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/Users/lukebyrne/Code/trading/option-pricing-model/docs/"/>
    </mc:Choice>
  </mc:AlternateContent>
  <xr:revisionPtr revIDLastSave="0" documentId="13_ncr:1_{20CC0A7A-8404-BF43-B4E5-753E2F32CCB2}" xr6:coauthVersionLast="47" xr6:coauthVersionMax="47" xr10:uidLastSave="{00000000-0000-0000-0000-000000000000}"/>
  <bookViews>
    <workbookView xWindow="0" yWindow="500" windowWidth="30960" windowHeight="283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div1">Sheet1!$H$1</definedName>
    <definedName name="_div10">Sheet1!$H$10</definedName>
    <definedName name="_div2">Sheet1!$H$2</definedName>
    <definedName name="_div3">Sheet1!$H$3</definedName>
    <definedName name="_div4">Sheet1!$H$4</definedName>
    <definedName name="_div5">Sheet1!$H$5</definedName>
    <definedName name="_div6">Sheet1!$H$6</definedName>
    <definedName name="_div7">Sheet1!$H$7</definedName>
    <definedName name="_div8">Sheet1!$H$8</definedName>
    <definedName name="_div9">Sheet1!$H$9</definedName>
    <definedName name="div">Sheet1!$H$1:$J$10</definedName>
    <definedName name="divyld">Sheet1!$E$8</definedName>
    <definedName name="expiry">Sheet1!$E$4</definedName>
    <definedName name="ir">Sheet1!$E$6</definedName>
    <definedName name="p">Sheet1!$B$5</definedName>
    <definedName name="S">Sheet1!$B$8</definedName>
    <definedName name="t">Sheet1!$B$6</definedName>
    <definedName name="type">Sheet1!$A$1</definedName>
    <definedName name="v">Sheet1!$E$5</definedName>
    <definedName name="x">Sheet1!$E$2</definedName>
  </definedNames>
  <calcPr calcId="191029"/>
  <customWorkbookViews>
    <customWorkbookView name="Dean - Personal View" guid="{D55F9FF1-E471-456F-9B38-A0F5AFABCB7F}" mergeInterval="0" personalView="1" maximized="1" xWindow="1912" yWindow="-8" windowWidth="1936" windowHeight="1176" activeSheetId="1"/>
    <customWorkbookView name="Dean Stockwell - Personal View" guid="{E1684F1A-A390-4550-A962-7D58EBB9C097}" mergeInterval="0" personalView="1" xWindow="-21" yWindow="74" windowWidth="1643" windowHeight="142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S30" i="1" l="1"/>
  <c r="FS31" i="1"/>
  <c r="FS32" i="1"/>
  <c r="FS33" i="1"/>
  <c r="FS34" i="1"/>
  <c r="FS35" i="1"/>
  <c r="FS36" i="1"/>
  <c r="FS37" i="1"/>
  <c r="FS38" i="1"/>
  <c r="FS39" i="1"/>
  <c r="FS40" i="1"/>
  <c r="FS41" i="1"/>
  <c r="FS42" i="1"/>
  <c r="FS43" i="1"/>
  <c r="FS44" i="1"/>
  <c r="FS45" i="1"/>
  <c r="FS46" i="1"/>
  <c r="FS47" i="1"/>
  <c r="FS48" i="1"/>
  <c r="FS49" i="1"/>
  <c r="FS50" i="1"/>
  <c r="FS51" i="1"/>
  <c r="FS52" i="1"/>
  <c r="FS53" i="1"/>
  <c r="FS54" i="1"/>
  <c r="FS55" i="1"/>
  <c r="FS56" i="1"/>
  <c r="FS57" i="1"/>
  <c r="FS58" i="1"/>
  <c r="FS59" i="1"/>
  <c r="FS60" i="1"/>
  <c r="FS61" i="1"/>
  <c r="FS62" i="1"/>
  <c r="FS63" i="1"/>
  <c r="FS64" i="1"/>
  <c r="FS65" i="1"/>
  <c r="FS66" i="1"/>
  <c r="FS67" i="1"/>
  <c r="FS68" i="1"/>
  <c r="FS69" i="1"/>
  <c r="FS70" i="1"/>
  <c r="FS71" i="1"/>
  <c r="FS72" i="1"/>
  <c r="FS73" i="1"/>
  <c r="FS74" i="1"/>
  <c r="FS75" i="1"/>
  <c r="FS76" i="1"/>
  <c r="FS77" i="1"/>
  <c r="FS78" i="1"/>
  <c r="FS79" i="1"/>
  <c r="FS80" i="1"/>
  <c r="FS81" i="1"/>
  <c r="FS82" i="1"/>
  <c r="FS83" i="1"/>
  <c r="FS84" i="1"/>
  <c r="FS85" i="1"/>
  <c r="FS86" i="1"/>
  <c r="FS87" i="1"/>
  <c r="FS88" i="1"/>
  <c r="FS89" i="1"/>
  <c r="FS90" i="1"/>
  <c r="FS91" i="1"/>
  <c r="FS92" i="1"/>
  <c r="FS93" i="1"/>
  <c r="FS94" i="1"/>
  <c r="FS95" i="1"/>
  <c r="FS96" i="1"/>
  <c r="FS97" i="1"/>
  <c r="FS98" i="1"/>
  <c r="FS99" i="1"/>
  <c r="FS100" i="1"/>
  <c r="FS101" i="1"/>
  <c r="FS102" i="1"/>
  <c r="FS103" i="1"/>
  <c r="FS104" i="1"/>
  <c r="FS105" i="1"/>
  <c r="FS106" i="1"/>
  <c r="FS107" i="1"/>
  <c r="FS108" i="1"/>
  <c r="FS109" i="1"/>
  <c r="FS110" i="1"/>
  <c r="FS111" i="1"/>
  <c r="FS112" i="1"/>
  <c r="FS113" i="1"/>
  <c r="FS114" i="1"/>
  <c r="FS115" i="1"/>
  <c r="FS116" i="1"/>
  <c r="FS117" i="1"/>
  <c r="FS118" i="1"/>
  <c r="FS119" i="1"/>
  <c r="FS120" i="1"/>
  <c r="FS121" i="1"/>
  <c r="FS122" i="1"/>
  <c r="FS123" i="1"/>
  <c r="FS124" i="1"/>
  <c r="FS125" i="1"/>
  <c r="FS126" i="1"/>
  <c r="FS127" i="1"/>
  <c r="FS128" i="1"/>
  <c r="FS129" i="1"/>
  <c r="FS130" i="1"/>
  <c r="FS131" i="1"/>
  <c r="FS132" i="1"/>
  <c r="FS133" i="1"/>
  <c r="FS134" i="1"/>
  <c r="FS135" i="1"/>
  <c r="FS136" i="1"/>
  <c r="FS137" i="1"/>
  <c r="FS138" i="1"/>
  <c r="FS139" i="1"/>
  <c r="FS140" i="1"/>
  <c r="FS141" i="1"/>
  <c r="FS142" i="1"/>
  <c r="FS143" i="1"/>
  <c r="FS144" i="1"/>
  <c r="FS145" i="1"/>
  <c r="FS146" i="1"/>
  <c r="FS147" i="1"/>
  <c r="FS148" i="1"/>
  <c r="FS149" i="1"/>
  <c r="FS150" i="1"/>
  <c r="FS151" i="1"/>
  <c r="FS152" i="1"/>
  <c r="FS153" i="1"/>
  <c r="FS154" i="1"/>
  <c r="FS155" i="1"/>
  <c r="FS156" i="1"/>
  <c r="FS157" i="1"/>
  <c r="FS158" i="1"/>
  <c r="FS159" i="1"/>
  <c r="FS160" i="1"/>
  <c r="FS161" i="1"/>
  <c r="FS162" i="1"/>
  <c r="FS163" i="1"/>
  <c r="FS164" i="1"/>
  <c r="FS165" i="1"/>
  <c r="FS166" i="1"/>
  <c r="FS167" i="1"/>
  <c r="FS168" i="1"/>
  <c r="FS169" i="1"/>
  <c r="FS170" i="1"/>
  <c r="FS171" i="1"/>
  <c r="FS172" i="1"/>
  <c r="FS173" i="1"/>
  <c r="FS174" i="1"/>
  <c r="FS175" i="1"/>
  <c r="FS176" i="1"/>
  <c r="FS177" i="1"/>
  <c r="FS178" i="1"/>
  <c r="FS179" i="1"/>
  <c r="FS180" i="1"/>
  <c r="FS181" i="1"/>
  <c r="FS182" i="1"/>
  <c r="FS183" i="1"/>
  <c r="FS184" i="1"/>
  <c r="FS185" i="1"/>
  <c r="FS186" i="1"/>
  <c r="FS187" i="1"/>
  <c r="FS188" i="1"/>
  <c r="FS189" i="1"/>
  <c r="FS190" i="1"/>
  <c r="FS191" i="1"/>
  <c r="FS192" i="1"/>
  <c r="FS193" i="1"/>
  <c r="FS194" i="1"/>
  <c r="FS195" i="1"/>
  <c r="FS196" i="1"/>
  <c r="FS197" i="1"/>
  <c r="FS198" i="1"/>
  <c r="FS199" i="1"/>
  <c r="FS29" i="1"/>
  <c r="A1" i="1"/>
  <c r="D13" i="1"/>
  <c r="B7" i="1" l="1"/>
  <c r="B6" i="1" l="1"/>
  <c r="AF13" i="1" l="1"/>
  <c r="CX13" i="1"/>
  <c r="BI13" i="1"/>
  <c r="AW13" i="1"/>
  <c r="AZ13" i="1"/>
  <c r="BB13" i="1"/>
  <c r="BO13" i="1"/>
  <c r="J13" i="1"/>
  <c r="BL13" i="1"/>
  <c r="CC13" i="1"/>
  <c r="Y13" i="1"/>
  <c r="BN13" i="1"/>
  <c r="M13" i="1"/>
  <c r="BJ13" i="1"/>
  <c r="AP13" i="1"/>
  <c r="CF13" i="1"/>
  <c r="CB13" i="1"/>
  <c r="AA13" i="1"/>
  <c r="O13" i="1"/>
  <c r="CT13" i="1"/>
  <c r="AN13" i="1"/>
  <c r="I13" i="1"/>
  <c r="BP13" i="1"/>
  <c r="BX13" i="1"/>
  <c r="CO13" i="1"/>
  <c r="CL13" i="1"/>
  <c r="BZ13" i="1"/>
  <c r="AS13" i="1"/>
  <c r="AI13" i="1"/>
  <c r="P13" i="1"/>
  <c r="CU13" i="1"/>
  <c r="K13" i="1"/>
  <c r="CI13" i="1"/>
  <c r="CD13" i="1"/>
  <c r="BW13" i="1"/>
  <c r="BH13" i="1"/>
  <c r="BK13" i="1"/>
  <c r="N13" i="1"/>
  <c r="AJ13" i="1"/>
  <c r="BF13" i="1"/>
  <c r="BD13" i="1"/>
  <c r="CQ13" i="1"/>
  <c r="CE13" i="1"/>
  <c r="AK13" i="1"/>
  <c r="CH13" i="1"/>
  <c r="AB13" i="1"/>
  <c r="U13" i="1"/>
  <c r="W13" i="1"/>
  <c r="CN13" i="1"/>
  <c r="BA13" i="1"/>
  <c r="AL13" i="1"/>
  <c r="CY13" i="1"/>
  <c r="Z13" i="1"/>
  <c r="F13" i="1"/>
  <c r="CK13" i="1"/>
  <c r="CV13" i="1"/>
  <c r="AY13" i="1"/>
  <c r="CG13" i="1"/>
  <c r="X13" i="1"/>
  <c r="AH13" i="1"/>
  <c r="AR13" i="1"/>
  <c r="BS13" i="1"/>
  <c r="BG13" i="1"/>
  <c r="BV13" i="1"/>
  <c r="CR13" i="1"/>
  <c r="AX13" i="1"/>
  <c r="AD13" i="1"/>
  <c r="BT13" i="1"/>
  <c r="R13" i="1"/>
  <c r="BR13" i="1"/>
  <c r="AE13" i="1"/>
  <c r="Q13" i="1"/>
  <c r="CJ13" i="1"/>
  <c r="AM13" i="1"/>
  <c r="BU13" i="1"/>
  <c r="L13" i="1"/>
  <c r="V13" i="1"/>
  <c r="T13" i="1"/>
  <c r="DP13" i="1"/>
  <c r="EN13" i="1"/>
  <c r="EE13" i="1"/>
  <c r="DJ13" i="1"/>
  <c r="FF13" i="1"/>
  <c r="EB13" i="1"/>
  <c r="FQ13" i="1"/>
  <c r="DD13" i="1"/>
  <c r="EY13" i="1"/>
  <c r="EH13" i="1"/>
  <c r="FA13" i="1"/>
  <c r="DG13" i="1"/>
  <c r="FC13" i="1"/>
  <c r="DI13" i="1"/>
  <c r="EU13" i="1"/>
  <c r="FJ13" i="1"/>
  <c r="ED13" i="1"/>
  <c r="ES13" i="1"/>
  <c r="EG13" i="1"/>
  <c r="DL13" i="1"/>
  <c r="EA13" i="1"/>
  <c r="EW13" i="1"/>
  <c r="DS13" i="1"/>
  <c r="DX13" i="1"/>
  <c r="DO13" i="1"/>
  <c r="DA13" i="1"/>
  <c r="EF13" i="1"/>
  <c r="DV13" i="1"/>
  <c r="FH13" i="1"/>
  <c r="DE13" i="1"/>
  <c r="DM13" i="1"/>
  <c r="DZ13" i="1"/>
  <c r="DU13" i="1"/>
  <c r="DW13" i="1"/>
  <c r="EX13" i="1"/>
  <c r="FB13" i="1"/>
  <c r="FG13" i="1"/>
  <c r="DC13" i="1"/>
  <c r="DF13" i="1"/>
  <c r="EQ13" i="1"/>
  <c r="FI13" i="1"/>
  <c r="DT13" i="1"/>
  <c r="EJ13" i="1"/>
  <c r="EM13" i="1"/>
  <c r="FN13" i="1"/>
  <c r="FK13" i="1"/>
  <c r="FM13" i="1"/>
  <c r="FD13" i="1"/>
  <c r="FO13" i="1"/>
  <c r="DN13" i="1"/>
  <c r="EC13" i="1"/>
  <c r="DK13" i="1"/>
  <c r="EL13" i="1"/>
  <c r="DH13" i="1"/>
  <c r="EP13" i="1"/>
  <c r="EV13" i="1"/>
  <c r="DR13" i="1"/>
  <c r="ER13" i="1"/>
  <c r="FE13" i="1"/>
  <c r="DQ13" i="1"/>
  <c r="EK13" i="1"/>
  <c r="FP13" i="1"/>
  <c r="ET13" i="1"/>
  <c r="EO13" i="1"/>
  <c r="FL13" i="1"/>
  <c r="EI13" i="1"/>
  <c r="DY13" i="1"/>
  <c r="DB13" i="1"/>
  <c r="FR13" i="1"/>
  <c r="EZ13" i="1"/>
  <c r="AU13" i="1"/>
  <c r="BQ13" i="1"/>
  <c r="CZ13" i="1"/>
  <c r="BE13" i="1"/>
  <c r="H13" i="1"/>
  <c r="CS13" i="1"/>
  <c r="AV13" i="1"/>
  <c r="CP13" i="1"/>
  <c r="AG13" i="1"/>
  <c r="E13" i="1"/>
  <c r="G13" i="1"/>
  <c r="AT13" i="1"/>
  <c r="S13" i="1"/>
  <c r="BY13" i="1"/>
  <c r="AC13" i="1"/>
  <c r="AO13" i="1"/>
  <c r="BM13" i="1"/>
  <c r="AQ13" i="1"/>
  <c r="BC13" i="1"/>
  <c r="CA13" i="1"/>
  <c r="CM13" i="1"/>
  <c r="CW13" i="1"/>
  <c r="FR21" i="1" l="1"/>
  <c r="FQ21" i="1" s="1"/>
  <c r="FP21" i="1" s="1"/>
  <c r="FO21" i="1" s="1"/>
  <c r="FN21" i="1" s="1"/>
  <c r="FM21" i="1" s="1"/>
  <c r="FL21" i="1" s="1"/>
  <c r="FK21" i="1" s="1"/>
  <c r="FJ21" i="1" s="1"/>
  <c r="FI21" i="1" s="1"/>
  <c r="FH21" i="1" s="1"/>
  <c r="FG21" i="1" s="1"/>
  <c r="FF21" i="1" s="1"/>
  <c r="FE21" i="1" s="1"/>
  <c r="FD21" i="1" s="1"/>
  <c r="FC21" i="1" s="1"/>
  <c r="FB21" i="1" s="1"/>
  <c r="FA21" i="1" s="1"/>
  <c r="EZ21" i="1" s="1"/>
  <c r="EY21" i="1" s="1"/>
  <c r="EX21" i="1" s="1"/>
  <c r="EW21" i="1" s="1"/>
  <c r="EV21" i="1" s="1"/>
  <c r="EU21" i="1" s="1"/>
  <c r="ET21" i="1" s="1"/>
  <c r="ES21" i="1" s="1"/>
  <c r="ER21" i="1" s="1"/>
  <c r="EQ21" i="1" s="1"/>
  <c r="EP21" i="1" s="1"/>
  <c r="EO21" i="1" s="1"/>
  <c r="EN21" i="1" s="1"/>
  <c r="EM21" i="1" s="1"/>
  <c r="EL21" i="1" s="1"/>
  <c r="EK21" i="1" s="1"/>
  <c r="EJ21" i="1" s="1"/>
  <c r="EI21" i="1" s="1"/>
  <c r="EH21" i="1" s="1"/>
  <c r="EG21" i="1" s="1"/>
  <c r="EF21" i="1" s="1"/>
  <c r="EE21" i="1" s="1"/>
  <c r="ED21" i="1" s="1"/>
  <c r="EC21" i="1" s="1"/>
  <c r="EB21" i="1" s="1"/>
  <c r="EA21" i="1" s="1"/>
  <c r="DZ21" i="1" s="1"/>
  <c r="DY21" i="1" s="1"/>
  <c r="DX21" i="1" s="1"/>
  <c r="DW21" i="1" s="1"/>
  <c r="DV21" i="1" s="1"/>
  <c r="DU21" i="1" s="1"/>
  <c r="DT21" i="1" s="1"/>
  <c r="DS21" i="1" s="1"/>
  <c r="DR21" i="1" s="1"/>
  <c r="DQ21" i="1" s="1"/>
  <c r="DP21" i="1" s="1"/>
  <c r="DO21" i="1" s="1"/>
  <c r="DN21" i="1" s="1"/>
  <c r="DM21" i="1" s="1"/>
  <c r="DL21" i="1" s="1"/>
  <c r="DK21" i="1" s="1"/>
  <c r="DJ21" i="1" s="1"/>
  <c r="DI21" i="1" s="1"/>
  <c r="DH21" i="1" s="1"/>
  <c r="DG21" i="1" s="1"/>
  <c r="DF21" i="1" s="1"/>
  <c r="DE21" i="1" s="1"/>
  <c r="DD21" i="1" s="1"/>
  <c r="DC21" i="1" s="1"/>
  <c r="DB21" i="1" s="1"/>
  <c r="DA21" i="1" s="1"/>
  <c r="CZ21" i="1" s="1"/>
  <c r="CY21" i="1" s="1"/>
  <c r="CX21" i="1" s="1"/>
  <c r="CW21" i="1" s="1"/>
  <c r="CV21" i="1" s="1"/>
  <c r="CU21" i="1" s="1"/>
  <c r="CT21" i="1" s="1"/>
  <c r="CS21" i="1" s="1"/>
  <c r="CR21" i="1" s="1"/>
  <c r="CQ21" i="1" s="1"/>
  <c r="CP21" i="1" s="1"/>
  <c r="CO21" i="1" s="1"/>
  <c r="CN21" i="1" s="1"/>
  <c r="CM21" i="1" s="1"/>
  <c r="CL21" i="1" s="1"/>
  <c r="CK21" i="1" s="1"/>
  <c r="CJ21" i="1" s="1"/>
  <c r="CI21" i="1" s="1"/>
  <c r="CH21" i="1" s="1"/>
  <c r="CG21" i="1" s="1"/>
  <c r="CF21" i="1" s="1"/>
  <c r="CE21" i="1" s="1"/>
  <c r="CD21" i="1" s="1"/>
  <c r="CC21" i="1" s="1"/>
  <c r="CB21" i="1" s="1"/>
  <c r="CA21" i="1" s="1"/>
  <c r="BZ21" i="1" s="1"/>
  <c r="BY21" i="1" s="1"/>
  <c r="BX21" i="1" s="1"/>
  <c r="BW21" i="1" s="1"/>
  <c r="BV21" i="1" s="1"/>
  <c r="BU21" i="1" s="1"/>
  <c r="BT21" i="1" s="1"/>
  <c r="BS21" i="1" s="1"/>
  <c r="BR21" i="1" s="1"/>
  <c r="BQ21" i="1" s="1"/>
  <c r="BP21" i="1" s="1"/>
  <c r="BO21" i="1" s="1"/>
  <c r="BN21" i="1" s="1"/>
  <c r="BM21" i="1" s="1"/>
  <c r="BL21" i="1" s="1"/>
  <c r="BK21" i="1" s="1"/>
  <c r="BJ21" i="1" s="1"/>
  <c r="BI21" i="1" s="1"/>
  <c r="BH21" i="1" s="1"/>
  <c r="BG21" i="1" s="1"/>
  <c r="BF21" i="1" s="1"/>
  <c r="BE21" i="1" s="1"/>
  <c r="BD21" i="1" s="1"/>
  <c r="BC21" i="1" s="1"/>
  <c r="BB21" i="1" s="1"/>
  <c r="BA21" i="1" s="1"/>
  <c r="AZ21" i="1" s="1"/>
  <c r="AY21" i="1" s="1"/>
  <c r="AX21" i="1" s="1"/>
  <c r="AW21" i="1" s="1"/>
  <c r="AV21" i="1" s="1"/>
  <c r="AU21" i="1" s="1"/>
  <c r="AT21" i="1" s="1"/>
  <c r="AS21" i="1" s="1"/>
  <c r="AR21" i="1" s="1"/>
  <c r="AQ21" i="1" s="1"/>
  <c r="AP21" i="1" s="1"/>
  <c r="AO21" i="1" s="1"/>
  <c r="AN21" i="1" s="1"/>
  <c r="AM21" i="1" s="1"/>
  <c r="AL21" i="1" s="1"/>
  <c r="AK21" i="1" s="1"/>
  <c r="AJ21" i="1" s="1"/>
  <c r="AI21" i="1" s="1"/>
  <c r="AH21" i="1" s="1"/>
  <c r="AG21" i="1" s="1"/>
  <c r="AF21" i="1" s="1"/>
  <c r="AE21" i="1" s="1"/>
  <c r="AD21" i="1" s="1"/>
  <c r="AC21" i="1" s="1"/>
  <c r="AB21" i="1" s="1"/>
  <c r="AA21" i="1" s="1"/>
  <c r="Z21" i="1" s="1"/>
  <c r="Y21" i="1" s="1"/>
  <c r="X21" i="1" s="1"/>
  <c r="W21" i="1" s="1"/>
  <c r="V21" i="1" s="1"/>
  <c r="U21" i="1" s="1"/>
  <c r="T21" i="1" s="1"/>
  <c r="S21" i="1" s="1"/>
  <c r="R21" i="1" s="1"/>
  <c r="Q21" i="1" s="1"/>
  <c r="P21" i="1" s="1"/>
  <c r="O21" i="1" s="1"/>
  <c r="N21" i="1" s="1"/>
  <c r="M21" i="1" s="1"/>
  <c r="L21" i="1" s="1"/>
  <c r="K21" i="1" s="1"/>
  <c r="J21" i="1" s="1"/>
  <c r="I21" i="1" s="1"/>
  <c r="H21" i="1" s="1"/>
  <c r="G21" i="1" s="1"/>
  <c r="F21" i="1" s="1"/>
  <c r="E21" i="1" s="1"/>
  <c r="D21" i="1" s="1"/>
  <c r="FR22" i="1"/>
  <c r="FQ22" i="1" s="1"/>
  <c r="FP22" i="1" s="1"/>
  <c r="FO22" i="1" s="1"/>
  <c r="FN22" i="1" s="1"/>
  <c r="FM22" i="1" s="1"/>
  <c r="FL22" i="1" s="1"/>
  <c r="FK22" i="1" s="1"/>
  <c r="FJ22" i="1" s="1"/>
  <c r="FI22" i="1" s="1"/>
  <c r="FH22" i="1" s="1"/>
  <c r="FG22" i="1" s="1"/>
  <c r="FF22" i="1" s="1"/>
  <c r="FE22" i="1" s="1"/>
  <c r="FD22" i="1" s="1"/>
  <c r="FC22" i="1" s="1"/>
  <c r="FB22" i="1" s="1"/>
  <c r="FA22" i="1" s="1"/>
  <c r="EZ22" i="1" s="1"/>
  <c r="EY22" i="1" s="1"/>
  <c r="EX22" i="1" s="1"/>
  <c r="EW22" i="1" s="1"/>
  <c r="EV22" i="1" s="1"/>
  <c r="EU22" i="1" s="1"/>
  <c r="ET22" i="1" s="1"/>
  <c r="ES22" i="1" s="1"/>
  <c r="ER22" i="1" s="1"/>
  <c r="EQ22" i="1" s="1"/>
  <c r="EP22" i="1" s="1"/>
  <c r="EO22" i="1" s="1"/>
  <c r="EN22" i="1" s="1"/>
  <c r="EM22" i="1" s="1"/>
  <c r="EL22" i="1" s="1"/>
  <c r="EK22" i="1" s="1"/>
  <c r="EJ22" i="1" s="1"/>
  <c r="EI22" i="1" s="1"/>
  <c r="EH22" i="1" s="1"/>
  <c r="EG22" i="1" s="1"/>
  <c r="EF22" i="1" s="1"/>
  <c r="EE22" i="1" s="1"/>
  <c r="ED22" i="1" s="1"/>
  <c r="EC22" i="1" s="1"/>
  <c r="EB22" i="1" s="1"/>
  <c r="EA22" i="1" s="1"/>
  <c r="DZ22" i="1" s="1"/>
  <c r="DY22" i="1" s="1"/>
  <c r="DX22" i="1" s="1"/>
  <c r="DW22" i="1" s="1"/>
  <c r="DV22" i="1" s="1"/>
  <c r="DU22" i="1" s="1"/>
  <c r="DT22" i="1" s="1"/>
  <c r="DS22" i="1" s="1"/>
  <c r="DR22" i="1" s="1"/>
  <c r="DQ22" i="1" s="1"/>
  <c r="DP22" i="1" s="1"/>
  <c r="DO22" i="1" s="1"/>
  <c r="DN22" i="1" s="1"/>
  <c r="DM22" i="1" s="1"/>
  <c r="DL22" i="1" s="1"/>
  <c r="DK22" i="1" s="1"/>
  <c r="DJ22" i="1" s="1"/>
  <c r="DI22" i="1" s="1"/>
  <c r="DH22" i="1" s="1"/>
  <c r="DG22" i="1" s="1"/>
  <c r="DF22" i="1" s="1"/>
  <c r="DE22" i="1" s="1"/>
  <c r="DD22" i="1" s="1"/>
  <c r="DC22" i="1" s="1"/>
  <c r="DB22" i="1" s="1"/>
  <c r="DA22" i="1" s="1"/>
  <c r="CZ22" i="1" s="1"/>
  <c r="CY22" i="1" s="1"/>
  <c r="CX22" i="1" s="1"/>
  <c r="CW22" i="1" s="1"/>
  <c r="CV22" i="1" s="1"/>
  <c r="CU22" i="1" s="1"/>
  <c r="CT22" i="1" s="1"/>
  <c r="CS22" i="1" s="1"/>
  <c r="CR22" i="1" s="1"/>
  <c r="CQ22" i="1" s="1"/>
  <c r="CP22" i="1" s="1"/>
  <c r="CO22" i="1" s="1"/>
  <c r="CN22" i="1" s="1"/>
  <c r="CM22" i="1" s="1"/>
  <c r="CL22" i="1" s="1"/>
  <c r="CK22" i="1" s="1"/>
  <c r="CJ22" i="1" s="1"/>
  <c r="CI22" i="1" s="1"/>
  <c r="CH22" i="1" s="1"/>
  <c r="CG22" i="1" s="1"/>
  <c r="CF22" i="1" s="1"/>
  <c r="CE22" i="1" s="1"/>
  <c r="CD22" i="1" s="1"/>
  <c r="CC22" i="1" s="1"/>
  <c r="CB22" i="1" s="1"/>
  <c r="CA22" i="1" s="1"/>
  <c r="BZ22" i="1" s="1"/>
  <c r="BY22" i="1" s="1"/>
  <c r="BX22" i="1" s="1"/>
  <c r="BW22" i="1" s="1"/>
  <c r="BV22" i="1" s="1"/>
  <c r="BU22" i="1" s="1"/>
  <c r="BT22" i="1" s="1"/>
  <c r="BS22" i="1" s="1"/>
  <c r="BR22" i="1" s="1"/>
  <c r="BQ22" i="1" s="1"/>
  <c r="BP22" i="1" s="1"/>
  <c r="BO22" i="1" s="1"/>
  <c r="BN22" i="1" s="1"/>
  <c r="BM22" i="1" s="1"/>
  <c r="BL22" i="1" s="1"/>
  <c r="BK22" i="1" s="1"/>
  <c r="BJ22" i="1" s="1"/>
  <c r="BI22" i="1" s="1"/>
  <c r="BH22" i="1" s="1"/>
  <c r="BG22" i="1" s="1"/>
  <c r="BF22" i="1" s="1"/>
  <c r="BE22" i="1" s="1"/>
  <c r="BD22" i="1" s="1"/>
  <c r="BC22" i="1" s="1"/>
  <c r="BB22" i="1" s="1"/>
  <c r="BA22" i="1" s="1"/>
  <c r="AZ22" i="1" s="1"/>
  <c r="AY22" i="1" s="1"/>
  <c r="AX22" i="1" s="1"/>
  <c r="AW22" i="1" s="1"/>
  <c r="AV22" i="1" s="1"/>
  <c r="AU22" i="1" s="1"/>
  <c r="AT22" i="1" s="1"/>
  <c r="AS22" i="1" s="1"/>
  <c r="AR22" i="1" s="1"/>
  <c r="AQ22" i="1" s="1"/>
  <c r="AP22" i="1" s="1"/>
  <c r="AO22" i="1" s="1"/>
  <c r="AN22" i="1" s="1"/>
  <c r="AM22" i="1" s="1"/>
  <c r="AL22" i="1" s="1"/>
  <c r="AK22" i="1" s="1"/>
  <c r="AJ22" i="1" s="1"/>
  <c r="AI22" i="1" s="1"/>
  <c r="AH22" i="1" s="1"/>
  <c r="AG22" i="1" s="1"/>
  <c r="AF22" i="1" s="1"/>
  <c r="AE22" i="1" s="1"/>
  <c r="AD22" i="1" s="1"/>
  <c r="AC22" i="1" s="1"/>
  <c r="AB22" i="1" s="1"/>
  <c r="AA22" i="1" s="1"/>
  <c r="Z22" i="1" s="1"/>
  <c r="Y22" i="1" s="1"/>
  <c r="X22" i="1" s="1"/>
  <c r="W22" i="1" s="1"/>
  <c r="V22" i="1" s="1"/>
  <c r="U22" i="1" s="1"/>
  <c r="T22" i="1" s="1"/>
  <c r="S22" i="1" s="1"/>
  <c r="R22" i="1" s="1"/>
  <c r="Q22" i="1" s="1"/>
  <c r="P22" i="1" s="1"/>
  <c r="O22" i="1" s="1"/>
  <c r="N22" i="1" s="1"/>
  <c r="M22" i="1" s="1"/>
  <c r="L22" i="1" s="1"/>
  <c r="K22" i="1" s="1"/>
  <c r="J22" i="1" s="1"/>
  <c r="I22" i="1" s="1"/>
  <c r="H22" i="1" s="1"/>
  <c r="G22" i="1" s="1"/>
  <c r="F22" i="1" s="1"/>
  <c r="E22" i="1" s="1"/>
  <c r="D22" i="1" s="1"/>
  <c r="FR23" i="1"/>
  <c r="FQ23" i="1" s="1"/>
  <c r="FP23" i="1" s="1"/>
  <c r="FO23" i="1" s="1"/>
  <c r="FN23" i="1" s="1"/>
  <c r="FM23" i="1" s="1"/>
  <c r="FL23" i="1" s="1"/>
  <c r="FK23" i="1" s="1"/>
  <c r="FJ23" i="1" s="1"/>
  <c r="FI23" i="1" s="1"/>
  <c r="FH23" i="1" s="1"/>
  <c r="FG23" i="1" s="1"/>
  <c r="FF23" i="1" s="1"/>
  <c r="FE23" i="1" s="1"/>
  <c r="FD23" i="1" s="1"/>
  <c r="FC23" i="1" s="1"/>
  <c r="FB23" i="1" s="1"/>
  <c r="FA23" i="1" s="1"/>
  <c r="EZ23" i="1" s="1"/>
  <c r="EY23" i="1" s="1"/>
  <c r="EX23" i="1" s="1"/>
  <c r="EW23" i="1" s="1"/>
  <c r="EV23" i="1" s="1"/>
  <c r="EU23" i="1" s="1"/>
  <c r="ET23" i="1" s="1"/>
  <c r="ES23" i="1" s="1"/>
  <c r="ER23" i="1" s="1"/>
  <c r="EQ23" i="1" s="1"/>
  <c r="EP23" i="1" s="1"/>
  <c r="EO23" i="1" s="1"/>
  <c r="EN23" i="1" s="1"/>
  <c r="EM23" i="1" s="1"/>
  <c r="EL23" i="1" s="1"/>
  <c r="EK23" i="1" s="1"/>
  <c r="EJ23" i="1" s="1"/>
  <c r="EI23" i="1" s="1"/>
  <c r="EH23" i="1" s="1"/>
  <c r="EG23" i="1" s="1"/>
  <c r="EF23" i="1" s="1"/>
  <c r="EE23" i="1" s="1"/>
  <c r="ED23" i="1" s="1"/>
  <c r="EC23" i="1" s="1"/>
  <c r="EB23" i="1" s="1"/>
  <c r="EA23" i="1" s="1"/>
  <c r="DZ23" i="1" s="1"/>
  <c r="DY23" i="1" s="1"/>
  <c r="DX23" i="1" s="1"/>
  <c r="DW23" i="1" s="1"/>
  <c r="DV23" i="1" s="1"/>
  <c r="DU23" i="1" s="1"/>
  <c r="DT23" i="1" s="1"/>
  <c r="DS23" i="1" s="1"/>
  <c r="DR23" i="1" s="1"/>
  <c r="DQ23" i="1" s="1"/>
  <c r="DP23" i="1" s="1"/>
  <c r="DO23" i="1" s="1"/>
  <c r="DN23" i="1" s="1"/>
  <c r="DM23" i="1" s="1"/>
  <c r="DL23" i="1" s="1"/>
  <c r="DK23" i="1" s="1"/>
  <c r="DJ23" i="1" s="1"/>
  <c r="DI23" i="1" s="1"/>
  <c r="DH23" i="1" s="1"/>
  <c r="DG23" i="1" s="1"/>
  <c r="DF23" i="1" s="1"/>
  <c r="DE23" i="1" s="1"/>
  <c r="DD23" i="1" s="1"/>
  <c r="DC23" i="1" s="1"/>
  <c r="DB23" i="1" s="1"/>
  <c r="DA23" i="1" s="1"/>
  <c r="CZ23" i="1" s="1"/>
  <c r="CY23" i="1" s="1"/>
  <c r="CX23" i="1" s="1"/>
  <c r="CW23" i="1" s="1"/>
  <c r="CV23" i="1" s="1"/>
  <c r="CU23" i="1" s="1"/>
  <c r="CT23" i="1" s="1"/>
  <c r="CS23" i="1" s="1"/>
  <c r="CR23" i="1" s="1"/>
  <c r="CQ23" i="1" s="1"/>
  <c r="CP23" i="1" s="1"/>
  <c r="CO23" i="1" s="1"/>
  <c r="CN23" i="1" s="1"/>
  <c r="CM23" i="1" s="1"/>
  <c r="CL23" i="1" s="1"/>
  <c r="CK23" i="1" s="1"/>
  <c r="CJ23" i="1" s="1"/>
  <c r="CI23" i="1" s="1"/>
  <c r="CH23" i="1" s="1"/>
  <c r="CG23" i="1" s="1"/>
  <c r="CF23" i="1" s="1"/>
  <c r="CE23" i="1" s="1"/>
  <c r="CD23" i="1" s="1"/>
  <c r="CC23" i="1" s="1"/>
  <c r="CB23" i="1" s="1"/>
  <c r="CA23" i="1" s="1"/>
  <c r="BZ23" i="1" s="1"/>
  <c r="BY23" i="1" s="1"/>
  <c r="BX23" i="1" s="1"/>
  <c r="BW23" i="1" s="1"/>
  <c r="BV23" i="1" s="1"/>
  <c r="BU23" i="1" s="1"/>
  <c r="BT23" i="1" s="1"/>
  <c r="BS23" i="1" s="1"/>
  <c r="BR23" i="1" s="1"/>
  <c r="BQ23" i="1" s="1"/>
  <c r="BP23" i="1" s="1"/>
  <c r="BO23" i="1" s="1"/>
  <c r="BN23" i="1" s="1"/>
  <c r="BM23" i="1" s="1"/>
  <c r="BL23" i="1" s="1"/>
  <c r="BK23" i="1" s="1"/>
  <c r="BJ23" i="1" s="1"/>
  <c r="BI23" i="1" s="1"/>
  <c r="BH23" i="1" s="1"/>
  <c r="BG23" i="1" s="1"/>
  <c r="BF23" i="1" s="1"/>
  <c r="BE23" i="1" s="1"/>
  <c r="BD23" i="1" s="1"/>
  <c r="BC23" i="1" s="1"/>
  <c r="BB23" i="1" s="1"/>
  <c r="BA23" i="1" s="1"/>
  <c r="AZ23" i="1" s="1"/>
  <c r="AY23" i="1" s="1"/>
  <c r="AX23" i="1" s="1"/>
  <c r="AW23" i="1" s="1"/>
  <c r="AV23" i="1" s="1"/>
  <c r="AU23" i="1" s="1"/>
  <c r="AT23" i="1" s="1"/>
  <c r="AS23" i="1" s="1"/>
  <c r="AR23" i="1" s="1"/>
  <c r="AQ23" i="1" s="1"/>
  <c r="AP23" i="1" s="1"/>
  <c r="AO23" i="1" s="1"/>
  <c r="AN23" i="1" s="1"/>
  <c r="AM23" i="1" s="1"/>
  <c r="AL23" i="1" s="1"/>
  <c r="AK23" i="1" s="1"/>
  <c r="AJ23" i="1" s="1"/>
  <c r="AI23" i="1" s="1"/>
  <c r="AH23" i="1" s="1"/>
  <c r="AG23" i="1" s="1"/>
  <c r="AF23" i="1" s="1"/>
  <c r="AE23" i="1" s="1"/>
  <c r="AD23" i="1" s="1"/>
  <c r="AC23" i="1" s="1"/>
  <c r="AB23" i="1" s="1"/>
  <c r="AA23" i="1" s="1"/>
  <c r="Z23" i="1" s="1"/>
  <c r="Y23" i="1" s="1"/>
  <c r="X23" i="1" s="1"/>
  <c r="W23" i="1" s="1"/>
  <c r="V23" i="1" s="1"/>
  <c r="U23" i="1" s="1"/>
  <c r="T23" i="1" s="1"/>
  <c r="S23" i="1" s="1"/>
  <c r="R23" i="1" s="1"/>
  <c r="Q23" i="1" s="1"/>
  <c r="P23" i="1" s="1"/>
  <c r="O23" i="1" s="1"/>
  <c r="N23" i="1" s="1"/>
  <c r="M23" i="1" s="1"/>
  <c r="L23" i="1" s="1"/>
  <c r="K23" i="1" s="1"/>
  <c r="J23" i="1" s="1"/>
  <c r="I23" i="1" s="1"/>
  <c r="H23" i="1" s="1"/>
  <c r="G23" i="1" s="1"/>
  <c r="F23" i="1" s="1"/>
  <c r="E23" i="1" s="1"/>
  <c r="D23" i="1" s="1"/>
  <c r="FR18" i="1"/>
  <c r="FQ18" i="1" s="1"/>
  <c r="FP18" i="1" s="1"/>
  <c r="FO18" i="1" s="1"/>
  <c r="FN18" i="1" s="1"/>
  <c r="FM18" i="1" s="1"/>
  <c r="FL18" i="1" s="1"/>
  <c r="FK18" i="1" s="1"/>
  <c r="FJ18" i="1" s="1"/>
  <c r="FI18" i="1" s="1"/>
  <c r="FH18" i="1" s="1"/>
  <c r="FG18" i="1" s="1"/>
  <c r="FF18" i="1" s="1"/>
  <c r="FE18" i="1" s="1"/>
  <c r="FD18" i="1" s="1"/>
  <c r="FC18" i="1" s="1"/>
  <c r="FB18" i="1" s="1"/>
  <c r="FA18" i="1" s="1"/>
  <c r="EZ18" i="1" s="1"/>
  <c r="EY18" i="1" s="1"/>
  <c r="EX18" i="1" s="1"/>
  <c r="EW18" i="1" s="1"/>
  <c r="EV18" i="1" s="1"/>
  <c r="EU18" i="1" s="1"/>
  <c r="ET18" i="1" s="1"/>
  <c r="ES18" i="1" s="1"/>
  <c r="ER18" i="1" s="1"/>
  <c r="EQ18" i="1" s="1"/>
  <c r="EP18" i="1" s="1"/>
  <c r="EO18" i="1" s="1"/>
  <c r="EN18" i="1" s="1"/>
  <c r="EM18" i="1" s="1"/>
  <c r="EL18" i="1" s="1"/>
  <c r="EK18" i="1" s="1"/>
  <c r="EJ18" i="1" s="1"/>
  <c r="EI18" i="1" s="1"/>
  <c r="EH18" i="1" s="1"/>
  <c r="EG18" i="1" s="1"/>
  <c r="EF18" i="1" s="1"/>
  <c r="EE18" i="1" s="1"/>
  <c r="ED18" i="1" s="1"/>
  <c r="EC18" i="1" s="1"/>
  <c r="EB18" i="1" s="1"/>
  <c r="EA18" i="1" s="1"/>
  <c r="DZ18" i="1" s="1"/>
  <c r="DY18" i="1" s="1"/>
  <c r="DX18" i="1" s="1"/>
  <c r="DW18" i="1" s="1"/>
  <c r="DV18" i="1" s="1"/>
  <c r="DU18" i="1" s="1"/>
  <c r="DT18" i="1" s="1"/>
  <c r="DS18" i="1" s="1"/>
  <c r="DR18" i="1" s="1"/>
  <c r="DQ18" i="1" s="1"/>
  <c r="DP18" i="1" s="1"/>
  <c r="DO18" i="1" s="1"/>
  <c r="DN18" i="1" s="1"/>
  <c r="DM18" i="1" s="1"/>
  <c r="DL18" i="1" s="1"/>
  <c r="DK18" i="1" s="1"/>
  <c r="DJ18" i="1" s="1"/>
  <c r="DI18" i="1" s="1"/>
  <c r="DH18" i="1" s="1"/>
  <c r="DG18" i="1" s="1"/>
  <c r="DF18" i="1" s="1"/>
  <c r="DE18" i="1" s="1"/>
  <c r="DD18" i="1" s="1"/>
  <c r="DC18" i="1" s="1"/>
  <c r="DB18" i="1" s="1"/>
  <c r="DA18" i="1" s="1"/>
  <c r="CZ18" i="1" s="1"/>
  <c r="CY18" i="1" s="1"/>
  <c r="CX18" i="1" s="1"/>
  <c r="CW18" i="1" s="1"/>
  <c r="CV18" i="1" s="1"/>
  <c r="CU18" i="1" s="1"/>
  <c r="CT18" i="1" s="1"/>
  <c r="CS18" i="1" s="1"/>
  <c r="CR18" i="1" s="1"/>
  <c r="CQ18" i="1" s="1"/>
  <c r="CP18" i="1" s="1"/>
  <c r="CO18" i="1" s="1"/>
  <c r="CN18" i="1" s="1"/>
  <c r="CM18" i="1" s="1"/>
  <c r="CL18" i="1" s="1"/>
  <c r="CK18" i="1" s="1"/>
  <c r="CJ18" i="1" s="1"/>
  <c r="CI18" i="1" s="1"/>
  <c r="CH18" i="1" s="1"/>
  <c r="CG18" i="1" s="1"/>
  <c r="CF18" i="1" s="1"/>
  <c r="CE18" i="1" s="1"/>
  <c r="CD18" i="1" s="1"/>
  <c r="CC18" i="1" s="1"/>
  <c r="CB18" i="1" s="1"/>
  <c r="CA18" i="1" s="1"/>
  <c r="BZ18" i="1" s="1"/>
  <c r="BY18" i="1" s="1"/>
  <c r="BX18" i="1" s="1"/>
  <c r="BW18" i="1" s="1"/>
  <c r="BV18" i="1" s="1"/>
  <c r="BU18" i="1" s="1"/>
  <c r="BT18" i="1" s="1"/>
  <c r="BS18" i="1" s="1"/>
  <c r="BR18" i="1" s="1"/>
  <c r="BQ18" i="1" s="1"/>
  <c r="BP18" i="1" s="1"/>
  <c r="BO18" i="1" s="1"/>
  <c r="BN18" i="1" s="1"/>
  <c r="BM18" i="1" s="1"/>
  <c r="BL18" i="1" s="1"/>
  <c r="BK18" i="1" s="1"/>
  <c r="BJ18" i="1" s="1"/>
  <c r="BI18" i="1" s="1"/>
  <c r="BH18" i="1" s="1"/>
  <c r="BG18" i="1" s="1"/>
  <c r="BF18" i="1" s="1"/>
  <c r="BE18" i="1" s="1"/>
  <c r="BD18" i="1" s="1"/>
  <c r="BC18" i="1" s="1"/>
  <c r="BB18" i="1" s="1"/>
  <c r="BA18" i="1" s="1"/>
  <c r="AZ18" i="1" s="1"/>
  <c r="AY18" i="1" s="1"/>
  <c r="AX18" i="1" s="1"/>
  <c r="AW18" i="1" s="1"/>
  <c r="AV18" i="1" s="1"/>
  <c r="AU18" i="1" s="1"/>
  <c r="AT18" i="1" s="1"/>
  <c r="AS18" i="1" s="1"/>
  <c r="AR18" i="1" s="1"/>
  <c r="AQ18" i="1" s="1"/>
  <c r="AP18" i="1" s="1"/>
  <c r="AO18" i="1" s="1"/>
  <c r="AN18" i="1" s="1"/>
  <c r="AM18" i="1" s="1"/>
  <c r="AL18" i="1" s="1"/>
  <c r="AK18" i="1" s="1"/>
  <c r="AJ18" i="1" s="1"/>
  <c r="AI18" i="1" s="1"/>
  <c r="AH18" i="1" s="1"/>
  <c r="AG18" i="1" s="1"/>
  <c r="AF18" i="1" s="1"/>
  <c r="AE18" i="1" s="1"/>
  <c r="AD18" i="1" s="1"/>
  <c r="AC18" i="1" s="1"/>
  <c r="AB18" i="1" s="1"/>
  <c r="AA18" i="1" s="1"/>
  <c r="Z18" i="1" s="1"/>
  <c r="Y18" i="1" s="1"/>
  <c r="X18" i="1" s="1"/>
  <c r="W18" i="1" s="1"/>
  <c r="V18" i="1" s="1"/>
  <c r="U18" i="1" s="1"/>
  <c r="T18" i="1" s="1"/>
  <c r="S18" i="1" s="1"/>
  <c r="R18" i="1" s="1"/>
  <c r="Q18" i="1" s="1"/>
  <c r="P18" i="1" s="1"/>
  <c r="O18" i="1" s="1"/>
  <c r="N18" i="1" s="1"/>
  <c r="M18" i="1" s="1"/>
  <c r="L18" i="1" s="1"/>
  <c r="K18" i="1" s="1"/>
  <c r="J18" i="1" s="1"/>
  <c r="I18" i="1" s="1"/>
  <c r="H18" i="1" s="1"/>
  <c r="G18" i="1" s="1"/>
  <c r="F18" i="1" s="1"/>
  <c r="E18" i="1" s="1"/>
  <c r="D18" i="1" s="1"/>
  <c r="FR14" i="1"/>
  <c r="FQ14" i="1" s="1"/>
  <c r="FR17" i="1"/>
  <c r="FQ17" i="1" s="1"/>
  <c r="FP17" i="1" s="1"/>
  <c r="FO17" i="1" s="1"/>
  <c r="FN17" i="1" s="1"/>
  <c r="FM17" i="1" s="1"/>
  <c r="FL17" i="1" s="1"/>
  <c r="FK17" i="1" s="1"/>
  <c r="FJ17" i="1" s="1"/>
  <c r="FI17" i="1" s="1"/>
  <c r="FH17" i="1" s="1"/>
  <c r="FG17" i="1" s="1"/>
  <c r="FF17" i="1" s="1"/>
  <c r="FE17" i="1" s="1"/>
  <c r="FD17" i="1" s="1"/>
  <c r="FC17" i="1" s="1"/>
  <c r="FB17" i="1" s="1"/>
  <c r="FA17" i="1" s="1"/>
  <c r="EZ17" i="1" s="1"/>
  <c r="EY17" i="1" s="1"/>
  <c r="EX17" i="1" s="1"/>
  <c r="EW17" i="1" s="1"/>
  <c r="EV17" i="1" s="1"/>
  <c r="EU17" i="1" s="1"/>
  <c r="ET17" i="1" s="1"/>
  <c r="ES17" i="1" s="1"/>
  <c r="ER17" i="1" s="1"/>
  <c r="EQ17" i="1" s="1"/>
  <c r="EP17" i="1" s="1"/>
  <c r="EO17" i="1" s="1"/>
  <c r="EN17" i="1" s="1"/>
  <c r="EM17" i="1" s="1"/>
  <c r="EL17" i="1" s="1"/>
  <c r="EK17" i="1" s="1"/>
  <c r="EJ17" i="1" s="1"/>
  <c r="EI17" i="1" s="1"/>
  <c r="EH17" i="1" s="1"/>
  <c r="EG17" i="1" s="1"/>
  <c r="EF17" i="1" s="1"/>
  <c r="EE17" i="1" s="1"/>
  <c r="ED17" i="1" s="1"/>
  <c r="EC17" i="1" s="1"/>
  <c r="EB17" i="1" s="1"/>
  <c r="EA17" i="1" s="1"/>
  <c r="DZ17" i="1" s="1"/>
  <c r="DY17" i="1" s="1"/>
  <c r="DX17" i="1" s="1"/>
  <c r="DW17" i="1" s="1"/>
  <c r="DV17" i="1" s="1"/>
  <c r="DU17" i="1" s="1"/>
  <c r="DT17" i="1" s="1"/>
  <c r="DS17" i="1" s="1"/>
  <c r="DR17" i="1" s="1"/>
  <c r="DQ17" i="1" s="1"/>
  <c r="DP17" i="1" s="1"/>
  <c r="DO17" i="1" s="1"/>
  <c r="DN17" i="1" s="1"/>
  <c r="DM17" i="1" s="1"/>
  <c r="DL17" i="1" s="1"/>
  <c r="DK17" i="1" s="1"/>
  <c r="DJ17" i="1" s="1"/>
  <c r="DI17" i="1" s="1"/>
  <c r="DH17" i="1" s="1"/>
  <c r="DG17" i="1" s="1"/>
  <c r="DF17" i="1" s="1"/>
  <c r="DE17" i="1" s="1"/>
  <c r="DD17" i="1" s="1"/>
  <c r="DC17" i="1" s="1"/>
  <c r="DB17" i="1" s="1"/>
  <c r="DA17" i="1" s="1"/>
  <c r="CZ17" i="1" s="1"/>
  <c r="CY17" i="1" s="1"/>
  <c r="CX17" i="1" s="1"/>
  <c r="CW17" i="1" s="1"/>
  <c r="CV17" i="1" s="1"/>
  <c r="CU17" i="1" s="1"/>
  <c r="CT17" i="1" s="1"/>
  <c r="CS17" i="1" s="1"/>
  <c r="CR17" i="1" s="1"/>
  <c r="CQ17" i="1" s="1"/>
  <c r="CP17" i="1" s="1"/>
  <c r="CO17" i="1" s="1"/>
  <c r="CN17" i="1" s="1"/>
  <c r="CM17" i="1" s="1"/>
  <c r="CL17" i="1" s="1"/>
  <c r="CK17" i="1" s="1"/>
  <c r="CJ17" i="1" s="1"/>
  <c r="CI17" i="1" s="1"/>
  <c r="CH17" i="1" s="1"/>
  <c r="CG17" i="1" s="1"/>
  <c r="CF17" i="1" s="1"/>
  <c r="CE17" i="1" s="1"/>
  <c r="CD17" i="1" s="1"/>
  <c r="CC17" i="1" s="1"/>
  <c r="CB17" i="1" s="1"/>
  <c r="CA17" i="1" s="1"/>
  <c r="BZ17" i="1" s="1"/>
  <c r="BY17" i="1" s="1"/>
  <c r="BX17" i="1" s="1"/>
  <c r="BW17" i="1" s="1"/>
  <c r="BV17" i="1" s="1"/>
  <c r="BU17" i="1" s="1"/>
  <c r="BT17" i="1" s="1"/>
  <c r="BS17" i="1" s="1"/>
  <c r="BR17" i="1" s="1"/>
  <c r="BQ17" i="1" s="1"/>
  <c r="BP17" i="1" s="1"/>
  <c r="BO17" i="1" s="1"/>
  <c r="BN17" i="1" s="1"/>
  <c r="BM17" i="1" s="1"/>
  <c r="BL17" i="1" s="1"/>
  <c r="BK17" i="1" s="1"/>
  <c r="BJ17" i="1" s="1"/>
  <c r="BI17" i="1" s="1"/>
  <c r="BH17" i="1" s="1"/>
  <c r="BG17" i="1" s="1"/>
  <c r="BF17" i="1" s="1"/>
  <c r="BE17" i="1" s="1"/>
  <c r="BD17" i="1" s="1"/>
  <c r="BC17" i="1" s="1"/>
  <c r="BB17" i="1" s="1"/>
  <c r="BA17" i="1" s="1"/>
  <c r="AZ17" i="1" s="1"/>
  <c r="AY17" i="1" s="1"/>
  <c r="AX17" i="1" s="1"/>
  <c r="AW17" i="1" s="1"/>
  <c r="AV17" i="1" s="1"/>
  <c r="AU17" i="1" s="1"/>
  <c r="AT17" i="1" s="1"/>
  <c r="AS17" i="1" s="1"/>
  <c r="AR17" i="1" s="1"/>
  <c r="AQ17" i="1" s="1"/>
  <c r="AP17" i="1" s="1"/>
  <c r="AO17" i="1" s="1"/>
  <c r="AN17" i="1" s="1"/>
  <c r="AM17" i="1" s="1"/>
  <c r="AL17" i="1" s="1"/>
  <c r="AK17" i="1" s="1"/>
  <c r="AJ17" i="1" s="1"/>
  <c r="AI17" i="1" s="1"/>
  <c r="AH17" i="1" s="1"/>
  <c r="AG17" i="1" s="1"/>
  <c r="AF17" i="1" s="1"/>
  <c r="AE17" i="1" s="1"/>
  <c r="AD17" i="1" s="1"/>
  <c r="AC17" i="1" s="1"/>
  <c r="AB17" i="1" s="1"/>
  <c r="AA17" i="1" s="1"/>
  <c r="Z17" i="1" s="1"/>
  <c r="Y17" i="1" s="1"/>
  <c r="X17" i="1" s="1"/>
  <c r="W17" i="1" s="1"/>
  <c r="V17" i="1" s="1"/>
  <c r="U17" i="1" s="1"/>
  <c r="T17" i="1" s="1"/>
  <c r="S17" i="1" s="1"/>
  <c r="R17" i="1" s="1"/>
  <c r="Q17" i="1" s="1"/>
  <c r="P17" i="1" s="1"/>
  <c r="O17" i="1" s="1"/>
  <c r="N17" i="1" s="1"/>
  <c r="M17" i="1" s="1"/>
  <c r="L17" i="1" s="1"/>
  <c r="K17" i="1" s="1"/>
  <c r="J17" i="1" s="1"/>
  <c r="I17" i="1" s="1"/>
  <c r="H17" i="1" s="1"/>
  <c r="G17" i="1" s="1"/>
  <c r="F17" i="1" s="1"/>
  <c r="E17" i="1" s="1"/>
  <c r="D17" i="1" s="1"/>
  <c r="FR20" i="1"/>
  <c r="FQ20" i="1" s="1"/>
  <c r="FP20" i="1" s="1"/>
  <c r="FO20" i="1" s="1"/>
  <c r="FN20" i="1" s="1"/>
  <c r="FM20" i="1" s="1"/>
  <c r="FL20" i="1" s="1"/>
  <c r="FK20" i="1" s="1"/>
  <c r="FJ20" i="1" s="1"/>
  <c r="FI20" i="1" s="1"/>
  <c r="FH20" i="1" s="1"/>
  <c r="FG20" i="1" s="1"/>
  <c r="FF20" i="1" s="1"/>
  <c r="FE20" i="1" s="1"/>
  <c r="FD20" i="1" s="1"/>
  <c r="FC20" i="1" s="1"/>
  <c r="FB20" i="1" s="1"/>
  <c r="FA20" i="1" s="1"/>
  <c r="EZ20" i="1" s="1"/>
  <c r="EY20" i="1" s="1"/>
  <c r="EX20" i="1" s="1"/>
  <c r="EW20" i="1" s="1"/>
  <c r="EV20" i="1" s="1"/>
  <c r="EU20" i="1" s="1"/>
  <c r="ET20" i="1" s="1"/>
  <c r="ES20" i="1" s="1"/>
  <c r="ER20" i="1" s="1"/>
  <c r="EQ20" i="1" s="1"/>
  <c r="EP20" i="1" s="1"/>
  <c r="EO20" i="1" s="1"/>
  <c r="EN20" i="1" s="1"/>
  <c r="EM20" i="1" s="1"/>
  <c r="EL20" i="1" s="1"/>
  <c r="EK20" i="1" s="1"/>
  <c r="EJ20" i="1" s="1"/>
  <c r="EI20" i="1" s="1"/>
  <c r="EH20" i="1" s="1"/>
  <c r="EG20" i="1" s="1"/>
  <c r="EF20" i="1" s="1"/>
  <c r="EE20" i="1" s="1"/>
  <c r="ED20" i="1" s="1"/>
  <c r="EC20" i="1" s="1"/>
  <c r="EB20" i="1" s="1"/>
  <c r="EA20" i="1" s="1"/>
  <c r="DZ20" i="1" s="1"/>
  <c r="DY20" i="1" s="1"/>
  <c r="DX20" i="1" s="1"/>
  <c r="DW20" i="1" s="1"/>
  <c r="DV20" i="1" s="1"/>
  <c r="DU20" i="1" s="1"/>
  <c r="DT20" i="1" s="1"/>
  <c r="DS20" i="1" s="1"/>
  <c r="DR20" i="1" s="1"/>
  <c r="DQ20" i="1" s="1"/>
  <c r="DP20" i="1" s="1"/>
  <c r="DO20" i="1" s="1"/>
  <c r="DN20" i="1" s="1"/>
  <c r="DM20" i="1" s="1"/>
  <c r="DL20" i="1" s="1"/>
  <c r="DK20" i="1" s="1"/>
  <c r="DJ20" i="1" s="1"/>
  <c r="DI20" i="1" s="1"/>
  <c r="DH20" i="1" s="1"/>
  <c r="DG20" i="1" s="1"/>
  <c r="DF20" i="1" s="1"/>
  <c r="DE20" i="1" s="1"/>
  <c r="DD20" i="1" s="1"/>
  <c r="DC20" i="1" s="1"/>
  <c r="DB20" i="1" s="1"/>
  <c r="DA20" i="1" s="1"/>
  <c r="CZ20" i="1" s="1"/>
  <c r="CY20" i="1" s="1"/>
  <c r="CX20" i="1" s="1"/>
  <c r="CW20" i="1" s="1"/>
  <c r="CV20" i="1" s="1"/>
  <c r="CU20" i="1" s="1"/>
  <c r="CT20" i="1" s="1"/>
  <c r="CS20" i="1" s="1"/>
  <c r="CR20" i="1" s="1"/>
  <c r="CQ20" i="1" s="1"/>
  <c r="CP20" i="1" s="1"/>
  <c r="CO20" i="1" s="1"/>
  <c r="CN20" i="1" s="1"/>
  <c r="CM20" i="1" s="1"/>
  <c r="CL20" i="1" s="1"/>
  <c r="CK20" i="1" s="1"/>
  <c r="CJ20" i="1" s="1"/>
  <c r="CI20" i="1" s="1"/>
  <c r="CH20" i="1" s="1"/>
  <c r="CG20" i="1" s="1"/>
  <c r="CF20" i="1" s="1"/>
  <c r="CE20" i="1" s="1"/>
  <c r="CD20" i="1" s="1"/>
  <c r="CC20" i="1" s="1"/>
  <c r="CB20" i="1" s="1"/>
  <c r="CA20" i="1" s="1"/>
  <c r="BZ20" i="1" s="1"/>
  <c r="BY20" i="1" s="1"/>
  <c r="BX20" i="1" s="1"/>
  <c r="BW20" i="1" s="1"/>
  <c r="BV20" i="1" s="1"/>
  <c r="BU20" i="1" s="1"/>
  <c r="BT20" i="1" s="1"/>
  <c r="BS20" i="1" s="1"/>
  <c r="BR20" i="1" s="1"/>
  <c r="BQ20" i="1" s="1"/>
  <c r="BP20" i="1" s="1"/>
  <c r="BO20" i="1" s="1"/>
  <c r="BN20" i="1" s="1"/>
  <c r="BM20" i="1" s="1"/>
  <c r="BL20" i="1" s="1"/>
  <c r="BK20" i="1" s="1"/>
  <c r="BJ20" i="1" s="1"/>
  <c r="BI20" i="1" s="1"/>
  <c r="BH20" i="1" s="1"/>
  <c r="BG20" i="1" s="1"/>
  <c r="BF20" i="1" s="1"/>
  <c r="BE20" i="1" s="1"/>
  <c r="BD20" i="1" s="1"/>
  <c r="BC20" i="1" s="1"/>
  <c r="BB20" i="1" s="1"/>
  <c r="BA20" i="1" s="1"/>
  <c r="AZ20" i="1" s="1"/>
  <c r="AY20" i="1" s="1"/>
  <c r="AX20" i="1" s="1"/>
  <c r="AW20" i="1" s="1"/>
  <c r="AV20" i="1" s="1"/>
  <c r="AU20" i="1" s="1"/>
  <c r="AT20" i="1" s="1"/>
  <c r="AS20" i="1" s="1"/>
  <c r="AR20" i="1" s="1"/>
  <c r="AQ20" i="1" s="1"/>
  <c r="AP20" i="1" s="1"/>
  <c r="AO20" i="1" s="1"/>
  <c r="AN20" i="1" s="1"/>
  <c r="AM20" i="1" s="1"/>
  <c r="AL20" i="1" s="1"/>
  <c r="AK20" i="1" s="1"/>
  <c r="AJ20" i="1" s="1"/>
  <c r="AI20" i="1" s="1"/>
  <c r="AH20" i="1" s="1"/>
  <c r="AG20" i="1" s="1"/>
  <c r="AF20" i="1" s="1"/>
  <c r="AE20" i="1" s="1"/>
  <c r="AD20" i="1" s="1"/>
  <c r="AC20" i="1" s="1"/>
  <c r="AB20" i="1" s="1"/>
  <c r="AA20" i="1" s="1"/>
  <c r="Z20" i="1" s="1"/>
  <c r="Y20" i="1" s="1"/>
  <c r="X20" i="1" s="1"/>
  <c r="W20" i="1" s="1"/>
  <c r="V20" i="1" s="1"/>
  <c r="U20" i="1" s="1"/>
  <c r="T20" i="1" s="1"/>
  <c r="S20" i="1" s="1"/>
  <c r="R20" i="1" s="1"/>
  <c r="Q20" i="1" s="1"/>
  <c r="P20" i="1" s="1"/>
  <c r="O20" i="1" s="1"/>
  <c r="N20" i="1" s="1"/>
  <c r="M20" i="1" s="1"/>
  <c r="L20" i="1" s="1"/>
  <c r="K20" i="1" s="1"/>
  <c r="J20" i="1" s="1"/>
  <c r="I20" i="1" s="1"/>
  <c r="H20" i="1" s="1"/>
  <c r="G20" i="1" s="1"/>
  <c r="F20" i="1" s="1"/>
  <c r="E20" i="1" s="1"/>
  <c r="D20" i="1" s="1"/>
  <c r="FR15" i="1"/>
  <c r="FQ15" i="1" s="1"/>
  <c r="FP15" i="1" s="1"/>
  <c r="FO15" i="1" s="1"/>
  <c r="FN15" i="1" s="1"/>
  <c r="FM15" i="1" s="1"/>
  <c r="FL15" i="1" s="1"/>
  <c r="FK15" i="1" s="1"/>
  <c r="FJ15" i="1" s="1"/>
  <c r="FI15" i="1" s="1"/>
  <c r="FH15" i="1" s="1"/>
  <c r="FG15" i="1" s="1"/>
  <c r="FF15" i="1" s="1"/>
  <c r="FE15" i="1" s="1"/>
  <c r="FD15" i="1" s="1"/>
  <c r="FC15" i="1" s="1"/>
  <c r="FB15" i="1" s="1"/>
  <c r="FA15" i="1" s="1"/>
  <c r="EZ15" i="1" s="1"/>
  <c r="EY15" i="1" s="1"/>
  <c r="EX15" i="1" s="1"/>
  <c r="EW15" i="1" s="1"/>
  <c r="EV15" i="1" s="1"/>
  <c r="EU15" i="1" s="1"/>
  <c r="ET15" i="1" s="1"/>
  <c r="ES15" i="1" s="1"/>
  <c r="ER15" i="1" s="1"/>
  <c r="EQ15" i="1" s="1"/>
  <c r="EP15" i="1" s="1"/>
  <c r="EO15" i="1" s="1"/>
  <c r="EN15" i="1" s="1"/>
  <c r="EM15" i="1" s="1"/>
  <c r="EL15" i="1" s="1"/>
  <c r="EK15" i="1" s="1"/>
  <c r="EJ15" i="1" s="1"/>
  <c r="EI15" i="1" s="1"/>
  <c r="EH15" i="1" s="1"/>
  <c r="EG15" i="1" s="1"/>
  <c r="EF15" i="1" s="1"/>
  <c r="EE15" i="1" s="1"/>
  <c r="ED15" i="1" s="1"/>
  <c r="EC15" i="1" s="1"/>
  <c r="EB15" i="1" s="1"/>
  <c r="EA15" i="1" s="1"/>
  <c r="DZ15" i="1" s="1"/>
  <c r="DY15" i="1" s="1"/>
  <c r="DX15" i="1" s="1"/>
  <c r="DW15" i="1" s="1"/>
  <c r="DV15" i="1" s="1"/>
  <c r="DU15" i="1" s="1"/>
  <c r="DT15" i="1" s="1"/>
  <c r="DS15" i="1" s="1"/>
  <c r="DR15" i="1" s="1"/>
  <c r="DQ15" i="1" s="1"/>
  <c r="DP15" i="1" s="1"/>
  <c r="DO15" i="1" s="1"/>
  <c r="DN15" i="1" s="1"/>
  <c r="DM15" i="1" s="1"/>
  <c r="DL15" i="1" s="1"/>
  <c r="DK15" i="1" s="1"/>
  <c r="DJ15" i="1" s="1"/>
  <c r="DI15" i="1" s="1"/>
  <c r="DH15" i="1" s="1"/>
  <c r="DG15" i="1" s="1"/>
  <c r="DF15" i="1" s="1"/>
  <c r="DE15" i="1" s="1"/>
  <c r="DD15" i="1" s="1"/>
  <c r="DC15" i="1" s="1"/>
  <c r="DB15" i="1" s="1"/>
  <c r="DA15" i="1" s="1"/>
  <c r="CZ15" i="1" s="1"/>
  <c r="CY15" i="1" s="1"/>
  <c r="CX15" i="1" s="1"/>
  <c r="CW15" i="1" s="1"/>
  <c r="CV15" i="1" s="1"/>
  <c r="CU15" i="1" s="1"/>
  <c r="CT15" i="1" s="1"/>
  <c r="CS15" i="1" s="1"/>
  <c r="CR15" i="1" s="1"/>
  <c r="CQ15" i="1" s="1"/>
  <c r="CP15" i="1" s="1"/>
  <c r="CO15" i="1" s="1"/>
  <c r="CN15" i="1" s="1"/>
  <c r="CM15" i="1" s="1"/>
  <c r="CL15" i="1" s="1"/>
  <c r="CK15" i="1" s="1"/>
  <c r="CJ15" i="1" s="1"/>
  <c r="CI15" i="1" s="1"/>
  <c r="CH15" i="1" s="1"/>
  <c r="CG15" i="1" s="1"/>
  <c r="CF15" i="1" s="1"/>
  <c r="CE15" i="1" s="1"/>
  <c r="CD15" i="1" s="1"/>
  <c r="CC15" i="1" s="1"/>
  <c r="CB15" i="1" s="1"/>
  <c r="CA15" i="1" s="1"/>
  <c r="BZ15" i="1" s="1"/>
  <c r="BY15" i="1" s="1"/>
  <c r="BX15" i="1" s="1"/>
  <c r="BW15" i="1" s="1"/>
  <c r="BV15" i="1" s="1"/>
  <c r="BU15" i="1" s="1"/>
  <c r="BT15" i="1" s="1"/>
  <c r="BS15" i="1" s="1"/>
  <c r="BR15" i="1" s="1"/>
  <c r="BQ15" i="1" s="1"/>
  <c r="BP15" i="1" s="1"/>
  <c r="BO15" i="1" s="1"/>
  <c r="BN15" i="1" s="1"/>
  <c r="BM15" i="1" s="1"/>
  <c r="BL15" i="1" s="1"/>
  <c r="BK15" i="1" s="1"/>
  <c r="BJ15" i="1" s="1"/>
  <c r="BI15" i="1" s="1"/>
  <c r="BH15" i="1" s="1"/>
  <c r="BG15" i="1" s="1"/>
  <c r="BF15" i="1" s="1"/>
  <c r="BE15" i="1" s="1"/>
  <c r="BD15" i="1" s="1"/>
  <c r="BC15" i="1" s="1"/>
  <c r="BB15" i="1" s="1"/>
  <c r="BA15" i="1" s="1"/>
  <c r="AZ15" i="1" s="1"/>
  <c r="AY15" i="1" s="1"/>
  <c r="AX15" i="1" s="1"/>
  <c r="AW15" i="1" s="1"/>
  <c r="AV15" i="1" s="1"/>
  <c r="AU15" i="1" s="1"/>
  <c r="AT15" i="1" s="1"/>
  <c r="AS15" i="1" s="1"/>
  <c r="AR15" i="1" s="1"/>
  <c r="AQ15" i="1" s="1"/>
  <c r="AP15" i="1" s="1"/>
  <c r="AO15" i="1" s="1"/>
  <c r="AN15" i="1" s="1"/>
  <c r="AM15" i="1" s="1"/>
  <c r="AL15" i="1" s="1"/>
  <c r="AK15" i="1" s="1"/>
  <c r="AJ15" i="1" s="1"/>
  <c r="AI15" i="1" s="1"/>
  <c r="AH15" i="1" s="1"/>
  <c r="AG15" i="1" s="1"/>
  <c r="AF15" i="1" s="1"/>
  <c r="AE15" i="1" s="1"/>
  <c r="AD15" i="1" s="1"/>
  <c r="AC15" i="1" s="1"/>
  <c r="AB15" i="1" s="1"/>
  <c r="AA15" i="1" s="1"/>
  <c r="Z15" i="1" s="1"/>
  <c r="Y15" i="1" s="1"/>
  <c r="X15" i="1" s="1"/>
  <c r="W15" i="1" s="1"/>
  <c r="V15" i="1" s="1"/>
  <c r="U15" i="1" s="1"/>
  <c r="T15" i="1" s="1"/>
  <c r="S15" i="1" s="1"/>
  <c r="R15" i="1" s="1"/>
  <c r="Q15" i="1" s="1"/>
  <c r="P15" i="1" s="1"/>
  <c r="O15" i="1" s="1"/>
  <c r="N15" i="1" s="1"/>
  <c r="M15" i="1" s="1"/>
  <c r="L15" i="1" s="1"/>
  <c r="K15" i="1" s="1"/>
  <c r="J15" i="1" s="1"/>
  <c r="I15" i="1" s="1"/>
  <c r="H15" i="1" s="1"/>
  <c r="G15" i="1" s="1"/>
  <c r="F15" i="1" s="1"/>
  <c r="E15" i="1" s="1"/>
  <c r="D15" i="1" s="1"/>
  <c r="FR16" i="1"/>
  <c r="FQ16" i="1" s="1"/>
  <c r="FP16" i="1" s="1"/>
  <c r="FO16" i="1" s="1"/>
  <c r="FN16" i="1" s="1"/>
  <c r="FM16" i="1" s="1"/>
  <c r="FL16" i="1" s="1"/>
  <c r="FK16" i="1" s="1"/>
  <c r="FJ16" i="1" s="1"/>
  <c r="FI16" i="1" s="1"/>
  <c r="FH16" i="1" s="1"/>
  <c r="FG16" i="1" s="1"/>
  <c r="FF16" i="1" s="1"/>
  <c r="FE16" i="1" s="1"/>
  <c r="FD16" i="1" s="1"/>
  <c r="FC16" i="1" s="1"/>
  <c r="FB16" i="1" s="1"/>
  <c r="FA16" i="1" s="1"/>
  <c r="EZ16" i="1" s="1"/>
  <c r="EY16" i="1" s="1"/>
  <c r="EX16" i="1" s="1"/>
  <c r="EW16" i="1" s="1"/>
  <c r="EV16" i="1" s="1"/>
  <c r="EU16" i="1" s="1"/>
  <c r="ET16" i="1" s="1"/>
  <c r="ES16" i="1" s="1"/>
  <c r="ER16" i="1" s="1"/>
  <c r="EQ16" i="1" s="1"/>
  <c r="EP16" i="1" s="1"/>
  <c r="EO16" i="1" s="1"/>
  <c r="EN16" i="1" s="1"/>
  <c r="EM16" i="1" s="1"/>
  <c r="EL16" i="1" s="1"/>
  <c r="EK16" i="1" s="1"/>
  <c r="EJ16" i="1" s="1"/>
  <c r="EI16" i="1" s="1"/>
  <c r="EH16" i="1" s="1"/>
  <c r="EG16" i="1" s="1"/>
  <c r="EF16" i="1" s="1"/>
  <c r="EE16" i="1" s="1"/>
  <c r="ED16" i="1" s="1"/>
  <c r="EC16" i="1" s="1"/>
  <c r="EB16" i="1" s="1"/>
  <c r="EA16" i="1" s="1"/>
  <c r="DZ16" i="1" s="1"/>
  <c r="DY16" i="1" s="1"/>
  <c r="DX16" i="1" s="1"/>
  <c r="DW16" i="1" s="1"/>
  <c r="DV16" i="1" s="1"/>
  <c r="DU16" i="1" s="1"/>
  <c r="DT16" i="1" s="1"/>
  <c r="DS16" i="1" s="1"/>
  <c r="DR16" i="1" s="1"/>
  <c r="DQ16" i="1" s="1"/>
  <c r="DP16" i="1" s="1"/>
  <c r="DO16" i="1" s="1"/>
  <c r="DN16" i="1" s="1"/>
  <c r="DM16" i="1" s="1"/>
  <c r="DL16" i="1" s="1"/>
  <c r="DK16" i="1" s="1"/>
  <c r="DJ16" i="1" s="1"/>
  <c r="DI16" i="1" s="1"/>
  <c r="DH16" i="1" s="1"/>
  <c r="DG16" i="1" s="1"/>
  <c r="DF16" i="1" s="1"/>
  <c r="DE16" i="1" s="1"/>
  <c r="DD16" i="1" s="1"/>
  <c r="DC16" i="1" s="1"/>
  <c r="DB16" i="1" s="1"/>
  <c r="DA16" i="1" s="1"/>
  <c r="CZ16" i="1" s="1"/>
  <c r="CY16" i="1" s="1"/>
  <c r="CX16" i="1" s="1"/>
  <c r="CW16" i="1" s="1"/>
  <c r="CV16" i="1" s="1"/>
  <c r="CU16" i="1" s="1"/>
  <c r="CT16" i="1" s="1"/>
  <c r="CS16" i="1" s="1"/>
  <c r="CR16" i="1" s="1"/>
  <c r="CQ16" i="1" s="1"/>
  <c r="CP16" i="1" s="1"/>
  <c r="CO16" i="1" s="1"/>
  <c r="CN16" i="1" s="1"/>
  <c r="CM16" i="1" s="1"/>
  <c r="CL16" i="1" s="1"/>
  <c r="CK16" i="1" s="1"/>
  <c r="CJ16" i="1" s="1"/>
  <c r="CI16" i="1" s="1"/>
  <c r="CH16" i="1" s="1"/>
  <c r="CG16" i="1" s="1"/>
  <c r="CF16" i="1" s="1"/>
  <c r="CE16" i="1" s="1"/>
  <c r="CD16" i="1" s="1"/>
  <c r="CC16" i="1" s="1"/>
  <c r="CB16" i="1" s="1"/>
  <c r="CA16" i="1" s="1"/>
  <c r="BZ16" i="1" s="1"/>
  <c r="BY16" i="1" s="1"/>
  <c r="BX16" i="1" s="1"/>
  <c r="BW16" i="1" s="1"/>
  <c r="BV16" i="1" s="1"/>
  <c r="BU16" i="1" s="1"/>
  <c r="BT16" i="1" s="1"/>
  <c r="BS16" i="1" s="1"/>
  <c r="BR16" i="1" s="1"/>
  <c r="BQ16" i="1" s="1"/>
  <c r="BP16" i="1" s="1"/>
  <c r="BO16" i="1" s="1"/>
  <c r="BN16" i="1" s="1"/>
  <c r="BM16" i="1" s="1"/>
  <c r="BL16" i="1" s="1"/>
  <c r="BK16" i="1" s="1"/>
  <c r="BJ16" i="1" s="1"/>
  <c r="BI16" i="1" s="1"/>
  <c r="BH16" i="1" s="1"/>
  <c r="BG16" i="1" s="1"/>
  <c r="BF16" i="1" s="1"/>
  <c r="BE16" i="1" s="1"/>
  <c r="BD16" i="1" s="1"/>
  <c r="BC16" i="1" s="1"/>
  <c r="BB16" i="1" s="1"/>
  <c r="BA16" i="1" s="1"/>
  <c r="AZ16" i="1" s="1"/>
  <c r="AY16" i="1" s="1"/>
  <c r="AX16" i="1" s="1"/>
  <c r="AW16" i="1" s="1"/>
  <c r="AV16" i="1" s="1"/>
  <c r="AU16" i="1" s="1"/>
  <c r="AT16" i="1" s="1"/>
  <c r="AS16" i="1" s="1"/>
  <c r="AR16" i="1" s="1"/>
  <c r="AQ16" i="1" s="1"/>
  <c r="AP16" i="1" s="1"/>
  <c r="AO16" i="1" s="1"/>
  <c r="AN16" i="1" s="1"/>
  <c r="AM16" i="1" s="1"/>
  <c r="AL16" i="1" s="1"/>
  <c r="AK16" i="1" s="1"/>
  <c r="AJ16" i="1" s="1"/>
  <c r="AI16" i="1" s="1"/>
  <c r="AH16" i="1" s="1"/>
  <c r="AG16" i="1" s="1"/>
  <c r="AF16" i="1" s="1"/>
  <c r="AE16" i="1" s="1"/>
  <c r="AD16" i="1" s="1"/>
  <c r="AC16" i="1" s="1"/>
  <c r="AB16" i="1" s="1"/>
  <c r="AA16" i="1" s="1"/>
  <c r="Z16" i="1" s="1"/>
  <c r="Y16" i="1" s="1"/>
  <c r="X16" i="1" s="1"/>
  <c r="W16" i="1" s="1"/>
  <c r="V16" i="1" s="1"/>
  <c r="U16" i="1" s="1"/>
  <c r="T16" i="1" s="1"/>
  <c r="S16" i="1" s="1"/>
  <c r="R16" i="1" s="1"/>
  <c r="Q16" i="1" s="1"/>
  <c r="P16" i="1" s="1"/>
  <c r="O16" i="1" s="1"/>
  <c r="N16" i="1" s="1"/>
  <c r="M16" i="1" s="1"/>
  <c r="L16" i="1" s="1"/>
  <c r="K16" i="1" s="1"/>
  <c r="J16" i="1" s="1"/>
  <c r="I16" i="1" s="1"/>
  <c r="H16" i="1" s="1"/>
  <c r="G16" i="1" s="1"/>
  <c r="F16" i="1" s="1"/>
  <c r="E16" i="1" s="1"/>
  <c r="D16" i="1" s="1"/>
  <c r="FR19" i="1"/>
  <c r="FQ19" i="1" s="1"/>
  <c r="FP19" i="1" s="1"/>
  <c r="FO19" i="1" s="1"/>
  <c r="FN19" i="1" s="1"/>
  <c r="FM19" i="1" s="1"/>
  <c r="FL19" i="1" s="1"/>
  <c r="FK19" i="1" s="1"/>
  <c r="FJ19" i="1" s="1"/>
  <c r="FI19" i="1" s="1"/>
  <c r="FH19" i="1" s="1"/>
  <c r="FG19" i="1" s="1"/>
  <c r="FF19" i="1" s="1"/>
  <c r="FE19" i="1" s="1"/>
  <c r="FD19" i="1" s="1"/>
  <c r="FC19" i="1" s="1"/>
  <c r="FB19" i="1" s="1"/>
  <c r="FA19" i="1" s="1"/>
  <c r="EZ19" i="1" s="1"/>
  <c r="EY19" i="1" s="1"/>
  <c r="EX19" i="1" s="1"/>
  <c r="EW19" i="1" s="1"/>
  <c r="EV19" i="1" s="1"/>
  <c r="EU19" i="1" s="1"/>
  <c r="ET19" i="1" s="1"/>
  <c r="ES19" i="1" s="1"/>
  <c r="ER19" i="1" s="1"/>
  <c r="EQ19" i="1" s="1"/>
  <c r="EP19" i="1" s="1"/>
  <c r="EO19" i="1" s="1"/>
  <c r="EN19" i="1" s="1"/>
  <c r="EM19" i="1" s="1"/>
  <c r="EL19" i="1" s="1"/>
  <c r="EK19" i="1" s="1"/>
  <c r="EJ19" i="1" s="1"/>
  <c r="EI19" i="1" s="1"/>
  <c r="EH19" i="1" s="1"/>
  <c r="EG19" i="1" s="1"/>
  <c r="EF19" i="1" s="1"/>
  <c r="EE19" i="1" s="1"/>
  <c r="ED19" i="1" s="1"/>
  <c r="EC19" i="1" s="1"/>
  <c r="EB19" i="1" s="1"/>
  <c r="EA19" i="1" s="1"/>
  <c r="DZ19" i="1" s="1"/>
  <c r="DY19" i="1" s="1"/>
  <c r="DX19" i="1" s="1"/>
  <c r="DW19" i="1" s="1"/>
  <c r="DV19" i="1" s="1"/>
  <c r="DU19" i="1" s="1"/>
  <c r="DT19" i="1" s="1"/>
  <c r="DS19" i="1" s="1"/>
  <c r="DR19" i="1" s="1"/>
  <c r="DQ19" i="1" s="1"/>
  <c r="DP19" i="1" s="1"/>
  <c r="DO19" i="1" s="1"/>
  <c r="DN19" i="1" s="1"/>
  <c r="DM19" i="1" s="1"/>
  <c r="DL19" i="1" s="1"/>
  <c r="DK19" i="1" s="1"/>
  <c r="DJ19" i="1" s="1"/>
  <c r="DI19" i="1" s="1"/>
  <c r="DH19" i="1" s="1"/>
  <c r="DG19" i="1" s="1"/>
  <c r="DF19" i="1" s="1"/>
  <c r="DE19" i="1" s="1"/>
  <c r="DD19" i="1" s="1"/>
  <c r="DC19" i="1" s="1"/>
  <c r="DB19" i="1" s="1"/>
  <c r="DA19" i="1" s="1"/>
  <c r="CZ19" i="1" s="1"/>
  <c r="CY19" i="1" s="1"/>
  <c r="CX19" i="1" s="1"/>
  <c r="CW19" i="1" s="1"/>
  <c r="CV19" i="1" s="1"/>
  <c r="CU19" i="1" s="1"/>
  <c r="CT19" i="1" s="1"/>
  <c r="CS19" i="1" s="1"/>
  <c r="CR19" i="1" s="1"/>
  <c r="CQ19" i="1" s="1"/>
  <c r="CP19" i="1" s="1"/>
  <c r="CO19" i="1" s="1"/>
  <c r="CN19" i="1" s="1"/>
  <c r="CM19" i="1" s="1"/>
  <c r="CL19" i="1" s="1"/>
  <c r="CK19" i="1" s="1"/>
  <c r="CJ19" i="1" s="1"/>
  <c r="CI19" i="1" s="1"/>
  <c r="CH19" i="1" s="1"/>
  <c r="CG19" i="1" s="1"/>
  <c r="CF19" i="1" s="1"/>
  <c r="CE19" i="1" s="1"/>
  <c r="CD19" i="1" s="1"/>
  <c r="CC19" i="1" s="1"/>
  <c r="CB19" i="1" s="1"/>
  <c r="CA19" i="1" s="1"/>
  <c r="BZ19" i="1" s="1"/>
  <c r="BY19" i="1" s="1"/>
  <c r="BX19" i="1" s="1"/>
  <c r="BW19" i="1" s="1"/>
  <c r="BV19" i="1" s="1"/>
  <c r="BU19" i="1" s="1"/>
  <c r="BT19" i="1" s="1"/>
  <c r="BS19" i="1" s="1"/>
  <c r="BR19" i="1" s="1"/>
  <c r="BQ19" i="1" s="1"/>
  <c r="BP19" i="1" s="1"/>
  <c r="BO19" i="1" s="1"/>
  <c r="BN19" i="1" s="1"/>
  <c r="BM19" i="1" s="1"/>
  <c r="BL19" i="1" s="1"/>
  <c r="BK19" i="1" s="1"/>
  <c r="BJ19" i="1" s="1"/>
  <c r="BI19" i="1" s="1"/>
  <c r="BH19" i="1" s="1"/>
  <c r="BG19" i="1" s="1"/>
  <c r="BF19" i="1" s="1"/>
  <c r="BE19" i="1" s="1"/>
  <c r="BD19" i="1" s="1"/>
  <c r="BC19" i="1" s="1"/>
  <c r="BB19" i="1" s="1"/>
  <c r="BA19" i="1" s="1"/>
  <c r="AZ19" i="1" s="1"/>
  <c r="AY19" i="1" s="1"/>
  <c r="AX19" i="1" s="1"/>
  <c r="AW19" i="1" s="1"/>
  <c r="AV19" i="1" s="1"/>
  <c r="AU19" i="1" s="1"/>
  <c r="AT19" i="1" s="1"/>
  <c r="AS19" i="1" s="1"/>
  <c r="AR19" i="1" s="1"/>
  <c r="AQ19" i="1" s="1"/>
  <c r="AP19" i="1" s="1"/>
  <c r="AO19" i="1" s="1"/>
  <c r="AN19" i="1" s="1"/>
  <c r="AM19" i="1" s="1"/>
  <c r="AL19" i="1" s="1"/>
  <c r="AK19" i="1" s="1"/>
  <c r="AJ19" i="1" s="1"/>
  <c r="AI19" i="1" s="1"/>
  <c r="AH19" i="1" s="1"/>
  <c r="AG19" i="1" s="1"/>
  <c r="AF19" i="1" s="1"/>
  <c r="AE19" i="1" s="1"/>
  <c r="AD19" i="1" s="1"/>
  <c r="AC19" i="1" s="1"/>
  <c r="AB19" i="1" s="1"/>
  <c r="AA19" i="1" s="1"/>
  <c r="Z19" i="1" s="1"/>
  <c r="Y19" i="1" s="1"/>
  <c r="X19" i="1" s="1"/>
  <c r="W19" i="1" s="1"/>
  <c r="V19" i="1" s="1"/>
  <c r="U19" i="1" s="1"/>
  <c r="T19" i="1" s="1"/>
  <c r="S19" i="1" s="1"/>
  <c r="R19" i="1" s="1"/>
  <c r="Q19" i="1" s="1"/>
  <c r="P19" i="1" s="1"/>
  <c r="O19" i="1" s="1"/>
  <c r="N19" i="1" s="1"/>
  <c r="M19" i="1" s="1"/>
  <c r="L19" i="1" s="1"/>
  <c r="K19" i="1" s="1"/>
  <c r="J19" i="1" s="1"/>
  <c r="I19" i="1" s="1"/>
  <c r="H19" i="1" s="1"/>
  <c r="G19" i="1" s="1"/>
  <c r="F19" i="1" s="1"/>
  <c r="E19" i="1" s="1"/>
  <c r="D19" i="1" s="1"/>
  <c r="FR24" i="1" l="1"/>
  <c r="FP14" i="1"/>
  <c r="FQ24" i="1"/>
  <c r="FO14" i="1" l="1"/>
  <c r="FP24" i="1"/>
  <c r="FN14" i="1" l="1"/>
  <c r="FO24" i="1"/>
  <c r="FM14" i="1" l="1"/>
  <c r="FN24" i="1"/>
  <c r="FL14" i="1" l="1"/>
  <c r="FM24" i="1"/>
  <c r="FK14" i="1" l="1"/>
  <c r="FL24" i="1"/>
  <c r="FJ14" i="1" l="1"/>
  <c r="FK24" i="1"/>
  <c r="FI14" i="1" l="1"/>
  <c r="FJ24" i="1"/>
  <c r="FH14" i="1" l="1"/>
  <c r="FI24" i="1"/>
  <c r="FG14" i="1" l="1"/>
  <c r="FH24" i="1"/>
  <c r="FF14" i="1" l="1"/>
  <c r="FG24" i="1"/>
  <c r="FE14" i="1" l="1"/>
  <c r="FF24" i="1"/>
  <c r="FD14" i="1" l="1"/>
  <c r="FE24" i="1"/>
  <c r="FC14" i="1" l="1"/>
  <c r="FD24" i="1"/>
  <c r="FB14" i="1" l="1"/>
  <c r="FC24" i="1"/>
  <c r="FA14" i="1" l="1"/>
  <c r="FB24" i="1"/>
  <c r="EZ14" i="1" l="1"/>
  <c r="FA24" i="1"/>
  <c r="EY14" i="1" l="1"/>
  <c r="EZ24" i="1"/>
  <c r="EX14" i="1" l="1"/>
  <c r="EY24" i="1"/>
  <c r="EW14" i="1" l="1"/>
  <c r="EX24" i="1"/>
  <c r="EV14" i="1" l="1"/>
  <c r="EW24" i="1"/>
  <c r="EU14" i="1" l="1"/>
  <c r="EV24" i="1"/>
  <c r="ET14" i="1" l="1"/>
  <c r="EU24" i="1"/>
  <c r="ES14" i="1" l="1"/>
  <c r="ET24" i="1"/>
  <c r="ER14" i="1" l="1"/>
  <c r="ES24" i="1"/>
  <c r="EQ14" i="1" l="1"/>
  <c r="ER24" i="1"/>
  <c r="EP14" i="1" l="1"/>
  <c r="EQ24" i="1"/>
  <c r="EO14" i="1" l="1"/>
  <c r="EP24" i="1"/>
  <c r="EN14" i="1" l="1"/>
  <c r="EO24" i="1"/>
  <c r="EM14" i="1" l="1"/>
  <c r="EN24" i="1"/>
  <c r="EL14" i="1" l="1"/>
  <c r="EM24" i="1"/>
  <c r="EK14" i="1" l="1"/>
  <c r="EL24" i="1"/>
  <c r="EJ14" i="1" l="1"/>
  <c r="EK24" i="1"/>
  <c r="EI14" i="1" l="1"/>
  <c r="EJ24" i="1"/>
  <c r="EH14" i="1" l="1"/>
  <c r="EI24" i="1"/>
  <c r="EG14" i="1" l="1"/>
  <c r="EH24" i="1"/>
  <c r="EF14" i="1" l="1"/>
  <c r="EG24" i="1"/>
  <c r="EE14" i="1" l="1"/>
  <c r="EF24" i="1"/>
  <c r="ED14" i="1" l="1"/>
  <c r="EE24" i="1"/>
  <c r="EC14" i="1" l="1"/>
  <c r="ED24" i="1"/>
  <c r="EB14" i="1" l="1"/>
  <c r="EC24" i="1"/>
  <c r="EA14" i="1" l="1"/>
  <c r="EB24" i="1"/>
  <c r="DZ14" i="1" l="1"/>
  <c r="EA24" i="1"/>
  <c r="DY14" i="1" l="1"/>
  <c r="DZ24" i="1"/>
  <c r="DX14" i="1" l="1"/>
  <c r="DY24" i="1"/>
  <c r="DW14" i="1" l="1"/>
  <c r="DX24" i="1"/>
  <c r="DV14" i="1" l="1"/>
  <c r="DW24" i="1"/>
  <c r="DU14" i="1" l="1"/>
  <c r="DV24" i="1"/>
  <c r="DT14" i="1" l="1"/>
  <c r="DU24" i="1"/>
  <c r="DS14" i="1" l="1"/>
  <c r="DT24" i="1"/>
  <c r="DR14" i="1" l="1"/>
  <c r="DS24" i="1"/>
  <c r="DQ14" i="1" l="1"/>
  <c r="DR24" i="1"/>
  <c r="DP14" i="1" l="1"/>
  <c r="DQ24" i="1"/>
  <c r="DO14" i="1" l="1"/>
  <c r="DP24" i="1"/>
  <c r="DN14" i="1" l="1"/>
  <c r="DO24" i="1"/>
  <c r="DM14" i="1" l="1"/>
  <c r="DN24" i="1"/>
  <c r="DL14" i="1" l="1"/>
  <c r="DM24" i="1"/>
  <c r="DK14" i="1" l="1"/>
  <c r="DL24" i="1"/>
  <c r="DJ14" i="1" l="1"/>
  <c r="DK24" i="1"/>
  <c r="DI14" i="1" l="1"/>
  <c r="DJ24" i="1"/>
  <c r="DH14" i="1" l="1"/>
  <c r="DI24" i="1"/>
  <c r="DG14" i="1" l="1"/>
  <c r="DH24" i="1"/>
  <c r="DF14" i="1" l="1"/>
  <c r="DG24" i="1"/>
  <c r="DE14" i="1" l="1"/>
  <c r="DF24" i="1"/>
  <c r="DD14" i="1" l="1"/>
  <c r="DE24" i="1"/>
  <c r="DC14" i="1" l="1"/>
  <c r="DD24" i="1"/>
  <c r="DB14" i="1" l="1"/>
  <c r="DC24" i="1"/>
  <c r="DA14" i="1" l="1"/>
  <c r="DB24" i="1"/>
  <c r="CZ14" i="1" l="1"/>
  <c r="DA24" i="1"/>
  <c r="CY14" i="1" l="1"/>
  <c r="CZ24" i="1"/>
  <c r="CX14" i="1" l="1"/>
  <c r="CY24" i="1"/>
  <c r="CW14" i="1" l="1"/>
  <c r="CX24" i="1"/>
  <c r="CV14" i="1" l="1"/>
  <c r="CW24" i="1"/>
  <c r="CU14" i="1" l="1"/>
  <c r="CV24" i="1"/>
  <c r="CT14" i="1" l="1"/>
  <c r="CU24" i="1"/>
  <c r="CS14" i="1" l="1"/>
  <c r="CT24" i="1"/>
  <c r="CR14" i="1" l="1"/>
  <c r="CS24" i="1"/>
  <c r="CQ14" i="1" l="1"/>
  <c r="CR24" i="1"/>
  <c r="CP14" i="1" l="1"/>
  <c r="CQ24" i="1"/>
  <c r="CO14" i="1" l="1"/>
  <c r="CP24" i="1"/>
  <c r="CN14" i="1" l="1"/>
  <c r="CO24" i="1"/>
  <c r="CM14" i="1" l="1"/>
  <c r="CN24" i="1"/>
  <c r="CL14" i="1" l="1"/>
  <c r="CM24" i="1"/>
  <c r="CK14" i="1" l="1"/>
  <c r="CL24" i="1"/>
  <c r="CJ14" i="1" l="1"/>
  <c r="CK24" i="1"/>
  <c r="CI14" i="1" l="1"/>
  <c r="CJ24" i="1"/>
  <c r="CH14" i="1" l="1"/>
  <c r="CI24" i="1"/>
  <c r="CG14" i="1" l="1"/>
  <c r="CH24" i="1"/>
  <c r="CF14" i="1" l="1"/>
  <c r="CG24" i="1"/>
  <c r="CE14" i="1" l="1"/>
  <c r="CF24" i="1"/>
  <c r="CD14" i="1" l="1"/>
  <c r="CE24" i="1"/>
  <c r="CC14" i="1" l="1"/>
  <c r="CD24" i="1"/>
  <c r="CB14" i="1" l="1"/>
  <c r="CC24" i="1"/>
  <c r="CA14" i="1" l="1"/>
  <c r="CB24" i="1"/>
  <c r="BZ14" i="1" l="1"/>
  <c r="CA24" i="1"/>
  <c r="BY14" i="1" l="1"/>
  <c r="BZ24" i="1"/>
  <c r="BX14" i="1" l="1"/>
  <c r="BY24" i="1"/>
  <c r="BW14" i="1" l="1"/>
  <c r="BX24" i="1"/>
  <c r="BV14" i="1" l="1"/>
  <c r="BW24" i="1"/>
  <c r="BU14" i="1" l="1"/>
  <c r="BV24" i="1"/>
  <c r="BT14" i="1" l="1"/>
  <c r="BU24" i="1"/>
  <c r="BS14" i="1" l="1"/>
  <c r="BT24" i="1"/>
  <c r="BR14" i="1" l="1"/>
  <c r="BS24" i="1"/>
  <c r="BQ14" i="1" l="1"/>
  <c r="BR24" i="1"/>
  <c r="BP14" i="1" l="1"/>
  <c r="BQ24" i="1"/>
  <c r="BO14" i="1" l="1"/>
  <c r="BP24" i="1"/>
  <c r="BN14" i="1" l="1"/>
  <c r="BO24" i="1"/>
  <c r="BM14" i="1" l="1"/>
  <c r="BN24" i="1"/>
  <c r="BL14" i="1" l="1"/>
  <c r="BM24" i="1"/>
  <c r="BK14" i="1" l="1"/>
  <c r="BL24" i="1"/>
  <c r="BJ14" i="1" l="1"/>
  <c r="BK24" i="1"/>
  <c r="BI14" i="1" l="1"/>
  <c r="BJ24" i="1"/>
  <c r="BH14" i="1" l="1"/>
  <c r="BI24" i="1"/>
  <c r="BG14" i="1" l="1"/>
  <c r="BH24" i="1"/>
  <c r="BF14" i="1" l="1"/>
  <c r="BG24" i="1"/>
  <c r="BE14" i="1" l="1"/>
  <c r="BF24" i="1"/>
  <c r="BD14" i="1" l="1"/>
  <c r="BE24" i="1"/>
  <c r="BC14" i="1" l="1"/>
  <c r="BD24" i="1"/>
  <c r="BB14" i="1" l="1"/>
  <c r="BC24" i="1"/>
  <c r="BA14" i="1" l="1"/>
  <c r="BB24" i="1"/>
  <c r="AZ14" i="1" l="1"/>
  <c r="BA24" i="1"/>
  <c r="AY14" i="1" l="1"/>
  <c r="AZ24" i="1"/>
  <c r="AX14" i="1" l="1"/>
  <c r="AY24" i="1"/>
  <c r="AW14" i="1" l="1"/>
  <c r="AX24" i="1"/>
  <c r="AV14" i="1" l="1"/>
  <c r="AW24" i="1"/>
  <c r="AU14" i="1" l="1"/>
  <c r="AV24" i="1"/>
  <c r="AT14" i="1" l="1"/>
  <c r="AU24" i="1"/>
  <c r="AS14" i="1" l="1"/>
  <c r="AT24" i="1"/>
  <c r="AR14" i="1" l="1"/>
  <c r="AS24" i="1"/>
  <c r="AQ14" i="1" l="1"/>
  <c r="AR24" i="1"/>
  <c r="AP14" i="1" l="1"/>
  <c r="AQ24" i="1"/>
  <c r="AO14" i="1" l="1"/>
  <c r="AP24" i="1"/>
  <c r="AN14" i="1" l="1"/>
  <c r="AO24" i="1"/>
  <c r="AM14" i="1" l="1"/>
  <c r="AN24" i="1"/>
  <c r="AL14" i="1" l="1"/>
  <c r="AM24" i="1"/>
  <c r="AK14" i="1" l="1"/>
  <c r="AL24" i="1"/>
  <c r="AJ14" i="1" l="1"/>
  <c r="AK24" i="1"/>
  <c r="AI14" i="1" l="1"/>
  <c r="AJ24" i="1"/>
  <c r="AH14" i="1" l="1"/>
  <c r="AI24" i="1"/>
  <c r="AG14" i="1" l="1"/>
  <c r="AH24" i="1"/>
  <c r="AF14" i="1" l="1"/>
  <c r="AG24" i="1"/>
  <c r="AE14" i="1" l="1"/>
  <c r="AF24" i="1"/>
  <c r="AD14" i="1" l="1"/>
  <c r="AE24" i="1"/>
  <c r="AC14" i="1" l="1"/>
  <c r="AD24" i="1"/>
  <c r="AB14" i="1" l="1"/>
  <c r="AC24" i="1"/>
  <c r="AA14" i="1" l="1"/>
  <c r="AB24" i="1"/>
  <c r="Z14" i="1" l="1"/>
  <c r="AA24" i="1"/>
  <c r="Y14" i="1" l="1"/>
  <c r="Z24" i="1"/>
  <c r="X14" i="1" l="1"/>
  <c r="Y24" i="1"/>
  <c r="W14" i="1" l="1"/>
  <c r="X24" i="1"/>
  <c r="V14" i="1" l="1"/>
  <c r="W24" i="1"/>
  <c r="U14" i="1" l="1"/>
  <c r="V24" i="1"/>
  <c r="T14" i="1" l="1"/>
  <c r="U24" i="1"/>
  <c r="S14" i="1" l="1"/>
  <c r="T24" i="1"/>
  <c r="R14" i="1" l="1"/>
  <c r="S24" i="1"/>
  <c r="Q14" i="1" l="1"/>
  <c r="R24" i="1"/>
  <c r="P14" i="1" l="1"/>
  <c r="Q24" i="1"/>
  <c r="O14" i="1" l="1"/>
  <c r="P24" i="1"/>
  <c r="N14" i="1" l="1"/>
  <c r="O24" i="1"/>
  <c r="M14" i="1" l="1"/>
  <c r="N24" i="1"/>
  <c r="L14" i="1" l="1"/>
  <c r="M24" i="1"/>
  <c r="K14" i="1" l="1"/>
  <c r="L24" i="1"/>
  <c r="J14" i="1" l="1"/>
  <c r="K24" i="1"/>
  <c r="I14" i="1" l="1"/>
  <c r="J24" i="1"/>
  <c r="H14" i="1" l="1"/>
  <c r="I24" i="1"/>
  <c r="G14" i="1" l="1"/>
  <c r="H24" i="1"/>
  <c r="F14" i="1" l="1"/>
  <c r="G24" i="1"/>
  <c r="E14" i="1" l="1"/>
  <c r="F24" i="1"/>
  <c r="D14" i="1" l="1"/>
  <c r="D24" i="1" s="1"/>
  <c r="E24" i="1"/>
  <c r="J4" i="1" l="1"/>
  <c r="J8" i="1"/>
  <c r="J7" i="1"/>
  <c r="J2" i="1"/>
  <c r="B8" i="1"/>
  <c r="J9" i="1"/>
  <c r="J5" i="1"/>
  <c r="J1" i="1"/>
  <c r="J6" i="1"/>
  <c r="J10" i="1"/>
  <c r="J3" i="1"/>
  <c r="R25" i="1" l="1"/>
  <c r="H25" i="1"/>
  <c r="BE25" i="1"/>
  <c r="W25" i="1"/>
  <c r="Y25" i="1"/>
  <c r="L25" i="1"/>
  <c r="BB25" i="1"/>
  <c r="AC25" i="1"/>
  <c r="T25" i="1"/>
  <c r="AI25" i="1"/>
  <c r="AK25" i="1"/>
  <c r="BC25" i="1"/>
  <c r="AJ25" i="1"/>
  <c r="O25" i="1"/>
  <c r="AF25" i="1"/>
  <c r="AU25" i="1"/>
  <c r="AW25" i="1"/>
  <c r="X25" i="1"/>
  <c r="AV25" i="1"/>
  <c r="BM25" i="1"/>
  <c r="AA25" i="1"/>
  <c r="BH25" i="1"/>
  <c r="AD25" i="1"/>
  <c r="G25" i="1"/>
  <c r="AR25" i="1"/>
  <c r="BG25" i="1"/>
  <c r="BI25" i="1"/>
  <c r="AP25" i="1"/>
  <c r="AN25" i="1"/>
  <c r="U25" i="1"/>
  <c r="K25" i="1"/>
  <c r="AM25" i="1"/>
  <c r="D25" i="1"/>
  <c r="S25" i="1"/>
  <c r="BD25" i="1"/>
  <c r="J25" i="1"/>
  <c r="Q25" i="1"/>
  <c r="Z25" i="1"/>
  <c r="AY25" i="1"/>
  <c r="P25" i="1"/>
  <c r="AE25" i="1"/>
  <c r="V25" i="1"/>
  <c r="N25" i="1"/>
  <c r="BJ25" i="1"/>
  <c r="BK25" i="1"/>
  <c r="AB25" i="1"/>
  <c r="E25" i="1"/>
  <c r="AQ25" i="1"/>
  <c r="AH25" i="1"/>
  <c r="BF25" i="1"/>
  <c r="AX25" i="1"/>
  <c r="F25" i="1"/>
  <c r="AT25" i="1"/>
  <c r="AL25" i="1"/>
  <c r="AZ25" i="1"/>
  <c r="AO25" i="1"/>
  <c r="I25" i="1"/>
  <c r="M25" i="1"/>
  <c r="BL25" i="1"/>
  <c r="BA25" i="1"/>
  <c r="BN25" i="1"/>
  <c r="AG25" i="1"/>
  <c r="AS25" i="1"/>
  <c r="FR25" i="1"/>
  <c r="DA25" i="1"/>
  <c r="DE25" i="1"/>
  <c r="EI25" i="1"/>
  <c r="FJ25" i="1"/>
  <c r="DZ25" i="1"/>
  <c r="FC25" i="1"/>
  <c r="CW25" i="1"/>
  <c r="CV25" i="1"/>
  <c r="BV25" i="1"/>
  <c r="CS25" i="1"/>
  <c r="BY25" i="1"/>
  <c r="FQ25" i="1"/>
  <c r="DQ25" i="1"/>
  <c r="DS25" i="1"/>
  <c r="EV25" i="1"/>
  <c r="DJ25" i="1"/>
  <c r="EO25" i="1"/>
  <c r="FO25" i="1"/>
  <c r="CL25" i="1"/>
  <c r="BQ25" i="1"/>
  <c r="CH25" i="1"/>
  <c r="CD25" i="1"/>
  <c r="EX25" i="1"/>
  <c r="EE25" i="1"/>
  <c r="EG25" i="1"/>
  <c r="FH25" i="1"/>
  <c r="DX25" i="1"/>
  <c r="FA25" i="1"/>
  <c r="CM25" i="1"/>
  <c r="CK25" i="1"/>
  <c r="CF25" i="1"/>
  <c r="CC25" i="1"/>
  <c r="CT25" i="1"/>
  <c r="CX25" i="1"/>
  <c r="CN25" i="1"/>
  <c r="ER25" i="1"/>
  <c r="ET25" i="1"/>
  <c r="DH25" i="1"/>
  <c r="EL25" i="1"/>
  <c r="FM25" i="1"/>
  <c r="CO25" i="1"/>
  <c r="EN25" i="1"/>
  <c r="CZ25" i="1"/>
  <c r="FD25" i="1"/>
  <c r="FF25" i="1"/>
  <c r="DV25" i="1"/>
  <c r="EY25" i="1"/>
  <c r="DM25" i="1"/>
  <c r="BZ25" i="1"/>
  <c r="BS25" i="1"/>
  <c r="BU25" i="1"/>
  <c r="BT25" i="1"/>
  <c r="CJ25" i="1"/>
  <c r="DC25" i="1"/>
  <c r="FP25" i="1"/>
  <c r="DF25" i="1"/>
  <c r="EJ25" i="1"/>
  <c r="FK25" i="1"/>
  <c r="EC25" i="1"/>
  <c r="CP25" i="1"/>
  <c r="BP25" i="1"/>
  <c r="CE25" i="1"/>
  <c r="CG25" i="1"/>
  <c r="CA25" i="1"/>
  <c r="EQ25" i="1"/>
  <c r="DO25" i="1"/>
  <c r="DB25" i="1"/>
  <c r="DT25" i="1"/>
  <c r="EW25" i="1"/>
  <c r="DK25" i="1"/>
  <c r="EP25" i="1"/>
  <c r="CB25" i="1"/>
  <c r="CQ25" i="1"/>
  <c r="EA25" i="1"/>
  <c r="DR25" i="1"/>
  <c r="EH25" i="1"/>
  <c r="FI25" i="1"/>
  <c r="DY25" i="1"/>
  <c r="FB25" i="1"/>
  <c r="BW25" i="1"/>
  <c r="DL25" i="1"/>
  <c r="DD25" i="1"/>
  <c r="EF25" i="1"/>
  <c r="EU25" i="1"/>
  <c r="DI25" i="1"/>
  <c r="EM25" i="1"/>
  <c r="FN25" i="1"/>
  <c r="CI25" i="1"/>
  <c r="BO25" i="1"/>
  <c r="BR25" i="1"/>
  <c r="DU25" i="1"/>
  <c r="DP25" i="1"/>
  <c r="ES25" i="1"/>
  <c r="FG25" i="1"/>
  <c r="DW25" i="1"/>
  <c r="EZ25" i="1"/>
  <c r="DN25" i="1"/>
  <c r="CU25" i="1"/>
  <c r="CR25" i="1"/>
  <c r="EB25" i="1"/>
  <c r="FE25" i="1"/>
  <c r="DG25" i="1"/>
  <c r="EK25" i="1"/>
  <c r="FL25" i="1"/>
  <c r="ED25" i="1"/>
  <c r="BX25" i="1"/>
  <c r="CY25" i="1"/>
  <c r="DF27" i="1" l="1"/>
  <c r="DF26" i="1"/>
  <c r="BQ27" i="1"/>
  <c r="BQ26" i="1"/>
  <c r="CV26" i="1"/>
  <c r="CV27" i="1"/>
  <c r="BA26" i="1"/>
  <c r="BA27" i="1"/>
  <c r="AQ26" i="1"/>
  <c r="AQ27" i="1"/>
  <c r="J26" i="1"/>
  <c r="J27" i="1"/>
  <c r="G27" i="1"/>
  <c r="G26" i="1"/>
  <c r="BC27" i="1"/>
  <c r="BC26" i="1"/>
  <c r="FP26" i="1"/>
  <c r="FP27" i="1"/>
  <c r="BL26" i="1"/>
  <c r="BL27" i="1"/>
  <c r="E26" i="1"/>
  <c r="E27" i="1"/>
  <c r="BD27" i="1"/>
  <c r="BD26" i="1"/>
  <c r="AD26" i="1"/>
  <c r="AD27" i="1"/>
  <c r="AK26" i="1"/>
  <c r="AK27" i="1"/>
  <c r="BW27" i="1"/>
  <c r="BW26" i="1"/>
  <c r="FB26" i="1"/>
  <c r="FB27" i="1"/>
  <c r="CK26" i="1"/>
  <c r="CK27" i="1"/>
  <c r="AB26" i="1"/>
  <c r="AB27" i="1"/>
  <c r="S26" i="1"/>
  <c r="S27" i="1"/>
  <c r="BH26" i="1"/>
  <c r="BH27" i="1"/>
  <c r="AI26" i="1"/>
  <c r="AI27" i="1"/>
  <c r="CW26" i="1"/>
  <c r="CW27" i="1"/>
  <c r="DY27" i="1"/>
  <c r="DY26" i="1"/>
  <c r="FI27" i="1"/>
  <c r="FI26" i="1"/>
  <c r="CM27" i="1"/>
  <c r="CM26" i="1"/>
  <c r="EO26" i="1"/>
  <c r="EO27" i="1"/>
  <c r="DZ26" i="1"/>
  <c r="DZ27" i="1"/>
  <c r="I26" i="1"/>
  <c r="I27" i="1"/>
  <c r="BK26" i="1"/>
  <c r="BK27" i="1"/>
  <c r="D26" i="1"/>
  <c r="D29" i="1" s="1"/>
  <c r="O3" i="1"/>
  <c r="D27" i="1"/>
  <c r="O4" i="1"/>
  <c r="AA27" i="1"/>
  <c r="AA26" i="1"/>
  <c r="T27" i="1"/>
  <c r="T26" i="1"/>
  <c r="CZ27" i="1"/>
  <c r="CZ26" i="1"/>
  <c r="FO26" i="1"/>
  <c r="FO27" i="1"/>
  <c r="CI26" i="1"/>
  <c r="CI27" i="1"/>
  <c r="FM26" i="1"/>
  <c r="FM27" i="1"/>
  <c r="FA26" i="1"/>
  <c r="FA27" i="1"/>
  <c r="DJ26" i="1"/>
  <c r="DJ27" i="1"/>
  <c r="FJ26" i="1"/>
  <c r="FJ27" i="1"/>
  <c r="AO26" i="1"/>
  <c r="AO27" i="1"/>
  <c r="BJ27" i="1"/>
  <c r="BJ26" i="1"/>
  <c r="AM27" i="1"/>
  <c r="AM26" i="1"/>
  <c r="BM26" i="1"/>
  <c r="BM27" i="1"/>
  <c r="AC26" i="1"/>
  <c r="AC27" i="1"/>
  <c r="CC27" i="1"/>
  <c r="CC26" i="1"/>
  <c r="M26" i="1"/>
  <c r="M27" i="1"/>
  <c r="EH26" i="1"/>
  <c r="EH27" i="1"/>
  <c r="BU26" i="1"/>
  <c r="BU27" i="1"/>
  <c r="EL26" i="1"/>
  <c r="EL27" i="1"/>
  <c r="DX27" i="1"/>
  <c r="DX26" i="1"/>
  <c r="EV27" i="1"/>
  <c r="EV26" i="1"/>
  <c r="EI26" i="1"/>
  <c r="EI27" i="1"/>
  <c r="AZ26" i="1"/>
  <c r="AZ27" i="1"/>
  <c r="N27" i="1"/>
  <c r="N26" i="1"/>
  <c r="K26" i="1"/>
  <c r="K27" i="1"/>
  <c r="AV26" i="1"/>
  <c r="AV27" i="1"/>
  <c r="BB26" i="1"/>
  <c r="BB27" i="1"/>
  <c r="FL26" i="1"/>
  <c r="FL27" i="1"/>
  <c r="DB26" i="1"/>
  <c r="DB27" i="1"/>
  <c r="DG27" i="1"/>
  <c r="DG26" i="1"/>
  <c r="CO27" i="1"/>
  <c r="CO26" i="1"/>
  <c r="CR26" i="1"/>
  <c r="CR27" i="1"/>
  <c r="DH26" i="1"/>
  <c r="DH27" i="1"/>
  <c r="FH27" i="1"/>
  <c r="FH26" i="1"/>
  <c r="DS26" i="1"/>
  <c r="DS27" i="1"/>
  <c r="DE26" i="1"/>
  <c r="DE27" i="1"/>
  <c r="AL26" i="1"/>
  <c r="AL27" i="1"/>
  <c r="V26" i="1"/>
  <c r="V27" i="1"/>
  <c r="U27" i="1"/>
  <c r="U26" i="1"/>
  <c r="X26" i="1"/>
  <c r="X27" i="1"/>
  <c r="L26" i="1"/>
  <c r="L27" i="1"/>
  <c r="FD26" i="1"/>
  <c r="FD27" i="1"/>
  <c r="DC27" i="1"/>
  <c r="DC26" i="1"/>
  <c r="EQ27" i="1"/>
  <c r="EQ26" i="1"/>
  <c r="CG26" i="1"/>
  <c r="CG27" i="1"/>
  <c r="CU27" i="1"/>
  <c r="CU26" i="1"/>
  <c r="DN26" i="1"/>
  <c r="DN27" i="1"/>
  <c r="DI26" i="1"/>
  <c r="DI27" i="1"/>
  <c r="CQ27" i="1"/>
  <c r="CQ26" i="1"/>
  <c r="BP27" i="1"/>
  <c r="BP26" i="1"/>
  <c r="BZ26" i="1"/>
  <c r="BZ27" i="1"/>
  <c r="ET26" i="1"/>
  <c r="ET27" i="1"/>
  <c r="EG26" i="1"/>
  <c r="EG27" i="1"/>
  <c r="DQ26" i="1"/>
  <c r="DQ27" i="1"/>
  <c r="DA27" i="1"/>
  <c r="DA26" i="1"/>
  <c r="AT26" i="1"/>
  <c r="AT27" i="1"/>
  <c r="AE27" i="1"/>
  <c r="AE26" i="1"/>
  <c r="AN26" i="1"/>
  <c r="AN27" i="1"/>
  <c r="AW26" i="1"/>
  <c r="AW27" i="1"/>
  <c r="Y26" i="1"/>
  <c r="Y27" i="1"/>
  <c r="CL26" i="1"/>
  <c r="CL27" i="1"/>
  <c r="BR26" i="1"/>
  <c r="BR27" i="1"/>
  <c r="BO26" i="1"/>
  <c r="BO27" i="1"/>
  <c r="CA26" i="1"/>
  <c r="CA27" i="1"/>
  <c r="BS26" i="1"/>
  <c r="BS27" i="1"/>
  <c r="EZ26" i="1"/>
  <c r="EZ27" i="1"/>
  <c r="EU27" i="1"/>
  <c r="EU26" i="1"/>
  <c r="CB27" i="1"/>
  <c r="CB26" i="1"/>
  <c r="CP26" i="1"/>
  <c r="CP27" i="1"/>
  <c r="DM27" i="1"/>
  <c r="DM26" i="1"/>
  <c r="ER26" i="1"/>
  <c r="ER27" i="1"/>
  <c r="EE26" i="1"/>
  <c r="EE27" i="1"/>
  <c r="FQ26" i="1"/>
  <c r="FQ27" i="1"/>
  <c r="FR26" i="1"/>
  <c r="FR27" i="1"/>
  <c r="F26" i="1"/>
  <c r="F27" i="1"/>
  <c r="P26" i="1"/>
  <c r="P27" i="1"/>
  <c r="AP26" i="1"/>
  <c r="AP27" i="1"/>
  <c r="AU27" i="1"/>
  <c r="AU26" i="1"/>
  <c r="W27" i="1"/>
  <c r="W26" i="1"/>
  <c r="DT26" i="1"/>
  <c r="DT27" i="1"/>
  <c r="EK27" i="1"/>
  <c r="EK26" i="1"/>
  <c r="EN26" i="1"/>
  <c r="EN27" i="1"/>
  <c r="CJ26" i="1"/>
  <c r="CJ27" i="1"/>
  <c r="DR26" i="1"/>
  <c r="DR27" i="1"/>
  <c r="EM26" i="1"/>
  <c r="EM27" i="1"/>
  <c r="CY26" i="1"/>
  <c r="CY27" i="1"/>
  <c r="DW27" i="1"/>
  <c r="DW26" i="1"/>
  <c r="EF26" i="1"/>
  <c r="EF27" i="1"/>
  <c r="EP27" i="1"/>
  <c r="EP26" i="1"/>
  <c r="EC26" i="1"/>
  <c r="EC27" i="1"/>
  <c r="EY27" i="1"/>
  <c r="EY26" i="1"/>
  <c r="CN27" i="1"/>
  <c r="CN26" i="1"/>
  <c r="EX26" i="1"/>
  <c r="EX27" i="1"/>
  <c r="BY26" i="1"/>
  <c r="BY27" i="1"/>
  <c r="AS26" i="1"/>
  <c r="AS27" i="1"/>
  <c r="AX26" i="1"/>
  <c r="AX27" i="1"/>
  <c r="AY26" i="1"/>
  <c r="AY27" i="1"/>
  <c r="BI26" i="1"/>
  <c r="BI27" i="1"/>
  <c r="AF27" i="1"/>
  <c r="AF26" i="1"/>
  <c r="BE27" i="1"/>
  <c r="BE26" i="1"/>
  <c r="CF26" i="1"/>
  <c r="CF27" i="1"/>
  <c r="FC27" i="1"/>
  <c r="FC26" i="1"/>
  <c r="EB26" i="1"/>
  <c r="EB27" i="1"/>
  <c r="FN26" i="1"/>
  <c r="FN27" i="1"/>
  <c r="EA26" i="1"/>
  <c r="EA27" i="1"/>
  <c r="BX26" i="1"/>
  <c r="BX27" i="1"/>
  <c r="FG27" i="1"/>
  <c r="FG26" i="1"/>
  <c r="DD26" i="1"/>
  <c r="DD27" i="1"/>
  <c r="DK27" i="1"/>
  <c r="DK26" i="1"/>
  <c r="FK27" i="1"/>
  <c r="FK26" i="1"/>
  <c r="DV26" i="1"/>
  <c r="DV27" i="1"/>
  <c r="CX26" i="1"/>
  <c r="CX27" i="1"/>
  <c r="CD26" i="1"/>
  <c r="CD27" i="1"/>
  <c r="CS26" i="1"/>
  <c r="CS27" i="1"/>
  <c r="AG27" i="1"/>
  <c r="AG26" i="1"/>
  <c r="BF26" i="1"/>
  <c r="BF27" i="1"/>
  <c r="Z26" i="1"/>
  <c r="Z27" i="1"/>
  <c r="BG26" i="1"/>
  <c r="BG27" i="1"/>
  <c r="O26" i="1"/>
  <c r="O27" i="1"/>
  <c r="H27" i="1"/>
  <c r="H26" i="1"/>
  <c r="DP26" i="1"/>
  <c r="DP27" i="1"/>
  <c r="DU26" i="1"/>
  <c r="DU27" i="1"/>
  <c r="DO27" i="1"/>
  <c r="DO26" i="1"/>
  <c r="FE26" i="1"/>
  <c r="FE27" i="1"/>
  <c r="BT26" i="1"/>
  <c r="BT27" i="1"/>
  <c r="CE27" i="1"/>
  <c r="CE26" i="1"/>
  <c r="ED26" i="1"/>
  <c r="ED27" i="1"/>
  <c r="ES26" i="1"/>
  <c r="ES27" i="1"/>
  <c r="DL27" i="1"/>
  <c r="DL26" i="1"/>
  <c r="EW27" i="1"/>
  <c r="EW26" i="1"/>
  <c r="EJ27" i="1"/>
  <c r="EJ26" i="1"/>
  <c r="FF26" i="1"/>
  <c r="FF27" i="1"/>
  <c r="CT26" i="1"/>
  <c r="CT27" i="1"/>
  <c r="CH26" i="1"/>
  <c r="CH27" i="1"/>
  <c r="BV26" i="1"/>
  <c r="BV27" i="1"/>
  <c r="BN26" i="1"/>
  <c r="BN27" i="1"/>
  <c r="AH26" i="1"/>
  <c r="AH27" i="1"/>
  <c r="Q26" i="1"/>
  <c r="Q27" i="1"/>
  <c r="AR27" i="1"/>
  <c r="AR26" i="1"/>
  <c r="AJ26" i="1"/>
  <c r="AJ27" i="1"/>
  <c r="R26" i="1"/>
  <c r="R27" i="1"/>
  <c r="Q34" i="1" l="1"/>
  <c r="Z44" i="1"/>
  <c r="AT55" i="1"/>
  <c r="BM80" i="1"/>
  <c r="F29" i="1"/>
  <c r="AU52" i="1"/>
  <c r="CL103" i="1"/>
  <c r="AC47" i="1"/>
  <c r="CR120" i="1"/>
  <c r="AV39" i="1"/>
  <c r="AZ66" i="1"/>
  <c r="CC83" i="1"/>
  <c r="CJ100" i="1"/>
  <c r="AM51" i="1"/>
  <c r="M29" i="1"/>
  <c r="BO84" i="1"/>
  <c r="BR73" i="1"/>
  <c r="BN72" i="1"/>
  <c r="BJ74" i="1"/>
  <c r="I31" i="1"/>
  <c r="AK61" i="1"/>
  <c r="CU76" i="1"/>
  <c r="BV82" i="1"/>
  <c r="R32" i="1"/>
  <c r="H33" i="1"/>
  <c r="AW63" i="1"/>
  <c r="AO49" i="1"/>
  <c r="CY106" i="1"/>
  <c r="CQ113" i="1"/>
  <c r="T34" i="1"/>
  <c r="AR55" i="1"/>
  <c r="AR63" i="1"/>
  <c r="AR33" i="1"/>
  <c r="AR50" i="1"/>
  <c r="AR56" i="1"/>
  <c r="AR52" i="1"/>
  <c r="AR59" i="1"/>
  <c r="AR39" i="1"/>
  <c r="AR61" i="1"/>
  <c r="AR42" i="1"/>
  <c r="AR53" i="1"/>
  <c r="AR36" i="1"/>
  <c r="AR32" i="1"/>
  <c r="AR57" i="1"/>
  <c r="AR62" i="1"/>
  <c r="AR48" i="1"/>
  <c r="AR45" i="1"/>
  <c r="AR34" i="1"/>
  <c r="AR65" i="1"/>
  <c r="AR47" i="1"/>
  <c r="AR31" i="1"/>
  <c r="AR66" i="1"/>
  <c r="AR51" i="1"/>
  <c r="AR43" i="1"/>
  <c r="AR49" i="1"/>
  <c r="AR29" i="1"/>
  <c r="AR44" i="1"/>
  <c r="AR67" i="1"/>
  <c r="AR30" i="1"/>
  <c r="AR46" i="1"/>
  <c r="AR69" i="1"/>
  <c r="AR58" i="1"/>
  <c r="AR37" i="1"/>
  <c r="AR54" i="1"/>
  <c r="AR64" i="1"/>
  <c r="AR68" i="1"/>
  <c r="AR38" i="1"/>
  <c r="AR41" i="1"/>
  <c r="AR35" i="1"/>
  <c r="AR60" i="1"/>
  <c r="AR40" i="1"/>
  <c r="AL36" i="1"/>
  <c r="AL52" i="1"/>
  <c r="AL59" i="1"/>
  <c r="AL51" i="1"/>
  <c r="AL38" i="1"/>
  <c r="AL49" i="1"/>
  <c r="AL41" i="1"/>
  <c r="AL58" i="1"/>
  <c r="AL46" i="1"/>
  <c r="AL57" i="1"/>
  <c r="AL62" i="1"/>
  <c r="AL32" i="1"/>
  <c r="AL42" i="1"/>
  <c r="AL40" i="1"/>
  <c r="AL55" i="1"/>
  <c r="AL53" i="1"/>
  <c r="AL39" i="1"/>
  <c r="AL30" i="1"/>
  <c r="AL61" i="1"/>
  <c r="AL50" i="1"/>
  <c r="AL34" i="1"/>
  <c r="AL60" i="1"/>
  <c r="AL31" i="1"/>
  <c r="AL47" i="1"/>
  <c r="AL45" i="1"/>
  <c r="AL35" i="1"/>
  <c r="AL43" i="1"/>
  <c r="AL54" i="1"/>
  <c r="AL56" i="1"/>
  <c r="AL37" i="1"/>
  <c r="AL63" i="1"/>
  <c r="AL33" i="1"/>
  <c r="AL29" i="1"/>
  <c r="AL48" i="1"/>
  <c r="AL44" i="1"/>
  <c r="EL146" i="1"/>
  <c r="EL83" i="1"/>
  <c r="EL92" i="1"/>
  <c r="EL155" i="1"/>
  <c r="EL144" i="1"/>
  <c r="EL128" i="1"/>
  <c r="EL99" i="1"/>
  <c r="EL70" i="1"/>
  <c r="EL41" i="1"/>
  <c r="EL133" i="1"/>
  <c r="EL162" i="1"/>
  <c r="EL126" i="1"/>
  <c r="EL127" i="1"/>
  <c r="EL73" i="1"/>
  <c r="EL58" i="1"/>
  <c r="EL55" i="1"/>
  <c r="EL118" i="1"/>
  <c r="EL121" i="1"/>
  <c r="EL88" i="1"/>
  <c r="EL37" i="1"/>
  <c r="EL34" i="1"/>
  <c r="EL140" i="1"/>
  <c r="EL104" i="1"/>
  <c r="EL78" i="1"/>
  <c r="EL67" i="1"/>
  <c r="EL167" i="1"/>
  <c r="EL147" i="1"/>
  <c r="EL123" i="1"/>
  <c r="EL74" i="1"/>
  <c r="EL66" i="1"/>
  <c r="EL39" i="1"/>
  <c r="EL160" i="1"/>
  <c r="EL159" i="1"/>
  <c r="EL114" i="1"/>
  <c r="EL54" i="1"/>
  <c r="EL59" i="1"/>
  <c r="EL45" i="1"/>
  <c r="EL143" i="1"/>
  <c r="EL108" i="1"/>
  <c r="EL96" i="1"/>
  <c r="EL86" i="1"/>
  <c r="EL65" i="1"/>
  <c r="EL151" i="1"/>
  <c r="EL145" i="1"/>
  <c r="EL120" i="1"/>
  <c r="EL81" i="1"/>
  <c r="EL69" i="1"/>
  <c r="EL165" i="1"/>
  <c r="EL130" i="1"/>
  <c r="EL95" i="1"/>
  <c r="EL68" i="1"/>
  <c r="EL31" i="1"/>
  <c r="EL33" i="1"/>
  <c r="EL158" i="1"/>
  <c r="EL129" i="1"/>
  <c r="EL109" i="1"/>
  <c r="EL57" i="1"/>
  <c r="EL36" i="1"/>
  <c r="EL152" i="1"/>
  <c r="EL79" i="1"/>
  <c r="EL116" i="1"/>
  <c r="EL89" i="1"/>
  <c r="EL63" i="1"/>
  <c r="EL150" i="1"/>
  <c r="EL29" i="1"/>
  <c r="EL134" i="1"/>
  <c r="EL105" i="1"/>
  <c r="EL44" i="1"/>
  <c r="EL131" i="1"/>
  <c r="EL156" i="1"/>
  <c r="EL113" i="1"/>
  <c r="EL91" i="1"/>
  <c r="EL56" i="1"/>
  <c r="EL52" i="1"/>
  <c r="EL163" i="1"/>
  <c r="EL35" i="1"/>
  <c r="EL117" i="1"/>
  <c r="EL77" i="1"/>
  <c r="EL46" i="1"/>
  <c r="EL142" i="1"/>
  <c r="EL132" i="1"/>
  <c r="EL82" i="1"/>
  <c r="EL71" i="1"/>
  <c r="EL48" i="1"/>
  <c r="EL30" i="1"/>
  <c r="EL64" i="1"/>
  <c r="EL161" i="1"/>
  <c r="EL115" i="1"/>
  <c r="EL125" i="1"/>
  <c r="EL53" i="1"/>
  <c r="EL149" i="1"/>
  <c r="EL42" i="1"/>
  <c r="EL124" i="1"/>
  <c r="EL75" i="1"/>
  <c r="EL80" i="1"/>
  <c r="EL32" i="1"/>
  <c r="EL154" i="1"/>
  <c r="EL141" i="1"/>
  <c r="EL100" i="1"/>
  <c r="EL90" i="1"/>
  <c r="EL139" i="1"/>
  <c r="EL153" i="1"/>
  <c r="EL148" i="1"/>
  <c r="EL111" i="1"/>
  <c r="EL98" i="1"/>
  <c r="EL72" i="1"/>
  <c r="EL97" i="1"/>
  <c r="EL50" i="1"/>
  <c r="EL135" i="1"/>
  <c r="EL122" i="1"/>
  <c r="EL103" i="1"/>
  <c r="EL61" i="1"/>
  <c r="EL164" i="1"/>
  <c r="EL51" i="1"/>
  <c r="EL137" i="1"/>
  <c r="EL119" i="1"/>
  <c r="EL76" i="1"/>
  <c r="EL43" i="1"/>
  <c r="EL110" i="1"/>
  <c r="EL40" i="1"/>
  <c r="EL93" i="1"/>
  <c r="EL94" i="1"/>
  <c r="EL84" i="1"/>
  <c r="EL38" i="1"/>
  <c r="EL47" i="1"/>
  <c r="EL49" i="1"/>
  <c r="EL101" i="1"/>
  <c r="EL87" i="1"/>
  <c r="EL107" i="1"/>
  <c r="EL102" i="1"/>
  <c r="EL112" i="1"/>
  <c r="EL106" i="1"/>
  <c r="EL157" i="1"/>
  <c r="EL138" i="1"/>
  <c r="EL85" i="1"/>
  <c r="EL60" i="1"/>
  <c r="EL62" i="1"/>
  <c r="EL166" i="1"/>
  <c r="EL136" i="1"/>
  <c r="AA41" i="1"/>
  <c r="AA29" i="1"/>
  <c r="AA34" i="1"/>
  <c r="AA50" i="1"/>
  <c r="AA43" i="1"/>
  <c r="AA36" i="1"/>
  <c r="AA32" i="1"/>
  <c r="AA52" i="1"/>
  <c r="AA42" i="1"/>
  <c r="AA51" i="1"/>
  <c r="AA45" i="1"/>
  <c r="AA49" i="1"/>
  <c r="AA37" i="1"/>
  <c r="AA44" i="1"/>
  <c r="AA33" i="1"/>
  <c r="AA46" i="1"/>
  <c r="AA30" i="1"/>
  <c r="AA35" i="1"/>
  <c r="AA39" i="1"/>
  <c r="AA31" i="1"/>
  <c r="AA40" i="1"/>
  <c r="AA38" i="1"/>
  <c r="AA48" i="1"/>
  <c r="AA47" i="1"/>
  <c r="DS29" i="1"/>
  <c r="DS112" i="1"/>
  <c r="DS141" i="1"/>
  <c r="DS95" i="1"/>
  <c r="DS121" i="1"/>
  <c r="DS55" i="1"/>
  <c r="DS54" i="1"/>
  <c r="DS128" i="1"/>
  <c r="DS87" i="1"/>
  <c r="DS123" i="1"/>
  <c r="DS83" i="1"/>
  <c r="DS62" i="1"/>
  <c r="DS69" i="1"/>
  <c r="DS137" i="1"/>
  <c r="DS33" i="1"/>
  <c r="DS145" i="1"/>
  <c r="DS106" i="1"/>
  <c r="DS125" i="1"/>
  <c r="DS70" i="1"/>
  <c r="DS45" i="1"/>
  <c r="DS99" i="1"/>
  <c r="DS65" i="1"/>
  <c r="DS48" i="1"/>
  <c r="DS43" i="1"/>
  <c r="DS118" i="1"/>
  <c r="DS129" i="1"/>
  <c r="DS51" i="1"/>
  <c r="DS142" i="1"/>
  <c r="DS104" i="1"/>
  <c r="DS113" i="1"/>
  <c r="DS64" i="1"/>
  <c r="DS57" i="1"/>
  <c r="DS35" i="1"/>
  <c r="DS91" i="1"/>
  <c r="DS111" i="1"/>
  <c r="DS132" i="1"/>
  <c r="DS79" i="1"/>
  <c r="DS30" i="1"/>
  <c r="DS102" i="1"/>
  <c r="DS108" i="1"/>
  <c r="DS32" i="1"/>
  <c r="DS52" i="1"/>
  <c r="DS138" i="1"/>
  <c r="DS126" i="1"/>
  <c r="DS38" i="1"/>
  <c r="DS68" i="1"/>
  <c r="DS71" i="1"/>
  <c r="DS89" i="1"/>
  <c r="DS101" i="1"/>
  <c r="DS77" i="1"/>
  <c r="DS60" i="1"/>
  <c r="DS34" i="1"/>
  <c r="DS122" i="1"/>
  <c r="DS40" i="1"/>
  <c r="DS117" i="1"/>
  <c r="DS41" i="1"/>
  <c r="DS134" i="1"/>
  <c r="DS98" i="1"/>
  <c r="DS109" i="1"/>
  <c r="DS90" i="1"/>
  <c r="DS136" i="1"/>
  <c r="DS131" i="1"/>
  <c r="DS140" i="1"/>
  <c r="DS78" i="1"/>
  <c r="DS59" i="1"/>
  <c r="DS72" i="1"/>
  <c r="DS58" i="1"/>
  <c r="DS107" i="1"/>
  <c r="DS110" i="1"/>
  <c r="DS86" i="1"/>
  <c r="DS47" i="1"/>
  <c r="DS53" i="1"/>
  <c r="DS66" i="1"/>
  <c r="DS115" i="1"/>
  <c r="DS80" i="1"/>
  <c r="DS67" i="1"/>
  <c r="DS127" i="1"/>
  <c r="DS75" i="1"/>
  <c r="DS96" i="1"/>
  <c r="DS39" i="1"/>
  <c r="DS135" i="1"/>
  <c r="DS139" i="1"/>
  <c r="DS88" i="1"/>
  <c r="DS63" i="1"/>
  <c r="DS105" i="1"/>
  <c r="DS148" i="1"/>
  <c r="DS144" i="1"/>
  <c r="DS116" i="1"/>
  <c r="DS124" i="1"/>
  <c r="DS84" i="1"/>
  <c r="DS50" i="1"/>
  <c r="DS143" i="1"/>
  <c r="DS114" i="1"/>
  <c r="DS82" i="1"/>
  <c r="DS94" i="1"/>
  <c r="DS36" i="1"/>
  <c r="DS73" i="1"/>
  <c r="DS119" i="1"/>
  <c r="DS100" i="1"/>
  <c r="DS42" i="1"/>
  <c r="DS37" i="1"/>
  <c r="DS133" i="1"/>
  <c r="DS46" i="1"/>
  <c r="DS85" i="1"/>
  <c r="DS76" i="1"/>
  <c r="DS147" i="1"/>
  <c r="DS146" i="1"/>
  <c r="DS74" i="1"/>
  <c r="DS44" i="1"/>
  <c r="DS97" i="1"/>
  <c r="DS31" i="1"/>
  <c r="DS61" i="1"/>
  <c r="DS56" i="1"/>
  <c r="DS81" i="1"/>
  <c r="DS93" i="1"/>
  <c r="DS92" i="1"/>
  <c r="DS103" i="1"/>
  <c r="DS130" i="1"/>
  <c r="DS49" i="1"/>
  <c r="DS120" i="1"/>
  <c r="DI42" i="1"/>
  <c r="DI117" i="1"/>
  <c r="DI85" i="1"/>
  <c r="DI137" i="1"/>
  <c r="DI101" i="1"/>
  <c r="DI57" i="1"/>
  <c r="DI37" i="1"/>
  <c r="DI111" i="1"/>
  <c r="DI110" i="1"/>
  <c r="DI64" i="1"/>
  <c r="DI113" i="1"/>
  <c r="DI40" i="1"/>
  <c r="DI103" i="1"/>
  <c r="DI99" i="1"/>
  <c r="DI43" i="1"/>
  <c r="DI136" i="1"/>
  <c r="DI112" i="1"/>
  <c r="DI114" i="1"/>
  <c r="DI91" i="1"/>
  <c r="DI98" i="1"/>
  <c r="DI41" i="1"/>
  <c r="DI94" i="1"/>
  <c r="DI109" i="1"/>
  <c r="DI49" i="1"/>
  <c r="DI133" i="1"/>
  <c r="DI126" i="1"/>
  <c r="DI128" i="1"/>
  <c r="DI56" i="1"/>
  <c r="DI68" i="1"/>
  <c r="DI34" i="1"/>
  <c r="DI124" i="1"/>
  <c r="DI48" i="1"/>
  <c r="DI38" i="1"/>
  <c r="DI47" i="1"/>
  <c r="DI127" i="1"/>
  <c r="DI78" i="1"/>
  <c r="DI82" i="1"/>
  <c r="DI134" i="1"/>
  <c r="DI96" i="1"/>
  <c r="DI121" i="1"/>
  <c r="DI54" i="1"/>
  <c r="DI46" i="1"/>
  <c r="DI104" i="1"/>
  <c r="DI87" i="1"/>
  <c r="DI65" i="1"/>
  <c r="DI108" i="1"/>
  <c r="DI86" i="1"/>
  <c r="DI44" i="1"/>
  <c r="DI63" i="1"/>
  <c r="DI132" i="1"/>
  <c r="DI71" i="1"/>
  <c r="DI130" i="1"/>
  <c r="DI61" i="1"/>
  <c r="DI29" i="1"/>
  <c r="DI75" i="1"/>
  <c r="DI83" i="1"/>
  <c r="DI67" i="1"/>
  <c r="DI73" i="1"/>
  <c r="DI120" i="1"/>
  <c r="DI81" i="1"/>
  <c r="DI31" i="1"/>
  <c r="DI118" i="1"/>
  <c r="DI122" i="1"/>
  <c r="DI74" i="1"/>
  <c r="DI76" i="1"/>
  <c r="DI36" i="1"/>
  <c r="DI131" i="1"/>
  <c r="DI100" i="1"/>
  <c r="DI58" i="1"/>
  <c r="DI50" i="1"/>
  <c r="DI79" i="1"/>
  <c r="DI115" i="1"/>
  <c r="DI92" i="1"/>
  <c r="DI62" i="1"/>
  <c r="DI35" i="1"/>
  <c r="DI125" i="1"/>
  <c r="DI66" i="1"/>
  <c r="DI52" i="1"/>
  <c r="DI135" i="1"/>
  <c r="DI102" i="1"/>
  <c r="DI89" i="1"/>
  <c r="DI95" i="1"/>
  <c r="DI72" i="1"/>
  <c r="DI30" i="1"/>
  <c r="DI55" i="1"/>
  <c r="DI123" i="1"/>
  <c r="DI70" i="1"/>
  <c r="DI33" i="1"/>
  <c r="DI106" i="1"/>
  <c r="DI105" i="1"/>
  <c r="DI60" i="1"/>
  <c r="DI53" i="1"/>
  <c r="DI80" i="1"/>
  <c r="DI119" i="1"/>
  <c r="DI59" i="1"/>
  <c r="DI97" i="1"/>
  <c r="DI138" i="1"/>
  <c r="DI39" i="1"/>
  <c r="DI88" i="1"/>
  <c r="DI77" i="1"/>
  <c r="DI84" i="1"/>
  <c r="DI32" i="1"/>
  <c r="DI45" i="1"/>
  <c r="DI93" i="1"/>
  <c r="DI69" i="1"/>
  <c r="DI129" i="1"/>
  <c r="DI107" i="1"/>
  <c r="DI116" i="1"/>
  <c r="DI51" i="1"/>
  <c r="DI90" i="1"/>
  <c r="BB76" i="1"/>
  <c r="BB62" i="1"/>
  <c r="BB57" i="1"/>
  <c r="BB69" i="1"/>
  <c r="BB58" i="1"/>
  <c r="BB48" i="1"/>
  <c r="BB43" i="1"/>
  <c r="BB49" i="1"/>
  <c r="BB61" i="1"/>
  <c r="BB67" i="1"/>
  <c r="BB52" i="1"/>
  <c r="BB65" i="1"/>
  <c r="BB55" i="1"/>
  <c r="BB64" i="1"/>
  <c r="BB77" i="1"/>
  <c r="BB78" i="1"/>
  <c r="BB44" i="1"/>
  <c r="BB34" i="1"/>
  <c r="BB60" i="1"/>
  <c r="BB40" i="1"/>
  <c r="BB59" i="1"/>
  <c r="BB39" i="1"/>
  <c r="BB75" i="1"/>
  <c r="BB41" i="1"/>
  <c r="BB32" i="1"/>
  <c r="BB53" i="1"/>
  <c r="BB51" i="1"/>
  <c r="BB70" i="1"/>
  <c r="BB66" i="1"/>
  <c r="BB36" i="1"/>
  <c r="BB45" i="1"/>
  <c r="BB50" i="1"/>
  <c r="BB38" i="1"/>
  <c r="BB71" i="1"/>
  <c r="BB42" i="1"/>
  <c r="BB68" i="1"/>
  <c r="BB54" i="1"/>
  <c r="BB74" i="1"/>
  <c r="BB30" i="1"/>
  <c r="BB56" i="1"/>
  <c r="BB73" i="1"/>
  <c r="BB79" i="1"/>
  <c r="BB31" i="1"/>
  <c r="BB72" i="1"/>
  <c r="BB29" i="1"/>
  <c r="BB63" i="1"/>
  <c r="BB37" i="1"/>
  <c r="BB33" i="1"/>
  <c r="BB47" i="1"/>
  <c r="BB35" i="1"/>
  <c r="BB46" i="1"/>
  <c r="BL77" i="1"/>
  <c r="BL82" i="1"/>
  <c r="BL88" i="1"/>
  <c r="BL29" i="1"/>
  <c r="BL56" i="1"/>
  <c r="BL85" i="1"/>
  <c r="BL68" i="1"/>
  <c r="BL43" i="1"/>
  <c r="BL42" i="1"/>
  <c r="BL69" i="1"/>
  <c r="BL84" i="1"/>
  <c r="BL52" i="1"/>
  <c r="BL59" i="1"/>
  <c r="BL75" i="1"/>
  <c r="BL87" i="1"/>
  <c r="BL44" i="1"/>
  <c r="BL46" i="1"/>
  <c r="BL83" i="1"/>
  <c r="BL37" i="1"/>
  <c r="BL50" i="1"/>
  <c r="BL32" i="1"/>
  <c r="BL49" i="1"/>
  <c r="BL89" i="1"/>
  <c r="BL60" i="1"/>
  <c r="BL73" i="1"/>
  <c r="BL79" i="1"/>
  <c r="BL39" i="1"/>
  <c r="BL55" i="1"/>
  <c r="BL86" i="1"/>
  <c r="BL57" i="1"/>
  <c r="BL81" i="1"/>
  <c r="BL33" i="1"/>
  <c r="BL41" i="1"/>
  <c r="BL34" i="1"/>
  <c r="BL78" i="1"/>
  <c r="BL30" i="1"/>
  <c r="BL67" i="1"/>
  <c r="BL76" i="1"/>
  <c r="BL66" i="1"/>
  <c r="BL74" i="1"/>
  <c r="BL36" i="1"/>
  <c r="BL31" i="1"/>
  <c r="BL51" i="1"/>
  <c r="BL62" i="1"/>
  <c r="BL53" i="1"/>
  <c r="BL35" i="1"/>
  <c r="BL80" i="1"/>
  <c r="BL58" i="1"/>
  <c r="BL40" i="1"/>
  <c r="BL64" i="1"/>
  <c r="BL54" i="1"/>
  <c r="BL38" i="1"/>
  <c r="BL72" i="1"/>
  <c r="BL47" i="1"/>
  <c r="BL71" i="1"/>
  <c r="BL63" i="1"/>
  <c r="BL70" i="1"/>
  <c r="BL45" i="1"/>
  <c r="BL65" i="1"/>
  <c r="BL48" i="1"/>
  <c r="BL61" i="1"/>
  <c r="FC56" i="1"/>
  <c r="FC155" i="1"/>
  <c r="FC169" i="1"/>
  <c r="FC114" i="1"/>
  <c r="FC81" i="1"/>
  <c r="FC83" i="1"/>
  <c r="FC54" i="1"/>
  <c r="FC39" i="1"/>
  <c r="FC161" i="1"/>
  <c r="FC99" i="1"/>
  <c r="FC127" i="1"/>
  <c r="FC75" i="1"/>
  <c r="FC61" i="1"/>
  <c r="FC184" i="1"/>
  <c r="FC142" i="1"/>
  <c r="FC76" i="1"/>
  <c r="FC51" i="1"/>
  <c r="FC63" i="1"/>
  <c r="FC32" i="1"/>
  <c r="FC172" i="1"/>
  <c r="FC137" i="1"/>
  <c r="FC110" i="1"/>
  <c r="FC128" i="1"/>
  <c r="FC80" i="1"/>
  <c r="FC68" i="1"/>
  <c r="FC67" i="1"/>
  <c r="FC37" i="1"/>
  <c r="FC95" i="1"/>
  <c r="FC91" i="1"/>
  <c r="FC78" i="1"/>
  <c r="FC36" i="1"/>
  <c r="FC168" i="1"/>
  <c r="FC177" i="1"/>
  <c r="FC109" i="1"/>
  <c r="FC165" i="1"/>
  <c r="FC82" i="1"/>
  <c r="FC183" i="1"/>
  <c r="FC178" i="1"/>
  <c r="FC106" i="1"/>
  <c r="FC119" i="1"/>
  <c r="FC44" i="1"/>
  <c r="FC30" i="1"/>
  <c r="FC58" i="1"/>
  <c r="FC174" i="1"/>
  <c r="FC136" i="1"/>
  <c r="FC49" i="1"/>
  <c r="FC101" i="1"/>
  <c r="FC86" i="1"/>
  <c r="FC64" i="1"/>
  <c r="FC47" i="1"/>
  <c r="FC151" i="1"/>
  <c r="FC90" i="1"/>
  <c r="FC121" i="1"/>
  <c r="FC52" i="1"/>
  <c r="FC160" i="1"/>
  <c r="FC134" i="1"/>
  <c r="FC139" i="1"/>
  <c r="FC100" i="1"/>
  <c r="FC112" i="1"/>
  <c r="FC97" i="1"/>
  <c r="FC57" i="1"/>
  <c r="FC35" i="1"/>
  <c r="FC133" i="1"/>
  <c r="FC85" i="1"/>
  <c r="FC125" i="1"/>
  <c r="FC84" i="1"/>
  <c r="FC48" i="1"/>
  <c r="FC45" i="1"/>
  <c r="FC176" i="1"/>
  <c r="FC150" i="1"/>
  <c r="FC87" i="1"/>
  <c r="FC69" i="1"/>
  <c r="FC92" i="1"/>
  <c r="FC40" i="1"/>
  <c r="FC38" i="1"/>
  <c r="FC140" i="1"/>
  <c r="FC89" i="1"/>
  <c r="FC62" i="1"/>
  <c r="FC55" i="1"/>
  <c r="FC41" i="1"/>
  <c r="FC149" i="1"/>
  <c r="FC154" i="1"/>
  <c r="FC148" i="1"/>
  <c r="FC118" i="1"/>
  <c r="FC120" i="1"/>
  <c r="FC60" i="1"/>
  <c r="FC59" i="1"/>
  <c r="FC166" i="1"/>
  <c r="FC131" i="1"/>
  <c r="FC111" i="1"/>
  <c r="FC107" i="1"/>
  <c r="FC70" i="1"/>
  <c r="FC163" i="1"/>
  <c r="FC179" i="1"/>
  <c r="FC162" i="1"/>
  <c r="FC173" i="1"/>
  <c r="FC96" i="1"/>
  <c r="FC103" i="1"/>
  <c r="FC152" i="1"/>
  <c r="FC132" i="1"/>
  <c r="FC145" i="1"/>
  <c r="FC102" i="1"/>
  <c r="FC94" i="1"/>
  <c r="FC79" i="1"/>
  <c r="FC46" i="1"/>
  <c r="FC158" i="1"/>
  <c r="FC170" i="1"/>
  <c r="FC138" i="1"/>
  <c r="FC122" i="1"/>
  <c r="FC116" i="1"/>
  <c r="FC98" i="1"/>
  <c r="FC144" i="1"/>
  <c r="FC147" i="1"/>
  <c r="FC135" i="1"/>
  <c r="FC88" i="1"/>
  <c r="FC108" i="1"/>
  <c r="FC34" i="1"/>
  <c r="FC175" i="1"/>
  <c r="FC33" i="1"/>
  <c r="FC53" i="1"/>
  <c r="FC171" i="1"/>
  <c r="FC130" i="1"/>
  <c r="FC42" i="1"/>
  <c r="FC180" i="1"/>
  <c r="FC29" i="1"/>
  <c r="FC157" i="1"/>
  <c r="FC113" i="1"/>
  <c r="FC105" i="1"/>
  <c r="FC66" i="1"/>
  <c r="FC164" i="1"/>
  <c r="FC50" i="1"/>
  <c r="FC93" i="1"/>
  <c r="FC159" i="1"/>
  <c r="FC153" i="1"/>
  <c r="FC156" i="1"/>
  <c r="FC167" i="1"/>
  <c r="FC181" i="1"/>
  <c r="FC115" i="1"/>
  <c r="FC129" i="1"/>
  <c r="FC123" i="1"/>
  <c r="FC141" i="1"/>
  <c r="FC71" i="1"/>
  <c r="FC73" i="1"/>
  <c r="FC31" i="1"/>
  <c r="FC43" i="1"/>
  <c r="FC77" i="1"/>
  <c r="FC124" i="1"/>
  <c r="FC74" i="1"/>
  <c r="FC65" i="1"/>
  <c r="FC146" i="1"/>
  <c r="FC117" i="1"/>
  <c r="FC126" i="1"/>
  <c r="FC143" i="1"/>
  <c r="FC182" i="1"/>
  <c r="FC104" i="1"/>
  <c r="FC72" i="1"/>
  <c r="DY57" i="1"/>
  <c r="DY153" i="1"/>
  <c r="DY117" i="1"/>
  <c r="DY85" i="1"/>
  <c r="DY65" i="1"/>
  <c r="DY154" i="1"/>
  <c r="DY102" i="1"/>
  <c r="DY99" i="1"/>
  <c r="DY53" i="1"/>
  <c r="DY76" i="1"/>
  <c r="DY69" i="1"/>
  <c r="DY138" i="1"/>
  <c r="DY101" i="1"/>
  <c r="DY110" i="1"/>
  <c r="DY35" i="1"/>
  <c r="DY135" i="1"/>
  <c r="DY141" i="1"/>
  <c r="DY125" i="1"/>
  <c r="DY130" i="1"/>
  <c r="DY41" i="1"/>
  <c r="DY44" i="1"/>
  <c r="DY131" i="1"/>
  <c r="DY73" i="1"/>
  <c r="DY112" i="1"/>
  <c r="DY67" i="1"/>
  <c r="DY32" i="1"/>
  <c r="DY30" i="1"/>
  <c r="DY108" i="1"/>
  <c r="DY100" i="1"/>
  <c r="DY77" i="1"/>
  <c r="DY56" i="1"/>
  <c r="DY121" i="1"/>
  <c r="DY88" i="1"/>
  <c r="DY45" i="1"/>
  <c r="DY31" i="1"/>
  <c r="DY132" i="1"/>
  <c r="DY127" i="1"/>
  <c r="DY74" i="1"/>
  <c r="DY59" i="1"/>
  <c r="DY49" i="1"/>
  <c r="DY140" i="1"/>
  <c r="DY90" i="1"/>
  <c r="DY124" i="1"/>
  <c r="DY58" i="1"/>
  <c r="DY43" i="1"/>
  <c r="DY51" i="1"/>
  <c r="DY126" i="1"/>
  <c r="DY122" i="1"/>
  <c r="DY128" i="1"/>
  <c r="DY52" i="1"/>
  <c r="DY152" i="1"/>
  <c r="DY89" i="1"/>
  <c r="DY64" i="1"/>
  <c r="DY66" i="1"/>
  <c r="DY80" i="1"/>
  <c r="DY34" i="1"/>
  <c r="DY145" i="1"/>
  <c r="DY104" i="1"/>
  <c r="DY95" i="1"/>
  <c r="DY79" i="1"/>
  <c r="DY137" i="1"/>
  <c r="DY116" i="1"/>
  <c r="DY111" i="1"/>
  <c r="DY75" i="1"/>
  <c r="DY63" i="1"/>
  <c r="DY133" i="1"/>
  <c r="DY83" i="1"/>
  <c r="DY48" i="1"/>
  <c r="DY33" i="1"/>
  <c r="DY139" i="1"/>
  <c r="DY114" i="1"/>
  <c r="DY92" i="1"/>
  <c r="DY86" i="1"/>
  <c r="DY68" i="1"/>
  <c r="DY37" i="1"/>
  <c r="DY148" i="1"/>
  <c r="DY136" i="1"/>
  <c r="DY115" i="1"/>
  <c r="DY96" i="1"/>
  <c r="DY40" i="1"/>
  <c r="DY150" i="1"/>
  <c r="DY123" i="1"/>
  <c r="DY105" i="1"/>
  <c r="DY82" i="1"/>
  <c r="DY50" i="1"/>
  <c r="DY29" i="1"/>
  <c r="DY142" i="1"/>
  <c r="DY113" i="1"/>
  <c r="DY84" i="1"/>
  <c r="DY54" i="1"/>
  <c r="DY146" i="1"/>
  <c r="DY98" i="1"/>
  <c r="DY91" i="1"/>
  <c r="DY87" i="1"/>
  <c r="DY147" i="1"/>
  <c r="DY60" i="1"/>
  <c r="DY144" i="1"/>
  <c r="DY71" i="1"/>
  <c r="DY94" i="1"/>
  <c r="DY46" i="1"/>
  <c r="DY55" i="1"/>
  <c r="DY72" i="1"/>
  <c r="DY103" i="1"/>
  <c r="DY62" i="1"/>
  <c r="DY36" i="1"/>
  <c r="DY134" i="1"/>
  <c r="DY118" i="1"/>
  <c r="DY149" i="1"/>
  <c r="DY106" i="1"/>
  <c r="DY38" i="1"/>
  <c r="DY42" i="1"/>
  <c r="DY47" i="1"/>
  <c r="DY81" i="1"/>
  <c r="DY109" i="1"/>
  <c r="DY93" i="1"/>
  <c r="DY70" i="1"/>
  <c r="DY129" i="1"/>
  <c r="DY143" i="1"/>
  <c r="DY151" i="1"/>
  <c r="DY39" i="1"/>
  <c r="DY78" i="1"/>
  <c r="DY119" i="1"/>
  <c r="DY97" i="1"/>
  <c r="DY120" i="1"/>
  <c r="DY61" i="1"/>
  <c r="DY107" i="1"/>
  <c r="EJ70" i="1"/>
  <c r="EJ165" i="1"/>
  <c r="EJ157" i="1"/>
  <c r="EJ107" i="1"/>
  <c r="EJ67" i="1"/>
  <c r="EJ41" i="1"/>
  <c r="EJ34" i="1"/>
  <c r="EJ152" i="1"/>
  <c r="EJ122" i="1"/>
  <c r="EJ109" i="1"/>
  <c r="EJ66" i="1"/>
  <c r="EJ155" i="1"/>
  <c r="EJ38" i="1"/>
  <c r="EJ149" i="1"/>
  <c r="EJ83" i="1"/>
  <c r="EJ58" i="1"/>
  <c r="EJ63" i="1"/>
  <c r="EJ147" i="1"/>
  <c r="EJ158" i="1"/>
  <c r="EJ119" i="1"/>
  <c r="EJ110" i="1"/>
  <c r="EJ97" i="1"/>
  <c r="EJ138" i="1"/>
  <c r="EJ153" i="1"/>
  <c r="EJ31" i="1"/>
  <c r="EJ129" i="1"/>
  <c r="EJ95" i="1"/>
  <c r="EJ79" i="1"/>
  <c r="EJ65" i="1"/>
  <c r="EJ49" i="1"/>
  <c r="EJ145" i="1"/>
  <c r="EJ124" i="1"/>
  <c r="EJ128" i="1"/>
  <c r="EJ50" i="1"/>
  <c r="EJ84" i="1"/>
  <c r="EJ43" i="1"/>
  <c r="EJ102" i="1"/>
  <c r="EJ55" i="1"/>
  <c r="EJ44" i="1"/>
  <c r="EJ48" i="1"/>
  <c r="EJ137" i="1"/>
  <c r="EJ104" i="1"/>
  <c r="EJ94" i="1"/>
  <c r="EJ42" i="1"/>
  <c r="EJ68" i="1"/>
  <c r="EJ73" i="1"/>
  <c r="EJ40" i="1"/>
  <c r="EJ91" i="1"/>
  <c r="EJ113" i="1"/>
  <c r="EJ96" i="1"/>
  <c r="EJ51" i="1"/>
  <c r="EJ33" i="1"/>
  <c r="EJ139" i="1"/>
  <c r="EJ118" i="1"/>
  <c r="EJ88" i="1"/>
  <c r="EJ98" i="1"/>
  <c r="EJ146" i="1"/>
  <c r="EJ163" i="1"/>
  <c r="EJ127" i="1"/>
  <c r="EJ105" i="1"/>
  <c r="EJ77" i="1"/>
  <c r="EJ159" i="1"/>
  <c r="EJ162" i="1"/>
  <c r="EJ32" i="1"/>
  <c r="EJ89" i="1"/>
  <c r="EJ115" i="1"/>
  <c r="EJ100" i="1"/>
  <c r="EJ151" i="1"/>
  <c r="EJ106" i="1"/>
  <c r="EJ90" i="1"/>
  <c r="EJ52" i="1"/>
  <c r="EJ30" i="1"/>
  <c r="EJ132" i="1"/>
  <c r="EJ143" i="1"/>
  <c r="EJ80" i="1"/>
  <c r="EJ86" i="1"/>
  <c r="EJ81" i="1"/>
  <c r="EJ54" i="1"/>
  <c r="EJ148" i="1"/>
  <c r="EJ60" i="1"/>
  <c r="EJ82" i="1"/>
  <c r="EJ75" i="1"/>
  <c r="EJ156" i="1"/>
  <c r="EJ29" i="1"/>
  <c r="EJ136" i="1"/>
  <c r="EJ103" i="1"/>
  <c r="EJ108" i="1"/>
  <c r="EJ111" i="1"/>
  <c r="EJ45" i="1"/>
  <c r="EJ154" i="1"/>
  <c r="EJ142" i="1"/>
  <c r="EJ126" i="1"/>
  <c r="EJ78" i="1"/>
  <c r="EJ64" i="1"/>
  <c r="EJ53" i="1"/>
  <c r="EJ150" i="1"/>
  <c r="EJ117" i="1"/>
  <c r="EJ120" i="1"/>
  <c r="EJ72" i="1"/>
  <c r="EJ140" i="1"/>
  <c r="EJ36" i="1"/>
  <c r="EJ125" i="1"/>
  <c r="EJ87" i="1"/>
  <c r="EJ101" i="1"/>
  <c r="EJ74" i="1"/>
  <c r="EJ62" i="1"/>
  <c r="EJ161" i="1"/>
  <c r="EJ130" i="1"/>
  <c r="EJ56" i="1"/>
  <c r="EJ69" i="1"/>
  <c r="EJ35" i="1"/>
  <c r="EJ141" i="1"/>
  <c r="EJ123" i="1"/>
  <c r="EJ112" i="1"/>
  <c r="EJ92" i="1"/>
  <c r="EJ47" i="1"/>
  <c r="EJ135" i="1"/>
  <c r="EJ39" i="1"/>
  <c r="EJ144" i="1"/>
  <c r="EJ37" i="1"/>
  <c r="EJ46" i="1"/>
  <c r="EJ59" i="1"/>
  <c r="EJ160" i="1"/>
  <c r="EJ114" i="1"/>
  <c r="EJ116" i="1"/>
  <c r="EJ61" i="1"/>
  <c r="EJ71" i="1"/>
  <c r="EJ121" i="1"/>
  <c r="EJ57" i="1"/>
  <c r="EJ85" i="1"/>
  <c r="EJ133" i="1"/>
  <c r="EJ93" i="1"/>
  <c r="EJ76" i="1"/>
  <c r="EJ134" i="1"/>
  <c r="EJ131" i="1"/>
  <c r="EJ164" i="1"/>
  <c r="EJ99" i="1"/>
  <c r="DM91" i="1"/>
  <c r="DM55" i="1"/>
  <c r="DM53" i="1"/>
  <c r="DM77" i="1"/>
  <c r="DM51" i="1"/>
  <c r="DM74" i="1"/>
  <c r="DM101" i="1"/>
  <c r="DM46" i="1"/>
  <c r="DM60" i="1"/>
  <c r="DM94" i="1"/>
  <c r="DM38" i="1"/>
  <c r="DM83" i="1"/>
  <c r="DM31" i="1"/>
  <c r="DM130" i="1"/>
  <c r="DM117" i="1"/>
  <c r="DM59" i="1"/>
  <c r="DM42" i="1"/>
  <c r="DM134" i="1"/>
  <c r="DM124" i="1"/>
  <c r="DM97" i="1"/>
  <c r="DM87" i="1"/>
  <c r="DM58" i="1"/>
  <c r="DM140" i="1"/>
  <c r="DM98" i="1"/>
  <c r="DM96" i="1"/>
  <c r="DM90" i="1"/>
  <c r="DM64" i="1"/>
  <c r="DM136" i="1"/>
  <c r="DM121" i="1"/>
  <c r="DM104" i="1"/>
  <c r="DM68" i="1"/>
  <c r="DM39" i="1"/>
  <c r="DM125" i="1"/>
  <c r="DM106" i="1"/>
  <c r="DM78" i="1"/>
  <c r="DM43" i="1"/>
  <c r="DM133" i="1"/>
  <c r="DM93" i="1"/>
  <c r="DM127" i="1"/>
  <c r="DM82" i="1"/>
  <c r="DM137" i="1"/>
  <c r="DM110" i="1"/>
  <c r="DM118" i="1"/>
  <c r="DM95" i="1"/>
  <c r="DM57" i="1"/>
  <c r="DM56" i="1"/>
  <c r="DM100" i="1"/>
  <c r="DM108" i="1"/>
  <c r="DM62" i="1"/>
  <c r="DM139" i="1"/>
  <c r="DM119" i="1"/>
  <c r="DM120" i="1"/>
  <c r="DM35" i="1"/>
  <c r="DM63" i="1"/>
  <c r="DM29" i="1"/>
  <c r="DM70" i="1"/>
  <c r="DM79" i="1"/>
  <c r="DM49" i="1"/>
  <c r="DM112" i="1"/>
  <c r="DM129" i="1"/>
  <c r="DM103" i="1"/>
  <c r="DM48" i="1"/>
  <c r="DM52" i="1"/>
  <c r="DM92" i="1"/>
  <c r="DM85" i="1"/>
  <c r="DM54" i="1"/>
  <c r="DM141" i="1"/>
  <c r="DM114" i="1"/>
  <c r="DM107" i="1"/>
  <c r="DM34" i="1"/>
  <c r="DM65" i="1"/>
  <c r="DM71" i="1"/>
  <c r="DM111" i="1"/>
  <c r="DM44" i="1"/>
  <c r="DM30" i="1"/>
  <c r="DM128" i="1"/>
  <c r="DM126" i="1"/>
  <c r="DM105" i="1"/>
  <c r="DM81" i="1"/>
  <c r="DM32" i="1"/>
  <c r="DM99" i="1"/>
  <c r="DM67" i="1"/>
  <c r="DM33" i="1"/>
  <c r="DM132" i="1"/>
  <c r="DM113" i="1"/>
  <c r="DM73" i="1"/>
  <c r="DM72" i="1"/>
  <c r="DM50" i="1"/>
  <c r="DM135" i="1"/>
  <c r="DM86" i="1"/>
  <c r="DM66" i="1"/>
  <c r="DM61" i="1"/>
  <c r="DM36" i="1"/>
  <c r="DM88" i="1"/>
  <c r="DM80" i="1"/>
  <c r="DM75" i="1"/>
  <c r="DM45" i="1"/>
  <c r="DM131" i="1"/>
  <c r="DM76" i="1"/>
  <c r="DM89" i="1"/>
  <c r="DM84" i="1"/>
  <c r="DM41" i="1"/>
  <c r="DM116" i="1"/>
  <c r="DM102" i="1"/>
  <c r="DM142" i="1"/>
  <c r="DM40" i="1"/>
  <c r="DM109" i="1"/>
  <c r="DM115" i="1"/>
  <c r="DM123" i="1"/>
  <c r="DM138" i="1"/>
  <c r="DM122" i="1"/>
  <c r="DM69" i="1"/>
  <c r="DM37" i="1"/>
  <c r="DM47" i="1"/>
  <c r="Z45" i="1"/>
  <c r="Z29" i="1"/>
  <c r="Z40" i="1"/>
  <c r="Z48" i="1"/>
  <c r="Z51" i="1"/>
  <c r="Z42" i="1"/>
  <c r="Z31" i="1"/>
  <c r="Z37" i="1"/>
  <c r="Z34" i="1"/>
  <c r="Z41" i="1"/>
  <c r="Z38" i="1"/>
  <c r="Z47" i="1"/>
  <c r="Z30" i="1"/>
  <c r="Z32" i="1"/>
  <c r="Z43" i="1"/>
  <c r="Z35" i="1"/>
  <c r="Z49" i="1"/>
  <c r="Z36" i="1"/>
  <c r="Z50" i="1"/>
  <c r="Z39" i="1"/>
  <c r="Z33" i="1"/>
  <c r="Z46" i="1"/>
  <c r="P37" i="1"/>
  <c r="P35" i="1"/>
  <c r="P41" i="1"/>
  <c r="P30" i="1"/>
  <c r="P29" i="1"/>
  <c r="P40" i="1"/>
  <c r="P34" i="1"/>
  <c r="P32" i="1"/>
  <c r="P36" i="1"/>
  <c r="P39" i="1"/>
  <c r="P33" i="1"/>
  <c r="P31" i="1"/>
  <c r="P38" i="1"/>
  <c r="BM31" i="1"/>
  <c r="BM83" i="1"/>
  <c r="BM57" i="1"/>
  <c r="BM76" i="1"/>
  <c r="BM59" i="1"/>
  <c r="BM42" i="1"/>
  <c r="BM50" i="1"/>
  <c r="BM34" i="1"/>
  <c r="BM61" i="1"/>
  <c r="BM85" i="1"/>
  <c r="BM45" i="1"/>
  <c r="BM90" i="1"/>
  <c r="BM58" i="1"/>
  <c r="BM87" i="1"/>
  <c r="BM44" i="1"/>
  <c r="BM49" i="1"/>
  <c r="BM55" i="1"/>
  <c r="BM71" i="1"/>
  <c r="BM39" i="1"/>
  <c r="BM29" i="1"/>
  <c r="BM43" i="1"/>
  <c r="BM47" i="1"/>
  <c r="BM41" i="1"/>
  <c r="BM75" i="1"/>
  <c r="BM81" i="1"/>
  <c r="BM74" i="1"/>
  <c r="BM46" i="1"/>
  <c r="BM53" i="1"/>
  <c r="BM37" i="1"/>
  <c r="BM32" i="1"/>
  <c r="BM77" i="1"/>
  <c r="BM38" i="1"/>
  <c r="BM88" i="1"/>
  <c r="BM63" i="1"/>
  <c r="BM66" i="1"/>
  <c r="BM56" i="1"/>
  <c r="BM72" i="1"/>
  <c r="BM35" i="1"/>
  <c r="BM64" i="1"/>
  <c r="BM40" i="1"/>
  <c r="BM48" i="1"/>
  <c r="BM51" i="1"/>
  <c r="BM84" i="1"/>
  <c r="BM36" i="1"/>
  <c r="BM86" i="1"/>
  <c r="BM67" i="1"/>
  <c r="BM30" i="1"/>
  <c r="BM73" i="1"/>
  <c r="BM70" i="1"/>
  <c r="BM68" i="1"/>
  <c r="BM52" i="1"/>
  <c r="BM60" i="1"/>
  <c r="BM62" i="1"/>
  <c r="BM69" i="1"/>
  <c r="BM33" i="1"/>
  <c r="BM89" i="1"/>
  <c r="BM65" i="1"/>
  <c r="BM82" i="1"/>
  <c r="BM54" i="1"/>
  <c r="BM78" i="1"/>
  <c r="BM79" i="1"/>
  <c r="AB53" i="1"/>
  <c r="AB42" i="1"/>
  <c r="AB30" i="1"/>
  <c r="AB35" i="1"/>
  <c r="AB52" i="1"/>
  <c r="AB46" i="1"/>
  <c r="AB37" i="1"/>
  <c r="AB29" i="1"/>
  <c r="AB48" i="1"/>
  <c r="AB43" i="1"/>
  <c r="AB38" i="1"/>
  <c r="AB45" i="1"/>
  <c r="AB41" i="1"/>
  <c r="AB36" i="1"/>
  <c r="AB47" i="1"/>
  <c r="AB34" i="1"/>
  <c r="AB32" i="1"/>
  <c r="AB51" i="1"/>
  <c r="AB44" i="1"/>
  <c r="AB40" i="1"/>
  <c r="AB50" i="1"/>
  <c r="AB49" i="1"/>
  <c r="AB33" i="1"/>
  <c r="AB39" i="1"/>
  <c r="AB31" i="1"/>
  <c r="FP37" i="1"/>
  <c r="FP39" i="1"/>
  <c r="FP167" i="1"/>
  <c r="FP123" i="1"/>
  <c r="FP67" i="1"/>
  <c r="FP137" i="1"/>
  <c r="FP80" i="1"/>
  <c r="FP92" i="1"/>
  <c r="FP188" i="1"/>
  <c r="FP89" i="1"/>
  <c r="FP193" i="1"/>
  <c r="FP153" i="1"/>
  <c r="FP52" i="1"/>
  <c r="FP57" i="1"/>
  <c r="FP31" i="1"/>
  <c r="FP185" i="1"/>
  <c r="FP47" i="1"/>
  <c r="FP172" i="1"/>
  <c r="FP113" i="1"/>
  <c r="FP77" i="1"/>
  <c r="FP183" i="1"/>
  <c r="FP83" i="1"/>
  <c r="FP187" i="1"/>
  <c r="FP152" i="1"/>
  <c r="FP78" i="1"/>
  <c r="FP68" i="1"/>
  <c r="FP173" i="1"/>
  <c r="FP130" i="1"/>
  <c r="FP40" i="1"/>
  <c r="FP148" i="1"/>
  <c r="FP108" i="1"/>
  <c r="FP94" i="1"/>
  <c r="FP176" i="1"/>
  <c r="FP97" i="1"/>
  <c r="FP46" i="1"/>
  <c r="FP165" i="1"/>
  <c r="FP118" i="1"/>
  <c r="FP98" i="1"/>
  <c r="FP147" i="1"/>
  <c r="FP49" i="1"/>
  <c r="FP189" i="1"/>
  <c r="FP124" i="1"/>
  <c r="FP71" i="1"/>
  <c r="FP182" i="1"/>
  <c r="FP60" i="1"/>
  <c r="FP163" i="1"/>
  <c r="FP159" i="1"/>
  <c r="FP117" i="1"/>
  <c r="FP32" i="1"/>
  <c r="FP135" i="1"/>
  <c r="FP178" i="1"/>
  <c r="FP170" i="1"/>
  <c r="FP76" i="1"/>
  <c r="FP139" i="1"/>
  <c r="FP61" i="1"/>
  <c r="FP48" i="1"/>
  <c r="FP145" i="1"/>
  <c r="FP121" i="1"/>
  <c r="FP70" i="1"/>
  <c r="FP184" i="1"/>
  <c r="FP74" i="1"/>
  <c r="FP35" i="1"/>
  <c r="FP87" i="1"/>
  <c r="FP144" i="1"/>
  <c r="FP93" i="1"/>
  <c r="FP33" i="1"/>
  <c r="FP146" i="1"/>
  <c r="FP95" i="1"/>
  <c r="FP42" i="1"/>
  <c r="FP86" i="1"/>
  <c r="FP36" i="1"/>
  <c r="FP194" i="1"/>
  <c r="FP192" i="1"/>
  <c r="FP162" i="1"/>
  <c r="FP126" i="1"/>
  <c r="FP110" i="1"/>
  <c r="FP161" i="1"/>
  <c r="FP197" i="1"/>
  <c r="FP190" i="1"/>
  <c r="FP158" i="1"/>
  <c r="FP69" i="1"/>
  <c r="FP55" i="1"/>
  <c r="FP155" i="1"/>
  <c r="FP107" i="1"/>
  <c r="FP154" i="1"/>
  <c r="FP131" i="1"/>
  <c r="FP125" i="1"/>
  <c r="FP85" i="1"/>
  <c r="FP186" i="1"/>
  <c r="FP58" i="1"/>
  <c r="FP181" i="1"/>
  <c r="FP141" i="1"/>
  <c r="FP119" i="1"/>
  <c r="FP63" i="1"/>
  <c r="FP151" i="1"/>
  <c r="FP91" i="1"/>
  <c r="FP132" i="1"/>
  <c r="FP129" i="1"/>
  <c r="FP29" i="1"/>
  <c r="FP45" i="1"/>
  <c r="FP66" i="1"/>
  <c r="FP72" i="1"/>
  <c r="FP43" i="1"/>
  <c r="FP50" i="1"/>
  <c r="FP157" i="1"/>
  <c r="FP116" i="1"/>
  <c r="FP111" i="1"/>
  <c r="FP88" i="1"/>
  <c r="FP105" i="1"/>
  <c r="FP73" i="1"/>
  <c r="FP114" i="1"/>
  <c r="FP180" i="1"/>
  <c r="FP79" i="1"/>
  <c r="FP75" i="1"/>
  <c r="FP81" i="1"/>
  <c r="FP134" i="1"/>
  <c r="FP143" i="1"/>
  <c r="FP104" i="1"/>
  <c r="FP109" i="1"/>
  <c r="FP127" i="1"/>
  <c r="FP138" i="1"/>
  <c r="FP175" i="1"/>
  <c r="FP120" i="1"/>
  <c r="FP115" i="1"/>
  <c r="FP160" i="1"/>
  <c r="FP64" i="1"/>
  <c r="FP56" i="1"/>
  <c r="FP65" i="1"/>
  <c r="FP106" i="1"/>
  <c r="FP103" i="1"/>
  <c r="FP168" i="1"/>
  <c r="FP44" i="1"/>
  <c r="FP99" i="1"/>
  <c r="FP84" i="1"/>
  <c r="FP128" i="1"/>
  <c r="FP133" i="1"/>
  <c r="FP191" i="1"/>
  <c r="FP96" i="1"/>
  <c r="FP102" i="1"/>
  <c r="FP82" i="1"/>
  <c r="FP166" i="1"/>
  <c r="FP179" i="1"/>
  <c r="FP122" i="1"/>
  <c r="FP34" i="1"/>
  <c r="FP101" i="1"/>
  <c r="FP112" i="1"/>
  <c r="FP150" i="1"/>
  <c r="FP142" i="1"/>
  <c r="FP136" i="1"/>
  <c r="FP164" i="1"/>
  <c r="FP171" i="1"/>
  <c r="FP59" i="1"/>
  <c r="FP41" i="1"/>
  <c r="FP53" i="1"/>
  <c r="FP149" i="1"/>
  <c r="FP140" i="1"/>
  <c r="FP195" i="1"/>
  <c r="FP196" i="1"/>
  <c r="FP100" i="1"/>
  <c r="FP177" i="1"/>
  <c r="FP174" i="1"/>
  <c r="FP30" i="1"/>
  <c r="FP169" i="1"/>
  <c r="FP54" i="1"/>
  <c r="FP62" i="1"/>
  <c r="FP51" i="1"/>
  <c r="FP156" i="1"/>
  <c r="FP38" i="1"/>
  <c r="FP90" i="1"/>
  <c r="FD37" i="1"/>
  <c r="FD180" i="1"/>
  <c r="FD114" i="1"/>
  <c r="FD100" i="1"/>
  <c r="FD143" i="1"/>
  <c r="FD66" i="1"/>
  <c r="FD49" i="1"/>
  <c r="FD109" i="1"/>
  <c r="FD149" i="1"/>
  <c r="FD140" i="1"/>
  <c r="FD160" i="1"/>
  <c r="FD53" i="1"/>
  <c r="FD102" i="1"/>
  <c r="FD40" i="1"/>
  <c r="FD168" i="1"/>
  <c r="FD91" i="1"/>
  <c r="FD142" i="1"/>
  <c r="FD106" i="1"/>
  <c r="FD36" i="1"/>
  <c r="FD133" i="1"/>
  <c r="FD113" i="1"/>
  <c r="FD81" i="1"/>
  <c r="FD156" i="1"/>
  <c r="FD56" i="1"/>
  <c r="FD68" i="1"/>
  <c r="FD48" i="1"/>
  <c r="FD65" i="1"/>
  <c r="FD181" i="1"/>
  <c r="FD78" i="1"/>
  <c r="FD141" i="1"/>
  <c r="FD153" i="1"/>
  <c r="FD107" i="1"/>
  <c r="FD45" i="1"/>
  <c r="FD42" i="1"/>
  <c r="FD76" i="1"/>
  <c r="FD62" i="1"/>
  <c r="FD167" i="1"/>
  <c r="FD80" i="1"/>
  <c r="FD72" i="1"/>
  <c r="FD33" i="1"/>
  <c r="FD116" i="1"/>
  <c r="FD41" i="1"/>
  <c r="FD121" i="1"/>
  <c r="FD99" i="1"/>
  <c r="FD171" i="1"/>
  <c r="FD152" i="1"/>
  <c r="FD162" i="1"/>
  <c r="FD166" i="1"/>
  <c r="FD93" i="1"/>
  <c r="FD154" i="1"/>
  <c r="FD108" i="1"/>
  <c r="FD30" i="1"/>
  <c r="FD178" i="1"/>
  <c r="FD71" i="1"/>
  <c r="FD69" i="1"/>
  <c r="FD169" i="1"/>
  <c r="FD75" i="1"/>
  <c r="FD185" i="1"/>
  <c r="FD131" i="1"/>
  <c r="FD122" i="1"/>
  <c r="FD117" i="1"/>
  <c r="FD35" i="1"/>
  <c r="FD82" i="1"/>
  <c r="FD98" i="1"/>
  <c r="FD135" i="1"/>
  <c r="FD101" i="1"/>
  <c r="FD134" i="1"/>
  <c r="FD115" i="1"/>
  <c r="FD44" i="1"/>
  <c r="FD164" i="1"/>
  <c r="FD125" i="1"/>
  <c r="FD51" i="1"/>
  <c r="FD165" i="1"/>
  <c r="FD118" i="1"/>
  <c r="FD86" i="1"/>
  <c r="FD175" i="1"/>
  <c r="FD127" i="1"/>
  <c r="FD64" i="1"/>
  <c r="FD173" i="1"/>
  <c r="FD104" i="1"/>
  <c r="FD67" i="1"/>
  <c r="FD161" i="1"/>
  <c r="FD73" i="1"/>
  <c r="FD47" i="1"/>
  <c r="FD144" i="1"/>
  <c r="FD79" i="1"/>
  <c r="FD147" i="1"/>
  <c r="FD54" i="1"/>
  <c r="FD59" i="1"/>
  <c r="FD128" i="1"/>
  <c r="FD94" i="1"/>
  <c r="FD155" i="1"/>
  <c r="FD61" i="1"/>
  <c r="FD177" i="1"/>
  <c r="FD110" i="1"/>
  <c r="FD55" i="1"/>
  <c r="FD38" i="1"/>
  <c r="FD146" i="1"/>
  <c r="FD29" i="1"/>
  <c r="FD34" i="1"/>
  <c r="FD112" i="1"/>
  <c r="FD103" i="1"/>
  <c r="FD123" i="1"/>
  <c r="FD130" i="1"/>
  <c r="FD85" i="1"/>
  <c r="FD179" i="1"/>
  <c r="FD132" i="1"/>
  <c r="FD124" i="1"/>
  <c r="FD150" i="1"/>
  <c r="FD136" i="1"/>
  <c r="FD46" i="1"/>
  <c r="FD151" i="1"/>
  <c r="FD137" i="1"/>
  <c r="FD52" i="1"/>
  <c r="FD158" i="1"/>
  <c r="FD39" i="1"/>
  <c r="FD50" i="1"/>
  <c r="FD92" i="1"/>
  <c r="FD88" i="1"/>
  <c r="FD105" i="1"/>
  <c r="FD57" i="1"/>
  <c r="FD172" i="1"/>
  <c r="FD145" i="1"/>
  <c r="FD89" i="1"/>
  <c r="FD84" i="1"/>
  <c r="FD60" i="1"/>
  <c r="FD139" i="1"/>
  <c r="FD183" i="1"/>
  <c r="FD119" i="1"/>
  <c r="FD126" i="1"/>
  <c r="FD32" i="1"/>
  <c r="FD157" i="1"/>
  <c r="FD111" i="1"/>
  <c r="FD120" i="1"/>
  <c r="FD184" i="1"/>
  <c r="FD31" i="1"/>
  <c r="FD176" i="1"/>
  <c r="FD170" i="1"/>
  <c r="FD174" i="1"/>
  <c r="FD43" i="1"/>
  <c r="FD83" i="1"/>
  <c r="FD58" i="1"/>
  <c r="FD90" i="1"/>
  <c r="FD138" i="1"/>
  <c r="FD163" i="1"/>
  <c r="FD63" i="1"/>
  <c r="FD87" i="1"/>
  <c r="FD74" i="1"/>
  <c r="FD95" i="1"/>
  <c r="FD159" i="1"/>
  <c r="FD97" i="1"/>
  <c r="FD182" i="1"/>
  <c r="FD148" i="1"/>
  <c r="FD96" i="1"/>
  <c r="FD129" i="1"/>
  <c r="FD77" i="1"/>
  <c r="FD70" i="1"/>
  <c r="DH33" i="1"/>
  <c r="DH94" i="1"/>
  <c r="DH49" i="1"/>
  <c r="DH119" i="1"/>
  <c r="DH105" i="1"/>
  <c r="DH110" i="1"/>
  <c r="DH50" i="1"/>
  <c r="DH106" i="1"/>
  <c r="DH64" i="1"/>
  <c r="DH74" i="1"/>
  <c r="DH53" i="1"/>
  <c r="DH123" i="1"/>
  <c r="DH34" i="1"/>
  <c r="DH78" i="1"/>
  <c r="DH132" i="1"/>
  <c r="DH114" i="1"/>
  <c r="DH61" i="1"/>
  <c r="DH68" i="1"/>
  <c r="DH55" i="1"/>
  <c r="DH129" i="1"/>
  <c r="DH39" i="1"/>
  <c r="DH90" i="1"/>
  <c r="DH63" i="1"/>
  <c r="DH32" i="1"/>
  <c r="DH131" i="1"/>
  <c r="DH81" i="1"/>
  <c r="DH118" i="1"/>
  <c r="DH124" i="1"/>
  <c r="DH52" i="1"/>
  <c r="DH77" i="1"/>
  <c r="DH115" i="1"/>
  <c r="DH73" i="1"/>
  <c r="DH76" i="1"/>
  <c r="DH47" i="1"/>
  <c r="DH111" i="1"/>
  <c r="DH59" i="1"/>
  <c r="DH85" i="1"/>
  <c r="DH133" i="1"/>
  <c r="DH88" i="1"/>
  <c r="DH96" i="1"/>
  <c r="DH30" i="1"/>
  <c r="DH91" i="1"/>
  <c r="DH36" i="1"/>
  <c r="DH112" i="1"/>
  <c r="DH101" i="1"/>
  <c r="DH130" i="1"/>
  <c r="DH67" i="1"/>
  <c r="DH128" i="1"/>
  <c r="DH51" i="1"/>
  <c r="DH69" i="1"/>
  <c r="DH46" i="1"/>
  <c r="DH82" i="1"/>
  <c r="DH134" i="1"/>
  <c r="DH103" i="1"/>
  <c r="DH41" i="1"/>
  <c r="DH80" i="1"/>
  <c r="DH107" i="1"/>
  <c r="DH60" i="1"/>
  <c r="DH58" i="1"/>
  <c r="DH136" i="1"/>
  <c r="DH104" i="1"/>
  <c r="DH43" i="1"/>
  <c r="DH75" i="1"/>
  <c r="DH126" i="1"/>
  <c r="DH137" i="1"/>
  <c r="DH44" i="1"/>
  <c r="DH62" i="1"/>
  <c r="DH79" i="1"/>
  <c r="DH57" i="1"/>
  <c r="DH71" i="1"/>
  <c r="DH45" i="1"/>
  <c r="DH83" i="1"/>
  <c r="DH93" i="1"/>
  <c r="DH109" i="1"/>
  <c r="DH117" i="1"/>
  <c r="DH35" i="1"/>
  <c r="DH56" i="1"/>
  <c r="DH99" i="1"/>
  <c r="DH122" i="1"/>
  <c r="DH135" i="1"/>
  <c r="DH65" i="1"/>
  <c r="DH121" i="1"/>
  <c r="DH95" i="1"/>
  <c r="DH116" i="1"/>
  <c r="DH108" i="1"/>
  <c r="DH54" i="1"/>
  <c r="DH100" i="1"/>
  <c r="DH127" i="1"/>
  <c r="DH29" i="1"/>
  <c r="DH87" i="1"/>
  <c r="DH72" i="1"/>
  <c r="DH98" i="1"/>
  <c r="DH86" i="1"/>
  <c r="DH31" i="1"/>
  <c r="DH70" i="1"/>
  <c r="DH66" i="1"/>
  <c r="DH97" i="1"/>
  <c r="DH92" i="1"/>
  <c r="DH42" i="1"/>
  <c r="DH84" i="1"/>
  <c r="DH125" i="1"/>
  <c r="DH102" i="1"/>
  <c r="DH38" i="1"/>
  <c r="DH37" i="1"/>
  <c r="DH89" i="1"/>
  <c r="DH120" i="1"/>
  <c r="DH113" i="1"/>
  <c r="DH40" i="1"/>
  <c r="DH48" i="1"/>
  <c r="BO56" i="1"/>
  <c r="BO32" i="1"/>
  <c r="BO79" i="1"/>
  <c r="BO74" i="1"/>
  <c r="BO40" i="1"/>
  <c r="BO82" i="1"/>
  <c r="BO83" i="1"/>
  <c r="BO80" i="1"/>
  <c r="BO77" i="1"/>
  <c r="BO60" i="1"/>
  <c r="BO54" i="1"/>
  <c r="BO85" i="1"/>
  <c r="BO76" i="1"/>
  <c r="BO81" i="1"/>
  <c r="BO88" i="1"/>
  <c r="BO90" i="1"/>
  <c r="BO87" i="1"/>
  <c r="BO92" i="1"/>
  <c r="BO53" i="1"/>
  <c r="BO37" i="1"/>
  <c r="BO86" i="1"/>
  <c r="BO41" i="1"/>
  <c r="BO30" i="1"/>
  <c r="BO91" i="1"/>
  <c r="BO49" i="1"/>
  <c r="BO72" i="1"/>
  <c r="BO42" i="1"/>
  <c r="BO71" i="1"/>
  <c r="BO66" i="1"/>
  <c r="BO68" i="1"/>
  <c r="BO52" i="1"/>
  <c r="BO36" i="1"/>
  <c r="BO57" i="1"/>
  <c r="BO46" i="1"/>
  <c r="BO43" i="1"/>
  <c r="BO78" i="1"/>
  <c r="BO39" i="1"/>
  <c r="BO55" i="1"/>
  <c r="BO34" i="1"/>
  <c r="BO51" i="1"/>
  <c r="BO58" i="1"/>
  <c r="BO70" i="1"/>
  <c r="BO67" i="1"/>
  <c r="BO89" i="1"/>
  <c r="BO47" i="1"/>
  <c r="BO33" i="1"/>
  <c r="BO73" i="1"/>
  <c r="BO65" i="1"/>
  <c r="BO48" i="1"/>
  <c r="BO61" i="1"/>
  <c r="BO29" i="1"/>
  <c r="BO63" i="1"/>
  <c r="BO45" i="1"/>
  <c r="BO75" i="1"/>
  <c r="BO35" i="1"/>
  <c r="BO50" i="1"/>
  <c r="BO62" i="1"/>
  <c r="BO31" i="1"/>
  <c r="BO59" i="1"/>
  <c r="BO44" i="1"/>
  <c r="BO38" i="1"/>
  <c r="BO64" i="1"/>
  <c r="BO69" i="1"/>
  <c r="BF32" i="1"/>
  <c r="BF38" i="1"/>
  <c r="BF65" i="1"/>
  <c r="BF36" i="1"/>
  <c r="BF62" i="1"/>
  <c r="BF30" i="1"/>
  <c r="BF50" i="1"/>
  <c r="BF47" i="1"/>
  <c r="BF79" i="1"/>
  <c r="BF75" i="1"/>
  <c r="BF41" i="1"/>
  <c r="BF31" i="1"/>
  <c r="BF73" i="1"/>
  <c r="BF44" i="1"/>
  <c r="BF60" i="1"/>
  <c r="BF74" i="1"/>
  <c r="BF37" i="1"/>
  <c r="BF70" i="1"/>
  <c r="BF42" i="1"/>
  <c r="BF57" i="1"/>
  <c r="BF66" i="1"/>
  <c r="BF43" i="1"/>
  <c r="BF71" i="1"/>
  <c r="BF63" i="1"/>
  <c r="BF55" i="1"/>
  <c r="BF80" i="1"/>
  <c r="BF35" i="1"/>
  <c r="BF67" i="1"/>
  <c r="BF33" i="1"/>
  <c r="BF52" i="1"/>
  <c r="BF64" i="1"/>
  <c r="BF54" i="1"/>
  <c r="BF72" i="1"/>
  <c r="BF49" i="1"/>
  <c r="BF53" i="1"/>
  <c r="BF29" i="1"/>
  <c r="BF61" i="1"/>
  <c r="BF56" i="1"/>
  <c r="BF83" i="1"/>
  <c r="BF39" i="1"/>
  <c r="BF69" i="1"/>
  <c r="BF40" i="1"/>
  <c r="BF48" i="1"/>
  <c r="BF45" i="1"/>
  <c r="BF78" i="1"/>
  <c r="BF77" i="1"/>
  <c r="BF46" i="1"/>
  <c r="BF76" i="1"/>
  <c r="BF58" i="1"/>
  <c r="BF68" i="1"/>
  <c r="BF51" i="1"/>
  <c r="BF59" i="1"/>
  <c r="BF34" i="1"/>
  <c r="BF82" i="1"/>
  <c r="BF81" i="1"/>
  <c r="AX63" i="1"/>
  <c r="AX49" i="1"/>
  <c r="AX56" i="1"/>
  <c r="AX61" i="1"/>
  <c r="AX64" i="1"/>
  <c r="AX57" i="1"/>
  <c r="AX55" i="1"/>
  <c r="AX72" i="1"/>
  <c r="AX41" i="1"/>
  <c r="AX52" i="1"/>
  <c r="AX71" i="1"/>
  <c r="AX75" i="1"/>
  <c r="AX43" i="1"/>
  <c r="AX40" i="1"/>
  <c r="AX73" i="1"/>
  <c r="AX66" i="1"/>
  <c r="AX50" i="1"/>
  <c r="AX58" i="1"/>
  <c r="AX65" i="1"/>
  <c r="AX54" i="1"/>
  <c r="AX62" i="1"/>
  <c r="AX47" i="1"/>
  <c r="AX42" i="1"/>
  <c r="AX45" i="1"/>
  <c r="AX35" i="1"/>
  <c r="AX60" i="1"/>
  <c r="AX74" i="1"/>
  <c r="AX31" i="1"/>
  <c r="AX59" i="1"/>
  <c r="AX68" i="1"/>
  <c r="AX36" i="1"/>
  <c r="AX67" i="1"/>
  <c r="AX33" i="1"/>
  <c r="AX44" i="1"/>
  <c r="AX34" i="1"/>
  <c r="AX39" i="1"/>
  <c r="AX30" i="1"/>
  <c r="AX69" i="1"/>
  <c r="AX32" i="1"/>
  <c r="AX53" i="1"/>
  <c r="AX51" i="1"/>
  <c r="AX48" i="1"/>
  <c r="AX70" i="1"/>
  <c r="AX46" i="1"/>
  <c r="AX29" i="1"/>
  <c r="AX38" i="1"/>
  <c r="AX37" i="1"/>
  <c r="L36" i="1"/>
  <c r="L31" i="1"/>
  <c r="L32" i="1"/>
  <c r="L29" i="1"/>
  <c r="L33" i="1"/>
  <c r="L37" i="1"/>
  <c r="L34" i="1"/>
  <c r="L35" i="1"/>
  <c r="L30" i="1"/>
  <c r="BK78" i="1"/>
  <c r="BK47" i="1"/>
  <c r="BK84" i="1"/>
  <c r="BK57" i="1"/>
  <c r="BK68" i="1"/>
  <c r="BK65" i="1"/>
  <c r="BK44" i="1"/>
  <c r="BK55" i="1"/>
  <c r="BK88" i="1"/>
  <c r="BK38" i="1"/>
  <c r="BK81" i="1"/>
  <c r="BK56" i="1"/>
  <c r="BK77" i="1"/>
  <c r="BK63" i="1"/>
  <c r="BK74" i="1"/>
  <c r="BK85" i="1"/>
  <c r="BK60" i="1"/>
  <c r="BK42" i="1"/>
  <c r="BK51" i="1"/>
  <c r="BK50" i="1"/>
  <c r="BK76" i="1"/>
  <c r="BK49" i="1"/>
  <c r="BK41" i="1"/>
  <c r="BK40" i="1"/>
  <c r="BK30" i="1"/>
  <c r="BK29" i="1"/>
  <c r="BK32" i="1"/>
  <c r="BK70" i="1"/>
  <c r="BK36" i="1"/>
  <c r="BK39" i="1"/>
  <c r="BK53" i="1"/>
  <c r="BK37" i="1"/>
  <c r="BK31" i="1"/>
  <c r="BK52" i="1"/>
  <c r="BK79" i="1"/>
  <c r="BK46" i="1"/>
  <c r="BK72" i="1"/>
  <c r="BK73" i="1"/>
  <c r="BK45" i="1"/>
  <c r="BK35" i="1"/>
  <c r="BK58" i="1"/>
  <c r="BK86" i="1"/>
  <c r="BK66" i="1"/>
  <c r="BK62" i="1"/>
  <c r="BK64" i="1"/>
  <c r="BK67" i="1"/>
  <c r="BK34" i="1"/>
  <c r="BK61" i="1"/>
  <c r="BK80" i="1"/>
  <c r="BK71" i="1"/>
  <c r="BK69" i="1"/>
  <c r="BK87" i="1"/>
  <c r="BK43" i="1"/>
  <c r="BK75" i="1"/>
  <c r="BK33" i="1"/>
  <c r="BK59" i="1"/>
  <c r="BK48" i="1"/>
  <c r="BK83" i="1"/>
  <c r="BK54" i="1"/>
  <c r="BK82" i="1"/>
  <c r="BC59" i="1"/>
  <c r="BC68" i="1"/>
  <c r="BC42" i="1"/>
  <c r="BC63" i="1"/>
  <c r="BC46" i="1"/>
  <c r="BC55" i="1"/>
  <c r="BC80" i="1"/>
  <c r="BC54" i="1"/>
  <c r="BC35" i="1"/>
  <c r="BC71" i="1"/>
  <c r="BC45" i="1"/>
  <c r="BC78" i="1"/>
  <c r="BC56" i="1"/>
  <c r="BC57" i="1"/>
  <c r="BC73" i="1"/>
  <c r="BC74" i="1"/>
  <c r="BC41" i="1"/>
  <c r="BC79" i="1"/>
  <c r="BC44" i="1"/>
  <c r="BC37" i="1"/>
  <c r="BC29" i="1"/>
  <c r="BC34" i="1"/>
  <c r="BC77" i="1"/>
  <c r="BC30" i="1"/>
  <c r="BC52" i="1"/>
  <c r="BC58" i="1"/>
  <c r="BC49" i="1"/>
  <c r="BC31" i="1"/>
  <c r="BC38" i="1"/>
  <c r="BC72" i="1"/>
  <c r="BC47" i="1"/>
  <c r="BC51" i="1"/>
  <c r="BC61" i="1"/>
  <c r="BC40" i="1"/>
  <c r="BC60" i="1"/>
  <c r="BC76" i="1"/>
  <c r="BC33" i="1"/>
  <c r="BC70" i="1"/>
  <c r="BC67" i="1"/>
  <c r="BC50" i="1"/>
  <c r="BC32" i="1"/>
  <c r="BC66" i="1"/>
  <c r="BC64" i="1"/>
  <c r="BC48" i="1"/>
  <c r="BC39" i="1"/>
  <c r="BC53" i="1"/>
  <c r="BC62" i="1"/>
  <c r="BC36" i="1"/>
  <c r="BC43" i="1"/>
  <c r="BC75" i="1"/>
  <c r="BC65" i="1"/>
  <c r="BC69" i="1"/>
  <c r="EC79" i="1"/>
  <c r="EC37" i="1"/>
  <c r="EC50" i="1"/>
  <c r="EC142" i="1"/>
  <c r="EC130" i="1"/>
  <c r="EC91" i="1"/>
  <c r="EC80" i="1"/>
  <c r="EC44" i="1"/>
  <c r="EC29" i="1"/>
  <c r="EC114" i="1"/>
  <c r="EC85" i="1"/>
  <c r="EC74" i="1"/>
  <c r="EC138" i="1"/>
  <c r="EC137" i="1"/>
  <c r="EC111" i="1"/>
  <c r="EC101" i="1"/>
  <c r="EC102" i="1"/>
  <c r="EC40" i="1"/>
  <c r="EC158" i="1"/>
  <c r="EC145" i="1"/>
  <c r="EC109" i="1"/>
  <c r="EC124" i="1"/>
  <c r="EC116" i="1"/>
  <c r="EC96" i="1"/>
  <c r="EC45" i="1"/>
  <c r="EC59" i="1"/>
  <c r="EC62" i="1"/>
  <c r="EC117" i="1"/>
  <c r="EC67" i="1"/>
  <c r="EC42" i="1"/>
  <c r="EC123" i="1"/>
  <c r="EC110" i="1"/>
  <c r="EC32" i="1"/>
  <c r="EC53" i="1"/>
  <c r="EC141" i="1"/>
  <c r="EC125" i="1"/>
  <c r="EC104" i="1"/>
  <c r="EC97" i="1"/>
  <c r="EC55" i="1"/>
  <c r="EC34" i="1"/>
  <c r="EC133" i="1"/>
  <c r="EC118" i="1"/>
  <c r="EC93" i="1"/>
  <c r="EC65" i="1"/>
  <c r="EC149" i="1"/>
  <c r="EC126" i="1"/>
  <c r="EC94" i="1"/>
  <c r="EC48" i="1"/>
  <c r="EC49" i="1"/>
  <c r="EC35" i="1"/>
  <c r="EC131" i="1"/>
  <c r="EC105" i="1"/>
  <c r="EC83" i="1"/>
  <c r="EC134" i="1"/>
  <c r="EC156" i="1"/>
  <c r="EC120" i="1"/>
  <c r="EC113" i="1"/>
  <c r="EC64" i="1"/>
  <c r="EC66" i="1"/>
  <c r="EC143" i="1"/>
  <c r="EC157" i="1"/>
  <c r="EC78" i="1"/>
  <c r="EC103" i="1"/>
  <c r="EC56" i="1"/>
  <c r="EC139" i="1"/>
  <c r="EC122" i="1"/>
  <c r="EC87" i="1"/>
  <c r="EC72" i="1"/>
  <c r="EC30" i="1"/>
  <c r="EC43" i="1"/>
  <c r="EC136" i="1"/>
  <c r="EC108" i="1"/>
  <c r="EC70" i="1"/>
  <c r="EC58" i="1"/>
  <c r="EC155" i="1"/>
  <c r="EC144" i="1"/>
  <c r="EC127" i="1"/>
  <c r="EC107" i="1"/>
  <c r="EC75" i="1"/>
  <c r="EC132" i="1"/>
  <c r="EC47" i="1"/>
  <c r="EC148" i="1"/>
  <c r="EC112" i="1"/>
  <c r="EC92" i="1"/>
  <c r="EC54" i="1"/>
  <c r="EC31" i="1"/>
  <c r="EC61" i="1"/>
  <c r="EC90" i="1"/>
  <c r="EC77" i="1"/>
  <c r="EC39" i="1"/>
  <c r="EC38" i="1"/>
  <c r="EC69" i="1"/>
  <c r="EC99" i="1"/>
  <c r="EC152" i="1"/>
  <c r="EC41" i="1"/>
  <c r="EC151" i="1"/>
  <c r="EC36" i="1"/>
  <c r="EC115" i="1"/>
  <c r="EC95" i="1"/>
  <c r="EC88" i="1"/>
  <c r="EC60" i="1"/>
  <c r="EC135" i="1"/>
  <c r="EC128" i="1"/>
  <c r="EC68" i="1"/>
  <c r="EC76" i="1"/>
  <c r="EC71" i="1"/>
  <c r="EC46" i="1"/>
  <c r="EC73" i="1"/>
  <c r="EC86" i="1"/>
  <c r="EC153" i="1"/>
  <c r="EC140" i="1"/>
  <c r="EC33" i="1"/>
  <c r="EC100" i="1"/>
  <c r="EC57" i="1"/>
  <c r="EC154" i="1"/>
  <c r="EC98" i="1"/>
  <c r="EC52" i="1"/>
  <c r="EC89" i="1"/>
  <c r="EC84" i="1"/>
  <c r="EC129" i="1"/>
  <c r="EC150" i="1"/>
  <c r="EC121" i="1"/>
  <c r="EC146" i="1"/>
  <c r="EC147" i="1"/>
  <c r="EC63" i="1"/>
  <c r="EC106" i="1"/>
  <c r="EC82" i="1"/>
  <c r="EC81" i="1"/>
  <c r="EC119" i="1"/>
  <c r="EC51" i="1"/>
  <c r="EW176" i="1"/>
  <c r="EW117" i="1"/>
  <c r="EW134" i="1"/>
  <c r="EW74" i="1"/>
  <c r="EW62" i="1"/>
  <c r="EW100" i="1"/>
  <c r="EW70" i="1"/>
  <c r="EW169" i="1"/>
  <c r="EW91" i="1"/>
  <c r="EW54" i="1"/>
  <c r="EW122" i="1"/>
  <c r="EW174" i="1"/>
  <c r="EW165" i="1"/>
  <c r="EW124" i="1"/>
  <c r="EW56" i="1"/>
  <c r="EW61" i="1"/>
  <c r="EW50" i="1"/>
  <c r="EW136" i="1"/>
  <c r="EW39" i="1"/>
  <c r="EW55" i="1"/>
  <c r="EW66" i="1"/>
  <c r="EW37" i="1"/>
  <c r="EW30" i="1"/>
  <c r="EW127" i="1"/>
  <c r="EW166" i="1"/>
  <c r="EW123" i="1"/>
  <c r="EW47" i="1"/>
  <c r="EW158" i="1"/>
  <c r="EW88" i="1"/>
  <c r="EW155" i="1"/>
  <c r="EW125" i="1"/>
  <c r="EW45" i="1"/>
  <c r="EW140" i="1"/>
  <c r="EW53" i="1"/>
  <c r="EW72" i="1"/>
  <c r="EW57" i="1"/>
  <c r="EW137" i="1"/>
  <c r="EW77" i="1"/>
  <c r="EW149" i="1"/>
  <c r="EW106" i="1"/>
  <c r="EW143" i="1"/>
  <c r="EW108" i="1"/>
  <c r="EW84" i="1"/>
  <c r="EW65" i="1"/>
  <c r="EW154" i="1"/>
  <c r="EW99" i="1"/>
  <c r="EW52" i="1"/>
  <c r="EW170" i="1"/>
  <c r="EW94" i="1"/>
  <c r="EW164" i="1"/>
  <c r="EW102" i="1"/>
  <c r="EW32" i="1"/>
  <c r="EW138" i="1"/>
  <c r="EW73" i="1"/>
  <c r="EW33" i="1"/>
  <c r="EW141" i="1"/>
  <c r="EW81" i="1"/>
  <c r="EW35" i="1"/>
  <c r="EW85" i="1"/>
  <c r="EW41" i="1"/>
  <c r="EW59" i="1"/>
  <c r="EW101" i="1"/>
  <c r="EW160" i="1"/>
  <c r="EW80" i="1"/>
  <c r="EW162" i="1"/>
  <c r="EW110" i="1"/>
  <c r="EW153" i="1"/>
  <c r="EW92" i="1"/>
  <c r="EW42" i="1"/>
  <c r="EW175" i="1"/>
  <c r="EW67" i="1"/>
  <c r="EW150" i="1"/>
  <c r="EW105" i="1"/>
  <c r="EW69" i="1"/>
  <c r="EW142" i="1"/>
  <c r="EW97" i="1"/>
  <c r="EW128" i="1"/>
  <c r="EW64" i="1"/>
  <c r="EW63" i="1"/>
  <c r="EW133" i="1"/>
  <c r="EW159" i="1"/>
  <c r="EW79" i="1"/>
  <c r="EW49" i="1"/>
  <c r="EW111" i="1"/>
  <c r="EW38" i="1"/>
  <c r="EW135" i="1"/>
  <c r="EW118" i="1"/>
  <c r="EW68" i="1"/>
  <c r="EW107" i="1"/>
  <c r="EW114" i="1"/>
  <c r="EW144" i="1"/>
  <c r="EW131" i="1"/>
  <c r="EW157" i="1"/>
  <c r="EW168" i="1"/>
  <c r="EW48" i="1"/>
  <c r="EW58" i="1"/>
  <c r="EW86" i="1"/>
  <c r="EW148" i="1"/>
  <c r="EW60" i="1"/>
  <c r="EW156" i="1"/>
  <c r="EW43" i="1"/>
  <c r="EW112" i="1"/>
  <c r="EW113" i="1"/>
  <c r="EW172" i="1"/>
  <c r="EW40" i="1"/>
  <c r="EW36" i="1"/>
  <c r="EW76" i="1"/>
  <c r="EW115" i="1"/>
  <c r="EW89" i="1"/>
  <c r="EW29" i="1"/>
  <c r="EW87" i="1"/>
  <c r="EW171" i="1"/>
  <c r="EW126" i="1"/>
  <c r="EW98" i="1"/>
  <c r="EW163" i="1"/>
  <c r="EW152" i="1"/>
  <c r="EW83" i="1"/>
  <c r="EW167" i="1"/>
  <c r="EW178" i="1"/>
  <c r="EW132" i="1"/>
  <c r="EW78" i="1"/>
  <c r="EW93" i="1"/>
  <c r="EW151" i="1"/>
  <c r="EW34" i="1"/>
  <c r="EW44" i="1"/>
  <c r="EW51" i="1"/>
  <c r="EW96" i="1"/>
  <c r="EW95" i="1"/>
  <c r="EW145" i="1"/>
  <c r="EW146" i="1"/>
  <c r="EW147" i="1"/>
  <c r="EW71" i="1"/>
  <c r="EW119" i="1"/>
  <c r="EW121" i="1"/>
  <c r="EW82" i="1"/>
  <c r="EW161" i="1"/>
  <c r="EW177" i="1"/>
  <c r="EW46" i="1"/>
  <c r="EW75" i="1"/>
  <c r="EW130" i="1"/>
  <c r="EW129" i="1"/>
  <c r="EW173" i="1"/>
  <c r="EW116" i="1"/>
  <c r="EW120" i="1"/>
  <c r="EW109" i="1"/>
  <c r="EW90" i="1"/>
  <c r="EW139" i="1"/>
  <c r="EW104" i="1"/>
  <c r="EW31" i="1"/>
  <c r="EW103" i="1"/>
  <c r="CN117" i="1"/>
  <c r="CN48" i="1"/>
  <c r="CN47" i="1"/>
  <c r="CN91" i="1"/>
  <c r="CN62" i="1"/>
  <c r="CN93" i="1"/>
  <c r="CN96" i="1"/>
  <c r="CN39" i="1"/>
  <c r="CN63" i="1"/>
  <c r="CN35" i="1"/>
  <c r="CN115" i="1"/>
  <c r="CN103" i="1"/>
  <c r="CN112" i="1"/>
  <c r="CN43" i="1"/>
  <c r="CN50" i="1"/>
  <c r="CN81" i="1"/>
  <c r="CN106" i="1"/>
  <c r="CN70" i="1"/>
  <c r="CN104" i="1"/>
  <c r="CN98" i="1"/>
  <c r="CN88" i="1"/>
  <c r="CN77" i="1"/>
  <c r="CN45" i="1"/>
  <c r="CN114" i="1"/>
  <c r="CN109" i="1"/>
  <c r="CN31" i="1"/>
  <c r="CN67" i="1"/>
  <c r="CN58" i="1"/>
  <c r="CN60" i="1"/>
  <c r="CN86" i="1"/>
  <c r="CN52" i="1"/>
  <c r="CN102" i="1"/>
  <c r="CN30" i="1"/>
  <c r="CN54" i="1"/>
  <c r="CN111" i="1"/>
  <c r="CN97" i="1"/>
  <c r="CN75" i="1"/>
  <c r="CN29" i="1"/>
  <c r="CN66" i="1"/>
  <c r="CN41" i="1"/>
  <c r="CN44" i="1"/>
  <c r="CN80" i="1"/>
  <c r="CN89" i="1"/>
  <c r="CN46" i="1"/>
  <c r="CN95" i="1"/>
  <c r="CN37" i="1"/>
  <c r="CN82" i="1"/>
  <c r="CN68" i="1"/>
  <c r="CN113" i="1"/>
  <c r="CN49" i="1"/>
  <c r="CN51" i="1"/>
  <c r="CN100" i="1"/>
  <c r="CN56" i="1"/>
  <c r="CN79" i="1"/>
  <c r="CN61" i="1"/>
  <c r="CN42" i="1"/>
  <c r="CN92" i="1"/>
  <c r="CN57" i="1"/>
  <c r="CN33" i="1"/>
  <c r="CN69" i="1"/>
  <c r="CN105" i="1"/>
  <c r="CN64" i="1"/>
  <c r="CN32" i="1"/>
  <c r="CN38" i="1"/>
  <c r="CN73" i="1"/>
  <c r="CN99" i="1"/>
  <c r="CN84" i="1"/>
  <c r="CN110" i="1"/>
  <c r="CN71" i="1"/>
  <c r="CN83" i="1"/>
  <c r="CN107" i="1"/>
  <c r="CN76" i="1"/>
  <c r="CN36" i="1"/>
  <c r="CN72" i="1"/>
  <c r="CN108" i="1"/>
  <c r="CN53" i="1"/>
  <c r="CN74" i="1"/>
  <c r="CN65" i="1"/>
  <c r="CN87" i="1"/>
  <c r="CN40" i="1"/>
  <c r="CN94" i="1"/>
  <c r="CN59" i="1"/>
  <c r="CN85" i="1"/>
  <c r="CN55" i="1"/>
  <c r="CN90" i="1"/>
  <c r="CN34" i="1"/>
  <c r="CN101" i="1"/>
  <c r="CN116" i="1"/>
  <c r="CN78" i="1"/>
  <c r="FH164" i="1"/>
  <c r="FH118" i="1"/>
  <c r="FH88" i="1"/>
  <c r="FH168" i="1"/>
  <c r="FH169" i="1"/>
  <c r="FH174" i="1"/>
  <c r="FH115" i="1"/>
  <c r="FH178" i="1"/>
  <c r="FH136" i="1"/>
  <c r="FH70" i="1"/>
  <c r="FH47" i="1"/>
  <c r="FH114" i="1"/>
  <c r="FH33" i="1"/>
  <c r="FH183" i="1"/>
  <c r="FH100" i="1"/>
  <c r="FH155" i="1"/>
  <c r="FH104" i="1"/>
  <c r="FH38" i="1"/>
  <c r="FH142" i="1"/>
  <c r="FH94" i="1"/>
  <c r="FH72" i="1"/>
  <c r="FH182" i="1"/>
  <c r="FH117" i="1"/>
  <c r="FH42" i="1"/>
  <c r="FH87" i="1"/>
  <c r="FH49" i="1"/>
  <c r="FH116" i="1"/>
  <c r="FH171" i="1"/>
  <c r="FH134" i="1"/>
  <c r="FH77" i="1"/>
  <c r="FH186" i="1"/>
  <c r="FH44" i="1"/>
  <c r="FH45" i="1"/>
  <c r="FH143" i="1"/>
  <c r="FH124" i="1"/>
  <c r="FH135" i="1"/>
  <c r="FH61" i="1"/>
  <c r="FH69" i="1"/>
  <c r="FH163" i="1"/>
  <c r="FH122" i="1"/>
  <c r="FH79" i="1"/>
  <c r="FH184" i="1"/>
  <c r="FH109" i="1"/>
  <c r="FH29" i="1"/>
  <c r="FH126" i="1"/>
  <c r="FH80" i="1"/>
  <c r="FH37" i="1"/>
  <c r="FH132" i="1"/>
  <c r="FH84" i="1"/>
  <c r="FH41" i="1"/>
  <c r="FH180" i="1"/>
  <c r="FH60" i="1"/>
  <c r="FH30" i="1"/>
  <c r="FH112" i="1"/>
  <c r="FH187" i="1"/>
  <c r="FH145" i="1"/>
  <c r="FH89" i="1"/>
  <c r="FH57" i="1"/>
  <c r="FH152" i="1"/>
  <c r="FH161" i="1"/>
  <c r="FH111" i="1"/>
  <c r="FH162" i="1"/>
  <c r="FH167" i="1"/>
  <c r="FH98" i="1"/>
  <c r="FH35" i="1"/>
  <c r="FH113" i="1"/>
  <c r="FH52" i="1"/>
  <c r="FH36" i="1"/>
  <c r="FH68" i="1"/>
  <c r="FH137" i="1"/>
  <c r="FH55" i="1"/>
  <c r="FH39" i="1"/>
  <c r="FH102" i="1"/>
  <c r="FH65" i="1"/>
  <c r="FH151" i="1"/>
  <c r="FH107" i="1"/>
  <c r="FH96" i="1"/>
  <c r="FH147" i="1"/>
  <c r="FH93" i="1"/>
  <c r="FH159" i="1"/>
  <c r="FH131" i="1"/>
  <c r="FH123" i="1"/>
  <c r="FH97" i="1"/>
  <c r="FH185" i="1"/>
  <c r="FH121" i="1"/>
  <c r="FH138" i="1"/>
  <c r="FH154" i="1"/>
  <c r="FH71" i="1"/>
  <c r="FH64" i="1"/>
  <c r="FH156" i="1"/>
  <c r="FH125" i="1"/>
  <c r="FH173" i="1"/>
  <c r="FH140" i="1"/>
  <c r="FH105" i="1"/>
  <c r="FH85" i="1"/>
  <c r="FH108" i="1"/>
  <c r="FH141" i="1"/>
  <c r="FH51" i="1"/>
  <c r="FH144" i="1"/>
  <c r="FH103" i="1"/>
  <c r="FH170" i="1"/>
  <c r="FH153" i="1"/>
  <c r="FH160" i="1"/>
  <c r="FH101" i="1"/>
  <c r="FH62" i="1"/>
  <c r="FH46" i="1"/>
  <c r="FH120" i="1"/>
  <c r="FH73" i="1"/>
  <c r="FH58" i="1"/>
  <c r="FH43" i="1"/>
  <c r="FH128" i="1"/>
  <c r="FH106" i="1"/>
  <c r="FH181" i="1"/>
  <c r="FH127" i="1"/>
  <c r="FH150" i="1"/>
  <c r="FH172" i="1"/>
  <c r="FH95" i="1"/>
  <c r="FH129" i="1"/>
  <c r="FH78" i="1"/>
  <c r="FH177" i="1"/>
  <c r="FH63" i="1"/>
  <c r="FH81" i="1"/>
  <c r="FH86" i="1"/>
  <c r="FH50" i="1"/>
  <c r="FH34" i="1"/>
  <c r="FH165" i="1"/>
  <c r="FH158" i="1"/>
  <c r="FH176" i="1"/>
  <c r="FH56" i="1"/>
  <c r="FH48" i="1"/>
  <c r="FH157" i="1"/>
  <c r="FH40" i="1"/>
  <c r="FH179" i="1"/>
  <c r="FH53" i="1"/>
  <c r="FH82" i="1"/>
  <c r="FH166" i="1"/>
  <c r="FH59" i="1"/>
  <c r="FH146" i="1"/>
  <c r="FH133" i="1"/>
  <c r="FH66" i="1"/>
  <c r="FH74" i="1"/>
  <c r="FH90" i="1"/>
  <c r="FH188" i="1"/>
  <c r="FH83" i="1"/>
  <c r="FH149" i="1"/>
  <c r="FH148" i="1"/>
  <c r="FH175" i="1"/>
  <c r="FH54" i="1"/>
  <c r="FH130" i="1"/>
  <c r="FH189" i="1"/>
  <c r="FH99" i="1"/>
  <c r="FH119" i="1"/>
  <c r="FH110" i="1"/>
  <c r="FH139" i="1"/>
  <c r="FH67" i="1"/>
  <c r="FH76" i="1"/>
  <c r="FH32" i="1"/>
  <c r="FH92" i="1"/>
  <c r="FH91" i="1"/>
  <c r="FH31" i="1"/>
  <c r="FH75" i="1"/>
  <c r="CI99" i="1"/>
  <c r="CI91" i="1"/>
  <c r="CI74" i="1"/>
  <c r="CI57" i="1"/>
  <c r="CI45" i="1"/>
  <c r="CI37" i="1"/>
  <c r="CI48" i="1"/>
  <c r="CI96" i="1"/>
  <c r="CI30" i="1"/>
  <c r="CI69" i="1"/>
  <c r="CI85" i="1"/>
  <c r="CI75" i="1"/>
  <c r="CI87" i="1"/>
  <c r="CI80" i="1"/>
  <c r="CI29" i="1"/>
  <c r="CI110" i="1"/>
  <c r="CI111" i="1"/>
  <c r="CI109" i="1"/>
  <c r="CI44" i="1"/>
  <c r="CI50" i="1"/>
  <c r="CI42" i="1"/>
  <c r="CI35" i="1"/>
  <c r="CI40" i="1"/>
  <c r="CI55" i="1"/>
  <c r="CI76" i="1"/>
  <c r="CI101" i="1"/>
  <c r="CI102" i="1"/>
  <c r="CI60" i="1"/>
  <c r="CI32" i="1"/>
  <c r="CI83" i="1"/>
  <c r="CI94" i="1"/>
  <c r="CI82" i="1"/>
  <c r="CI58" i="1"/>
  <c r="CI93" i="1"/>
  <c r="CI65" i="1"/>
  <c r="CI38" i="1"/>
  <c r="CI49" i="1"/>
  <c r="CI59" i="1"/>
  <c r="CI68" i="1"/>
  <c r="CI71" i="1"/>
  <c r="CI77" i="1"/>
  <c r="CI112" i="1"/>
  <c r="CI33" i="1"/>
  <c r="CI106" i="1"/>
  <c r="CI61" i="1"/>
  <c r="CI62" i="1"/>
  <c r="CI97" i="1"/>
  <c r="CI88" i="1"/>
  <c r="CI104" i="1"/>
  <c r="CI43" i="1"/>
  <c r="CI54" i="1"/>
  <c r="CI81" i="1"/>
  <c r="CI108" i="1"/>
  <c r="CI90" i="1"/>
  <c r="CI64" i="1"/>
  <c r="CI46" i="1"/>
  <c r="CI36" i="1"/>
  <c r="CI39" i="1"/>
  <c r="CI98" i="1"/>
  <c r="CI67" i="1"/>
  <c r="CI52" i="1"/>
  <c r="CI66" i="1"/>
  <c r="CI86" i="1"/>
  <c r="CI34" i="1"/>
  <c r="CI53" i="1"/>
  <c r="CI100" i="1"/>
  <c r="CI47" i="1"/>
  <c r="CI78" i="1"/>
  <c r="CI70" i="1"/>
  <c r="CI84" i="1"/>
  <c r="CI51" i="1"/>
  <c r="CI105" i="1"/>
  <c r="CI95" i="1"/>
  <c r="CI79" i="1"/>
  <c r="CI72" i="1"/>
  <c r="CI89" i="1"/>
  <c r="CI92" i="1"/>
  <c r="CI103" i="1"/>
  <c r="CI31" i="1"/>
  <c r="CI63" i="1"/>
  <c r="CI41" i="1"/>
  <c r="CI73" i="1"/>
  <c r="CI56" i="1"/>
  <c r="CI107" i="1"/>
  <c r="DA72" i="1"/>
  <c r="DA76" i="1"/>
  <c r="DA47" i="1"/>
  <c r="DA89" i="1"/>
  <c r="DA115" i="1"/>
  <c r="DA110" i="1"/>
  <c r="DA124" i="1"/>
  <c r="DA99" i="1"/>
  <c r="DA114" i="1"/>
  <c r="DA33" i="1"/>
  <c r="DA48" i="1"/>
  <c r="DA97" i="1"/>
  <c r="DA50" i="1"/>
  <c r="DA45" i="1"/>
  <c r="DA70" i="1"/>
  <c r="DA100" i="1"/>
  <c r="DA43" i="1"/>
  <c r="DA42" i="1"/>
  <c r="DA108" i="1"/>
  <c r="DA61" i="1"/>
  <c r="DA95" i="1"/>
  <c r="DA101" i="1"/>
  <c r="DA86" i="1"/>
  <c r="DA96" i="1"/>
  <c r="DA94" i="1"/>
  <c r="DA38" i="1"/>
  <c r="DA104" i="1"/>
  <c r="DA74" i="1"/>
  <c r="DA55" i="1"/>
  <c r="DA127" i="1"/>
  <c r="DA79" i="1"/>
  <c r="DA117" i="1"/>
  <c r="DA39" i="1"/>
  <c r="DA46" i="1"/>
  <c r="DA29" i="1"/>
  <c r="DA129" i="1"/>
  <c r="DA109" i="1"/>
  <c r="DA52" i="1"/>
  <c r="DA123" i="1"/>
  <c r="DA107" i="1"/>
  <c r="DA37" i="1"/>
  <c r="DA113" i="1"/>
  <c r="DA71" i="1"/>
  <c r="DA77" i="1"/>
  <c r="DA103" i="1"/>
  <c r="DA126" i="1"/>
  <c r="DA120" i="1"/>
  <c r="DA54" i="1"/>
  <c r="DA53" i="1"/>
  <c r="DA64" i="1"/>
  <c r="DA57" i="1"/>
  <c r="DA56" i="1"/>
  <c r="DA34" i="1"/>
  <c r="DA49" i="1"/>
  <c r="DA98" i="1"/>
  <c r="DA111" i="1"/>
  <c r="DA116" i="1"/>
  <c r="DA66" i="1"/>
  <c r="DA62" i="1"/>
  <c r="DA30" i="1"/>
  <c r="DA75" i="1"/>
  <c r="DA91" i="1"/>
  <c r="DA125" i="1"/>
  <c r="DA60" i="1"/>
  <c r="DA122" i="1"/>
  <c r="DA40" i="1"/>
  <c r="DA118" i="1"/>
  <c r="DA112" i="1"/>
  <c r="DA44" i="1"/>
  <c r="DA84" i="1"/>
  <c r="DA93" i="1"/>
  <c r="DA88" i="1"/>
  <c r="DA58" i="1"/>
  <c r="DA73" i="1"/>
  <c r="DA102" i="1"/>
  <c r="DA31" i="1"/>
  <c r="DA35" i="1"/>
  <c r="DA65" i="1"/>
  <c r="DA69" i="1"/>
  <c r="DA87" i="1"/>
  <c r="DA81" i="1"/>
  <c r="DA83" i="1"/>
  <c r="DA119" i="1"/>
  <c r="DA128" i="1"/>
  <c r="DA85" i="1"/>
  <c r="DA41" i="1"/>
  <c r="DA68" i="1"/>
  <c r="DA32" i="1"/>
  <c r="DA82" i="1"/>
  <c r="DA67" i="1"/>
  <c r="DA80" i="1"/>
  <c r="DA59" i="1"/>
  <c r="DA105" i="1"/>
  <c r="DA63" i="1"/>
  <c r="DA92" i="1"/>
  <c r="DA121" i="1"/>
  <c r="DA51" i="1"/>
  <c r="DA106" i="1"/>
  <c r="DA130" i="1"/>
  <c r="DA78" i="1"/>
  <c r="DA36" i="1"/>
  <c r="DA90" i="1"/>
  <c r="CZ61" i="1"/>
  <c r="CZ36" i="1"/>
  <c r="CZ57" i="1"/>
  <c r="CZ100" i="1"/>
  <c r="CZ79" i="1"/>
  <c r="CZ30" i="1"/>
  <c r="CZ128" i="1"/>
  <c r="CZ60" i="1"/>
  <c r="CZ94" i="1"/>
  <c r="CZ108" i="1"/>
  <c r="CZ89" i="1"/>
  <c r="CZ73" i="1"/>
  <c r="CZ102" i="1"/>
  <c r="CZ33" i="1"/>
  <c r="CZ41" i="1"/>
  <c r="CZ110" i="1"/>
  <c r="CZ82" i="1"/>
  <c r="CZ116" i="1"/>
  <c r="CZ48" i="1"/>
  <c r="CZ99" i="1"/>
  <c r="CZ123" i="1"/>
  <c r="CZ68" i="1"/>
  <c r="CZ96" i="1"/>
  <c r="CZ112" i="1"/>
  <c r="CZ114" i="1"/>
  <c r="CZ45" i="1"/>
  <c r="CZ72" i="1"/>
  <c r="CZ105" i="1"/>
  <c r="CZ53" i="1"/>
  <c r="CZ83" i="1"/>
  <c r="CZ70" i="1"/>
  <c r="CZ90" i="1"/>
  <c r="CZ111" i="1"/>
  <c r="CZ98" i="1"/>
  <c r="CZ84" i="1"/>
  <c r="CZ54" i="1"/>
  <c r="CZ52" i="1"/>
  <c r="CZ80" i="1"/>
  <c r="CZ95" i="1"/>
  <c r="CZ59" i="1"/>
  <c r="CZ122" i="1"/>
  <c r="CZ85" i="1"/>
  <c r="CZ58" i="1"/>
  <c r="CZ66" i="1"/>
  <c r="CZ86" i="1"/>
  <c r="CZ92" i="1"/>
  <c r="CZ47" i="1"/>
  <c r="CZ118" i="1"/>
  <c r="CZ107" i="1"/>
  <c r="CZ63" i="1"/>
  <c r="CZ109" i="1"/>
  <c r="CZ71" i="1"/>
  <c r="CZ74" i="1"/>
  <c r="CZ101" i="1"/>
  <c r="CZ104" i="1"/>
  <c r="CZ31" i="1"/>
  <c r="CZ103" i="1"/>
  <c r="CZ29" i="1"/>
  <c r="CZ32" i="1"/>
  <c r="CZ39" i="1"/>
  <c r="CZ119" i="1"/>
  <c r="CZ75" i="1"/>
  <c r="CZ77" i="1"/>
  <c r="CZ127" i="1"/>
  <c r="CZ34" i="1"/>
  <c r="CZ93" i="1"/>
  <c r="CZ81" i="1"/>
  <c r="CZ78" i="1"/>
  <c r="CZ115" i="1"/>
  <c r="CZ97" i="1"/>
  <c r="CZ126" i="1"/>
  <c r="CZ50" i="1"/>
  <c r="CZ43" i="1"/>
  <c r="CZ40" i="1"/>
  <c r="CZ37" i="1"/>
  <c r="CZ129" i="1"/>
  <c r="CZ91" i="1"/>
  <c r="CZ125" i="1"/>
  <c r="CZ46" i="1"/>
  <c r="CZ121" i="1"/>
  <c r="CZ42" i="1"/>
  <c r="CZ106" i="1"/>
  <c r="CZ69" i="1"/>
  <c r="CZ51" i="1"/>
  <c r="CZ87" i="1"/>
  <c r="CZ35" i="1"/>
  <c r="CZ88" i="1"/>
  <c r="CZ62" i="1"/>
  <c r="CZ55" i="1"/>
  <c r="CZ113" i="1"/>
  <c r="CZ56" i="1"/>
  <c r="CZ49" i="1"/>
  <c r="CZ76" i="1"/>
  <c r="CZ124" i="1"/>
  <c r="CZ38" i="1"/>
  <c r="CZ120" i="1"/>
  <c r="CZ65" i="1"/>
  <c r="CZ67" i="1"/>
  <c r="CZ44" i="1"/>
  <c r="CZ117" i="1"/>
  <c r="CZ64" i="1"/>
  <c r="BU76" i="1"/>
  <c r="BU74" i="1"/>
  <c r="BU89" i="1"/>
  <c r="BU73" i="1"/>
  <c r="BU33" i="1"/>
  <c r="BU87" i="1"/>
  <c r="BU80" i="1"/>
  <c r="BU40" i="1"/>
  <c r="BU70" i="1"/>
  <c r="BU96" i="1"/>
  <c r="BU92" i="1"/>
  <c r="BU93" i="1"/>
  <c r="BU91" i="1"/>
  <c r="BU83" i="1"/>
  <c r="BU30" i="1"/>
  <c r="BU31" i="1"/>
  <c r="BU63" i="1"/>
  <c r="BU46" i="1"/>
  <c r="BU94" i="1"/>
  <c r="BU75" i="1"/>
  <c r="BU60" i="1"/>
  <c r="BU90" i="1"/>
  <c r="BU84" i="1"/>
  <c r="BU36" i="1"/>
  <c r="BU98" i="1"/>
  <c r="BU47" i="1"/>
  <c r="BU41" i="1"/>
  <c r="BU32" i="1"/>
  <c r="BU50" i="1"/>
  <c r="BU79" i="1"/>
  <c r="BU59" i="1"/>
  <c r="BU42" i="1"/>
  <c r="BU82" i="1"/>
  <c r="BU52" i="1"/>
  <c r="BU57" i="1"/>
  <c r="BU45" i="1"/>
  <c r="BU54" i="1"/>
  <c r="BU77" i="1"/>
  <c r="BU56" i="1"/>
  <c r="BU34" i="1"/>
  <c r="BU85" i="1"/>
  <c r="BU49" i="1"/>
  <c r="BU37" i="1"/>
  <c r="BU61" i="1"/>
  <c r="BU38" i="1"/>
  <c r="BU58" i="1"/>
  <c r="BU43" i="1"/>
  <c r="BU81" i="1"/>
  <c r="BU44" i="1"/>
  <c r="BU69" i="1"/>
  <c r="BU55" i="1"/>
  <c r="BU29" i="1"/>
  <c r="BU67" i="1"/>
  <c r="BU78" i="1"/>
  <c r="BU51" i="1"/>
  <c r="BU88" i="1"/>
  <c r="BU35" i="1"/>
  <c r="BU72" i="1"/>
  <c r="BU95" i="1"/>
  <c r="BU65" i="1"/>
  <c r="BU39" i="1"/>
  <c r="BU97" i="1"/>
  <c r="BU86" i="1"/>
  <c r="BU66" i="1"/>
  <c r="BU48" i="1"/>
  <c r="BU53" i="1"/>
  <c r="BU62" i="1"/>
  <c r="BU64" i="1"/>
  <c r="BU71" i="1"/>
  <c r="BU68" i="1"/>
  <c r="AC38" i="1"/>
  <c r="AC40" i="1"/>
  <c r="AC35" i="1"/>
  <c r="AC37" i="1"/>
  <c r="AC29" i="1"/>
  <c r="AC33" i="1"/>
  <c r="AC51" i="1"/>
  <c r="AC30" i="1"/>
  <c r="AC53" i="1"/>
  <c r="AC45" i="1"/>
  <c r="AC49" i="1"/>
  <c r="AC44" i="1"/>
  <c r="AC36" i="1"/>
  <c r="AC46" i="1"/>
  <c r="AC52" i="1"/>
  <c r="AC31" i="1"/>
  <c r="AC54" i="1"/>
  <c r="AC48" i="1"/>
  <c r="AC39" i="1"/>
  <c r="AC50" i="1"/>
  <c r="AC43" i="1"/>
  <c r="AC41" i="1"/>
  <c r="AC34" i="1"/>
  <c r="AC32" i="1"/>
  <c r="AC42" i="1"/>
  <c r="DD117" i="1"/>
  <c r="DD57" i="1"/>
  <c r="DD127" i="1"/>
  <c r="DD65" i="1"/>
  <c r="DD109" i="1"/>
  <c r="DD51" i="1"/>
  <c r="DD99" i="1"/>
  <c r="DD41" i="1"/>
  <c r="DD95" i="1"/>
  <c r="DD36" i="1"/>
  <c r="DD115" i="1"/>
  <c r="DD34" i="1"/>
  <c r="DD63" i="1"/>
  <c r="DD98" i="1"/>
  <c r="DD60" i="1"/>
  <c r="DD124" i="1"/>
  <c r="DD44" i="1"/>
  <c r="DD53" i="1"/>
  <c r="DD92" i="1"/>
  <c r="DD132" i="1"/>
  <c r="DD101" i="1"/>
  <c r="DD46" i="1"/>
  <c r="DD129" i="1"/>
  <c r="DD64" i="1"/>
  <c r="DD59" i="1"/>
  <c r="DD73" i="1"/>
  <c r="DD61" i="1"/>
  <c r="DD119" i="1"/>
  <c r="DD78" i="1"/>
  <c r="DD103" i="1"/>
  <c r="DD29" i="1"/>
  <c r="DD89" i="1"/>
  <c r="DD32" i="1"/>
  <c r="DD108" i="1"/>
  <c r="DD40" i="1"/>
  <c r="DD102" i="1"/>
  <c r="DD62" i="1"/>
  <c r="DD121" i="1"/>
  <c r="DD86" i="1"/>
  <c r="DD42" i="1"/>
  <c r="DD122" i="1"/>
  <c r="DD82" i="1"/>
  <c r="DD91" i="1"/>
  <c r="DD33" i="1"/>
  <c r="DD125" i="1"/>
  <c r="DD39" i="1"/>
  <c r="DD110" i="1"/>
  <c r="DD35" i="1"/>
  <c r="DD75" i="1"/>
  <c r="DD100" i="1"/>
  <c r="DD55" i="1"/>
  <c r="DD113" i="1"/>
  <c r="DD72" i="1"/>
  <c r="DD123" i="1"/>
  <c r="DD84" i="1"/>
  <c r="DD67" i="1"/>
  <c r="DD104" i="1"/>
  <c r="DD38" i="1"/>
  <c r="DD105" i="1"/>
  <c r="DD79" i="1"/>
  <c r="DD94" i="1"/>
  <c r="DD30" i="1"/>
  <c r="DD66" i="1"/>
  <c r="DD83" i="1"/>
  <c r="DD90" i="1"/>
  <c r="DD88" i="1"/>
  <c r="DD56" i="1"/>
  <c r="DD96" i="1"/>
  <c r="DD126" i="1"/>
  <c r="DD120" i="1"/>
  <c r="DD31" i="1"/>
  <c r="DD47" i="1"/>
  <c r="DD54" i="1"/>
  <c r="DD70" i="1"/>
  <c r="DD81" i="1"/>
  <c r="DD114" i="1"/>
  <c r="DD37" i="1"/>
  <c r="DD50" i="1"/>
  <c r="DD71" i="1"/>
  <c r="DD74" i="1"/>
  <c r="DD87" i="1"/>
  <c r="DD93" i="1"/>
  <c r="DD43" i="1"/>
  <c r="DD69" i="1"/>
  <c r="DD106" i="1"/>
  <c r="DD107" i="1"/>
  <c r="DD130" i="1"/>
  <c r="DD116" i="1"/>
  <c r="DD85" i="1"/>
  <c r="DD128" i="1"/>
  <c r="DD111" i="1"/>
  <c r="DD112" i="1"/>
  <c r="DD133" i="1"/>
  <c r="DD48" i="1"/>
  <c r="DD49" i="1"/>
  <c r="DD118" i="1"/>
  <c r="DD58" i="1"/>
  <c r="DD131" i="1"/>
  <c r="DD45" i="1"/>
  <c r="DD80" i="1"/>
  <c r="DD52" i="1"/>
  <c r="DD68" i="1"/>
  <c r="DD77" i="1"/>
  <c r="DD76" i="1"/>
  <c r="DD97" i="1"/>
  <c r="DL100" i="1"/>
  <c r="DL59" i="1"/>
  <c r="DL49" i="1"/>
  <c r="DL123" i="1"/>
  <c r="DL114" i="1"/>
  <c r="DL85" i="1"/>
  <c r="DL63" i="1"/>
  <c r="DL135" i="1"/>
  <c r="DL129" i="1"/>
  <c r="DL110" i="1"/>
  <c r="DL95" i="1"/>
  <c r="DL57" i="1"/>
  <c r="DL40" i="1"/>
  <c r="DL103" i="1"/>
  <c r="DL107" i="1"/>
  <c r="DL93" i="1"/>
  <c r="DL70" i="1"/>
  <c r="DL33" i="1"/>
  <c r="DL121" i="1"/>
  <c r="DL91" i="1"/>
  <c r="DL96" i="1"/>
  <c r="DL34" i="1"/>
  <c r="DL102" i="1"/>
  <c r="DL125" i="1"/>
  <c r="DL75" i="1"/>
  <c r="DL56" i="1"/>
  <c r="DL35" i="1"/>
  <c r="DL116" i="1"/>
  <c r="DL101" i="1"/>
  <c r="DL65" i="1"/>
  <c r="DL127" i="1"/>
  <c r="DL86" i="1"/>
  <c r="DL45" i="1"/>
  <c r="DL43" i="1"/>
  <c r="DL39" i="1"/>
  <c r="DL83" i="1"/>
  <c r="DL112" i="1"/>
  <c r="DL74" i="1"/>
  <c r="DL139" i="1"/>
  <c r="DL108" i="1"/>
  <c r="DL72" i="1"/>
  <c r="DL88" i="1"/>
  <c r="DL50" i="1"/>
  <c r="DL133" i="1"/>
  <c r="DL117" i="1"/>
  <c r="DL79" i="1"/>
  <c r="DL42" i="1"/>
  <c r="DL99" i="1"/>
  <c r="DL82" i="1"/>
  <c r="DL66" i="1"/>
  <c r="DL46" i="1"/>
  <c r="DL131" i="1"/>
  <c r="DL122" i="1"/>
  <c r="DL67" i="1"/>
  <c r="DL53" i="1"/>
  <c r="DL137" i="1"/>
  <c r="DL111" i="1"/>
  <c r="DL105" i="1"/>
  <c r="DL78" i="1"/>
  <c r="DL62" i="1"/>
  <c r="DL134" i="1"/>
  <c r="DL119" i="1"/>
  <c r="DL76" i="1"/>
  <c r="DL54" i="1"/>
  <c r="DL141" i="1"/>
  <c r="DL126" i="1"/>
  <c r="DL89" i="1"/>
  <c r="DL68" i="1"/>
  <c r="DL58" i="1"/>
  <c r="DL132" i="1"/>
  <c r="DL130" i="1"/>
  <c r="DL92" i="1"/>
  <c r="DL52" i="1"/>
  <c r="DL36" i="1"/>
  <c r="DL124" i="1"/>
  <c r="DL115" i="1"/>
  <c r="DL81" i="1"/>
  <c r="DL47" i="1"/>
  <c r="DL30" i="1"/>
  <c r="DL109" i="1"/>
  <c r="DL97" i="1"/>
  <c r="DL61" i="1"/>
  <c r="DL138" i="1"/>
  <c r="DL118" i="1"/>
  <c r="DL44" i="1"/>
  <c r="DL77" i="1"/>
  <c r="DL48" i="1"/>
  <c r="DL136" i="1"/>
  <c r="DL98" i="1"/>
  <c r="DL128" i="1"/>
  <c r="DL41" i="1"/>
  <c r="DL60" i="1"/>
  <c r="DL32" i="1"/>
  <c r="DL51" i="1"/>
  <c r="DL120" i="1"/>
  <c r="DL31" i="1"/>
  <c r="DL64" i="1"/>
  <c r="DL113" i="1"/>
  <c r="DL55" i="1"/>
  <c r="DL73" i="1"/>
  <c r="DL80" i="1"/>
  <c r="DL106" i="1"/>
  <c r="DL71" i="1"/>
  <c r="DL87" i="1"/>
  <c r="DL38" i="1"/>
  <c r="DL104" i="1"/>
  <c r="DL90" i="1"/>
  <c r="DL29" i="1"/>
  <c r="DL94" i="1"/>
  <c r="DL140" i="1"/>
  <c r="DL69" i="1"/>
  <c r="DL37" i="1"/>
  <c r="DL84" i="1"/>
  <c r="EY62" i="1"/>
  <c r="EY89" i="1"/>
  <c r="EY170" i="1"/>
  <c r="EY161" i="1"/>
  <c r="EY105" i="1"/>
  <c r="EY69" i="1"/>
  <c r="EY61" i="1"/>
  <c r="EY140" i="1"/>
  <c r="EY136" i="1"/>
  <c r="EY100" i="1"/>
  <c r="EY109" i="1"/>
  <c r="EY173" i="1"/>
  <c r="EY51" i="1"/>
  <c r="EY169" i="1"/>
  <c r="EY176" i="1"/>
  <c r="EY130" i="1"/>
  <c r="EY68" i="1"/>
  <c r="EY63" i="1"/>
  <c r="EY43" i="1"/>
  <c r="EY46" i="1"/>
  <c r="EY33" i="1"/>
  <c r="EY48" i="1"/>
  <c r="EY110" i="1"/>
  <c r="EY59" i="1"/>
  <c r="EY30" i="1"/>
  <c r="EY82" i="1"/>
  <c r="EY138" i="1"/>
  <c r="EY151" i="1"/>
  <c r="EY124" i="1"/>
  <c r="EY78" i="1"/>
  <c r="EY156" i="1"/>
  <c r="EY37" i="1"/>
  <c r="EY174" i="1"/>
  <c r="EY117" i="1"/>
  <c r="EY121" i="1"/>
  <c r="EY72" i="1"/>
  <c r="EY84" i="1"/>
  <c r="EY36" i="1"/>
  <c r="EY141" i="1"/>
  <c r="EY83" i="1"/>
  <c r="EY86" i="1"/>
  <c r="EY45" i="1"/>
  <c r="EY38" i="1"/>
  <c r="EY41" i="1"/>
  <c r="EY160" i="1"/>
  <c r="EY120" i="1"/>
  <c r="EY95" i="1"/>
  <c r="EY77" i="1"/>
  <c r="EY81" i="1"/>
  <c r="EY55" i="1"/>
  <c r="EY175" i="1"/>
  <c r="EY118" i="1"/>
  <c r="EY97" i="1"/>
  <c r="EY73" i="1"/>
  <c r="EY163" i="1"/>
  <c r="EY168" i="1"/>
  <c r="EY137" i="1"/>
  <c r="EY88" i="1"/>
  <c r="EY111" i="1"/>
  <c r="EY58" i="1"/>
  <c r="EY85" i="1"/>
  <c r="EY142" i="1"/>
  <c r="EY155" i="1"/>
  <c r="EY116" i="1"/>
  <c r="EY49" i="1"/>
  <c r="EY35" i="1"/>
  <c r="EY178" i="1"/>
  <c r="EY154" i="1"/>
  <c r="EY133" i="1"/>
  <c r="EY129" i="1"/>
  <c r="EY107" i="1"/>
  <c r="EY93" i="1"/>
  <c r="EY90" i="1"/>
  <c r="EY144" i="1"/>
  <c r="EY171" i="1"/>
  <c r="EY126" i="1"/>
  <c r="EY104" i="1"/>
  <c r="EY102" i="1"/>
  <c r="EY60" i="1"/>
  <c r="EY172" i="1"/>
  <c r="EY150" i="1"/>
  <c r="EY122" i="1"/>
  <c r="EY65" i="1"/>
  <c r="EY44" i="1"/>
  <c r="EY165" i="1"/>
  <c r="EY145" i="1"/>
  <c r="EY80" i="1"/>
  <c r="EY79" i="1"/>
  <c r="EY99" i="1"/>
  <c r="EY74" i="1"/>
  <c r="EY50" i="1"/>
  <c r="EY29" i="1"/>
  <c r="EY179" i="1"/>
  <c r="EY106" i="1"/>
  <c r="EY112" i="1"/>
  <c r="EY54" i="1"/>
  <c r="EY146" i="1"/>
  <c r="EY159" i="1"/>
  <c r="EY125" i="1"/>
  <c r="EY96" i="1"/>
  <c r="EY98" i="1"/>
  <c r="EY53" i="1"/>
  <c r="EY143" i="1"/>
  <c r="EY139" i="1"/>
  <c r="EY134" i="1"/>
  <c r="EY87" i="1"/>
  <c r="EY64" i="1"/>
  <c r="EY75" i="1"/>
  <c r="EY31" i="1"/>
  <c r="EY148" i="1"/>
  <c r="EY92" i="1"/>
  <c r="EY123" i="1"/>
  <c r="EY66" i="1"/>
  <c r="EY40" i="1"/>
  <c r="EY56" i="1"/>
  <c r="EY166" i="1"/>
  <c r="EY158" i="1"/>
  <c r="EY101" i="1"/>
  <c r="EY42" i="1"/>
  <c r="EY147" i="1"/>
  <c r="EY132" i="1"/>
  <c r="EY180" i="1"/>
  <c r="EY103" i="1"/>
  <c r="EY115" i="1"/>
  <c r="EY167" i="1"/>
  <c r="EY71" i="1"/>
  <c r="EY32" i="1"/>
  <c r="EY177" i="1"/>
  <c r="EY128" i="1"/>
  <c r="EY135" i="1"/>
  <c r="EY91" i="1"/>
  <c r="EY119" i="1"/>
  <c r="EY157" i="1"/>
  <c r="EY152" i="1"/>
  <c r="EY162" i="1"/>
  <c r="EY39" i="1"/>
  <c r="EY57" i="1"/>
  <c r="EY76" i="1"/>
  <c r="EY113" i="1"/>
  <c r="EY164" i="1"/>
  <c r="EY149" i="1"/>
  <c r="EY47" i="1"/>
  <c r="EY52" i="1"/>
  <c r="EY67" i="1"/>
  <c r="EY70" i="1"/>
  <c r="EY131" i="1"/>
  <c r="EY34" i="1"/>
  <c r="EY108" i="1"/>
  <c r="EY153" i="1"/>
  <c r="EY114" i="1"/>
  <c r="EY127" i="1"/>
  <c r="EY94" i="1"/>
  <c r="CP106" i="1"/>
  <c r="CP38" i="1"/>
  <c r="CP97" i="1"/>
  <c r="CP58" i="1"/>
  <c r="CP105" i="1"/>
  <c r="CP90" i="1"/>
  <c r="CP100" i="1"/>
  <c r="CP56" i="1"/>
  <c r="CP92" i="1"/>
  <c r="CP48" i="1"/>
  <c r="CP50" i="1"/>
  <c r="CP52" i="1"/>
  <c r="CP102" i="1"/>
  <c r="CP68" i="1"/>
  <c r="CP39" i="1"/>
  <c r="CP67" i="1"/>
  <c r="CP34" i="1"/>
  <c r="CP89" i="1"/>
  <c r="CP95" i="1"/>
  <c r="CP51" i="1"/>
  <c r="CP49" i="1"/>
  <c r="CP86" i="1"/>
  <c r="CP111" i="1"/>
  <c r="CP59" i="1"/>
  <c r="CP78" i="1"/>
  <c r="CP112" i="1"/>
  <c r="CP42" i="1"/>
  <c r="CP107" i="1"/>
  <c r="CP36" i="1"/>
  <c r="CP71" i="1"/>
  <c r="CP40" i="1"/>
  <c r="CP80" i="1"/>
  <c r="CP60" i="1"/>
  <c r="CP69" i="1"/>
  <c r="CP32" i="1"/>
  <c r="CP76" i="1"/>
  <c r="CP55" i="1"/>
  <c r="CP66" i="1"/>
  <c r="CP46" i="1"/>
  <c r="CP104" i="1"/>
  <c r="CP93" i="1"/>
  <c r="CP83" i="1"/>
  <c r="CP35" i="1"/>
  <c r="CP115" i="1"/>
  <c r="CP44" i="1"/>
  <c r="CP75" i="1"/>
  <c r="CP101" i="1"/>
  <c r="CP118" i="1"/>
  <c r="CP110" i="1"/>
  <c r="CP47" i="1"/>
  <c r="CP45" i="1"/>
  <c r="CP87" i="1"/>
  <c r="CP108" i="1"/>
  <c r="CP77" i="1"/>
  <c r="CP57" i="1"/>
  <c r="CP53" i="1"/>
  <c r="CP61" i="1"/>
  <c r="CP98" i="1"/>
  <c r="CP84" i="1"/>
  <c r="CP54" i="1"/>
  <c r="CP114" i="1"/>
  <c r="CP116" i="1"/>
  <c r="CP79" i="1"/>
  <c r="CP113" i="1"/>
  <c r="CP33" i="1"/>
  <c r="CP31" i="1"/>
  <c r="CP64" i="1"/>
  <c r="CP88" i="1"/>
  <c r="CP37" i="1"/>
  <c r="CP65" i="1"/>
  <c r="CP62" i="1"/>
  <c r="CP99" i="1"/>
  <c r="CP85" i="1"/>
  <c r="CP43" i="1"/>
  <c r="CP82" i="1"/>
  <c r="CP109" i="1"/>
  <c r="CP72" i="1"/>
  <c r="CP74" i="1"/>
  <c r="CP70" i="1"/>
  <c r="CP103" i="1"/>
  <c r="CP30" i="1"/>
  <c r="CP81" i="1"/>
  <c r="CP41" i="1"/>
  <c r="CP94" i="1"/>
  <c r="CP117" i="1"/>
  <c r="CP91" i="1"/>
  <c r="CP73" i="1"/>
  <c r="CP29" i="1"/>
  <c r="CP96" i="1"/>
  <c r="CP63" i="1"/>
  <c r="CP119" i="1"/>
  <c r="FI41" i="1"/>
  <c r="FI147" i="1"/>
  <c r="FI94" i="1"/>
  <c r="FI190" i="1"/>
  <c r="FI162" i="1"/>
  <c r="FI29" i="1"/>
  <c r="FI121" i="1"/>
  <c r="FI108" i="1"/>
  <c r="FI65" i="1"/>
  <c r="FI55" i="1"/>
  <c r="FI31" i="1"/>
  <c r="FI137" i="1"/>
  <c r="FI59" i="1"/>
  <c r="FI87" i="1"/>
  <c r="FI150" i="1"/>
  <c r="FI182" i="1"/>
  <c r="FI35" i="1"/>
  <c r="FI44" i="1"/>
  <c r="FI181" i="1"/>
  <c r="FI123" i="1"/>
  <c r="FI93" i="1"/>
  <c r="FI83" i="1"/>
  <c r="FI57" i="1"/>
  <c r="FI164" i="1"/>
  <c r="FI132" i="1"/>
  <c r="FI113" i="1"/>
  <c r="FI109" i="1"/>
  <c r="FI64" i="1"/>
  <c r="FI171" i="1"/>
  <c r="FI52" i="1"/>
  <c r="FI167" i="1"/>
  <c r="FI115" i="1"/>
  <c r="FI82" i="1"/>
  <c r="FI154" i="1"/>
  <c r="FI51" i="1"/>
  <c r="FI174" i="1"/>
  <c r="FI142" i="1"/>
  <c r="FI122" i="1"/>
  <c r="FI117" i="1"/>
  <c r="FI73" i="1"/>
  <c r="FI153" i="1"/>
  <c r="FI69" i="1"/>
  <c r="FI165" i="1"/>
  <c r="FI166" i="1"/>
  <c r="FI125" i="1"/>
  <c r="FI128" i="1"/>
  <c r="FI74" i="1"/>
  <c r="FI43" i="1"/>
  <c r="FI170" i="1"/>
  <c r="FI148" i="1"/>
  <c r="FI126" i="1"/>
  <c r="FI86" i="1"/>
  <c r="FI62" i="1"/>
  <c r="FI187" i="1"/>
  <c r="FI168" i="1"/>
  <c r="FI188" i="1"/>
  <c r="FI106" i="1"/>
  <c r="FI114" i="1"/>
  <c r="FI78" i="1"/>
  <c r="FI189" i="1"/>
  <c r="FI141" i="1"/>
  <c r="FI39" i="1"/>
  <c r="FI160" i="1"/>
  <c r="FI110" i="1"/>
  <c r="FI89" i="1"/>
  <c r="FI61" i="1"/>
  <c r="FI76" i="1"/>
  <c r="FI48" i="1"/>
  <c r="FI169" i="1"/>
  <c r="FI129" i="1"/>
  <c r="FI178" i="1"/>
  <c r="FI91" i="1"/>
  <c r="FI54" i="1"/>
  <c r="FI151" i="1"/>
  <c r="FI145" i="1"/>
  <c r="FI134" i="1"/>
  <c r="FI66" i="1"/>
  <c r="FI90" i="1"/>
  <c r="FI68" i="1"/>
  <c r="FI56" i="1"/>
  <c r="FI177" i="1"/>
  <c r="FI135" i="1"/>
  <c r="FI127" i="1"/>
  <c r="FI85" i="1"/>
  <c r="FI67" i="1"/>
  <c r="FI36" i="1"/>
  <c r="FI161" i="1"/>
  <c r="FI30" i="1"/>
  <c r="FI136" i="1"/>
  <c r="FI124" i="1"/>
  <c r="FI120" i="1"/>
  <c r="FI95" i="1"/>
  <c r="FI38" i="1"/>
  <c r="FI186" i="1"/>
  <c r="FI140" i="1"/>
  <c r="FI49" i="1"/>
  <c r="FI75" i="1"/>
  <c r="FI104" i="1"/>
  <c r="FI42" i="1"/>
  <c r="FI185" i="1"/>
  <c r="FI149" i="1"/>
  <c r="FI116" i="1"/>
  <c r="FI111" i="1"/>
  <c r="FI77" i="1"/>
  <c r="FI53" i="1"/>
  <c r="FI184" i="1"/>
  <c r="FI131" i="1"/>
  <c r="FI118" i="1"/>
  <c r="FI101" i="1"/>
  <c r="FI63" i="1"/>
  <c r="FI155" i="1"/>
  <c r="FI33" i="1"/>
  <c r="FI37" i="1"/>
  <c r="FI156" i="1"/>
  <c r="FI102" i="1"/>
  <c r="FI72" i="1"/>
  <c r="FI46" i="1"/>
  <c r="FI183" i="1"/>
  <c r="FI139" i="1"/>
  <c r="FI107" i="1"/>
  <c r="FI98" i="1"/>
  <c r="FI70" i="1"/>
  <c r="FI34" i="1"/>
  <c r="FI159" i="1"/>
  <c r="FI144" i="1"/>
  <c r="FI138" i="1"/>
  <c r="FI119" i="1"/>
  <c r="FI100" i="1"/>
  <c r="FI71" i="1"/>
  <c r="FI40" i="1"/>
  <c r="FI152" i="1"/>
  <c r="FI173" i="1"/>
  <c r="FI92" i="1"/>
  <c r="FI97" i="1"/>
  <c r="FI84" i="1"/>
  <c r="FI50" i="1"/>
  <c r="FI60" i="1"/>
  <c r="FI143" i="1"/>
  <c r="FI157" i="1"/>
  <c r="FI47" i="1"/>
  <c r="FI133" i="1"/>
  <c r="FI172" i="1"/>
  <c r="FI179" i="1"/>
  <c r="FI180" i="1"/>
  <c r="FI80" i="1"/>
  <c r="FI32" i="1"/>
  <c r="FI81" i="1"/>
  <c r="FI58" i="1"/>
  <c r="FI163" i="1"/>
  <c r="FI79" i="1"/>
  <c r="FI105" i="1"/>
  <c r="FI130" i="1"/>
  <c r="FI96" i="1"/>
  <c r="FI99" i="1"/>
  <c r="FI176" i="1"/>
  <c r="FI88" i="1"/>
  <c r="FI146" i="1"/>
  <c r="FI175" i="1"/>
  <c r="FI112" i="1"/>
  <c r="FI158" i="1"/>
  <c r="FI103" i="1"/>
  <c r="FI45" i="1"/>
  <c r="BY75" i="1"/>
  <c r="BY38" i="1"/>
  <c r="BY101" i="1"/>
  <c r="BY43" i="1"/>
  <c r="BY89" i="1"/>
  <c r="BY36" i="1"/>
  <c r="BY81" i="1"/>
  <c r="BY57" i="1"/>
  <c r="BY88" i="1"/>
  <c r="BY98" i="1"/>
  <c r="BY95" i="1"/>
  <c r="BY63" i="1"/>
  <c r="BY102" i="1"/>
  <c r="BY90" i="1"/>
  <c r="BY48" i="1"/>
  <c r="BY31" i="1"/>
  <c r="BY44" i="1"/>
  <c r="BY84" i="1"/>
  <c r="BY30" i="1"/>
  <c r="BY45" i="1"/>
  <c r="BY83" i="1"/>
  <c r="BY41" i="1"/>
  <c r="BY34" i="1"/>
  <c r="BY71" i="1"/>
  <c r="BY33" i="1"/>
  <c r="BY86" i="1"/>
  <c r="BY97" i="1"/>
  <c r="BY49" i="1"/>
  <c r="BY78" i="1"/>
  <c r="BY40" i="1"/>
  <c r="BY67" i="1"/>
  <c r="BY39" i="1"/>
  <c r="BY35" i="1"/>
  <c r="BY72" i="1"/>
  <c r="BY73" i="1"/>
  <c r="BY46" i="1"/>
  <c r="BY93" i="1"/>
  <c r="BY42" i="1"/>
  <c r="BY56" i="1"/>
  <c r="BY64" i="1"/>
  <c r="BY68" i="1"/>
  <c r="BY99" i="1"/>
  <c r="BY29" i="1"/>
  <c r="BY50" i="1"/>
  <c r="BY70" i="1"/>
  <c r="BY60" i="1"/>
  <c r="BY100" i="1"/>
  <c r="BY77" i="1"/>
  <c r="BY91" i="1"/>
  <c r="BY52" i="1"/>
  <c r="BY58" i="1"/>
  <c r="BY92" i="1"/>
  <c r="BY82" i="1"/>
  <c r="BY51" i="1"/>
  <c r="BY79" i="1"/>
  <c r="BY62" i="1"/>
  <c r="BY66" i="1"/>
  <c r="BY53" i="1"/>
  <c r="BY96" i="1"/>
  <c r="BY61" i="1"/>
  <c r="BY32" i="1"/>
  <c r="BY76" i="1"/>
  <c r="BY69" i="1"/>
  <c r="BY74" i="1"/>
  <c r="BY80" i="1"/>
  <c r="BY54" i="1"/>
  <c r="BY87" i="1"/>
  <c r="BY94" i="1"/>
  <c r="BY47" i="1"/>
  <c r="BY37" i="1"/>
  <c r="BY55" i="1"/>
  <c r="BY85" i="1"/>
  <c r="BY59" i="1"/>
  <c r="BY65" i="1"/>
  <c r="DE75" i="1"/>
  <c r="DE37" i="1"/>
  <c r="DE31" i="1"/>
  <c r="DE121" i="1"/>
  <c r="DE103" i="1"/>
  <c r="DE79" i="1"/>
  <c r="DE134" i="1"/>
  <c r="DE129" i="1"/>
  <c r="DE64" i="1"/>
  <c r="DE107" i="1"/>
  <c r="DE131" i="1"/>
  <c r="DE115" i="1"/>
  <c r="DE50" i="1"/>
  <c r="DE91" i="1"/>
  <c r="DE105" i="1"/>
  <c r="DE30" i="1"/>
  <c r="DE122" i="1"/>
  <c r="DE132" i="1"/>
  <c r="DE127" i="1"/>
  <c r="DE113" i="1"/>
  <c r="DE78" i="1"/>
  <c r="DE56" i="1"/>
  <c r="DE128" i="1"/>
  <c r="DE70" i="1"/>
  <c r="DE52" i="1"/>
  <c r="DE120" i="1"/>
  <c r="DE57" i="1"/>
  <c r="DE98" i="1"/>
  <c r="DE130" i="1"/>
  <c r="DE67" i="1"/>
  <c r="DE111" i="1"/>
  <c r="DE44" i="1"/>
  <c r="DE77" i="1"/>
  <c r="DE85" i="1"/>
  <c r="DE38" i="1"/>
  <c r="DE108" i="1"/>
  <c r="DE53" i="1"/>
  <c r="DE35" i="1"/>
  <c r="DE97" i="1"/>
  <c r="DE74" i="1"/>
  <c r="DE43" i="1"/>
  <c r="DE123" i="1"/>
  <c r="DE55" i="1"/>
  <c r="DE102" i="1"/>
  <c r="DE86" i="1"/>
  <c r="DE42" i="1"/>
  <c r="DE112" i="1"/>
  <c r="DE65" i="1"/>
  <c r="DE94" i="1"/>
  <c r="DE92" i="1"/>
  <c r="DE54" i="1"/>
  <c r="DE80" i="1"/>
  <c r="DE48" i="1"/>
  <c r="DE117" i="1"/>
  <c r="DE60" i="1"/>
  <c r="DE93" i="1"/>
  <c r="DE101" i="1"/>
  <c r="DE68" i="1"/>
  <c r="DE119" i="1"/>
  <c r="DE81" i="1"/>
  <c r="DE73" i="1"/>
  <c r="DE82" i="1"/>
  <c r="DE96" i="1"/>
  <c r="DE106" i="1"/>
  <c r="DE90" i="1"/>
  <c r="DE45" i="1"/>
  <c r="DE100" i="1"/>
  <c r="DE29" i="1"/>
  <c r="DE39" i="1"/>
  <c r="DE126" i="1"/>
  <c r="DE71" i="1"/>
  <c r="DE109" i="1"/>
  <c r="DE124" i="1"/>
  <c r="DE40" i="1"/>
  <c r="DE59" i="1"/>
  <c r="DE89" i="1"/>
  <c r="DE62" i="1"/>
  <c r="DE116" i="1"/>
  <c r="DE83" i="1"/>
  <c r="DE118" i="1"/>
  <c r="DE114" i="1"/>
  <c r="DE125" i="1"/>
  <c r="DE41" i="1"/>
  <c r="DE58" i="1"/>
  <c r="DE51" i="1"/>
  <c r="DE133" i="1"/>
  <c r="DE33" i="1"/>
  <c r="DE72" i="1"/>
  <c r="DE104" i="1"/>
  <c r="DE69" i="1"/>
  <c r="DE87" i="1"/>
  <c r="DE34" i="1"/>
  <c r="DE36" i="1"/>
  <c r="DE88" i="1"/>
  <c r="DE61" i="1"/>
  <c r="DE110" i="1"/>
  <c r="DE46" i="1"/>
  <c r="DE47" i="1"/>
  <c r="DE49" i="1"/>
  <c r="DE95" i="1"/>
  <c r="DE63" i="1"/>
  <c r="DE84" i="1"/>
  <c r="DE66" i="1"/>
  <c r="DE99" i="1"/>
  <c r="DE76" i="1"/>
  <c r="DE32" i="1"/>
  <c r="CG79" i="1"/>
  <c r="CG102" i="1"/>
  <c r="CG82" i="1"/>
  <c r="CG85" i="1"/>
  <c r="CG57" i="1"/>
  <c r="CG45" i="1"/>
  <c r="CG98" i="1"/>
  <c r="CG53" i="1"/>
  <c r="CG70" i="1"/>
  <c r="CG94" i="1"/>
  <c r="CG46" i="1"/>
  <c r="CG73" i="1"/>
  <c r="CG40" i="1"/>
  <c r="CG71" i="1"/>
  <c r="CG49" i="1"/>
  <c r="CG99" i="1"/>
  <c r="CG90" i="1"/>
  <c r="CG48" i="1"/>
  <c r="CG31" i="1"/>
  <c r="CG76" i="1"/>
  <c r="CG36" i="1"/>
  <c r="CG106" i="1"/>
  <c r="CG37" i="1"/>
  <c r="CG96" i="1"/>
  <c r="CG62" i="1"/>
  <c r="CG32" i="1"/>
  <c r="CG104" i="1"/>
  <c r="CG100" i="1"/>
  <c r="CG42" i="1"/>
  <c r="CG89" i="1"/>
  <c r="CG65" i="1"/>
  <c r="CG60" i="1"/>
  <c r="CG68" i="1"/>
  <c r="CG107" i="1"/>
  <c r="CG86" i="1"/>
  <c r="CG41" i="1"/>
  <c r="CG83" i="1"/>
  <c r="CG77" i="1"/>
  <c r="CG97" i="1"/>
  <c r="CG74" i="1"/>
  <c r="CG75" i="1"/>
  <c r="CG43" i="1"/>
  <c r="CG101" i="1"/>
  <c r="CG81" i="1"/>
  <c r="CG91" i="1"/>
  <c r="CG72" i="1"/>
  <c r="CG30" i="1"/>
  <c r="CG64" i="1"/>
  <c r="CG51" i="1"/>
  <c r="CG103" i="1"/>
  <c r="CG63" i="1"/>
  <c r="CG47" i="1"/>
  <c r="CG108" i="1"/>
  <c r="CG110" i="1"/>
  <c r="CG61" i="1"/>
  <c r="CG33" i="1"/>
  <c r="CG78" i="1"/>
  <c r="CG109" i="1"/>
  <c r="CG87" i="1"/>
  <c r="CG44" i="1"/>
  <c r="CG59" i="1"/>
  <c r="CG84" i="1"/>
  <c r="CG52" i="1"/>
  <c r="CG80" i="1"/>
  <c r="CG55" i="1"/>
  <c r="CG29" i="1"/>
  <c r="CG69" i="1"/>
  <c r="CG67" i="1"/>
  <c r="CG93" i="1"/>
  <c r="CG56" i="1"/>
  <c r="CG39" i="1"/>
  <c r="CG105" i="1"/>
  <c r="CG88" i="1"/>
  <c r="CG92" i="1"/>
  <c r="CG35" i="1"/>
  <c r="CG66" i="1"/>
  <c r="CG34" i="1"/>
  <c r="CG58" i="1"/>
  <c r="CG95" i="1"/>
  <c r="CG38" i="1"/>
  <c r="CG54" i="1"/>
  <c r="CG50" i="1"/>
  <c r="CA40" i="1"/>
  <c r="CA61" i="1"/>
  <c r="CA80" i="1"/>
  <c r="CA99" i="1"/>
  <c r="CA90" i="1"/>
  <c r="CA44" i="1"/>
  <c r="CA70" i="1"/>
  <c r="CA104" i="1"/>
  <c r="CA31" i="1"/>
  <c r="CA48" i="1"/>
  <c r="CA101" i="1"/>
  <c r="CA93" i="1"/>
  <c r="CA41" i="1"/>
  <c r="CA45" i="1"/>
  <c r="CA85" i="1"/>
  <c r="CA56" i="1"/>
  <c r="CA67" i="1"/>
  <c r="CA103" i="1"/>
  <c r="CA73" i="1"/>
  <c r="CA29" i="1"/>
  <c r="CA60" i="1"/>
  <c r="CA83" i="1"/>
  <c r="CA38" i="1"/>
  <c r="CA36" i="1"/>
  <c r="CA76" i="1"/>
  <c r="CA91" i="1"/>
  <c r="CA54" i="1"/>
  <c r="CA72" i="1"/>
  <c r="CA96" i="1"/>
  <c r="CA53" i="1"/>
  <c r="CA58" i="1"/>
  <c r="CA65" i="1"/>
  <c r="CA88" i="1"/>
  <c r="CA46" i="1"/>
  <c r="CA55" i="1"/>
  <c r="CA84" i="1"/>
  <c r="CA34" i="1"/>
  <c r="CA59" i="1"/>
  <c r="CA92" i="1"/>
  <c r="CA82" i="1"/>
  <c r="CA42" i="1"/>
  <c r="CA87" i="1"/>
  <c r="CA95" i="1"/>
  <c r="CA50" i="1"/>
  <c r="CA49" i="1"/>
  <c r="CA57" i="1"/>
  <c r="CA47" i="1"/>
  <c r="CA35" i="1"/>
  <c r="CA100" i="1"/>
  <c r="CA94" i="1"/>
  <c r="CA37" i="1"/>
  <c r="CA43" i="1"/>
  <c r="CA69" i="1"/>
  <c r="CA71" i="1"/>
  <c r="CA52" i="1"/>
  <c r="CA86" i="1"/>
  <c r="CA78" i="1"/>
  <c r="CA33" i="1"/>
  <c r="CA79" i="1"/>
  <c r="CA30" i="1"/>
  <c r="CA66" i="1"/>
  <c r="CA89" i="1"/>
  <c r="CA81" i="1"/>
  <c r="CA39" i="1"/>
  <c r="CA63" i="1"/>
  <c r="CA97" i="1"/>
  <c r="CA68" i="1"/>
  <c r="CA64" i="1"/>
  <c r="CA102" i="1"/>
  <c r="CA74" i="1"/>
  <c r="CA77" i="1"/>
  <c r="CA32" i="1"/>
  <c r="CA51" i="1"/>
  <c r="CA62" i="1"/>
  <c r="CA98" i="1"/>
  <c r="CA75" i="1"/>
  <c r="Q42" i="1"/>
  <c r="Q33" i="1"/>
  <c r="Q31" i="1"/>
  <c r="Q39" i="1"/>
  <c r="Q40" i="1"/>
  <c r="Q32" i="1"/>
  <c r="Q41" i="1"/>
  <c r="Q29" i="1"/>
  <c r="Q37" i="1"/>
  <c r="Q30" i="1"/>
  <c r="Q38" i="1"/>
  <c r="Q36" i="1"/>
  <c r="Q35" i="1"/>
  <c r="AT33" i="1"/>
  <c r="AT47" i="1"/>
  <c r="AT59" i="1"/>
  <c r="AT64" i="1"/>
  <c r="AT46" i="1"/>
  <c r="AT63" i="1"/>
  <c r="AT61" i="1"/>
  <c r="AT50" i="1"/>
  <c r="AT35" i="1"/>
  <c r="AT36" i="1"/>
  <c r="AT70" i="1"/>
  <c r="AT57" i="1"/>
  <c r="AT37" i="1"/>
  <c r="AT60" i="1"/>
  <c r="AT32" i="1"/>
  <c r="AT45" i="1"/>
  <c r="AT48" i="1"/>
  <c r="AT56" i="1"/>
  <c r="AT29" i="1"/>
  <c r="AT39" i="1"/>
  <c r="AT54" i="1"/>
  <c r="AT52" i="1"/>
  <c r="AT49" i="1"/>
  <c r="AT69" i="1"/>
  <c r="AT51" i="1"/>
  <c r="AT31" i="1"/>
  <c r="AT30" i="1"/>
  <c r="AT58" i="1"/>
  <c r="AT38" i="1"/>
  <c r="AT62" i="1"/>
  <c r="AT40" i="1"/>
  <c r="AT68" i="1"/>
  <c r="AT34" i="1"/>
  <c r="AT41" i="1"/>
  <c r="AT43" i="1"/>
  <c r="AT67" i="1"/>
  <c r="AT42" i="1"/>
  <c r="AT44" i="1"/>
  <c r="AT71" i="1"/>
  <c r="AT66" i="1"/>
  <c r="AT65" i="1"/>
  <c r="AT53" i="1"/>
  <c r="CL79" i="1"/>
  <c r="CL76" i="1"/>
  <c r="CL108" i="1"/>
  <c r="CL45" i="1"/>
  <c r="CL88" i="1"/>
  <c r="CL71" i="1"/>
  <c r="CL104" i="1"/>
  <c r="CL36" i="1"/>
  <c r="CL47" i="1"/>
  <c r="CL109" i="1"/>
  <c r="CL57" i="1"/>
  <c r="CL96" i="1"/>
  <c r="CL60" i="1"/>
  <c r="CL46" i="1"/>
  <c r="CL112" i="1"/>
  <c r="CL44" i="1"/>
  <c r="CL53" i="1"/>
  <c r="CL85" i="1"/>
  <c r="CL113" i="1"/>
  <c r="CL63" i="1"/>
  <c r="CL102" i="1"/>
  <c r="CL95" i="1"/>
  <c r="CL83" i="1"/>
  <c r="CL33" i="1"/>
  <c r="CL92" i="1"/>
  <c r="CL70" i="1"/>
  <c r="CL42" i="1"/>
  <c r="CL97" i="1"/>
  <c r="CL81" i="1"/>
  <c r="CL73" i="1"/>
  <c r="CL82" i="1"/>
  <c r="CL39" i="1"/>
  <c r="CL59" i="1"/>
  <c r="CL68" i="1"/>
  <c r="CL58" i="1"/>
  <c r="CL51" i="1"/>
  <c r="CL111" i="1"/>
  <c r="CL41" i="1"/>
  <c r="CL80" i="1"/>
  <c r="CL43" i="1"/>
  <c r="CL75" i="1"/>
  <c r="CL72" i="1"/>
  <c r="CL67" i="1"/>
  <c r="CL52" i="1"/>
  <c r="CL61" i="1"/>
  <c r="CL74" i="1"/>
  <c r="CL77" i="1"/>
  <c r="CL49" i="1"/>
  <c r="CL86" i="1"/>
  <c r="CL31" i="1"/>
  <c r="CL66" i="1"/>
  <c r="CL50" i="1"/>
  <c r="CL105" i="1"/>
  <c r="CL29" i="1"/>
  <c r="CL40" i="1"/>
  <c r="CL84" i="1"/>
  <c r="CL93" i="1"/>
  <c r="CL37" i="1"/>
  <c r="CL35" i="1"/>
  <c r="CL91" i="1"/>
  <c r="CL87" i="1"/>
  <c r="CL65" i="1"/>
  <c r="CL89" i="1"/>
  <c r="CL38" i="1"/>
  <c r="CL101" i="1"/>
  <c r="CL54" i="1"/>
  <c r="CL99" i="1"/>
  <c r="CL30" i="1"/>
  <c r="CL114" i="1"/>
  <c r="CL90" i="1"/>
  <c r="CL48" i="1"/>
  <c r="CL98" i="1"/>
  <c r="CL62" i="1"/>
  <c r="CL115" i="1"/>
  <c r="CL34" i="1"/>
  <c r="CL55" i="1"/>
  <c r="CL56" i="1"/>
  <c r="CL78" i="1"/>
  <c r="CL69" i="1"/>
  <c r="CL32" i="1"/>
  <c r="CL107" i="1"/>
  <c r="CL106" i="1"/>
  <c r="CL64" i="1"/>
  <c r="CL110" i="1"/>
  <c r="CL100" i="1"/>
  <c r="CL94" i="1"/>
  <c r="CR105" i="1"/>
  <c r="CR38" i="1"/>
  <c r="CR47" i="1"/>
  <c r="CR119" i="1"/>
  <c r="CR89" i="1"/>
  <c r="CR90" i="1"/>
  <c r="CR33" i="1"/>
  <c r="CR29" i="1"/>
  <c r="CR77" i="1"/>
  <c r="CR118" i="1"/>
  <c r="CR104" i="1"/>
  <c r="CR48" i="1"/>
  <c r="CR59" i="1"/>
  <c r="CR93" i="1"/>
  <c r="CR32" i="1"/>
  <c r="CR99" i="1"/>
  <c r="CR43" i="1"/>
  <c r="CR78" i="1"/>
  <c r="CR100" i="1"/>
  <c r="CR65" i="1"/>
  <c r="CR121" i="1"/>
  <c r="CR40" i="1"/>
  <c r="CR116" i="1"/>
  <c r="CR50" i="1"/>
  <c r="CR34" i="1"/>
  <c r="CR102" i="1"/>
  <c r="CR87" i="1"/>
  <c r="CR103" i="1"/>
  <c r="CR69" i="1"/>
  <c r="CR80" i="1"/>
  <c r="CR106" i="1"/>
  <c r="CR53" i="1"/>
  <c r="CR86" i="1"/>
  <c r="CR79" i="1"/>
  <c r="CR44" i="1"/>
  <c r="CR75" i="1"/>
  <c r="CR55" i="1"/>
  <c r="CR35" i="1"/>
  <c r="CR62" i="1"/>
  <c r="CR108" i="1"/>
  <c r="CR54" i="1"/>
  <c r="CR31" i="1"/>
  <c r="CR45" i="1"/>
  <c r="CR115" i="1"/>
  <c r="CR58" i="1"/>
  <c r="CR64" i="1"/>
  <c r="CR46" i="1"/>
  <c r="CR61" i="1"/>
  <c r="CR67" i="1"/>
  <c r="CR98" i="1"/>
  <c r="CR37" i="1"/>
  <c r="CR51" i="1"/>
  <c r="CR72" i="1"/>
  <c r="CR70" i="1"/>
  <c r="CR56" i="1"/>
  <c r="CR96" i="1"/>
  <c r="CR113" i="1"/>
  <c r="CR117" i="1"/>
  <c r="CR88" i="1"/>
  <c r="CR76" i="1"/>
  <c r="CR82" i="1"/>
  <c r="CR60" i="1"/>
  <c r="CR39" i="1"/>
  <c r="CR94" i="1"/>
  <c r="CR74" i="1"/>
  <c r="CR42" i="1"/>
  <c r="CR95" i="1"/>
  <c r="CR111" i="1"/>
  <c r="CR101" i="1"/>
  <c r="CR57" i="1"/>
  <c r="CR36" i="1"/>
  <c r="CR52" i="1"/>
  <c r="CR83" i="1"/>
  <c r="CR41" i="1"/>
  <c r="CR114" i="1"/>
  <c r="CR71" i="1"/>
  <c r="CR107" i="1"/>
  <c r="CR68" i="1"/>
  <c r="CR81" i="1"/>
  <c r="CR85" i="1"/>
  <c r="CR112" i="1"/>
  <c r="CR91" i="1"/>
  <c r="CR97" i="1"/>
  <c r="CR84" i="1"/>
  <c r="CR73" i="1"/>
  <c r="CR63" i="1"/>
  <c r="CR30" i="1"/>
  <c r="CR49" i="1"/>
  <c r="CR66" i="1"/>
  <c r="CR92" i="1"/>
  <c r="CR109" i="1"/>
  <c r="CR110" i="1"/>
  <c r="AH36" i="1"/>
  <c r="AH41" i="1"/>
  <c r="AH57" i="1"/>
  <c r="AH34" i="1"/>
  <c r="AH31" i="1"/>
  <c r="AH52" i="1"/>
  <c r="AH48" i="1"/>
  <c r="AH42" i="1"/>
  <c r="AH30" i="1"/>
  <c r="AH54" i="1"/>
  <c r="AH32" i="1"/>
  <c r="AH44" i="1"/>
  <c r="AH29" i="1"/>
  <c r="AH43" i="1"/>
  <c r="AH49" i="1"/>
  <c r="AH50" i="1"/>
  <c r="AH53" i="1"/>
  <c r="AH51" i="1"/>
  <c r="AH40" i="1"/>
  <c r="AH46" i="1"/>
  <c r="AH56" i="1"/>
  <c r="AH37" i="1"/>
  <c r="AH59" i="1"/>
  <c r="AH55" i="1"/>
  <c r="AH33" i="1"/>
  <c r="AH38" i="1"/>
  <c r="AH58" i="1"/>
  <c r="AH47" i="1"/>
  <c r="AH45" i="1"/>
  <c r="AH35" i="1"/>
  <c r="AH39" i="1"/>
  <c r="F30" i="1"/>
  <c r="F31" i="1"/>
  <c r="AV32" i="1"/>
  <c r="AV43" i="1"/>
  <c r="AV42" i="1"/>
  <c r="AV56" i="1"/>
  <c r="AV37" i="1"/>
  <c r="AV52" i="1"/>
  <c r="AV57" i="1"/>
  <c r="AV73" i="1"/>
  <c r="AV30" i="1"/>
  <c r="AV61" i="1"/>
  <c r="AV50" i="1"/>
  <c r="AV40" i="1"/>
  <c r="AV64" i="1"/>
  <c r="AV60" i="1"/>
  <c r="AV47" i="1"/>
  <c r="AV65" i="1"/>
  <c r="AV33" i="1"/>
  <c r="AV54" i="1"/>
  <c r="AV38" i="1"/>
  <c r="AV66" i="1"/>
  <c r="AV71" i="1"/>
  <c r="AV51" i="1"/>
  <c r="AV69" i="1"/>
  <c r="AV48" i="1"/>
  <c r="AV53" i="1"/>
  <c r="AV31" i="1"/>
  <c r="AV68" i="1"/>
  <c r="AV36" i="1"/>
  <c r="AV70" i="1"/>
  <c r="AV59" i="1"/>
  <c r="AV67" i="1"/>
  <c r="AV34" i="1"/>
  <c r="AV72" i="1"/>
  <c r="AV46" i="1"/>
  <c r="AV35" i="1"/>
  <c r="AV44" i="1"/>
  <c r="AV45" i="1"/>
  <c r="AV62" i="1"/>
  <c r="AV49" i="1"/>
  <c r="AV58" i="1"/>
  <c r="AV63" i="1"/>
  <c r="AV55" i="1"/>
  <c r="AV29" i="1"/>
  <c r="AV41" i="1"/>
  <c r="AM59" i="1"/>
  <c r="AM63" i="1"/>
  <c r="AM57" i="1"/>
  <c r="AM58" i="1"/>
  <c r="AM64" i="1"/>
  <c r="AM44" i="1"/>
  <c r="AM60" i="1"/>
  <c r="AM62" i="1"/>
  <c r="AM39" i="1"/>
  <c r="AM35" i="1"/>
  <c r="AM38" i="1"/>
  <c r="AM54" i="1"/>
  <c r="AM42" i="1"/>
  <c r="AM34" i="1"/>
  <c r="AM40" i="1"/>
  <c r="AM55" i="1"/>
  <c r="AM47" i="1"/>
  <c r="AM37" i="1"/>
  <c r="AM41" i="1"/>
  <c r="AM36" i="1"/>
  <c r="AM29" i="1"/>
  <c r="AM50" i="1"/>
  <c r="AM56" i="1"/>
  <c r="AM49" i="1"/>
  <c r="AM45" i="1"/>
  <c r="AM61" i="1"/>
  <c r="AM30" i="1"/>
  <c r="AM43" i="1"/>
  <c r="AM52" i="1"/>
  <c r="AM33" i="1"/>
  <c r="AM48" i="1"/>
  <c r="AM53" i="1"/>
  <c r="AM46" i="1"/>
  <c r="AM32" i="1"/>
  <c r="AM31" i="1"/>
  <c r="M31" i="1"/>
  <c r="M37" i="1"/>
  <c r="M33" i="1"/>
  <c r="M30" i="1"/>
  <c r="M36" i="1"/>
  <c r="M32" i="1"/>
  <c r="M34" i="1"/>
  <c r="M35" i="1"/>
  <c r="M38" i="1"/>
  <c r="FO62" i="1"/>
  <c r="FO131" i="1"/>
  <c r="FO109" i="1"/>
  <c r="FO93" i="1"/>
  <c r="FO196" i="1"/>
  <c r="FO189" i="1"/>
  <c r="FO105" i="1"/>
  <c r="FO68" i="1"/>
  <c r="FO56" i="1"/>
  <c r="FO49" i="1"/>
  <c r="FO162" i="1"/>
  <c r="FO153" i="1"/>
  <c r="FO117" i="1"/>
  <c r="FO88" i="1"/>
  <c r="FO72" i="1"/>
  <c r="FO48" i="1"/>
  <c r="FO95" i="1"/>
  <c r="FO177" i="1"/>
  <c r="FO140" i="1"/>
  <c r="FO122" i="1"/>
  <c r="FO96" i="1"/>
  <c r="FO58" i="1"/>
  <c r="FO37" i="1"/>
  <c r="FO173" i="1"/>
  <c r="FO141" i="1"/>
  <c r="FO144" i="1"/>
  <c r="FO113" i="1"/>
  <c r="FO94" i="1"/>
  <c r="FO84" i="1"/>
  <c r="FO103" i="1"/>
  <c r="FO45" i="1"/>
  <c r="FO180" i="1"/>
  <c r="FO115" i="1"/>
  <c r="FO191" i="1"/>
  <c r="FO176" i="1"/>
  <c r="FO139" i="1"/>
  <c r="FO185" i="1"/>
  <c r="FO148" i="1"/>
  <c r="FO110" i="1"/>
  <c r="FO130" i="1"/>
  <c r="FO86" i="1"/>
  <c r="FO33" i="1"/>
  <c r="FO29" i="1"/>
  <c r="FO143" i="1"/>
  <c r="FO73" i="1"/>
  <c r="FO77" i="1"/>
  <c r="FO32" i="1"/>
  <c r="FO64" i="1"/>
  <c r="FO186" i="1"/>
  <c r="FO161" i="1"/>
  <c r="FO152" i="1"/>
  <c r="FO104" i="1"/>
  <c r="FO114" i="1"/>
  <c r="FO169" i="1"/>
  <c r="FO158" i="1"/>
  <c r="FO175" i="1"/>
  <c r="FO157" i="1"/>
  <c r="FO112" i="1"/>
  <c r="FO101" i="1"/>
  <c r="FO82" i="1"/>
  <c r="FO179" i="1"/>
  <c r="FO192" i="1"/>
  <c r="FO187" i="1"/>
  <c r="FO190" i="1"/>
  <c r="FO89" i="1"/>
  <c r="FO121" i="1"/>
  <c r="FO154" i="1"/>
  <c r="FO106" i="1"/>
  <c r="FO168" i="1"/>
  <c r="FO165" i="1"/>
  <c r="FO128" i="1"/>
  <c r="FO57" i="1"/>
  <c r="FO31" i="1"/>
  <c r="FO65" i="1"/>
  <c r="FO147" i="1"/>
  <c r="FO142" i="1"/>
  <c r="FO164" i="1"/>
  <c r="FO116" i="1"/>
  <c r="FO170" i="1"/>
  <c r="FO69" i="1"/>
  <c r="FO55" i="1"/>
  <c r="FO44" i="1"/>
  <c r="FO137" i="1"/>
  <c r="FO100" i="1"/>
  <c r="FO123" i="1"/>
  <c r="FO51" i="1"/>
  <c r="FO39" i="1"/>
  <c r="FO188" i="1"/>
  <c r="FO174" i="1"/>
  <c r="FO155" i="1"/>
  <c r="FO107" i="1"/>
  <c r="FO149" i="1"/>
  <c r="FO98" i="1"/>
  <c r="FO43" i="1"/>
  <c r="FO35" i="1"/>
  <c r="FO146" i="1"/>
  <c r="FO125" i="1"/>
  <c r="FO119" i="1"/>
  <c r="FO71" i="1"/>
  <c r="FO163" i="1"/>
  <c r="FO183" i="1"/>
  <c r="FO156" i="1"/>
  <c r="FO151" i="1"/>
  <c r="FO40" i="1"/>
  <c r="FO87" i="1"/>
  <c r="FO167" i="1"/>
  <c r="FO59" i="1"/>
  <c r="FO195" i="1"/>
  <c r="FO136" i="1"/>
  <c r="FO92" i="1"/>
  <c r="FO129" i="1"/>
  <c r="FO83" i="1"/>
  <c r="FO30" i="1"/>
  <c r="FO194" i="1"/>
  <c r="FO184" i="1"/>
  <c r="FO50" i="1"/>
  <c r="FO135" i="1"/>
  <c r="FO118" i="1"/>
  <c r="FO61" i="1"/>
  <c r="FO42" i="1"/>
  <c r="FO38" i="1"/>
  <c r="FO193" i="1"/>
  <c r="FO111" i="1"/>
  <c r="FO99" i="1"/>
  <c r="FO74" i="1"/>
  <c r="FO41" i="1"/>
  <c r="FO181" i="1"/>
  <c r="FO172" i="1"/>
  <c r="FO75" i="1"/>
  <c r="FO178" i="1"/>
  <c r="FO91" i="1"/>
  <c r="FO90" i="1"/>
  <c r="FO63" i="1"/>
  <c r="FO53" i="1"/>
  <c r="FO145" i="1"/>
  <c r="FO150" i="1"/>
  <c r="FO97" i="1"/>
  <c r="FO120" i="1"/>
  <c r="FO78" i="1"/>
  <c r="FO47" i="1"/>
  <c r="FO34" i="1"/>
  <c r="FO102" i="1"/>
  <c r="FO166" i="1"/>
  <c r="FO133" i="1"/>
  <c r="FO132" i="1"/>
  <c r="FO159" i="1"/>
  <c r="FO79" i="1"/>
  <c r="FO127" i="1"/>
  <c r="FO160" i="1"/>
  <c r="FO36" i="1"/>
  <c r="FO126" i="1"/>
  <c r="FO108" i="1"/>
  <c r="FO46" i="1"/>
  <c r="FO54" i="1"/>
  <c r="FO60" i="1"/>
  <c r="FO171" i="1"/>
  <c r="FO67" i="1"/>
  <c r="FO80" i="1"/>
  <c r="FO76" i="1"/>
  <c r="FO124" i="1"/>
  <c r="FO182" i="1"/>
  <c r="FO66" i="1"/>
  <c r="FO81" i="1"/>
  <c r="FO134" i="1"/>
  <c r="FO138" i="1"/>
  <c r="FO85" i="1"/>
  <c r="FO70" i="1"/>
  <c r="FO52" i="1"/>
  <c r="BR61" i="1"/>
  <c r="BR66" i="1"/>
  <c r="BR90" i="1"/>
  <c r="BR93" i="1"/>
  <c r="BR58" i="1"/>
  <c r="BR94" i="1"/>
  <c r="BR76" i="1"/>
  <c r="BR34" i="1"/>
  <c r="BR71" i="1"/>
  <c r="BR62" i="1"/>
  <c r="BR38" i="1"/>
  <c r="BR70" i="1"/>
  <c r="BR54" i="1"/>
  <c r="BR29" i="1"/>
  <c r="BR40" i="1"/>
  <c r="BR67" i="1"/>
  <c r="BR88" i="1"/>
  <c r="BR92" i="1"/>
  <c r="BR77" i="1"/>
  <c r="BR75" i="1"/>
  <c r="BR69" i="1"/>
  <c r="BR72" i="1"/>
  <c r="BR45" i="1"/>
  <c r="BR39" i="1"/>
  <c r="BR55" i="1"/>
  <c r="BR59" i="1"/>
  <c r="BR51" i="1"/>
  <c r="BR36" i="1"/>
  <c r="BR79" i="1"/>
  <c r="BR48" i="1"/>
  <c r="BR80" i="1"/>
  <c r="BR83" i="1"/>
  <c r="BR78" i="1"/>
  <c r="BR74" i="1"/>
  <c r="BR44" i="1"/>
  <c r="BR86" i="1"/>
  <c r="BR60" i="1"/>
  <c r="BR31" i="1"/>
  <c r="BR52" i="1"/>
  <c r="BR37" i="1"/>
  <c r="BR68" i="1"/>
  <c r="BR32" i="1"/>
  <c r="BR43" i="1"/>
  <c r="BR95" i="1"/>
  <c r="BR50" i="1"/>
  <c r="BR91" i="1"/>
  <c r="BR65" i="1"/>
  <c r="BR84" i="1"/>
  <c r="BR42" i="1"/>
  <c r="BR35" i="1"/>
  <c r="BR49" i="1"/>
  <c r="BR47" i="1"/>
  <c r="BR82" i="1"/>
  <c r="BR63" i="1"/>
  <c r="BR53" i="1"/>
  <c r="BR85" i="1"/>
  <c r="BR81" i="1"/>
  <c r="BR41" i="1"/>
  <c r="BR57" i="1"/>
  <c r="BR64" i="1"/>
  <c r="BR87" i="1"/>
  <c r="BR56" i="1"/>
  <c r="BR33" i="1"/>
  <c r="BR46" i="1"/>
  <c r="BR30" i="1"/>
  <c r="BR89" i="1"/>
  <c r="FB109" i="1"/>
  <c r="FB55" i="1"/>
  <c r="FB43" i="1"/>
  <c r="FB183" i="1"/>
  <c r="FB131" i="1"/>
  <c r="FB107" i="1"/>
  <c r="FB87" i="1"/>
  <c r="FB94" i="1"/>
  <c r="FB50" i="1"/>
  <c r="FB167" i="1"/>
  <c r="FB135" i="1"/>
  <c r="FB136" i="1"/>
  <c r="FB111" i="1"/>
  <c r="FB115" i="1"/>
  <c r="FB127" i="1"/>
  <c r="FB67" i="1"/>
  <c r="FB182" i="1"/>
  <c r="FB177" i="1"/>
  <c r="FB157" i="1"/>
  <c r="FB101" i="1"/>
  <c r="FB126" i="1"/>
  <c r="FB59" i="1"/>
  <c r="FB54" i="1"/>
  <c r="FB53" i="1"/>
  <c r="FB176" i="1"/>
  <c r="FB150" i="1"/>
  <c r="FB159" i="1"/>
  <c r="FB69" i="1"/>
  <c r="FB102" i="1"/>
  <c r="FB165" i="1"/>
  <c r="FB30" i="1"/>
  <c r="FB41" i="1"/>
  <c r="FB134" i="1"/>
  <c r="FB85" i="1"/>
  <c r="FB64" i="1"/>
  <c r="FB90" i="1"/>
  <c r="FB71" i="1"/>
  <c r="FB179" i="1"/>
  <c r="FB158" i="1"/>
  <c r="FB169" i="1"/>
  <c r="FB112" i="1"/>
  <c r="FB68" i="1"/>
  <c r="FB45" i="1"/>
  <c r="FB33" i="1"/>
  <c r="FB29" i="1"/>
  <c r="FB160" i="1"/>
  <c r="FB116" i="1"/>
  <c r="FB72" i="1"/>
  <c r="FB95" i="1"/>
  <c r="FB181" i="1"/>
  <c r="FB47" i="1"/>
  <c r="FB178" i="1"/>
  <c r="FB139" i="1"/>
  <c r="FB147" i="1"/>
  <c r="FB82" i="1"/>
  <c r="FB70" i="1"/>
  <c r="FB98" i="1"/>
  <c r="FB171" i="1"/>
  <c r="FB49" i="1"/>
  <c r="FB145" i="1"/>
  <c r="FB105" i="1"/>
  <c r="FB119" i="1"/>
  <c r="FB173" i="1"/>
  <c r="FB62" i="1"/>
  <c r="FB163" i="1"/>
  <c r="FB31" i="1"/>
  <c r="FB132" i="1"/>
  <c r="FB122" i="1"/>
  <c r="FB58" i="1"/>
  <c r="FB51" i="1"/>
  <c r="FB156" i="1"/>
  <c r="FB44" i="1"/>
  <c r="FB168" i="1"/>
  <c r="FB93" i="1"/>
  <c r="FB104" i="1"/>
  <c r="FB78" i="1"/>
  <c r="FB61" i="1"/>
  <c r="FB66" i="1"/>
  <c r="FB164" i="1"/>
  <c r="FB152" i="1"/>
  <c r="FB96" i="1"/>
  <c r="FB97" i="1"/>
  <c r="FB81" i="1"/>
  <c r="FB75" i="1"/>
  <c r="FB133" i="1"/>
  <c r="FB149" i="1"/>
  <c r="FB88" i="1"/>
  <c r="FB114" i="1"/>
  <c r="FB83" i="1"/>
  <c r="FB32" i="1"/>
  <c r="FB39" i="1"/>
  <c r="FB180" i="1"/>
  <c r="FB144" i="1"/>
  <c r="FB100" i="1"/>
  <c r="FB123" i="1"/>
  <c r="FB57" i="1"/>
  <c r="FB48" i="1"/>
  <c r="FB141" i="1"/>
  <c r="FB151" i="1"/>
  <c r="FB138" i="1"/>
  <c r="FB89" i="1"/>
  <c r="FB130" i="1"/>
  <c r="FB73" i="1"/>
  <c r="FB74" i="1"/>
  <c r="FB60" i="1"/>
  <c r="FB162" i="1"/>
  <c r="FB161" i="1"/>
  <c r="FB120" i="1"/>
  <c r="FB76" i="1"/>
  <c r="FB103" i="1"/>
  <c r="FB63" i="1"/>
  <c r="FB36" i="1"/>
  <c r="FB140" i="1"/>
  <c r="FB148" i="1"/>
  <c r="FB125" i="1"/>
  <c r="FB91" i="1"/>
  <c r="FB86" i="1"/>
  <c r="FB52" i="1"/>
  <c r="FB137" i="1"/>
  <c r="FB38" i="1"/>
  <c r="FB80" i="1"/>
  <c r="FB118" i="1"/>
  <c r="FB99" i="1"/>
  <c r="FB35" i="1"/>
  <c r="FB155" i="1"/>
  <c r="FB77" i="1"/>
  <c r="FB128" i="1"/>
  <c r="FB174" i="1"/>
  <c r="FB153" i="1"/>
  <c r="FB170" i="1"/>
  <c r="FB46" i="1"/>
  <c r="FB108" i="1"/>
  <c r="FB129" i="1"/>
  <c r="FB56" i="1"/>
  <c r="FB146" i="1"/>
  <c r="FB124" i="1"/>
  <c r="FB37" i="1"/>
  <c r="FB142" i="1"/>
  <c r="FB40" i="1"/>
  <c r="FB110" i="1"/>
  <c r="FB106" i="1"/>
  <c r="FB92" i="1"/>
  <c r="FB166" i="1"/>
  <c r="FB121" i="1"/>
  <c r="FB84" i="1"/>
  <c r="FB143" i="1"/>
  <c r="FB117" i="1"/>
  <c r="FB79" i="1"/>
  <c r="FB172" i="1"/>
  <c r="FB154" i="1"/>
  <c r="FB113" i="1"/>
  <c r="FB42" i="1"/>
  <c r="FB65" i="1"/>
  <c r="FB34" i="1"/>
  <c r="FB175" i="1"/>
  <c r="DB60" i="1"/>
  <c r="DB32" i="1"/>
  <c r="DB86" i="1"/>
  <c r="DB78" i="1"/>
  <c r="DB52" i="1"/>
  <c r="DB121" i="1"/>
  <c r="DB128" i="1"/>
  <c r="DB69" i="1"/>
  <c r="DB95" i="1"/>
  <c r="DB39" i="1"/>
  <c r="DB112" i="1"/>
  <c r="DB101" i="1"/>
  <c r="DB107" i="1"/>
  <c r="DB31" i="1"/>
  <c r="DB80" i="1"/>
  <c r="DB94" i="1"/>
  <c r="DB75" i="1"/>
  <c r="DB42" i="1"/>
  <c r="DB65" i="1"/>
  <c r="DB127" i="1"/>
  <c r="DB68" i="1"/>
  <c r="DB70" i="1"/>
  <c r="DB83" i="1"/>
  <c r="DB92" i="1"/>
  <c r="DB72" i="1"/>
  <c r="DB43" i="1"/>
  <c r="DB120" i="1"/>
  <c r="DB51" i="1"/>
  <c r="DB74" i="1"/>
  <c r="DB37" i="1"/>
  <c r="DB93" i="1"/>
  <c r="DB124" i="1"/>
  <c r="DB102" i="1"/>
  <c r="DB29" i="1"/>
  <c r="DB104" i="1"/>
  <c r="DB67" i="1"/>
  <c r="DB85" i="1"/>
  <c r="DB40" i="1"/>
  <c r="DB96" i="1"/>
  <c r="DB90" i="1"/>
  <c r="DB106" i="1"/>
  <c r="DB64" i="1"/>
  <c r="DB84" i="1"/>
  <c r="DB46" i="1"/>
  <c r="DB77" i="1"/>
  <c r="DB44" i="1"/>
  <c r="DB109" i="1"/>
  <c r="DB119" i="1"/>
  <c r="DB73" i="1"/>
  <c r="DB45" i="1"/>
  <c r="DB100" i="1"/>
  <c r="DB89" i="1"/>
  <c r="DB116" i="1"/>
  <c r="DB59" i="1"/>
  <c r="DB131" i="1"/>
  <c r="DB108" i="1"/>
  <c r="DB48" i="1"/>
  <c r="DB54" i="1"/>
  <c r="DB113" i="1"/>
  <c r="DB47" i="1"/>
  <c r="DB103" i="1"/>
  <c r="DB41" i="1"/>
  <c r="DB105" i="1"/>
  <c r="DB115" i="1"/>
  <c r="DB61" i="1"/>
  <c r="DB129" i="1"/>
  <c r="DB88" i="1"/>
  <c r="DB87" i="1"/>
  <c r="DB33" i="1"/>
  <c r="DB38" i="1"/>
  <c r="DB126" i="1"/>
  <c r="DB91" i="1"/>
  <c r="DB34" i="1"/>
  <c r="DB122" i="1"/>
  <c r="DB62" i="1"/>
  <c r="DB58" i="1"/>
  <c r="DB56" i="1"/>
  <c r="DB49" i="1"/>
  <c r="DB53" i="1"/>
  <c r="DB98" i="1"/>
  <c r="DB55" i="1"/>
  <c r="DB82" i="1"/>
  <c r="DB110" i="1"/>
  <c r="DB30" i="1"/>
  <c r="DB66" i="1"/>
  <c r="DB123" i="1"/>
  <c r="DB35" i="1"/>
  <c r="DB36" i="1"/>
  <c r="DB63" i="1"/>
  <c r="DB81" i="1"/>
  <c r="DB79" i="1"/>
  <c r="DB76" i="1"/>
  <c r="DB97" i="1"/>
  <c r="DB99" i="1"/>
  <c r="DB50" i="1"/>
  <c r="DB114" i="1"/>
  <c r="DB117" i="1"/>
  <c r="DB118" i="1"/>
  <c r="DB125" i="1"/>
  <c r="DB111" i="1"/>
  <c r="DB57" i="1"/>
  <c r="DB71" i="1"/>
  <c r="DB130" i="1"/>
  <c r="DF101" i="1"/>
  <c r="DF130" i="1"/>
  <c r="DF90" i="1"/>
  <c r="DF67" i="1"/>
  <c r="DF93" i="1"/>
  <c r="DF122" i="1"/>
  <c r="DF35" i="1"/>
  <c r="DF49" i="1"/>
  <c r="DF30" i="1"/>
  <c r="DF84" i="1"/>
  <c r="DF128" i="1"/>
  <c r="DF44" i="1"/>
  <c r="DF50" i="1"/>
  <c r="DF34" i="1"/>
  <c r="DF119" i="1"/>
  <c r="DF124" i="1"/>
  <c r="DF78" i="1"/>
  <c r="DF53" i="1"/>
  <c r="DF47" i="1"/>
  <c r="DF135" i="1"/>
  <c r="DF120" i="1"/>
  <c r="DF121" i="1"/>
  <c r="DF83" i="1"/>
  <c r="DF48" i="1"/>
  <c r="DF105" i="1"/>
  <c r="DF80" i="1"/>
  <c r="DF69" i="1"/>
  <c r="DF94" i="1"/>
  <c r="DF36" i="1"/>
  <c r="DF111" i="1"/>
  <c r="DF113" i="1"/>
  <c r="DF59" i="1"/>
  <c r="DF58" i="1"/>
  <c r="DF131" i="1"/>
  <c r="DF112" i="1"/>
  <c r="DF107" i="1"/>
  <c r="DF77" i="1"/>
  <c r="DF65" i="1"/>
  <c r="DF46" i="1"/>
  <c r="DF116" i="1"/>
  <c r="DF104" i="1"/>
  <c r="DF86" i="1"/>
  <c r="DF55" i="1"/>
  <c r="DF126" i="1"/>
  <c r="DF97" i="1"/>
  <c r="DF56" i="1"/>
  <c r="DF71" i="1"/>
  <c r="DF134" i="1"/>
  <c r="DF92" i="1"/>
  <c r="DF52" i="1"/>
  <c r="DF75" i="1"/>
  <c r="DF40" i="1"/>
  <c r="DF33" i="1"/>
  <c r="DF129" i="1"/>
  <c r="DF64" i="1"/>
  <c r="DF115" i="1"/>
  <c r="DF99" i="1"/>
  <c r="DF43" i="1"/>
  <c r="DF73" i="1"/>
  <c r="DF123" i="1"/>
  <c r="DF79" i="1"/>
  <c r="DF54" i="1"/>
  <c r="DF118" i="1"/>
  <c r="DF70" i="1"/>
  <c r="DF125" i="1"/>
  <c r="DF62" i="1"/>
  <c r="DF31" i="1"/>
  <c r="DF100" i="1"/>
  <c r="DF98" i="1"/>
  <c r="DF85" i="1"/>
  <c r="DF51" i="1"/>
  <c r="DF108" i="1"/>
  <c r="DF29" i="1"/>
  <c r="DF76" i="1"/>
  <c r="DF38" i="1"/>
  <c r="DF127" i="1"/>
  <c r="DF102" i="1"/>
  <c r="DF91" i="1"/>
  <c r="DF68" i="1"/>
  <c r="DF42" i="1"/>
  <c r="DF74" i="1"/>
  <c r="DF117" i="1"/>
  <c r="DF57" i="1"/>
  <c r="DF110" i="1"/>
  <c r="DF82" i="1"/>
  <c r="DF66" i="1"/>
  <c r="DF88" i="1"/>
  <c r="DF132" i="1"/>
  <c r="DF133" i="1"/>
  <c r="DF95" i="1"/>
  <c r="DF114" i="1"/>
  <c r="DF60" i="1"/>
  <c r="DF41" i="1"/>
  <c r="DF106" i="1"/>
  <c r="DF103" i="1"/>
  <c r="DF109" i="1"/>
  <c r="DF87" i="1"/>
  <c r="DF32" i="1"/>
  <c r="DF81" i="1"/>
  <c r="DF63" i="1"/>
  <c r="DF37" i="1"/>
  <c r="DF72" i="1"/>
  <c r="DF96" i="1"/>
  <c r="DF61" i="1"/>
  <c r="DF89" i="1"/>
  <c r="DF45" i="1"/>
  <c r="DF39" i="1"/>
  <c r="ED125" i="1"/>
  <c r="ED29" i="1"/>
  <c r="ED92" i="1"/>
  <c r="ED52" i="1"/>
  <c r="ED143" i="1"/>
  <c r="ED40" i="1"/>
  <c r="ED42" i="1"/>
  <c r="ED100" i="1"/>
  <c r="ED155" i="1"/>
  <c r="ED44" i="1"/>
  <c r="ED139" i="1"/>
  <c r="ED88" i="1"/>
  <c r="ED68" i="1"/>
  <c r="ED123" i="1"/>
  <c r="ED63" i="1"/>
  <c r="ED146" i="1"/>
  <c r="ED115" i="1"/>
  <c r="ED62" i="1"/>
  <c r="ED116" i="1"/>
  <c r="ED90" i="1"/>
  <c r="ED118" i="1"/>
  <c r="ED59" i="1"/>
  <c r="ED78" i="1"/>
  <c r="ED41" i="1"/>
  <c r="ED96" i="1"/>
  <c r="ED39" i="1"/>
  <c r="ED99" i="1"/>
  <c r="ED152" i="1"/>
  <c r="ED110" i="1"/>
  <c r="ED70" i="1"/>
  <c r="ED142" i="1"/>
  <c r="ED121" i="1"/>
  <c r="ED75" i="1"/>
  <c r="ED120" i="1"/>
  <c r="ED57" i="1"/>
  <c r="ED153" i="1"/>
  <c r="ED112" i="1"/>
  <c r="ED38" i="1"/>
  <c r="ED74" i="1"/>
  <c r="ED156" i="1"/>
  <c r="ED89" i="1"/>
  <c r="ED50" i="1"/>
  <c r="ED73" i="1"/>
  <c r="ED134" i="1"/>
  <c r="ED122" i="1"/>
  <c r="ED149" i="1"/>
  <c r="ED111" i="1"/>
  <c r="ED33" i="1"/>
  <c r="ED108" i="1"/>
  <c r="ED54" i="1"/>
  <c r="ED157" i="1"/>
  <c r="ED87" i="1"/>
  <c r="ED49" i="1"/>
  <c r="ED84" i="1"/>
  <c r="ED30" i="1"/>
  <c r="ED124" i="1"/>
  <c r="ED43" i="1"/>
  <c r="ED103" i="1"/>
  <c r="ED34" i="1"/>
  <c r="ED114" i="1"/>
  <c r="ED71" i="1"/>
  <c r="ED127" i="1"/>
  <c r="ED64" i="1"/>
  <c r="ED135" i="1"/>
  <c r="ED101" i="1"/>
  <c r="ED36" i="1"/>
  <c r="ED79" i="1"/>
  <c r="ED151" i="1"/>
  <c r="ED97" i="1"/>
  <c r="ED46" i="1"/>
  <c r="ED126" i="1"/>
  <c r="ED94" i="1"/>
  <c r="ED154" i="1"/>
  <c r="ED119" i="1"/>
  <c r="ED159" i="1"/>
  <c r="ED37" i="1"/>
  <c r="ED145" i="1"/>
  <c r="ED51" i="1"/>
  <c r="ED65" i="1"/>
  <c r="ED113" i="1"/>
  <c r="ED81" i="1"/>
  <c r="ED129" i="1"/>
  <c r="ED76" i="1"/>
  <c r="ED104" i="1"/>
  <c r="ED80" i="1"/>
  <c r="ED107" i="1"/>
  <c r="ED137" i="1"/>
  <c r="ED128" i="1"/>
  <c r="ED106" i="1"/>
  <c r="ED140" i="1"/>
  <c r="ED32" i="1"/>
  <c r="ED93" i="1"/>
  <c r="ED131" i="1"/>
  <c r="ED136" i="1"/>
  <c r="ED141" i="1"/>
  <c r="ED48" i="1"/>
  <c r="ED77" i="1"/>
  <c r="ED69" i="1"/>
  <c r="ED150" i="1"/>
  <c r="ED91" i="1"/>
  <c r="ED109" i="1"/>
  <c r="ED148" i="1"/>
  <c r="ED53" i="1"/>
  <c r="ED130" i="1"/>
  <c r="ED85" i="1"/>
  <c r="ED58" i="1"/>
  <c r="ED95" i="1"/>
  <c r="ED60" i="1"/>
  <c r="ED132" i="1"/>
  <c r="ED147" i="1"/>
  <c r="ED86" i="1"/>
  <c r="ED117" i="1"/>
  <c r="ED47" i="1"/>
  <c r="ED35" i="1"/>
  <c r="ED144" i="1"/>
  <c r="ED67" i="1"/>
  <c r="ED61" i="1"/>
  <c r="ED133" i="1"/>
  <c r="ED158" i="1"/>
  <c r="ED31" i="1"/>
  <c r="ED82" i="1"/>
  <c r="ED45" i="1"/>
  <c r="ED55" i="1"/>
  <c r="ED66" i="1"/>
  <c r="ED56" i="1"/>
  <c r="ED72" i="1"/>
  <c r="ED138" i="1"/>
  <c r="ED105" i="1"/>
  <c r="ED102" i="1"/>
  <c r="ED98" i="1"/>
  <c r="ED83" i="1"/>
  <c r="EU168" i="1"/>
  <c r="EU171" i="1"/>
  <c r="EU114" i="1"/>
  <c r="EU94" i="1"/>
  <c r="EU33" i="1"/>
  <c r="EU157" i="1"/>
  <c r="EU159" i="1"/>
  <c r="EU122" i="1"/>
  <c r="EU130" i="1"/>
  <c r="EU170" i="1"/>
  <c r="EU98" i="1"/>
  <c r="EU32" i="1"/>
  <c r="EU36" i="1"/>
  <c r="EU160" i="1"/>
  <c r="EU128" i="1"/>
  <c r="EU68" i="1"/>
  <c r="EU54" i="1"/>
  <c r="EU147" i="1"/>
  <c r="EU131" i="1"/>
  <c r="EU124" i="1"/>
  <c r="EU85" i="1"/>
  <c r="EU90" i="1"/>
  <c r="EU31" i="1"/>
  <c r="EU164" i="1"/>
  <c r="EU144" i="1"/>
  <c r="EU70" i="1"/>
  <c r="EU96" i="1"/>
  <c r="EU37" i="1"/>
  <c r="EU50" i="1"/>
  <c r="EU41" i="1"/>
  <c r="EU158" i="1"/>
  <c r="EU104" i="1"/>
  <c r="EU109" i="1"/>
  <c r="EU58" i="1"/>
  <c r="EU47" i="1"/>
  <c r="EU163" i="1"/>
  <c r="EU169" i="1"/>
  <c r="EU121" i="1"/>
  <c r="EU78" i="1"/>
  <c r="EU43" i="1"/>
  <c r="EU166" i="1"/>
  <c r="EU136" i="1"/>
  <c r="EU120" i="1"/>
  <c r="EU88" i="1"/>
  <c r="EU55" i="1"/>
  <c r="EU57" i="1"/>
  <c r="EU73" i="1"/>
  <c r="EU143" i="1"/>
  <c r="EU117" i="1"/>
  <c r="EU59" i="1"/>
  <c r="EU34" i="1"/>
  <c r="EU56" i="1"/>
  <c r="EU137" i="1"/>
  <c r="EU175" i="1"/>
  <c r="EU106" i="1"/>
  <c r="EU97" i="1"/>
  <c r="EU77" i="1"/>
  <c r="EU63" i="1"/>
  <c r="EU44" i="1"/>
  <c r="EU127" i="1"/>
  <c r="EU45" i="1"/>
  <c r="EU139" i="1"/>
  <c r="EU65" i="1"/>
  <c r="EU42" i="1"/>
  <c r="EU146" i="1"/>
  <c r="EU91" i="1"/>
  <c r="EU123" i="1"/>
  <c r="EU67" i="1"/>
  <c r="EU74" i="1"/>
  <c r="EU153" i="1"/>
  <c r="EU145" i="1"/>
  <c r="EU110" i="1"/>
  <c r="EU101" i="1"/>
  <c r="EU76" i="1"/>
  <c r="EU71" i="1"/>
  <c r="EU149" i="1"/>
  <c r="EU176" i="1"/>
  <c r="EU103" i="1"/>
  <c r="EU125" i="1"/>
  <c r="EU111" i="1"/>
  <c r="EU69" i="1"/>
  <c r="EU151" i="1"/>
  <c r="EU112" i="1"/>
  <c r="EU49" i="1"/>
  <c r="EU46" i="1"/>
  <c r="EU64" i="1"/>
  <c r="EU150" i="1"/>
  <c r="EU162" i="1"/>
  <c r="EU75" i="1"/>
  <c r="EU81" i="1"/>
  <c r="EU82" i="1"/>
  <c r="EU173" i="1"/>
  <c r="EU148" i="1"/>
  <c r="EU132" i="1"/>
  <c r="EU129" i="1"/>
  <c r="EU108" i="1"/>
  <c r="EU107" i="1"/>
  <c r="EU102" i="1"/>
  <c r="EU142" i="1"/>
  <c r="EU138" i="1"/>
  <c r="EU141" i="1"/>
  <c r="EU87" i="1"/>
  <c r="EU119" i="1"/>
  <c r="EU52" i="1"/>
  <c r="EU29" i="1"/>
  <c r="EU161" i="1"/>
  <c r="EU80" i="1"/>
  <c r="EU89" i="1"/>
  <c r="EU72" i="1"/>
  <c r="EU39" i="1"/>
  <c r="EU152" i="1"/>
  <c r="EU165" i="1"/>
  <c r="EU155" i="1"/>
  <c r="EU113" i="1"/>
  <c r="EU35" i="1"/>
  <c r="EU60" i="1"/>
  <c r="EU156" i="1"/>
  <c r="EU140" i="1"/>
  <c r="EU99" i="1"/>
  <c r="EU95" i="1"/>
  <c r="EU84" i="1"/>
  <c r="EU62" i="1"/>
  <c r="EU30" i="1"/>
  <c r="EU172" i="1"/>
  <c r="EU105" i="1"/>
  <c r="EU126" i="1"/>
  <c r="EU38" i="1"/>
  <c r="EU118" i="1"/>
  <c r="EU134" i="1"/>
  <c r="EU154" i="1"/>
  <c r="EU174" i="1"/>
  <c r="EU66" i="1"/>
  <c r="EU135" i="1"/>
  <c r="EU51" i="1"/>
  <c r="EU86" i="1"/>
  <c r="EU100" i="1"/>
  <c r="EU40" i="1"/>
  <c r="EU48" i="1"/>
  <c r="EU61" i="1"/>
  <c r="EU167" i="1"/>
  <c r="EU53" i="1"/>
  <c r="EU79" i="1"/>
  <c r="EU115" i="1"/>
  <c r="EU133" i="1"/>
  <c r="EU92" i="1"/>
  <c r="EU116" i="1"/>
  <c r="EU93" i="1"/>
  <c r="EU83" i="1"/>
  <c r="CE40" i="1"/>
  <c r="CE68" i="1"/>
  <c r="CE107" i="1"/>
  <c r="CE42" i="1"/>
  <c r="CE77" i="1"/>
  <c r="CE99" i="1"/>
  <c r="CE31" i="1"/>
  <c r="CE83" i="1"/>
  <c r="CE98" i="1"/>
  <c r="CE29" i="1"/>
  <c r="CE69" i="1"/>
  <c r="CE87" i="1"/>
  <c r="CE100" i="1"/>
  <c r="CE34" i="1"/>
  <c r="CE65" i="1"/>
  <c r="CE82" i="1"/>
  <c r="CE46" i="1"/>
  <c r="CE58" i="1"/>
  <c r="CE85" i="1"/>
  <c r="CE36" i="1"/>
  <c r="CE94" i="1"/>
  <c r="CE89" i="1"/>
  <c r="CE57" i="1"/>
  <c r="CE51" i="1"/>
  <c r="CE78" i="1"/>
  <c r="CE92" i="1"/>
  <c r="CE56" i="1"/>
  <c r="CE88" i="1"/>
  <c r="CE79" i="1"/>
  <c r="CE32" i="1"/>
  <c r="CE66" i="1"/>
  <c r="CE101" i="1"/>
  <c r="CE45" i="1"/>
  <c r="CE37" i="1"/>
  <c r="CE73" i="1"/>
  <c r="CE103" i="1"/>
  <c r="CE30" i="1"/>
  <c r="CE62" i="1"/>
  <c r="CE60" i="1"/>
  <c r="CE74" i="1"/>
  <c r="CE53" i="1"/>
  <c r="CE97" i="1"/>
  <c r="CE75" i="1"/>
  <c r="CE44" i="1"/>
  <c r="CE102" i="1"/>
  <c r="CE104" i="1"/>
  <c r="CE108" i="1"/>
  <c r="CE64" i="1"/>
  <c r="CE59" i="1"/>
  <c r="CE93" i="1"/>
  <c r="CE76" i="1"/>
  <c r="CE38" i="1"/>
  <c r="CE49" i="1"/>
  <c r="CE70" i="1"/>
  <c r="CE95" i="1"/>
  <c r="CE71" i="1"/>
  <c r="CE86" i="1"/>
  <c r="CE106" i="1"/>
  <c r="CE47" i="1"/>
  <c r="CE61" i="1"/>
  <c r="CE80" i="1"/>
  <c r="CE105" i="1"/>
  <c r="CE43" i="1"/>
  <c r="CE54" i="1"/>
  <c r="CE90" i="1"/>
  <c r="CE96" i="1"/>
  <c r="CE33" i="1"/>
  <c r="CE39" i="1"/>
  <c r="CE67" i="1"/>
  <c r="CE81" i="1"/>
  <c r="CE48" i="1"/>
  <c r="CE72" i="1"/>
  <c r="CE84" i="1"/>
  <c r="CE35" i="1"/>
  <c r="CE50" i="1"/>
  <c r="CE63" i="1"/>
  <c r="CE52" i="1"/>
  <c r="CE41" i="1"/>
  <c r="CE91" i="1"/>
  <c r="CE55" i="1"/>
  <c r="FM58" i="1"/>
  <c r="FM37" i="1"/>
  <c r="FM164" i="1"/>
  <c r="FM150" i="1"/>
  <c r="FM130" i="1"/>
  <c r="FM75" i="1"/>
  <c r="FM78" i="1"/>
  <c r="FM60" i="1"/>
  <c r="FM134" i="1"/>
  <c r="FM131" i="1"/>
  <c r="FM138" i="1"/>
  <c r="FM89" i="1"/>
  <c r="FM76" i="1"/>
  <c r="FM99" i="1"/>
  <c r="FM82" i="1"/>
  <c r="FM179" i="1"/>
  <c r="FM165" i="1"/>
  <c r="FM108" i="1"/>
  <c r="FM125" i="1"/>
  <c r="FM77" i="1"/>
  <c r="FM56" i="1"/>
  <c r="FM52" i="1"/>
  <c r="FM149" i="1"/>
  <c r="FM142" i="1"/>
  <c r="FM68" i="1"/>
  <c r="FM121" i="1"/>
  <c r="FM94" i="1"/>
  <c r="FM154" i="1"/>
  <c r="FM41" i="1"/>
  <c r="FM168" i="1"/>
  <c r="FM97" i="1"/>
  <c r="FM95" i="1"/>
  <c r="FM104" i="1"/>
  <c r="FM31" i="1"/>
  <c r="FM170" i="1"/>
  <c r="FM184" i="1"/>
  <c r="FM123" i="1"/>
  <c r="FM84" i="1"/>
  <c r="FM190" i="1"/>
  <c r="FM155" i="1"/>
  <c r="FM153" i="1"/>
  <c r="FM114" i="1"/>
  <c r="FM120" i="1"/>
  <c r="FM88" i="1"/>
  <c r="FM54" i="1"/>
  <c r="FM59" i="1"/>
  <c r="FM174" i="1"/>
  <c r="FM141" i="1"/>
  <c r="FM116" i="1"/>
  <c r="FM188" i="1"/>
  <c r="FM115" i="1"/>
  <c r="FM109" i="1"/>
  <c r="FM55" i="1"/>
  <c r="FM193" i="1"/>
  <c r="FM183" i="1"/>
  <c r="FM128" i="1"/>
  <c r="FM106" i="1"/>
  <c r="FM98" i="1"/>
  <c r="FM100" i="1"/>
  <c r="FM38" i="1"/>
  <c r="FM157" i="1"/>
  <c r="FM191" i="1"/>
  <c r="FM156" i="1"/>
  <c r="FM160" i="1"/>
  <c r="FM105" i="1"/>
  <c r="FM69" i="1"/>
  <c r="FM146" i="1"/>
  <c r="FM35" i="1"/>
  <c r="FM189" i="1"/>
  <c r="FM126" i="1"/>
  <c r="FM127" i="1"/>
  <c r="FM113" i="1"/>
  <c r="FM48" i="1"/>
  <c r="FM62" i="1"/>
  <c r="FM163" i="1"/>
  <c r="FM34" i="1"/>
  <c r="FM132" i="1"/>
  <c r="FM85" i="1"/>
  <c r="FM57" i="1"/>
  <c r="FM175" i="1"/>
  <c r="FM36" i="1"/>
  <c r="FM133" i="1"/>
  <c r="FM93" i="1"/>
  <c r="FM182" i="1"/>
  <c r="FM96" i="1"/>
  <c r="FM185" i="1"/>
  <c r="FM135" i="1"/>
  <c r="FM136" i="1"/>
  <c r="FM152" i="1"/>
  <c r="FM44" i="1"/>
  <c r="FM129" i="1"/>
  <c r="FM61" i="1"/>
  <c r="FM40" i="1"/>
  <c r="FM169" i="1"/>
  <c r="FM178" i="1"/>
  <c r="FM102" i="1"/>
  <c r="FM50" i="1"/>
  <c r="FM172" i="1"/>
  <c r="FM49" i="1"/>
  <c r="FM39" i="1"/>
  <c r="FM171" i="1"/>
  <c r="FM137" i="1"/>
  <c r="FM119" i="1"/>
  <c r="FM92" i="1"/>
  <c r="FM43" i="1"/>
  <c r="FM166" i="1"/>
  <c r="FM162" i="1"/>
  <c r="FM139" i="1"/>
  <c r="FM107" i="1"/>
  <c r="FM72" i="1"/>
  <c r="FM65" i="1"/>
  <c r="FM67" i="1"/>
  <c r="FM45" i="1"/>
  <c r="FM42" i="1"/>
  <c r="FM140" i="1"/>
  <c r="FM79" i="1"/>
  <c r="FM70" i="1"/>
  <c r="FM192" i="1"/>
  <c r="FM64" i="1"/>
  <c r="FM145" i="1"/>
  <c r="FM177" i="1"/>
  <c r="FM122" i="1"/>
  <c r="FM90" i="1"/>
  <c r="FM74" i="1"/>
  <c r="FM63" i="1"/>
  <c r="FM148" i="1"/>
  <c r="FM32" i="1"/>
  <c r="FM173" i="1"/>
  <c r="FM86" i="1"/>
  <c r="FM124" i="1"/>
  <c r="FM66" i="1"/>
  <c r="FM71" i="1"/>
  <c r="FM180" i="1"/>
  <c r="FM181" i="1"/>
  <c r="FM176" i="1"/>
  <c r="FM161" i="1"/>
  <c r="FM73" i="1"/>
  <c r="FM80" i="1"/>
  <c r="FM194" i="1"/>
  <c r="FM158" i="1"/>
  <c r="FM187" i="1"/>
  <c r="FM46" i="1"/>
  <c r="FM151" i="1"/>
  <c r="FM29" i="1"/>
  <c r="FM30" i="1"/>
  <c r="FM51" i="1"/>
  <c r="FM47" i="1"/>
  <c r="FM81" i="1"/>
  <c r="FM53" i="1"/>
  <c r="FM143" i="1"/>
  <c r="FM118" i="1"/>
  <c r="FM103" i="1"/>
  <c r="FM33" i="1"/>
  <c r="FM83" i="1"/>
  <c r="FM91" i="1"/>
  <c r="FM111" i="1"/>
  <c r="FM147" i="1"/>
  <c r="FM87" i="1"/>
  <c r="FM159" i="1"/>
  <c r="FM186" i="1"/>
  <c r="FM112" i="1"/>
  <c r="FM101" i="1"/>
  <c r="FM167" i="1"/>
  <c r="FM117" i="1"/>
  <c r="FM144" i="1"/>
  <c r="FM110" i="1"/>
  <c r="FE176" i="1"/>
  <c r="FE98" i="1"/>
  <c r="FE140" i="1"/>
  <c r="FE130" i="1"/>
  <c r="FE160" i="1"/>
  <c r="FE144" i="1"/>
  <c r="FE88" i="1"/>
  <c r="FE173" i="1"/>
  <c r="FE172" i="1"/>
  <c r="FE69" i="1"/>
  <c r="FE135" i="1"/>
  <c r="FE89" i="1"/>
  <c r="FE43" i="1"/>
  <c r="FE174" i="1"/>
  <c r="FE121" i="1"/>
  <c r="FE166" i="1"/>
  <c r="FE151" i="1"/>
  <c r="FE95" i="1"/>
  <c r="FE54" i="1"/>
  <c r="FE167" i="1"/>
  <c r="FE86" i="1"/>
  <c r="FE37" i="1"/>
  <c r="FE91" i="1"/>
  <c r="FE142" i="1"/>
  <c r="FE168" i="1"/>
  <c r="FE126" i="1"/>
  <c r="FE42" i="1"/>
  <c r="FE178" i="1"/>
  <c r="FE66" i="1"/>
  <c r="FE169" i="1"/>
  <c r="FE110" i="1"/>
  <c r="FE175" i="1"/>
  <c r="FE150" i="1"/>
  <c r="FE111" i="1"/>
  <c r="FE76" i="1"/>
  <c r="FE154" i="1"/>
  <c r="FE65" i="1"/>
  <c r="FE30" i="1"/>
  <c r="FE118" i="1"/>
  <c r="FE78" i="1"/>
  <c r="FE136" i="1"/>
  <c r="FE114" i="1"/>
  <c r="FE158" i="1"/>
  <c r="FE128" i="1"/>
  <c r="FE63" i="1"/>
  <c r="FE152" i="1"/>
  <c r="FE41" i="1"/>
  <c r="FE84" i="1"/>
  <c r="FE155" i="1"/>
  <c r="FE60" i="1"/>
  <c r="FE170" i="1"/>
  <c r="FE112" i="1"/>
  <c r="FE162" i="1"/>
  <c r="FE29" i="1"/>
  <c r="FE104" i="1"/>
  <c r="FE71" i="1"/>
  <c r="FE164" i="1"/>
  <c r="FE105" i="1"/>
  <c r="FE96" i="1"/>
  <c r="FE44" i="1"/>
  <c r="FE99" i="1"/>
  <c r="FE149" i="1"/>
  <c r="FE122" i="1"/>
  <c r="FE33" i="1"/>
  <c r="FE146" i="1"/>
  <c r="FE75" i="1"/>
  <c r="FE47" i="1"/>
  <c r="FE68" i="1"/>
  <c r="FE180" i="1"/>
  <c r="FE129" i="1"/>
  <c r="FE49" i="1"/>
  <c r="FE185" i="1"/>
  <c r="FE97" i="1"/>
  <c r="FE80" i="1"/>
  <c r="FE38" i="1"/>
  <c r="FE116" i="1"/>
  <c r="FE181" i="1"/>
  <c r="FE70" i="1"/>
  <c r="FE72" i="1"/>
  <c r="FE165" i="1"/>
  <c r="FE64" i="1"/>
  <c r="FE39" i="1"/>
  <c r="FE35" i="1"/>
  <c r="FE108" i="1"/>
  <c r="FE87" i="1"/>
  <c r="FE34" i="1"/>
  <c r="FE127" i="1"/>
  <c r="FE186" i="1"/>
  <c r="FE123" i="1"/>
  <c r="FE45" i="1"/>
  <c r="FE138" i="1"/>
  <c r="FE46" i="1"/>
  <c r="FE120" i="1"/>
  <c r="FE139" i="1"/>
  <c r="FE51" i="1"/>
  <c r="FE85" i="1"/>
  <c r="FE77" i="1"/>
  <c r="FE61" i="1"/>
  <c r="FE159" i="1"/>
  <c r="FE83" i="1"/>
  <c r="FE134" i="1"/>
  <c r="FE40" i="1"/>
  <c r="FE73" i="1"/>
  <c r="FE102" i="1"/>
  <c r="FE145" i="1"/>
  <c r="FE113" i="1"/>
  <c r="FE161" i="1"/>
  <c r="FE132" i="1"/>
  <c r="FE143" i="1"/>
  <c r="FE67" i="1"/>
  <c r="FE82" i="1"/>
  <c r="FE53" i="1"/>
  <c r="FE141" i="1"/>
  <c r="FE182" i="1"/>
  <c r="FE59" i="1"/>
  <c r="FE74" i="1"/>
  <c r="FE163" i="1"/>
  <c r="FE147" i="1"/>
  <c r="FE50" i="1"/>
  <c r="FE62" i="1"/>
  <c r="FE93" i="1"/>
  <c r="FE137" i="1"/>
  <c r="FE55" i="1"/>
  <c r="FE115" i="1"/>
  <c r="FE32" i="1"/>
  <c r="FE179" i="1"/>
  <c r="FE101" i="1"/>
  <c r="FE133" i="1"/>
  <c r="FE52" i="1"/>
  <c r="FE56" i="1"/>
  <c r="FE157" i="1"/>
  <c r="FE57" i="1"/>
  <c r="FE109" i="1"/>
  <c r="FE31" i="1"/>
  <c r="FE177" i="1"/>
  <c r="FE153" i="1"/>
  <c r="FE100" i="1"/>
  <c r="FE58" i="1"/>
  <c r="FE183" i="1"/>
  <c r="FE48" i="1"/>
  <c r="FE81" i="1"/>
  <c r="FE90" i="1"/>
  <c r="FE171" i="1"/>
  <c r="FE119" i="1"/>
  <c r="FE106" i="1"/>
  <c r="FE79" i="1"/>
  <c r="FE92" i="1"/>
  <c r="FE117" i="1"/>
  <c r="FE103" i="1"/>
  <c r="FE184" i="1"/>
  <c r="FE125" i="1"/>
  <c r="FE131" i="1"/>
  <c r="FE107" i="1"/>
  <c r="FE36" i="1"/>
  <c r="FE124" i="1"/>
  <c r="FE156" i="1"/>
  <c r="FE94" i="1"/>
  <c r="FE148" i="1"/>
  <c r="CB60" i="1"/>
  <c r="CB91" i="1"/>
  <c r="CB103" i="1"/>
  <c r="CB46" i="1"/>
  <c r="CB50" i="1"/>
  <c r="CB96" i="1"/>
  <c r="CB93" i="1"/>
  <c r="CB47" i="1"/>
  <c r="CB97" i="1"/>
  <c r="CB45" i="1"/>
  <c r="CB40" i="1"/>
  <c r="CB88" i="1"/>
  <c r="CB77" i="1"/>
  <c r="CB49" i="1"/>
  <c r="CB85" i="1"/>
  <c r="CB95" i="1"/>
  <c r="CB30" i="1"/>
  <c r="CB69" i="1"/>
  <c r="CB105" i="1"/>
  <c r="CB37" i="1"/>
  <c r="CB61" i="1"/>
  <c r="CB81" i="1"/>
  <c r="CB70" i="1"/>
  <c r="CB29" i="1"/>
  <c r="CB33" i="1"/>
  <c r="CB67" i="1"/>
  <c r="CB101" i="1"/>
  <c r="CB36" i="1"/>
  <c r="CB83" i="1"/>
  <c r="CB92" i="1"/>
  <c r="CB32" i="1"/>
  <c r="CB89" i="1"/>
  <c r="CB80" i="1"/>
  <c r="CB52" i="1"/>
  <c r="CB75" i="1"/>
  <c r="CB71" i="1"/>
  <c r="CB59" i="1"/>
  <c r="CB57" i="1"/>
  <c r="CB90" i="1"/>
  <c r="CB41" i="1"/>
  <c r="CB62" i="1"/>
  <c r="CB100" i="1"/>
  <c r="CB48" i="1"/>
  <c r="CB64" i="1"/>
  <c r="CB98" i="1"/>
  <c r="CB58" i="1"/>
  <c r="CB104" i="1"/>
  <c r="CB99" i="1"/>
  <c r="CB39" i="1"/>
  <c r="CB74" i="1"/>
  <c r="CB102" i="1"/>
  <c r="CB43" i="1"/>
  <c r="CB68" i="1"/>
  <c r="CB82" i="1"/>
  <c r="CB35" i="1"/>
  <c r="CB72" i="1"/>
  <c r="CB78" i="1"/>
  <c r="CB34" i="1"/>
  <c r="CB55" i="1"/>
  <c r="CB65" i="1"/>
  <c r="CB94" i="1"/>
  <c r="CB51" i="1"/>
  <c r="CB76" i="1"/>
  <c r="CB86" i="1"/>
  <c r="CB53" i="1"/>
  <c r="CB66" i="1"/>
  <c r="CB79" i="1"/>
  <c r="CB42" i="1"/>
  <c r="CB63" i="1"/>
  <c r="CB87" i="1"/>
  <c r="CB84" i="1"/>
  <c r="CB44" i="1"/>
  <c r="CB56" i="1"/>
  <c r="CB54" i="1"/>
  <c r="CB73" i="1"/>
  <c r="CB38" i="1"/>
  <c r="CB31" i="1"/>
  <c r="FN184" i="1"/>
  <c r="FN185" i="1"/>
  <c r="FN106" i="1"/>
  <c r="FN65" i="1"/>
  <c r="FN34" i="1"/>
  <c r="FN191" i="1"/>
  <c r="FN190" i="1"/>
  <c r="FN159" i="1"/>
  <c r="FN88" i="1"/>
  <c r="FN93" i="1"/>
  <c r="FN63" i="1"/>
  <c r="FN177" i="1"/>
  <c r="FN33" i="1"/>
  <c r="FN39" i="1"/>
  <c r="FN174" i="1"/>
  <c r="FN128" i="1"/>
  <c r="FN103" i="1"/>
  <c r="FN163" i="1"/>
  <c r="FN68" i="1"/>
  <c r="FN173" i="1"/>
  <c r="FN192" i="1"/>
  <c r="FN124" i="1"/>
  <c r="FN119" i="1"/>
  <c r="FN90" i="1"/>
  <c r="FN141" i="1"/>
  <c r="FN47" i="1"/>
  <c r="FN49" i="1"/>
  <c r="FN151" i="1"/>
  <c r="FN120" i="1"/>
  <c r="FN129" i="1"/>
  <c r="FN171" i="1"/>
  <c r="FN31" i="1"/>
  <c r="FN145" i="1"/>
  <c r="FN149" i="1"/>
  <c r="FN162" i="1"/>
  <c r="FN117" i="1"/>
  <c r="FN111" i="1"/>
  <c r="FN172" i="1"/>
  <c r="FN48" i="1"/>
  <c r="FN166" i="1"/>
  <c r="FN115" i="1"/>
  <c r="FN94" i="1"/>
  <c r="FN42" i="1"/>
  <c r="FN64" i="1"/>
  <c r="FN137" i="1"/>
  <c r="FN154" i="1"/>
  <c r="FN85" i="1"/>
  <c r="FN113" i="1"/>
  <c r="FN83" i="1"/>
  <c r="FN58" i="1"/>
  <c r="FN169" i="1"/>
  <c r="FN30" i="1"/>
  <c r="FN143" i="1"/>
  <c r="FN70" i="1"/>
  <c r="FN81" i="1"/>
  <c r="FN55" i="1"/>
  <c r="FN193" i="1"/>
  <c r="FN150" i="1"/>
  <c r="FN181" i="1"/>
  <c r="FN138" i="1"/>
  <c r="FN121" i="1"/>
  <c r="FN91" i="1"/>
  <c r="FN86" i="1"/>
  <c r="FN53" i="1"/>
  <c r="FN43" i="1"/>
  <c r="FN131" i="1"/>
  <c r="FN109" i="1"/>
  <c r="FN125" i="1"/>
  <c r="FN80" i="1"/>
  <c r="FN52" i="1"/>
  <c r="FN189" i="1"/>
  <c r="FN183" i="1"/>
  <c r="FN156" i="1"/>
  <c r="FN122" i="1"/>
  <c r="FN126" i="1"/>
  <c r="FN127" i="1"/>
  <c r="FN77" i="1"/>
  <c r="FN46" i="1"/>
  <c r="FN187" i="1"/>
  <c r="FN96" i="1"/>
  <c r="FN99" i="1"/>
  <c r="FN87" i="1"/>
  <c r="FN182" i="1"/>
  <c r="FN153" i="1"/>
  <c r="FN170" i="1"/>
  <c r="FN136" i="1"/>
  <c r="FN50" i="1"/>
  <c r="FN95" i="1"/>
  <c r="FN79" i="1"/>
  <c r="FN67" i="1"/>
  <c r="FN176" i="1"/>
  <c r="FN157" i="1"/>
  <c r="FN61" i="1"/>
  <c r="FN97" i="1"/>
  <c r="FN188" i="1"/>
  <c r="FN164" i="1"/>
  <c r="FN56" i="1"/>
  <c r="FN38" i="1"/>
  <c r="FN180" i="1"/>
  <c r="FN105" i="1"/>
  <c r="FN147" i="1"/>
  <c r="FN78" i="1"/>
  <c r="FN114" i="1"/>
  <c r="FN146" i="1"/>
  <c r="FN44" i="1"/>
  <c r="FN135" i="1"/>
  <c r="FN139" i="1"/>
  <c r="FN118" i="1"/>
  <c r="FN84" i="1"/>
  <c r="FN74" i="1"/>
  <c r="FN71" i="1"/>
  <c r="FN195" i="1"/>
  <c r="FN179" i="1"/>
  <c r="FN133" i="1"/>
  <c r="FN107" i="1"/>
  <c r="FN89" i="1"/>
  <c r="FN98" i="1"/>
  <c r="FN75" i="1"/>
  <c r="FN29" i="1"/>
  <c r="FN160" i="1"/>
  <c r="FN100" i="1"/>
  <c r="FN112" i="1"/>
  <c r="FN40" i="1"/>
  <c r="FN155" i="1"/>
  <c r="FN66" i="1"/>
  <c r="FN148" i="1"/>
  <c r="FN158" i="1"/>
  <c r="FN134" i="1"/>
  <c r="FN110" i="1"/>
  <c r="FN82" i="1"/>
  <c r="FN60" i="1"/>
  <c r="FN32" i="1"/>
  <c r="FN132" i="1"/>
  <c r="FN140" i="1"/>
  <c r="FN72" i="1"/>
  <c r="FN57" i="1"/>
  <c r="FN101" i="1"/>
  <c r="FN36" i="1"/>
  <c r="FN178" i="1"/>
  <c r="FN144" i="1"/>
  <c r="FN69" i="1"/>
  <c r="FN194" i="1"/>
  <c r="FN108" i="1"/>
  <c r="FN152" i="1"/>
  <c r="FN45" i="1"/>
  <c r="FN41" i="1"/>
  <c r="FN51" i="1"/>
  <c r="FN54" i="1"/>
  <c r="FN161" i="1"/>
  <c r="FN35" i="1"/>
  <c r="FN165" i="1"/>
  <c r="FN62" i="1"/>
  <c r="FN123" i="1"/>
  <c r="FN130" i="1"/>
  <c r="FN73" i="1"/>
  <c r="FN167" i="1"/>
  <c r="FN76" i="1"/>
  <c r="FN104" i="1"/>
  <c r="FN168" i="1"/>
  <c r="FN116" i="1"/>
  <c r="FN102" i="1"/>
  <c r="FN37" i="1"/>
  <c r="FN175" i="1"/>
  <c r="FN92" i="1"/>
  <c r="FN142" i="1"/>
  <c r="FN59" i="1"/>
  <c r="FN186" i="1"/>
  <c r="AE40" i="1"/>
  <c r="AE41" i="1"/>
  <c r="AE34" i="1"/>
  <c r="AE42" i="1"/>
  <c r="AE31" i="1"/>
  <c r="AE45" i="1"/>
  <c r="AE47" i="1"/>
  <c r="AE48" i="1"/>
  <c r="AE46" i="1"/>
  <c r="AE33" i="1"/>
  <c r="AE35" i="1"/>
  <c r="AE53" i="1"/>
  <c r="AE49" i="1"/>
  <c r="AE54" i="1"/>
  <c r="AE36" i="1"/>
  <c r="AE44" i="1"/>
  <c r="AE29" i="1"/>
  <c r="AE55" i="1"/>
  <c r="AE56" i="1"/>
  <c r="AE50" i="1"/>
  <c r="AE32" i="1"/>
  <c r="AE37" i="1"/>
  <c r="AE51" i="1"/>
  <c r="AE38" i="1"/>
  <c r="AE43" i="1"/>
  <c r="AE30" i="1"/>
  <c r="AE52" i="1"/>
  <c r="AE39" i="1"/>
  <c r="BA70" i="1"/>
  <c r="BA49" i="1"/>
  <c r="BA75" i="1"/>
  <c r="BA76" i="1"/>
  <c r="BA73" i="1"/>
  <c r="BA37" i="1"/>
  <c r="BA67" i="1"/>
  <c r="BA64" i="1"/>
  <c r="BA61" i="1"/>
  <c r="BA48" i="1"/>
  <c r="BA42" i="1"/>
  <c r="BA32" i="1"/>
  <c r="BA41" i="1"/>
  <c r="BA56" i="1"/>
  <c r="BA55" i="1"/>
  <c r="BA44" i="1"/>
  <c r="BA30" i="1"/>
  <c r="BA47" i="1"/>
  <c r="BA33" i="1"/>
  <c r="BA52" i="1"/>
  <c r="BA39" i="1"/>
  <c r="BA62" i="1"/>
  <c r="BA36" i="1"/>
  <c r="BA53" i="1"/>
  <c r="BA72" i="1"/>
  <c r="BA68" i="1"/>
  <c r="BA60" i="1"/>
  <c r="BA57" i="1"/>
  <c r="BA77" i="1"/>
  <c r="BA46" i="1"/>
  <c r="BA50" i="1"/>
  <c r="BA54" i="1"/>
  <c r="BA59" i="1"/>
  <c r="BA58" i="1"/>
  <c r="BA74" i="1"/>
  <c r="BA31" i="1"/>
  <c r="BA45" i="1"/>
  <c r="BA43" i="1"/>
  <c r="BA71" i="1"/>
  <c r="BA65" i="1"/>
  <c r="BA40" i="1"/>
  <c r="BA38" i="1"/>
  <c r="BA51" i="1"/>
  <c r="BA29" i="1"/>
  <c r="BA69" i="1"/>
  <c r="BA63" i="1"/>
  <c r="BA66" i="1"/>
  <c r="BA35" i="1"/>
  <c r="BA78" i="1"/>
  <c r="BA34" i="1"/>
  <c r="ER97" i="1"/>
  <c r="ER92" i="1"/>
  <c r="ER47" i="1"/>
  <c r="ER153" i="1"/>
  <c r="ER109" i="1"/>
  <c r="ER105" i="1"/>
  <c r="ER38" i="1"/>
  <c r="ER134" i="1"/>
  <c r="ER42" i="1"/>
  <c r="ER164" i="1"/>
  <c r="ER71" i="1"/>
  <c r="ER123" i="1"/>
  <c r="ER84" i="1"/>
  <c r="ER60" i="1"/>
  <c r="ER162" i="1"/>
  <c r="ER75" i="1"/>
  <c r="ER132" i="1"/>
  <c r="ER68" i="1"/>
  <c r="ER160" i="1"/>
  <c r="ER39" i="1"/>
  <c r="ER168" i="1"/>
  <c r="ER98" i="1"/>
  <c r="ER121" i="1"/>
  <c r="ER37" i="1"/>
  <c r="ER51" i="1"/>
  <c r="ER33" i="1"/>
  <c r="ER102" i="1"/>
  <c r="ER129" i="1"/>
  <c r="ER63" i="1"/>
  <c r="ER72" i="1"/>
  <c r="ER41" i="1"/>
  <c r="ER166" i="1"/>
  <c r="ER138" i="1"/>
  <c r="ER111" i="1"/>
  <c r="ER103" i="1"/>
  <c r="ER76" i="1"/>
  <c r="ER43" i="1"/>
  <c r="ER140" i="1"/>
  <c r="ER114" i="1"/>
  <c r="ER78" i="1"/>
  <c r="ER70" i="1"/>
  <c r="ER54" i="1"/>
  <c r="ER159" i="1"/>
  <c r="ER170" i="1"/>
  <c r="ER163" i="1"/>
  <c r="ER128" i="1"/>
  <c r="ER83" i="1"/>
  <c r="ER57" i="1"/>
  <c r="ER147" i="1"/>
  <c r="ER108" i="1"/>
  <c r="ER110" i="1"/>
  <c r="ER101" i="1"/>
  <c r="ER73" i="1"/>
  <c r="ER62" i="1"/>
  <c r="ER44" i="1"/>
  <c r="ER161" i="1"/>
  <c r="ER106" i="1"/>
  <c r="ER82" i="1"/>
  <c r="ER52" i="1"/>
  <c r="ER173" i="1"/>
  <c r="ER144" i="1"/>
  <c r="ER118" i="1"/>
  <c r="ER69" i="1"/>
  <c r="ER88" i="1"/>
  <c r="ER59" i="1"/>
  <c r="ER152" i="1"/>
  <c r="ER143" i="1"/>
  <c r="ER29" i="1"/>
  <c r="ER116" i="1"/>
  <c r="ER95" i="1"/>
  <c r="ER36" i="1"/>
  <c r="ER142" i="1"/>
  <c r="ER131" i="1"/>
  <c r="ER115" i="1"/>
  <c r="ER130" i="1"/>
  <c r="ER80" i="1"/>
  <c r="ER96" i="1"/>
  <c r="ER46" i="1"/>
  <c r="ER155" i="1"/>
  <c r="ER171" i="1"/>
  <c r="ER122" i="1"/>
  <c r="ER79" i="1"/>
  <c r="ER149" i="1"/>
  <c r="ER40" i="1"/>
  <c r="ER30" i="1"/>
  <c r="ER120" i="1"/>
  <c r="ER89" i="1"/>
  <c r="ER91" i="1"/>
  <c r="ER49" i="1"/>
  <c r="ER67" i="1"/>
  <c r="ER151" i="1"/>
  <c r="ER104" i="1"/>
  <c r="ER93" i="1"/>
  <c r="ER61" i="1"/>
  <c r="ER167" i="1"/>
  <c r="ER34" i="1"/>
  <c r="ER145" i="1"/>
  <c r="ER125" i="1"/>
  <c r="ER55" i="1"/>
  <c r="ER99" i="1"/>
  <c r="ER133" i="1"/>
  <c r="ER45" i="1"/>
  <c r="ER150" i="1"/>
  <c r="ER119" i="1"/>
  <c r="ER64" i="1"/>
  <c r="ER48" i="1"/>
  <c r="ER158" i="1"/>
  <c r="ER139" i="1"/>
  <c r="ER117" i="1"/>
  <c r="ER127" i="1"/>
  <c r="ER86" i="1"/>
  <c r="ER56" i="1"/>
  <c r="ER31" i="1"/>
  <c r="ER148" i="1"/>
  <c r="ER124" i="1"/>
  <c r="ER66" i="1"/>
  <c r="ER141" i="1"/>
  <c r="ER169" i="1"/>
  <c r="ER154" i="1"/>
  <c r="ER172" i="1"/>
  <c r="ER100" i="1"/>
  <c r="ER32" i="1"/>
  <c r="ER35" i="1"/>
  <c r="ER58" i="1"/>
  <c r="ER112" i="1"/>
  <c r="ER87" i="1"/>
  <c r="ER94" i="1"/>
  <c r="ER157" i="1"/>
  <c r="ER81" i="1"/>
  <c r="ER126" i="1"/>
  <c r="ER74" i="1"/>
  <c r="ER113" i="1"/>
  <c r="ER77" i="1"/>
  <c r="ER137" i="1"/>
  <c r="ER85" i="1"/>
  <c r="ER53" i="1"/>
  <c r="ER65" i="1"/>
  <c r="ER90" i="1"/>
  <c r="ER146" i="1"/>
  <c r="ER136" i="1"/>
  <c r="ER135" i="1"/>
  <c r="ER156" i="1"/>
  <c r="ER50" i="1"/>
  <c r="ER107" i="1"/>
  <c r="ER165" i="1"/>
  <c r="BT87" i="1"/>
  <c r="BT84" i="1"/>
  <c r="BT96" i="1"/>
  <c r="BT86" i="1"/>
  <c r="BT77" i="1"/>
  <c r="BT32" i="1"/>
  <c r="BT38" i="1"/>
  <c r="BT94" i="1"/>
  <c r="BT89" i="1"/>
  <c r="BT39" i="1"/>
  <c r="BT71" i="1"/>
  <c r="BT46" i="1"/>
  <c r="BT42" i="1"/>
  <c r="BT50" i="1"/>
  <c r="BT45" i="1"/>
  <c r="BT88" i="1"/>
  <c r="BT60" i="1"/>
  <c r="BT49" i="1"/>
  <c r="BT40" i="1"/>
  <c r="BT81" i="1"/>
  <c r="BT41" i="1"/>
  <c r="BT58" i="1"/>
  <c r="BT57" i="1"/>
  <c r="BT54" i="1"/>
  <c r="BT34" i="1"/>
  <c r="BT56" i="1"/>
  <c r="BT31" i="1"/>
  <c r="BT64" i="1"/>
  <c r="BT51" i="1"/>
  <c r="BT76" i="1"/>
  <c r="BT65" i="1"/>
  <c r="BT90" i="1"/>
  <c r="BT91" i="1"/>
  <c r="BT67" i="1"/>
  <c r="BT44" i="1"/>
  <c r="BT61" i="1"/>
  <c r="BT66" i="1"/>
  <c r="BT69" i="1"/>
  <c r="BT73" i="1"/>
  <c r="BT52" i="1"/>
  <c r="BT74" i="1"/>
  <c r="BT30" i="1"/>
  <c r="BT63" i="1"/>
  <c r="BT85" i="1"/>
  <c r="BT97" i="1"/>
  <c r="BT53" i="1"/>
  <c r="BT82" i="1"/>
  <c r="BT95" i="1"/>
  <c r="BT62" i="1"/>
  <c r="BT70" i="1"/>
  <c r="BT43" i="1"/>
  <c r="BT72" i="1"/>
  <c r="BT78" i="1"/>
  <c r="BT29" i="1"/>
  <c r="BT48" i="1"/>
  <c r="BT59" i="1"/>
  <c r="BT80" i="1"/>
  <c r="BT79" i="1"/>
  <c r="BT83" i="1"/>
  <c r="BT35" i="1"/>
  <c r="BT68" i="1"/>
  <c r="BT75" i="1"/>
  <c r="BT33" i="1"/>
  <c r="BT37" i="1"/>
  <c r="BT92" i="1"/>
  <c r="BT47" i="1"/>
  <c r="BT93" i="1"/>
  <c r="BT36" i="1"/>
  <c r="BT55" i="1"/>
  <c r="BI42" i="1"/>
  <c r="BI49" i="1"/>
  <c r="BI48" i="1"/>
  <c r="BI62" i="1"/>
  <c r="BI51" i="1"/>
  <c r="BI35" i="1"/>
  <c r="BI31" i="1"/>
  <c r="BI68" i="1"/>
  <c r="BI56" i="1"/>
  <c r="BI33" i="1"/>
  <c r="BI43" i="1"/>
  <c r="BI80" i="1"/>
  <c r="BI53" i="1"/>
  <c r="BI32" i="1"/>
  <c r="BI44" i="1"/>
  <c r="BI73" i="1"/>
  <c r="BI36" i="1"/>
  <c r="BI81" i="1"/>
  <c r="BI79" i="1"/>
  <c r="BI50" i="1"/>
  <c r="BI85" i="1"/>
  <c r="BI76" i="1"/>
  <c r="BI77" i="1"/>
  <c r="BI64" i="1"/>
  <c r="BI59" i="1"/>
  <c r="BI41" i="1"/>
  <c r="BI75" i="1"/>
  <c r="BI70" i="1"/>
  <c r="BI39" i="1"/>
  <c r="BI58" i="1"/>
  <c r="BI84" i="1"/>
  <c r="BI40" i="1"/>
  <c r="BI45" i="1"/>
  <c r="BI65" i="1"/>
  <c r="BI57" i="1"/>
  <c r="BI29" i="1"/>
  <c r="BI61" i="1"/>
  <c r="BI54" i="1"/>
  <c r="BI34" i="1"/>
  <c r="BI30" i="1"/>
  <c r="BI55" i="1"/>
  <c r="BI47" i="1"/>
  <c r="BI37" i="1"/>
  <c r="BI52" i="1"/>
  <c r="BI71" i="1"/>
  <c r="BI69" i="1"/>
  <c r="BI82" i="1"/>
  <c r="BI66" i="1"/>
  <c r="BI38" i="1"/>
  <c r="BI74" i="1"/>
  <c r="BI83" i="1"/>
  <c r="BI72" i="1"/>
  <c r="BI46" i="1"/>
  <c r="BI78" i="1"/>
  <c r="BI63" i="1"/>
  <c r="BI60" i="1"/>
  <c r="BI67" i="1"/>
  <c r="S35" i="1"/>
  <c r="S37" i="1"/>
  <c r="S29" i="1"/>
  <c r="S40" i="1"/>
  <c r="S42" i="1"/>
  <c r="S36" i="1"/>
  <c r="S39" i="1"/>
  <c r="S32" i="1"/>
  <c r="S41" i="1"/>
  <c r="S30" i="1"/>
  <c r="S34" i="1"/>
  <c r="S31" i="1"/>
  <c r="S44" i="1"/>
  <c r="S33" i="1"/>
  <c r="S38" i="1"/>
  <c r="S43" i="1"/>
  <c r="FL74" i="1"/>
  <c r="FL93" i="1"/>
  <c r="FL31" i="1"/>
  <c r="FL144" i="1"/>
  <c r="FL141" i="1"/>
  <c r="FL59" i="1"/>
  <c r="FL109" i="1"/>
  <c r="FL83" i="1"/>
  <c r="FL42" i="1"/>
  <c r="FL45" i="1"/>
  <c r="FL61" i="1"/>
  <c r="FL157" i="1"/>
  <c r="FL103" i="1"/>
  <c r="FL111" i="1"/>
  <c r="FL123" i="1"/>
  <c r="FL71" i="1"/>
  <c r="FL159" i="1"/>
  <c r="FL37" i="1"/>
  <c r="FL170" i="1"/>
  <c r="FL119" i="1"/>
  <c r="FL98" i="1"/>
  <c r="FL108" i="1"/>
  <c r="FL56" i="1"/>
  <c r="FL184" i="1"/>
  <c r="FL34" i="1"/>
  <c r="FL149" i="1"/>
  <c r="FL150" i="1"/>
  <c r="FL100" i="1"/>
  <c r="FL49" i="1"/>
  <c r="FL112" i="1"/>
  <c r="FL68" i="1"/>
  <c r="FL51" i="1"/>
  <c r="FL168" i="1"/>
  <c r="FL143" i="1"/>
  <c r="FL77" i="1"/>
  <c r="FL130" i="1"/>
  <c r="FL67" i="1"/>
  <c r="FL35" i="1"/>
  <c r="FL132" i="1"/>
  <c r="FL46" i="1"/>
  <c r="FL160" i="1"/>
  <c r="FL95" i="1"/>
  <c r="FL153" i="1"/>
  <c r="FL121" i="1"/>
  <c r="FL82" i="1"/>
  <c r="FL66" i="1"/>
  <c r="FL191" i="1"/>
  <c r="FL53" i="1"/>
  <c r="FL163" i="1"/>
  <c r="FL105" i="1"/>
  <c r="FL104" i="1"/>
  <c r="FL192" i="1"/>
  <c r="FL171" i="1"/>
  <c r="FL55" i="1"/>
  <c r="FL137" i="1"/>
  <c r="FL145" i="1"/>
  <c r="FL65" i="1"/>
  <c r="FL116" i="1"/>
  <c r="FL75" i="1"/>
  <c r="FL161" i="1"/>
  <c r="FL151" i="1"/>
  <c r="FL41" i="1"/>
  <c r="FL147" i="1"/>
  <c r="FL107" i="1"/>
  <c r="FL73" i="1"/>
  <c r="FL69" i="1"/>
  <c r="FL54" i="1"/>
  <c r="FL178" i="1"/>
  <c r="FL186" i="1"/>
  <c r="FL131" i="1"/>
  <c r="FL134" i="1"/>
  <c r="FL126" i="1"/>
  <c r="FL87" i="1"/>
  <c r="FL58" i="1"/>
  <c r="FL182" i="1"/>
  <c r="FL135" i="1"/>
  <c r="FL136" i="1"/>
  <c r="FL88" i="1"/>
  <c r="FL36" i="1"/>
  <c r="FL64" i="1"/>
  <c r="FL189" i="1"/>
  <c r="FL33" i="1"/>
  <c r="FL29" i="1"/>
  <c r="FL148" i="1"/>
  <c r="FL89" i="1"/>
  <c r="FL99" i="1"/>
  <c r="FL72" i="1"/>
  <c r="FL43" i="1"/>
  <c r="FL38" i="1"/>
  <c r="FL142" i="1"/>
  <c r="FL156" i="1"/>
  <c r="FL97" i="1"/>
  <c r="FL94" i="1"/>
  <c r="FL81" i="1"/>
  <c r="FL44" i="1"/>
  <c r="FL193" i="1"/>
  <c r="FL152" i="1"/>
  <c r="FL57" i="1"/>
  <c r="FL179" i="1"/>
  <c r="FL117" i="1"/>
  <c r="FL125" i="1"/>
  <c r="FL174" i="1"/>
  <c r="FL47" i="1"/>
  <c r="FL169" i="1"/>
  <c r="FL158" i="1"/>
  <c r="FL164" i="1"/>
  <c r="FL127" i="1"/>
  <c r="FL86" i="1"/>
  <c r="FL50" i="1"/>
  <c r="FL48" i="1"/>
  <c r="FL173" i="1"/>
  <c r="FL30" i="1"/>
  <c r="FL154" i="1"/>
  <c r="FL128" i="1"/>
  <c r="FL96" i="1"/>
  <c r="FL106" i="1"/>
  <c r="FL85" i="1"/>
  <c r="FL175" i="1"/>
  <c r="FL177" i="1"/>
  <c r="FL138" i="1"/>
  <c r="FL187" i="1"/>
  <c r="FL79" i="1"/>
  <c r="FL110" i="1"/>
  <c r="FL84" i="1"/>
  <c r="FL76" i="1"/>
  <c r="FL133" i="1"/>
  <c r="FL183" i="1"/>
  <c r="FL188" i="1"/>
  <c r="FL113" i="1"/>
  <c r="FL122" i="1"/>
  <c r="FL115" i="1"/>
  <c r="FL165" i="1"/>
  <c r="FL63" i="1"/>
  <c r="FL32" i="1"/>
  <c r="FL140" i="1"/>
  <c r="FL60" i="1"/>
  <c r="FL129" i="1"/>
  <c r="FL52" i="1"/>
  <c r="FL185" i="1"/>
  <c r="FL124" i="1"/>
  <c r="FL162" i="1"/>
  <c r="FL190" i="1"/>
  <c r="FL176" i="1"/>
  <c r="FL101" i="1"/>
  <c r="FL92" i="1"/>
  <c r="FL118" i="1"/>
  <c r="FL166" i="1"/>
  <c r="FL90" i="1"/>
  <c r="FL91" i="1"/>
  <c r="FL180" i="1"/>
  <c r="FL155" i="1"/>
  <c r="FL80" i="1"/>
  <c r="FL40" i="1"/>
  <c r="FL181" i="1"/>
  <c r="FL146" i="1"/>
  <c r="FL120" i="1"/>
  <c r="FL39" i="1"/>
  <c r="FL139" i="1"/>
  <c r="FL70" i="1"/>
  <c r="FL167" i="1"/>
  <c r="FL102" i="1"/>
  <c r="FL62" i="1"/>
  <c r="FL172" i="1"/>
  <c r="FL114" i="1"/>
  <c r="FL78" i="1"/>
  <c r="EE123" i="1"/>
  <c r="EE52" i="1"/>
  <c r="EE110" i="1"/>
  <c r="EE99" i="1"/>
  <c r="EE147" i="1"/>
  <c r="EE73" i="1"/>
  <c r="EE55" i="1"/>
  <c r="EE95" i="1"/>
  <c r="EE79" i="1"/>
  <c r="EE29" i="1"/>
  <c r="EE108" i="1"/>
  <c r="EE58" i="1"/>
  <c r="EE97" i="1"/>
  <c r="EE66" i="1"/>
  <c r="EE39" i="1"/>
  <c r="EE133" i="1"/>
  <c r="EE119" i="1"/>
  <c r="EE59" i="1"/>
  <c r="EE57" i="1"/>
  <c r="EE85" i="1"/>
  <c r="EE30" i="1"/>
  <c r="EE87" i="1"/>
  <c r="EE48" i="1"/>
  <c r="EE104" i="1"/>
  <c r="EE70" i="1"/>
  <c r="EE153" i="1"/>
  <c r="EE124" i="1"/>
  <c r="EE152" i="1"/>
  <c r="EE96" i="1"/>
  <c r="EE157" i="1"/>
  <c r="EE122" i="1"/>
  <c r="EE134" i="1"/>
  <c r="EE89" i="1"/>
  <c r="EE49" i="1"/>
  <c r="EE105" i="1"/>
  <c r="EE141" i="1"/>
  <c r="EE111" i="1"/>
  <c r="EE159" i="1"/>
  <c r="EE106" i="1"/>
  <c r="EE31" i="1"/>
  <c r="EE116" i="1"/>
  <c r="EE83" i="1"/>
  <c r="EE136" i="1"/>
  <c r="EE127" i="1"/>
  <c r="EE156" i="1"/>
  <c r="EE101" i="1"/>
  <c r="EE146" i="1"/>
  <c r="EE88" i="1"/>
  <c r="EE60" i="1"/>
  <c r="EE135" i="1"/>
  <c r="EE154" i="1"/>
  <c r="EE128" i="1"/>
  <c r="EE36" i="1"/>
  <c r="EE102" i="1"/>
  <c r="EE38" i="1"/>
  <c r="EE100" i="1"/>
  <c r="EE82" i="1"/>
  <c r="EE143" i="1"/>
  <c r="EE94" i="1"/>
  <c r="EE44" i="1"/>
  <c r="EE107" i="1"/>
  <c r="EE34" i="1"/>
  <c r="EE65" i="1"/>
  <c r="EE145" i="1"/>
  <c r="EE120" i="1"/>
  <c r="EE77" i="1"/>
  <c r="EE160" i="1"/>
  <c r="EE81" i="1"/>
  <c r="EE144" i="1"/>
  <c r="EE109" i="1"/>
  <c r="EE158" i="1"/>
  <c r="EE41" i="1"/>
  <c r="EE142" i="1"/>
  <c r="EE121" i="1"/>
  <c r="EE74" i="1"/>
  <c r="EE61" i="1"/>
  <c r="EE80" i="1"/>
  <c r="EE93" i="1"/>
  <c r="EE139" i="1"/>
  <c r="EE54" i="1"/>
  <c r="EE98" i="1"/>
  <c r="EE140" i="1"/>
  <c r="EE155" i="1"/>
  <c r="EE50" i="1"/>
  <c r="EE78" i="1"/>
  <c r="EE130" i="1"/>
  <c r="EE149" i="1"/>
  <c r="EE33" i="1"/>
  <c r="EE131" i="1"/>
  <c r="EE35" i="1"/>
  <c r="EE115" i="1"/>
  <c r="EE138" i="1"/>
  <c r="EE67" i="1"/>
  <c r="EE51" i="1"/>
  <c r="EE63" i="1"/>
  <c r="EE114" i="1"/>
  <c r="EE75" i="1"/>
  <c r="EE151" i="1"/>
  <c r="EE62" i="1"/>
  <c r="EE43" i="1"/>
  <c r="EE148" i="1"/>
  <c r="EE46" i="1"/>
  <c r="EE42" i="1"/>
  <c r="EE90" i="1"/>
  <c r="EE150" i="1"/>
  <c r="EE40" i="1"/>
  <c r="EE45" i="1"/>
  <c r="EE84" i="1"/>
  <c r="EE68" i="1"/>
  <c r="EE132" i="1"/>
  <c r="EE71" i="1"/>
  <c r="EE64" i="1"/>
  <c r="EE47" i="1"/>
  <c r="EE86" i="1"/>
  <c r="EE137" i="1"/>
  <c r="EE53" i="1"/>
  <c r="EE37" i="1"/>
  <c r="EE56" i="1"/>
  <c r="EE113" i="1"/>
  <c r="EE118" i="1"/>
  <c r="EE72" i="1"/>
  <c r="EE117" i="1"/>
  <c r="EE69" i="1"/>
  <c r="EE91" i="1"/>
  <c r="EE112" i="1"/>
  <c r="EE126" i="1"/>
  <c r="EE32" i="1"/>
  <c r="EE125" i="1"/>
  <c r="EE129" i="1"/>
  <c r="EE103" i="1"/>
  <c r="EE76" i="1"/>
  <c r="EE92" i="1"/>
  <c r="K35" i="1"/>
  <c r="K33" i="1"/>
  <c r="K29" i="1"/>
  <c r="K34" i="1"/>
  <c r="K31" i="1"/>
  <c r="K30" i="1"/>
  <c r="K32" i="1"/>
  <c r="K36" i="1"/>
  <c r="DO115" i="1"/>
  <c r="DO128" i="1"/>
  <c r="DO81" i="1"/>
  <c r="DO30" i="1"/>
  <c r="DO141" i="1"/>
  <c r="DO116" i="1"/>
  <c r="DO91" i="1"/>
  <c r="DO89" i="1"/>
  <c r="DO70" i="1"/>
  <c r="DO38" i="1"/>
  <c r="DO80" i="1"/>
  <c r="DO113" i="1"/>
  <c r="DO64" i="1"/>
  <c r="DO31" i="1"/>
  <c r="DO133" i="1"/>
  <c r="DO100" i="1"/>
  <c r="DO120" i="1"/>
  <c r="DO52" i="1"/>
  <c r="DO62" i="1"/>
  <c r="DO138" i="1"/>
  <c r="DO105" i="1"/>
  <c r="DO73" i="1"/>
  <c r="DO51" i="1"/>
  <c r="DO29" i="1"/>
  <c r="DO125" i="1"/>
  <c r="DO126" i="1"/>
  <c r="DO82" i="1"/>
  <c r="DO66" i="1"/>
  <c r="DO132" i="1"/>
  <c r="DO143" i="1"/>
  <c r="DO88" i="1"/>
  <c r="DO106" i="1"/>
  <c r="DO50" i="1"/>
  <c r="DO36" i="1"/>
  <c r="DO32" i="1"/>
  <c r="DO96" i="1"/>
  <c r="DO60" i="1"/>
  <c r="DO48" i="1"/>
  <c r="DO75" i="1"/>
  <c r="DO140" i="1"/>
  <c r="DO84" i="1"/>
  <c r="DO87" i="1"/>
  <c r="DO65" i="1"/>
  <c r="DO74" i="1"/>
  <c r="DO37" i="1"/>
  <c r="DO95" i="1"/>
  <c r="DO43" i="1"/>
  <c r="DO69" i="1"/>
  <c r="DO40" i="1"/>
  <c r="DO71" i="1"/>
  <c r="DO137" i="1"/>
  <c r="DO108" i="1"/>
  <c r="DO107" i="1"/>
  <c r="DO53" i="1"/>
  <c r="DO46" i="1"/>
  <c r="DO135" i="1"/>
  <c r="DO111" i="1"/>
  <c r="DO78" i="1"/>
  <c r="DO86" i="1"/>
  <c r="DO54" i="1"/>
  <c r="DO45" i="1"/>
  <c r="DO109" i="1"/>
  <c r="DO76" i="1"/>
  <c r="DO97" i="1"/>
  <c r="DO63" i="1"/>
  <c r="DO35" i="1"/>
  <c r="DO124" i="1"/>
  <c r="DO122" i="1"/>
  <c r="DO123" i="1"/>
  <c r="DO117" i="1"/>
  <c r="DO59" i="1"/>
  <c r="DO139" i="1"/>
  <c r="DO102" i="1"/>
  <c r="DO79" i="1"/>
  <c r="DO85" i="1"/>
  <c r="DO44" i="1"/>
  <c r="DO49" i="1"/>
  <c r="DO112" i="1"/>
  <c r="DO92" i="1"/>
  <c r="DO99" i="1"/>
  <c r="DO68" i="1"/>
  <c r="DO144" i="1"/>
  <c r="DO61" i="1"/>
  <c r="DO130" i="1"/>
  <c r="DO90" i="1"/>
  <c r="DO56" i="1"/>
  <c r="DO131" i="1"/>
  <c r="DO104" i="1"/>
  <c r="DO129" i="1"/>
  <c r="DO114" i="1"/>
  <c r="DO57" i="1"/>
  <c r="DO142" i="1"/>
  <c r="DO72" i="1"/>
  <c r="DO119" i="1"/>
  <c r="DO34" i="1"/>
  <c r="DO41" i="1"/>
  <c r="DO39" i="1"/>
  <c r="DO110" i="1"/>
  <c r="DO93" i="1"/>
  <c r="DO33" i="1"/>
  <c r="DO101" i="1"/>
  <c r="DO42" i="1"/>
  <c r="DO77" i="1"/>
  <c r="DO67" i="1"/>
  <c r="DO127" i="1"/>
  <c r="DO58" i="1"/>
  <c r="DO121" i="1"/>
  <c r="DO94" i="1"/>
  <c r="DO134" i="1"/>
  <c r="DO103" i="1"/>
  <c r="DO47" i="1"/>
  <c r="DO118" i="1"/>
  <c r="DO83" i="1"/>
  <c r="DO136" i="1"/>
  <c r="DO55" i="1"/>
  <c r="DO98" i="1"/>
  <c r="EX127" i="1"/>
  <c r="EX161" i="1"/>
  <c r="EX120" i="1"/>
  <c r="EX101" i="1"/>
  <c r="EX175" i="1"/>
  <c r="EX65" i="1"/>
  <c r="EX177" i="1"/>
  <c r="EX48" i="1"/>
  <c r="EX57" i="1"/>
  <c r="EX143" i="1"/>
  <c r="EX74" i="1"/>
  <c r="EX51" i="1"/>
  <c r="EX102" i="1"/>
  <c r="EX67" i="1"/>
  <c r="EX145" i="1"/>
  <c r="EX165" i="1"/>
  <c r="EX37" i="1"/>
  <c r="EX104" i="1"/>
  <c r="EX31" i="1"/>
  <c r="EX168" i="1"/>
  <c r="EX108" i="1"/>
  <c r="EX97" i="1"/>
  <c r="EX137" i="1"/>
  <c r="EX83" i="1"/>
  <c r="EX151" i="1"/>
  <c r="EX99" i="1"/>
  <c r="EX138" i="1"/>
  <c r="EX110" i="1"/>
  <c r="EX158" i="1"/>
  <c r="EX141" i="1"/>
  <c r="EX85" i="1"/>
  <c r="EX34" i="1"/>
  <c r="EX117" i="1"/>
  <c r="EX178" i="1"/>
  <c r="EX103" i="1"/>
  <c r="EX135" i="1"/>
  <c r="EX106" i="1"/>
  <c r="EX50" i="1"/>
  <c r="EX156" i="1"/>
  <c r="EX111" i="1"/>
  <c r="EX68" i="1"/>
  <c r="EX152" i="1"/>
  <c r="EX95" i="1"/>
  <c r="EX36" i="1"/>
  <c r="EX109" i="1"/>
  <c r="EX166" i="1"/>
  <c r="EX123" i="1"/>
  <c r="EX61" i="1"/>
  <c r="EX160" i="1"/>
  <c r="EX70" i="1"/>
  <c r="EX163" i="1"/>
  <c r="EX84" i="1"/>
  <c r="EX146" i="1"/>
  <c r="EX115" i="1"/>
  <c r="EX159" i="1"/>
  <c r="EX122" i="1"/>
  <c r="EX96" i="1"/>
  <c r="EX140" i="1"/>
  <c r="EX72" i="1"/>
  <c r="EX179" i="1"/>
  <c r="EX52" i="1"/>
  <c r="EX56" i="1"/>
  <c r="EX100" i="1"/>
  <c r="EX43" i="1"/>
  <c r="EX169" i="1"/>
  <c r="EX86" i="1"/>
  <c r="EX55" i="1"/>
  <c r="EX71" i="1"/>
  <c r="EX53" i="1"/>
  <c r="EX174" i="1"/>
  <c r="EX105" i="1"/>
  <c r="EX92" i="1"/>
  <c r="EX131" i="1"/>
  <c r="EX129" i="1"/>
  <c r="EX39" i="1"/>
  <c r="EX142" i="1"/>
  <c r="EX88" i="1"/>
  <c r="EX164" i="1"/>
  <c r="EX76" i="1"/>
  <c r="EX62" i="1"/>
  <c r="EX133" i="1"/>
  <c r="EX87" i="1"/>
  <c r="EX94" i="1"/>
  <c r="EX173" i="1"/>
  <c r="EX91" i="1"/>
  <c r="EX30" i="1"/>
  <c r="EX134" i="1"/>
  <c r="EX132" i="1"/>
  <c r="EX69" i="1"/>
  <c r="EX176" i="1"/>
  <c r="EX170" i="1"/>
  <c r="EX32" i="1"/>
  <c r="EX44" i="1"/>
  <c r="EX98" i="1"/>
  <c r="EX78" i="1"/>
  <c r="EX60" i="1"/>
  <c r="EX45" i="1"/>
  <c r="EX139" i="1"/>
  <c r="EX47" i="1"/>
  <c r="EX93" i="1"/>
  <c r="EX75" i="1"/>
  <c r="EX130" i="1"/>
  <c r="EX40" i="1"/>
  <c r="EX54" i="1"/>
  <c r="EX41" i="1"/>
  <c r="EX77" i="1"/>
  <c r="EX125" i="1"/>
  <c r="EX118" i="1"/>
  <c r="EX29" i="1"/>
  <c r="EX90" i="1"/>
  <c r="EX38" i="1"/>
  <c r="EX80" i="1"/>
  <c r="EX128" i="1"/>
  <c r="EX81" i="1"/>
  <c r="EX112" i="1"/>
  <c r="EX82" i="1"/>
  <c r="EX136" i="1"/>
  <c r="EX155" i="1"/>
  <c r="EX162" i="1"/>
  <c r="EX157" i="1"/>
  <c r="EX116" i="1"/>
  <c r="EX119" i="1"/>
  <c r="EX79" i="1"/>
  <c r="EX46" i="1"/>
  <c r="EX33" i="1"/>
  <c r="EX42" i="1"/>
  <c r="EX58" i="1"/>
  <c r="EX124" i="1"/>
  <c r="EX114" i="1"/>
  <c r="EX107" i="1"/>
  <c r="EX35" i="1"/>
  <c r="EX64" i="1"/>
  <c r="EX66" i="1"/>
  <c r="EX73" i="1"/>
  <c r="EX113" i="1"/>
  <c r="EX126" i="1"/>
  <c r="EX59" i="1"/>
  <c r="EX63" i="1"/>
  <c r="EX89" i="1"/>
  <c r="EX121" i="1"/>
  <c r="EX144" i="1"/>
  <c r="EX149" i="1"/>
  <c r="EX172" i="1"/>
  <c r="EX150" i="1"/>
  <c r="EX171" i="1"/>
  <c r="EX49" i="1"/>
  <c r="EX167" i="1"/>
  <c r="EX148" i="1"/>
  <c r="EX154" i="1"/>
  <c r="EX147" i="1"/>
  <c r="EX153" i="1"/>
  <c r="EQ60" i="1"/>
  <c r="EQ34" i="1"/>
  <c r="EQ134" i="1"/>
  <c r="EQ131" i="1"/>
  <c r="EQ102" i="1"/>
  <c r="EQ77" i="1"/>
  <c r="EQ50" i="1"/>
  <c r="EQ47" i="1"/>
  <c r="EQ154" i="1"/>
  <c r="EQ95" i="1"/>
  <c r="EQ76" i="1"/>
  <c r="EQ129" i="1"/>
  <c r="EQ79" i="1"/>
  <c r="EQ54" i="1"/>
  <c r="EQ157" i="1"/>
  <c r="EQ113" i="1"/>
  <c r="EQ128" i="1"/>
  <c r="EQ63" i="1"/>
  <c r="EQ37" i="1"/>
  <c r="EQ170" i="1"/>
  <c r="EQ150" i="1"/>
  <c r="EQ92" i="1"/>
  <c r="EQ115" i="1"/>
  <c r="EQ93" i="1"/>
  <c r="EQ67" i="1"/>
  <c r="EQ145" i="1"/>
  <c r="EQ107" i="1"/>
  <c r="EQ88" i="1"/>
  <c r="EQ68" i="1"/>
  <c r="EQ51" i="1"/>
  <c r="EQ30" i="1"/>
  <c r="EQ132" i="1"/>
  <c r="EQ59" i="1"/>
  <c r="EQ120" i="1"/>
  <c r="EQ61" i="1"/>
  <c r="EQ151" i="1"/>
  <c r="EQ135" i="1"/>
  <c r="EQ103" i="1"/>
  <c r="EQ111" i="1"/>
  <c r="EQ82" i="1"/>
  <c r="EQ52" i="1"/>
  <c r="EQ39" i="1"/>
  <c r="EQ153" i="1"/>
  <c r="EQ122" i="1"/>
  <c r="EQ124" i="1"/>
  <c r="EQ69" i="1"/>
  <c r="EQ36" i="1"/>
  <c r="EQ160" i="1"/>
  <c r="EQ110" i="1"/>
  <c r="EQ105" i="1"/>
  <c r="EQ75" i="1"/>
  <c r="EQ40" i="1"/>
  <c r="EQ49" i="1"/>
  <c r="EQ141" i="1"/>
  <c r="EQ138" i="1"/>
  <c r="EQ84" i="1"/>
  <c r="EQ106" i="1"/>
  <c r="EQ57" i="1"/>
  <c r="EQ149" i="1"/>
  <c r="EQ168" i="1"/>
  <c r="EQ81" i="1"/>
  <c r="EQ72" i="1"/>
  <c r="EQ70" i="1"/>
  <c r="EQ64" i="1"/>
  <c r="EQ133" i="1"/>
  <c r="EQ164" i="1"/>
  <c r="EQ116" i="1"/>
  <c r="EQ126" i="1"/>
  <c r="EQ41" i="1"/>
  <c r="EQ35" i="1"/>
  <c r="EQ162" i="1"/>
  <c r="EQ86" i="1"/>
  <c r="EQ117" i="1"/>
  <c r="EQ73" i="1"/>
  <c r="EQ165" i="1"/>
  <c r="EQ152" i="1"/>
  <c r="EQ155" i="1"/>
  <c r="EQ169" i="1"/>
  <c r="EQ130" i="1"/>
  <c r="EQ80" i="1"/>
  <c r="EQ33" i="1"/>
  <c r="EQ163" i="1"/>
  <c r="EQ143" i="1"/>
  <c r="EQ99" i="1"/>
  <c r="EQ90" i="1"/>
  <c r="EQ31" i="1"/>
  <c r="EQ38" i="1"/>
  <c r="EQ62" i="1"/>
  <c r="EQ156" i="1"/>
  <c r="EQ89" i="1"/>
  <c r="EQ98" i="1"/>
  <c r="EQ55" i="1"/>
  <c r="EQ53" i="1"/>
  <c r="EQ139" i="1"/>
  <c r="EQ100" i="1"/>
  <c r="EQ114" i="1"/>
  <c r="EQ74" i="1"/>
  <c r="EQ43" i="1"/>
  <c r="EQ45" i="1"/>
  <c r="EQ167" i="1"/>
  <c r="EQ119" i="1"/>
  <c r="EQ108" i="1"/>
  <c r="EQ48" i="1"/>
  <c r="EQ171" i="1"/>
  <c r="EQ166" i="1"/>
  <c r="EQ137" i="1"/>
  <c r="EQ109" i="1"/>
  <c r="EQ96" i="1"/>
  <c r="EQ83" i="1"/>
  <c r="EQ58" i="1"/>
  <c r="EQ142" i="1"/>
  <c r="EQ140" i="1"/>
  <c r="EQ91" i="1"/>
  <c r="EQ56" i="1"/>
  <c r="EQ144" i="1"/>
  <c r="EQ42" i="1"/>
  <c r="EQ147" i="1"/>
  <c r="EQ104" i="1"/>
  <c r="EQ121" i="1"/>
  <c r="EQ66" i="1"/>
  <c r="EQ172" i="1"/>
  <c r="EQ125" i="1"/>
  <c r="EQ46" i="1"/>
  <c r="EQ94" i="1"/>
  <c r="EQ123" i="1"/>
  <c r="EQ136" i="1"/>
  <c r="EQ112" i="1"/>
  <c r="EQ32" i="1"/>
  <c r="EQ71" i="1"/>
  <c r="EQ127" i="1"/>
  <c r="EQ78" i="1"/>
  <c r="EQ158" i="1"/>
  <c r="EQ159" i="1"/>
  <c r="EQ65" i="1"/>
  <c r="EQ85" i="1"/>
  <c r="EQ97" i="1"/>
  <c r="EQ148" i="1"/>
  <c r="EQ118" i="1"/>
  <c r="EQ146" i="1"/>
  <c r="EQ29" i="1"/>
  <c r="EQ87" i="1"/>
  <c r="EQ161" i="1"/>
  <c r="EQ44" i="1"/>
  <c r="EQ101" i="1"/>
  <c r="AP50" i="1"/>
  <c r="AP63" i="1"/>
  <c r="AP46" i="1"/>
  <c r="AP53" i="1"/>
  <c r="AP31" i="1"/>
  <c r="AP38" i="1"/>
  <c r="AP41" i="1"/>
  <c r="AP29" i="1"/>
  <c r="AP48" i="1"/>
  <c r="AP36" i="1"/>
  <c r="AP35" i="1"/>
  <c r="AP59" i="1"/>
  <c r="AP61" i="1"/>
  <c r="AP51" i="1"/>
  <c r="AP57" i="1"/>
  <c r="AP34" i="1"/>
  <c r="AP58" i="1"/>
  <c r="AP54" i="1"/>
  <c r="AP52" i="1"/>
  <c r="AP56" i="1"/>
  <c r="AP42" i="1"/>
  <c r="AP62" i="1"/>
  <c r="AP49" i="1"/>
  <c r="AP64" i="1"/>
  <c r="AP30" i="1"/>
  <c r="AP47" i="1"/>
  <c r="AP40" i="1"/>
  <c r="AP33" i="1"/>
  <c r="AP66" i="1"/>
  <c r="AP37" i="1"/>
  <c r="AP39" i="1"/>
  <c r="AP43" i="1"/>
  <c r="AP67" i="1"/>
  <c r="AP60" i="1"/>
  <c r="AP45" i="1"/>
  <c r="AP55" i="1"/>
  <c r="AP32" i="1"/>
  <c r="AP44" i="1"/>
  <c r="AP65" i="1"/>
  <c r="E29" i="1"/>
  <c r="E30" i="1"/>
  <c r="CC70" i="1"/>
  <c r="CC30" i="1"/>
  <c r="CC58" i="1"/>
  <c r="CC51" i="1"/>
  <c r="CC56" i="1"/>
  <c r="CC50" i="1"/>
  <c r="CC89" i="1"/>
  <c r="CC84" i="1"/>
  <c r="CC102" i="1"/>
  <c r="CC78" i="1"/>
  <c r="CC65" i="1"/>
  <c r="CC86" i="1"/>
  <c r="CC55" i="1"/>
  <c r="CC67" i="1"/>
  <c r="CC82" i="1"/>
  <c r="CC75" i="1"/>
  <c r="CC47" i="1"/>
  <c r="CC68" i="1"/>
  <c r="CC54" i="1"/>
  <c r="CC96" i="1"/>
  <c r="CC32" i="1"/>
  <c r="CC97" i="1"/>
  <c r="CC85" i="1"/>
  <c r="CC95" i="1"/>
  <c r="CC60" i="1"/>
  <c r="CC91" i="1"/>
  <c r="CC34" i="1"/>
  <c r="CC94" i="1"/>
  <c r="CC39" i="1"/>
  <c r="CC46" i="1"/>
  <c r="CC74" i="1"/>
  <c r="CC38" i="1"/>
  <c r="CC105" i="1"/>
  <c r="CC72" i="1"/>
  <c r="CC93" i="1"/>
  <c r="CC87" i="1"/>
  <c r="CC36" i="1"/>
  <c r="CC63" i="1"/>
  <c r="CC73" i="1"/>
  <c r="CC79" i="1"/>
  <c r="CC53" i="1"/>
  <c r="CC59" i="1"/>
  <c r="CC43" i="1"/>
  <c r="CC103" i="1"/>
  <c r="CC80" i="1"/>
  <c r="CC31" i="1"/>
  <c r="CC61" i="1"/>
  <c r="CC29" i="1"/>
  <c r="CC37" i="1"/>
  <c r="CC49" i="1"/>
  <c r="CC45" i="1"/>
  <c r="CC48" i="1"/>
  <c r="CC57" i="1"/>
  <c r="CC92" i="1"/>
  <c r="CC90" i="1"/>
  <c r="CC44" i="1"/>
  <c r="CC106" i="1"/>
  <c r="CC71" i="1"/>
  <c r="CC64" i="1"/>
  <c r="CC33" i="1"/>
  <c r="CC98" i="1"/>
  <c r="CC69" i="1"/>
  <c r="CC81" i="1"/>
  <c r="CC100" i="1"/>
  <c r="CC76" i="1"/>
  <c r="CC42" i="1"/>
  <c r="CC66" i="1"/>
  <c r="CC88" i="1"/>
  <c r="CC101" i="1"/>
  <c r="CC52" i="1"/>
  <c r="CC99" i="1"/>
  <c r="CC35" i="1"/>
  <c r="CC41" i="1"/>
  <c r="CC104" i="1"/>
  <c r="CC62" i="1"/>
  <c r="CC77" i="1"/>
  <c r="CC40" i="1"/>
  <c r="CJ97" i="1"/>
  <c r="CJ39" i="1"/>
  <c r="CJ95" i="1"/>
  <c r="CJ60" i="1"/>
  <c r="CJ77" i="1"/>
  <c r="CJ99" i="1"/>
  <c r="CJ63" i="1"/>
  <c r="CJ75" i="1"/>
  <c r="CJ101" i="1"/>
  <c r="CJ45" i="1"/>
  <c r="CJ103" i="1"/>
  <c r="CJ42" i="1"/>
  <c r="CJ87" i="1"/>
  <c r="CJ30" i="1"/>
  <c r="CJ50" i="1"/>
  <c r="CJ89" i="1"/>
  <c r="CJ83" i="1"/>
  <c r="CJ108" i="1"/>
  <c r="CJ73" i="1"/>
  <c r="CJ40" i="1"/>
  <c r="CJ85" i="1"/>
  <c r="CJ43" i="1"/>
  <c r="CJ51" i="1"/>
  <c r="CJ80" i="1"/>
  <c r="CJ52" i="1"/>
  <c r="CJ90" i="1"/>
  <c r="CJ56" i="1"/>
  <c r="CJ93" i="1"/>
  <c r="CJ41" i="1"/>
  <c r="CJ113" i="1"/>
  <c r="CJ65" i="1"/>
  <c r="CJ55" i="1"/>
  <c r="CJ78" i="1"/>
  <c r="CJ54" i="1"/>
  <c r="CJ58" i="1"/>
  <c r="CJ33" i="1"/>
  <c r="CJ84" i="1"/>
  <c r="CJ72" i="1"/>
  <c r="CJ32" i="1"/>
  <c r="CJ70" i="1"/>
  <c r="CJ88" i="1"/>
  <c r="CJ86" i="1"/>
  <c r="CJ48" i="1"/>
  <c r="CJ49" i="1"/>
  <c r="CJ67" i="1"/>
  <c r="CJ112" i="1"/>
  <c r="CJ36" i="1"/>
  <c r="CJ53" i="1"/>
  <c r="CJ76" i="1"/>
  <c r="CJ102" i="1"/>
  <c r="CJ105" i="1"/>
  <c r="CJ62" i="1"/>
  <c r="CJ94" i="1"/>
  <c r="CJ29" i="1"/>
  <c r="CJ61" i="1"/>
  <c r="CJ107" i="1"/>
  <c r="CJ66" i="1"/>
  <c r="CJ38" i="1"/>
  <c r="CJ69" i="1"/>
  <c r="CJ59" i="1"/>
  <c r="CJ111" i="1"/>
  <c r="CJ110" i="1"/>
  <c r="CJ34" i="1"/>
  <c r="CJ71" i="1"/>
  <c r="CJ79" i="1"/>
  <c r="CJ37" i="1"/>
  <c r="CJ46" i="1"/>
  <c r="CJ81" i="1"/>
  <c r="CJ106" i="1"/>
  <c r="CJ91" i="1"/>
  <c r="CJ104" i="1"/>
  <c r="CJ68" i="1"/>
  <c r="CJ31" i="1"/>
  <c r="CJ64" i="1"/>
  <c r="CJ35" i="1"/>
  <c r="CJ57" i="1"/>
  <c r="CJ96" i="1"/>
  <c r="CJ44" i="1"/>
  <c r="CJ98" i="1"/>
  <c r="CJ82" i="1"/>
  <c r="CJ47" i="1"/>
  <c r="CJ92" i="1"/>
  <c r="CJ109" i="1"/>
  <c r="CJ74" i="1"/>
  <c r="AY62" i="1"/>
  <c r="AY38" i="1"/>
  <c r="AY44" i="1"/>
  <c r="AY47" i="1"/>
  <c r="AY70" i="1"/>
  <c r="AY71" i="1"/>
  <c r="AY60" i="1"/>
  <c r="AY54" i="1"/>
  <c r="AY74" i="1"/>
  <c r="AY40" i="1"/>
  <c r="AY61" i="1"/>
  <c r="AY63" i="1"/>
  <c r="AY73" i="1"/>
  <c r="AY69" i="1"/>
  <c r="AY55" i="1"/>
  <c r="AY59" i="1"/>
  <c r="AY32" i="1"/>
  <c r="AY50" i="1"/>
  <c r="AY58" i="1"/>
  <c r="AY34" i="1"/>
  <c r="AY30" i="1"/>
  <c r="AY64" i="1"/>
  <c r="AY41" i="1"/>
  <c r="AY49" i="1"/>
  <c r="AY42" i="1"/>
  <c r="AY65" i="1"/>
  <c r="AY56" i="1"/>
  <c r="AY68" i="1"/>
  <c r="AY48" i="1"/>
  <c r="AY29" i="1"/>
  <c r="AY51" i="1"/>
  <c r="AY35" i="1"/>
  <c r="AY37" i="1"/>
  <c r="AY75" i="1"/>
  <c r="AY76" i="1"/>
  <c r="AY43" i="1"/>
  <c r="AY67" i="1"/>
  <c r="AY72" i="1"/>
  <c r="AY46" i="1"/>
  <c r="AY39" i="1"/>
  <c r="AY33" i="1"/>
  <c r="AY66" i="1"/>
  <c r="AY53" i="1"/>
  <c r="AY57" i="1"/>
  <c r="AY36" i="1"/>
  <c r="AY52" i="1"/>
  <c r="AY45" i="1"/>
  <c r="AY31" i="1"/>
  <c r="AG45" i="1"/>
  <c r="AG54" i="1"/>
  <c r="AG36" i="1"/>
  <c r="AG39" i="1"/>
  <c r="AG43" i="1"/>
  <c r="AG56" i="1"/>
  <c r="AG44" i="1"/>
  <c r="AG29" i="1"/>
  <c r="AG38" i="1"/>
  <c r="AG34" i="1"/>
  <c r="AG42" i="1"/>
  <c r="AG32" i="1"/>
  <c r="AG30" i="1"/>
  <c r="AG50" i="1"/>
  <c r="AG48" i="1"/>
  <c r="AG46" i="1"/>
  <c r="AG49" i="1"/>
  <c r="AG58" i="1"/>
  <c r="AG47" i="1"/>
  <c r="AG52" i="1"/>
  <c r="AG53" i="1"/>
  <c r="AG41" i="1"/>
  <c r="AG57" i="1"/>
  <c r="AG35" i="1"/>
  <c r="AG55" i="1"/>
  <c r="AG40" i="1"/>
  <c r="AG31" i="1"/>
  <c r="AG33" i="1"/>
  <c r="AG37" i="1"/>
  <c r="AG51" i="1"/>
  <c r="G29" i="1"/>
  <c r="G32" i="1"/>
  <c r="G31" i="1"/>
  <c r="G30" i="1"/>
  <c r="CD107" i="1"/>
  <c r="CD73" i="1"/>
  <c r="CD70" i="1"/>
  <c r="CD78" i="1"/>
  <c r="CD101" i="1"/>
  <c r="CD79" i="1"/>
  <c r="CD77" i="1"/>
  <c r="CD44" i="1"/>
  <c r="CD45" i="1"/>
  <c r="CD63" i="1"/>
  <c r="CD53" i="1"/>
  <c r="CD37" i="1"/>
  <c r="CD36" i="1"/>
  <c r="CD94" i="1"/>
  <c r="CD35" i="1"/>
  <c r="CD60" i="1"/>
  <c r="CD91" i="1"/>
  <c r="CD62" i="1"/>
  <c r="CD52" i="1"/>
  <c r="CD86" i="1"/>
  <c r="CD98" i="1"/>
  <c r="CD85" i="1"/>
  <c r="CD74" i="1"/>
  <c r="CD80" i="1"/>
  <c r="CD71" i="1"/>
  <c r="CD66" i="1"/>
  <c r="CD56" i="1"/>
  <c r="CD97" i="1"/>
  <c r="CD31" i="1"/>
  <c r="CD40" i="1"/>
  <c r="CD32" i="1"/>
  <c r="CD99" i="1"/>
  <c r="CD81" i="1"/>
  <c r="CD90" i="1"/>
  <c r="CD92" i="1"/>
  <c r="CD105" i="1"/>
  <c r="CD100" i="1"/>
  <c r="CD96" i="1"/>
  <c r="CD72" i="1"/>
  <c r="CD41" i="1"/>
  <c r="CD93" i="1"/>
  <c r="CD55" i="1"/>
  <c r="CD83" i="1"/>
  <c r="CD49" i="1"/>
  <c r="CD58" i="1"/>
  <c r="CD64" i="1"/>
  <c r="CD48" i="1"/>
  <c r="CD106" i="1"/>
  <c r="CD104" i="1"/>
  <c r="CD61" i="1"/>
  <c r="CD43" i="1"/>
  <c r="CD65" i="1"/>
  <c r="CD42" i="1"/>
  <c r="CD29" i="1"/>
  <c r="CD75" i="1"/>
  <c r="CD39" i="1"/>
  <c r="CD57" i="1"/>
  <c r="CD38" i="1"/>
  <c r="CD103" i="1"/>
  <c r="CD67" i="1"/>
  <c r="CD46" i="1"/>
  <c r="CD76" i="1"/>
  <c r="CD33" i="1"/>
  <c r="CD69" i="1"/>
  <c r="CD47" i="1"/>
  <c r="CD59" i="1"/>
  <c r="CD54" i="1"/>
  <c r="CD88" i="1"/>
  <c r="CD30" i="1"/>
  <c r="CD34" i="1"/>
  <c r="CD95" i="1"/>
  <c r="CD68" i="1"/>
  <c r="CD50" i="1"/>
  <c r="CD102" i="1"/>
  <c r="CD51" i="1"/>
  <c r="CD84" i="1"/>
  <c r="CD89" i="1"/>
  <c r="CD87" i="1"/>
  <c r="CD82" i="1"/>
  <c r="FJ141" i="1"/>
  <c r="FJ182" i="1"/>
  <c r="FJ33" i="1"/>
  <c r="FJ147" i="1"/>
  <c r="FJ177" i="1"/>
  <c r="FJ49" i="1"/>
  <c r="FJ135" i="1"/>
  <c r="FJ53" i="1"/>
  <c r="FJ140" i="1"/>
  <c r="FJ42" i="1"/>
  <c r="FJ137" i="1"/>
  <c r="FJ188" i="1"/>
  <c r="FJ51" i="1"/>
  <c r="FJ179" i="1"/>
  <c r="FJ158" i="1"/>
  <c r="FJ148" i="1"/>
  <c r="FJ30" i="1"/>
  <c r="FJ134" i="1"/>
  <c r="FJ178" i="1"/>
  <c r="FJ149" i="1"/>
  <c r="FJ186" i="1"/>
  <c r="FJ38" i="1"/>
  <c r="FJ181" i="1"/>
  <c r="FJ153" i="1"/>
  <c r="FJ37" i="1"/>
  <c r="FJ171" i="1"/>
  <c r="FJ154" i="1"/>
  <c r="FJ36" i="1"/>
  <c r="FJ136" i="1"/>
  <c r="FJ144" i="1"/>
  <c r="FJ176" i="1"/>
  <c r="FJ180" i="1"/>
  <c r="FJ156" i="1"/>
  <c r="FJ160" i="1"/>
  <c r="FJ146" i="1"/>
  <c r="FJ173" i="1"/>
  <c r="FJ152" i="1"/>
  <c r="FJ32" i="1"/>
  <c r="FJ44" i="1"/>
  <c r="FJ167" i="1"/>
  <c r="FJ122" i="1"/>
  <c r="FJ66" i="1"/>
  <c r="FJ29" i="1"/>
  <c r="FJ35" i="1"/>
  <c r="FJ189" i="1"/>
  <c r="FJ168" i="1"/>
  <c r="FJ133" i="1"/>
  <c r="FJ139" i="1"/>
  <c r="FJ191" i="1"/>
  <c r="FJ48" i="1"/>
  <c r="FJ114" i="1"/>
  <c r="FJ50" i="1"/>
  <c r="FJ47" i="1"/>
  <c r="FJ117" i="1"/>
  <c r="FJ77" i="1"/>
  <c r="FJ73" i="1"/>
  <c r="FJ131" i="1"/>
  <c r="FJ109" i="1"/>
  <c r="FJ94" i="1"/>
  <c r="FJ65" i="1"/>
  <c r="FJ119" i="1"/>
  <c r="FJ82" i="1"/>
  <c r="FJ74" i="1"/>
  <c r="FJ155" i="1"/>
  <c r="FJ105" i="1"/>
  <c r="FJ86" i="1"/>
  <c r="FJ52" i="1"/>
  <c r="FJ118" i="1"/>
  <c r="FJ103" i="1"/>
  <c r="FJ145" i="1"/>
  <c r="FJ138" i="1"/>
  <c r="FJ58" i="1"/>
  <c r="FJ87" i="1"/>
  <c r="FJ95" i="1"/>
  <c r="FJ71" i="1"/>
  <c r="FJ166" i="1"/>
  <c r="FJ126" i="1"/>
  <c r="FJ129" i="1"/>
  <c r="FJ163" i="1"/>
  <c r="FJ39" i="1"/>
  <c r="FJ96" i="1"/>
  <c r="FJ76" i="1"/>
  <c r="FJ89" i="1"/>
  <c r="FJ184" i="1"/>
  <c r="FJ116" i="1"/>
  <c r="FJ172" i="1"/>
  <c r="FJ31" i="1"/>
  <c r="FJ170" i="1"/>
  <c r="FJ88" i="1"/>
  <c r="FJ54" i="1"/>
  <c r="FJ128" i="1"/>
  <c r="FJ59" i="1"/>
  <c r="FJ80" i="1"/>
  <c r="FJ151" i="1"/>
  <c r="FJ120" i="1"/>
  <c r="FJ62" i="1"/>
  <c r="FJ64" i="1"/>
  <c r="FJ75" i="1"/>
  <c r="FJ164" i="1"/>
  <c r="FJ78" i="1"/>
  <c r="FJ104" i="1"/>
  <c r="FJ70" i="1"/>
  <c r="FJ102" i="1"/>
  <c r="FJ101" i="1"/>
  <c r="FJ125" i="1"/>
  <c r="FJ159" i="1"/>
  <c r="FJ123" i="1"/>
  <c r="FJ56" i="1"/>
  <c r="FJ83" i="1"/>
  <c r="FJ57" i="1"/>
  <c r="FJ174" i="1"/>
  <c r="FJ93" i="1"/>
  <c r="FJ110" i="1"/>
  <c r="FJ45" i="1"/>
  <c r="FJ41" i="1"/>
  <c r="FJ113" i="1"/>
  <c r="FJ85" i="1"/>
  <c r="FJ108" i="1"/>
  <c r="FJ143" i="1"/>
  <c r="FJ183" i="1"/>
  <c r="FJ165" i="1"/>
  <c r="FJ169" i="1"/>
  <c r="FJ175" i="1"/>
  <c r="FJ99" i="1"/>
  <c r="FJ100" i="1"/>
  <c r="FJ61" i="1"/>
  <c r="FJ161" i="1"/>
  <c r="FJ130" i="1"/>
  <c r="FJ67" i="1"/>
  <c r="FJ97" i="1"/>
  <c r="FJ46" i="1"/>
  <c r="FJ187" i="1"/>
  <c r="FJ132" i="1"/>
  <c r="FJ162" i="1"/>
  <c r="FJ142" i="1"/>
  <c r="FJ185" i="1"/>
  <c r="FJ91" i="1"/>
  <c r="FJ111" i="1"/>
  <c r="FJ84" i="1"/>
  <c r="FJ121" i="1"/>
  <c r="FJ81" i="1"/>
  <c r="FJ68" i="1"/>
  <c r="FJ34" i="1"/>
  <c r="FJ40" i="1"/>
  <c r="FJ106" i="1"/>
  <c r="FJ63" i="1"/>
  <c r="FJ60" i="1"/>
  <c r="FJ72" i="1"/>
  <c r="FJ55" i="1"/>
  <c r="FJ115" i="1"/>
  <c r="FJ112" i="1"/>
  <c r="FJ98" i="1"/>
  <c r="FJ90" i="1"/>
  <c r="FJ92" i="1"/>
  <c r="FJ150" i="1"/>
  <c r="FJ79" i="1"/>
  <c r="FJ107" i="1"/>
  <c r="FJ157" i="1"/>
  <c r="FJ127" i="1"/>
  <c r="FJ43" i="1"/>
  <c r="FJ190" i="1"/>
  <c r="FJ124" i="1"/>
  <c r="FJ69" i="1"/>
  <c r="BJ65" i="1"/>
  <c r="BJ51" i="1"/>
  <c r="BJ58" i="1"/>
  <c r="BJ56" i="1"/>
  <c r="BJ67" i="1"/>
  <c r="BJ76" i="1"/>
  <c r="BJ46" i="1"/>
  <c r="BJ66" i="1"/>
  <c r="BJ73" i="1"/>
  <c r="BJ41" i="1"/>
  <c r="BJ77" i="1"/>
  <c r="BJ39" i="1"/>
  <c r="BJ57" i="1"/>
  <c r="BJ81" i="1"/>
  <c r="BJ80" i="1"/>
  <c r="BJ43" i="1"/>
  <c r="BJ62" i="1"/>
  <c r="BJ40" i="1"/>
  <c r="BJ38" i="1"/>
  <c r="BJ75" i="1"/>
  <c r="BJ64" i="1"/>
  <c r="BJ31" i="1"/>
  <c r="BJ72" i="1"/>
  <c r="BJ70" i="1"/>
  <c r="BJ30" i="1"/>
  <c r="BJ79" i="1"/>
  <c r="BJ60" i="1"/>
  <c r="BJ54" i="1"/>
  <c r="BJ45" i="1"/>
  <c r="BJ85" i="1"/>
  <c r="BJ48" i="1"/>
  <c r="BJ42" i="1"/>
  <c r="BJ83" i="1"/>
  <c r="BJ55" i="1"/>
  <c r="BJ36" i="1"/>
  <c r="BJ35" i="1"/>
  <c r="BJ44" i="1"/>
  <c r="BJ69" i="1"/>
  <c r="BJ71" i="1"/>
  <c r="BJ82" i="1"/>
  <c r="BJ47" i="1"/>
  <c r="BJ53" i="1"/>
  <c r="BJ68" i="1"/>
  <c r="BJ52" i="1"/>
  <c r="BJ50" i="1"/>
  <c r="BJ32" i="1"/>
  <c r="BJ29" i="1"/>
  <c r="BJ78" i="1"/>
  <c r="BJ84" i="1"/>
  <c r="BJ63" i="1"/>
  <c r="BJ59" i="1"/>
  <c r="BJ49" i="1"/>
  <c r="BJ34" i="1"/>
  <c r="BJ87" i="1"/>
  <c r="BJ37" i="1"/>
  <c r="BJ61" i="1"/>
  <c r="BJ86" i="1"/>
  <c r="BJ33" i="1"/>
  <c r="DU33" i="1"/>
  <c r="DU138" i="1"/>
  <c r="DU123" i="1"/>
  <c r="DU97" i="1"/>
  <c r="DU72" i="1"/>
  <c r="DU38" i="1"/>
  <c r="DU135" i="1"/>
  <c r="DU107" i="1"/>
  <c r="DU108" i="1"/>
  <c r="DU71" i="1"/>
  <c r="DU53" i="1"/>
  <c r="DU40" i="1"/>
  <c r="DU79" i="1"/>
  <c r="DU74" i="1"/>
  <c r="DU73" i="1"/>
  <c r="DU132" i="1"/>
  <c r="DU122" i="1"/>
  <c r="DU110" i="1"/>
  <c r="DU41" i="1"/>
  <c r="DU92" i="1"/>
  <c r="DU46" i="1"/>
  <c r="DU114" i="1"/>
  <c r="DU50" i="1"/>
  <c r="DU61" i="1"/>
  <c r="DU36" i="1"/>
  <c r="DU131" i="1"/>
  <c r="DU120" i="1"/>
  <c r="DU59" i="1"/>
  <c r="DU56" i="1"/>
  <c r="DU137" i="1"/>
  <c r="DU129" i="1"/>
  <c r="DU98" i="1"/>
  <c r="DU81" i="1"/>
  <c r="DU69" i="1"/>
  <c r="DU149" i="1"/>
  <c r="DU66" i="1"/>
  <c r="DU128" i="1"/>
  <c r="DU102" i="1"/>
  <c r="DU64" i="1"/>
  <c r="DU30" i="1"/>
  <c r="DU124" i="1"/>
  <c r="DU91" i="1"/>
  <c r="DU43" i="1"/>
  <c r="DU39" i="1"/>
  <c r="DU148" i="1"/>
  <c r="DU113" i="1"/>
  <c r="DU126" i="1"/>
  <c r="DU85" i="1"/>
  <c r="DU58" i="1"/>
  <c r="DU133" i="1"/>
  <c r="DU83" i="1"/>
  <c r="DU111" i="1"/>
  <c r="DU65" i="1"/>
  <c r="DU57" i="1"/>
  <c r="DU143" i="1"/>
  <c r="DU89" i="1"/>
  <c r="DU130" i="1"/>
  <c r="DU109" i="1"/>
  <c r="DU48" i="1"/>
  <c r="DU139" i="1"/>
  <c r="DU112" i="1"/>
  <c r="DU127" i="1"/>
  <c r="DU84" i="1"/>
  <c r="DU52" i="1"/>
  <c r="DU29" i="1"/>
  <c r="DU134" i="1"/>
  <c r="DU93" i="1"/>
  <c r="DU101" i="1"/>
  <c r="DU88" i="1"/>
  <c r="DU47" i="1"/>
  <c r="DU94" i="1"/>
  <c r="DU86" i="1"/>
  <c r="DU60" i="1"/>
  <c r="DU67" i="1"/>
  <c r="DU142" i="1"/>
  <c r="DU117" i="1"/>
  <c r="DU95" i="1"/>
  <c r="DU37" i="1"/>
  <c r="DU150" i="1"/>
  <c r="DU105" i="1"/>
  <c r="DU87" i="1"/>
  <c r="DU62" i="1"/>
  <c r="DU42" i="1"/>
  <c r="DU144" i="1"/>
  <c r="DU70" i="1"/>
  <c r="DU121" i="1"/>
  <c r="DU49" i="1"/>
  <c r="DU147" i="1"/>
  <c r="DU118" i="1"/>
  <c r="DU104" i="1"/>
  <c r="DU78" i="1"/>
  <c r="DU51" i="1"/>
  <c r="DU141" i="1"/>
  <c r="DU136" i="1"/>
  <c r="DU80" i="1"/>
  <c r="DU75" i="1"/>
  <c r="DU32" i="1"/>
  <c r="DU34" i="1"/>
  <c r="DU103" i="1"/>
  <c r="DU77" i="1"/>
  <c r="DU55" i="1"/>
  <c r="DU35" i="1"/>
  <c r="DU106" i="1"/>
  <c r="DU45" i="1"/>
  <c r="DU146" i="1"/>
  <c r="DU44" i="1"/>
  <c r="DU63" i="1"/>
  <c r="DU119" i="1"/>
  <c r="DU100" i="1"/>
  <c r="DU116" i="1"/>
  <c r="DU115" i="1"/>
  <c r="DU68" i="1"/>
  <c r="DU31" i="1"/>
  <c r="DU82" i="1"/>
  <c r="DU96" i="1"/>
  <c r="DU99" i="1"/>
  <c r="DU145" i="1"/>
  <c r="DU90" i="1"/>
  <c r="DU54" i="1"/>
  <c r="DU125" i="1"/>
  <c r="DU140" i="1"/>
  <c r="DU76" i="1"/>
  <c r="CU101" i="1"/>
  <c r="CU49" i="1"/>
  <c r="CU50" i="1"/>
  <c r="CU57" i="1"/>
  <c r="CU62" i="1"/>
  <c r="CU59" i="1"/>
  <c r="CU83" i="1"/>
  <c r="CU77" i="1"/>
  <c r="CU110" i="1"/>
  <c r="CU85" i="1"/>
  <c r="CU80" i="1"/>
  <c r="CU88" i="1"/>
  <c r="CU107" i="1"/>
  <c r="CU98" i="1"/>
  <c r="CU120" i="1"/>
  <c r="CU82" i="1"/>
  <c r="CU115" i="1"/>
  <c r="CU69" i="1"/>
  <c r="CU33" i="1"/>
  <c r="CU45" i="1"/>
  <c r="CU32" i="1"/>
  <c r="CU118" i="1"/>
  <c r="CU74" i="1"/>
  <c r="CU111" i="1"/>
  <c r="CU47" i="1"/>
  <c r="CU78" i="1"/>
  <c r="CU119" i="1"/>
  <c r="CU36" i="1"/>
  <c r="CU75" i="1"/>
  <c r="CU30" i="1"/>
  <c r="CU60" i="1"/>
  <c r="CU109" i="1"/>
  <c r="CU29" i="1"/>
  <c r="CU54" i="1"/>
  <c r="CU73" i="1"/>
  <c r="CU87" i="1"/>
  <c r="CU121" i="1"/>
  <c r="CU114" i="1"/>
  <c r="CU34" i="1"/>
  <c r="CU113" i="1"/>
  <c r="CU67" i="1"/>
  <c r="CU31" i="1"/>
  <c r="CU103" i="1"/>
  <c r="CU44" i="1"/>
  <c r="CU35" i="1"/>
  <c r="CU116" i="1"/>
  <c r="CU40" i="1"/>
  <c r="CU43" i="1"/>
  <c r="CU89" i="1"/>
  <c r="CU51" i="1"/>
  <c r="CU100" i="1"/>
  <c r="CU70" i="1"/>
  <c r="CU63" i="1"/>
  <c r="CU94" i="1"/>
  <c r="CU53" i="1"/>
  <c r="CU55" i="1"/>
  <c r="CU61" i="1"/>
  <c r="CU68" i="1"/>
  <c r="CU123" i="1"/>
  <c r="CU48" i="1"/>
  <c r="CU71" i="1"/>
  <c r="CU38" i="1"/>
  <c r="CU56" i="1"/>
  <c r="CU81" i="1"/>
  <c r="CU66" i="1"/>
  <c r="CU92" i="1"/>
  <c r="CU99" i="1"/>
  <c r="CU102" i="1"/>
  <c r="CU90" i="1"/>
  <c r="CU112" i="1"/>
  <c r="CU46" i="1"/>
  <c r="CU108" i="1"/>
  <c r="CU42" i="1"/>
  <c r="CU65" i="1"/>
  <c r="CU96" i="1"/>
  <c r="CU104" i="1"/>
  <c r="CU91" i="1"/>
  <c r="CU41" i="1"/>
  <c r="CU86" i="1"/>
  <c r="CU84" i="1"/>
  <c r="CU106" i="1"/>
  <c r="CU122" i="1"/>
  <c r="CU124" i="1"/>
  <c r="CU39" i="1"/>
  <c r="CU64" i="1"/>
  <c r="CU105" i="1"/>
  <c r="CU95" i="1"/>
  <c r="CU79" i="1"/>
  <c r="CU37" i="1"/>
  <c r="CU52" i="1"/>
  <c r="CU93" i="1"/>
  <c r="CU72" i="1"/>
  <c r="CU117" i="1"/>
  <c r="CU58" i="1"/>
  <c r="CU97" i="1"/>
  <c r="BE82" i="1"/>
  <c r="BE45" i="1"/>
  <c r="BE33" i="1"/>
  <c r="BE74" i="1"/>
  <c r="BE59" i="1"/>
  <c r="BE43" i="1"/>
  <c r="BE31" i="1"/>
  <c r="BE69" i="1"/>
  <c r="BE61" i="1"/>
  <c r="BE50" i="1"/>
  <c r="BE65" i="1"/>
  <c r="BE67" i="1"/>
  <c r="BE79" i="1"/>
  <c r="BE54" i="1"/>
  <c r="BE57" i="1"/>
  <c r="BE72" i="1"/>
  <c r="BE64" i="1"/>
  <c r="BE76" i="1"/>
  <c r="BE56" i="1"/>
  <c r="BE40" i="1"/>
  <c r="BE77" i="1"/>
  <c r="BE37" i="1"/>
  <c r="BE73" i="1"/>
  <c r="BE32" i="1"/>
  <c r="BE39" i="1"/>
  <c r="BE81" i="1"/>
  <c r="BE30" i="1"/>
  <c r="BE35" i="1"/>
  <c r="BE70" i="1"/>
  <c r="BE48" i="1"/>
  <c r="BE55" i="1"/>
  <c r="BE44" i="1"/>
  <c r="BE34" i="1"/>
  <c r="BE66" i="1"/>
  <c r="BE68" i="1"/>
  <c r="BE75" i="1"/>
  <c r="BE42" i="1"/>
  <c r="BE36" i="1"/>
  <c r="BE78" i="1"/>
  <c r="BE29" i="1"/>
  <c r="BE71" i="1"/>
  <c r="BE41" i="1"/>
  <c r="BE46" i="1"/>
  <c r="BE58" i="1"/>
  <c r="BE52" i="1"/>
  <c r="BE49" i="1"/>
  <c r="BE62" i="1"/>
  <c r="BE47" i="1"/>
  <c r="BE63" i="1"/>
  <c r="BE60" i="1"/>
  <c r="BE38" i="1"/>
  <c r="BE53" i="1"/>
  <c r="BE80" i="1"/>
  <c r="BE51" i="1"/>
  <c r="U34" i="1"/>
  <c r="U40" i="1"/>
  <c r="U31" i="1"/>
  <c r="U29" i="1"/>
  <c r="U43" i="1"/>
  <c r="U37" i="1"/>
  <c r="U36" i="1"/>
  <c r="U38" i="1"/>
  <c r="U39" i="1"/>
  <c r="U45" i="1"/>
  <c r="U33" i="1"/>
  <c r="U42" i="1"/>
  <c r="U35" i="1"/>
  <c r="U44" i="1"/>
  <c r="U30" i="1"/>
  <c r="U46" i="1"/>
  <c r="U32" i="1"/>
  <c r="U41" i="1"/>
  <c r="CW104" i="1"/>
  <c r="CW110" i="1"/>
  <c r="CW37" i="1"/>
  <c r="CW121" i="1"/>
  <c r="CW125" i="1"/>
  <c r="CW69" i="1"/>
  <c r="CW45" i="1"/>
  <c r="CW57" i="1"/>
  <c r="CW118" i="1"/>
  <c r="CW43" i="1"/>
  <c r="CW115" i="1"/>
  <c r="CW90" i="1"/>
  <c r="CW31" i="1"/>
  <c r="CW122" i="1"/>
  <c r="CW117" i="1"/>
  <c r="CW52" i="1"/>
  <c r="CW111" i="1"/>
  <c r="CW78" i="1"/>
  <c r="CW93" i="1"/>
  <c r="CW106" i="1"/>
  <c r="CW98" i="1"/>
  <c r="CW38" i="1"/>
  <c r="CW63" i="1"/>
  <c r="CW30" i="1"/>
  <c r="CW36" i="1"/>
  <c r="CW41" i="1"/>
  <c r="CW112" i="1"/>
  <c r="CW101" i="1"/>
  <c r="CW60" i="1"/>
  <c r="CW100" i="1"/>
  <c r="CW83" i="1"/>
  <c r="CW39" i="1"/>
  <c r="CW82" i="1"/>
  <c r="CW62" i="1"/>
  <c r="CW105" i="1"/>
  <c r="CW67" i="1"/>
  <c r="CW32" i="1"/>
  <c r="CW73" i="1"/>
  <c r="CW58" i="1"/>
  <c r="CW96" i="1"/>
  <c r="CW50" i="1"/>
  <c r="CW54" i="1"/>
  <c r="CW51" i="1"/>
  <c r="CW66" i="1"/>
  <c r="CW75" i="1"/>
  <c r="CW94" i="1"/>
  <c r="CW114" i="1"/>
  <c r="CW86" i="1"/>
  <c r="CW119" i="1"/>
  <c r="CW72" i="1"/>
  <c r="CW84" i="1"/>
  <c r="CW68" i="1"/>
  <c r="CW85" i="1"/>
  <c r="CW46" i="1"/>
  <c r="CW91" i="1"/>
  <c r="CW80" i="1"/>
  <c r="CW81" i="1"/>
  <c r="CW97" i="1"/>
  <c r="CW74" i="1"/>
  <c r="CW126" i="1"/>
  <c r="CW99" i="1"/>
  <c r="CW89" i="1"/>
  <c r="CW107" i="1"/>
  <c r="CW109" i="1"/>
  <c r="CW49" i="1"/>
  <c r="CW108" i="1"/>
  <c r="CW79" i="1"/>
  <c r="CW47" i="1"/>
  <c r="CW64" i="1"/>
  <c r="CW48" i="1"/>
  <c r="CW87" i="1"/>
  <c r="CW76" i="1"/>
  <c r="CW35" i="1"/>
  <c r="CW70" i="1"/>
  <c r="CW33" i="1"/>
  <c r="CW113" i="1"/>
  <c r="CW88" i="1"/>
  <c r="CW53" i="1"/>
  <c r="CW55" i="1"/>
  <c r="CW59" i="1"/>
  <c r="CW124" i="1"/>
  <c r="CW44" i="1"/>
  <c r="CW29" i="1"/>
  <c r="CW40" i="1"/>
  <c r="CW65" i="1"/>
  <c r="CW42" i="1"/>
  <c r="CW103" i="1"/>
  <c r="CW56" i="1"/>
  <c r="CW120" i="1"/>
  <c r="CW123" i="1"/>
  <c r="CW92" i="1"/>
  <c r="CW71" i="1"/>
  <c r="CW95" i="1"/>
  <c r="CW102" i="1"/>
  <c r="CW34" i="1"/>
  <c r="CW116" i="1"/>
  <c r="CW77" i="1"/>
  <c r="CW61" i="1"/>
  <c r="CS61" i="1"/>
  <c r="CS96" i="1"/>
  <c r="CS119" i="1"/>
  <c r="CS65" i="1"/>
  <c r="CS114" i="1"/>
  <c r="CS104" i="1"/>
  <c r="CS45" i="1"/>
  <c r="CS42" i="1"/>
  <c r="CS105" i="1"/>
  <c r="CS54" i="1"/>
  <c r="CS76" i="1"/>
  <c r="CS57" i="1"/>
  <c r="CS89" i="1"/>
  <c r="CS41" i="1"/>
  <c r="CS85" i="1"/>
  <c r="CS71" i="1"/>
  <c r="CS38" i="1"/>
  <c r="CS103" i="1"/>
  <c r="CS88" i="1"/>
  <c r="CS75" i="1"/>
  <c r="CS120" i="1"/>
  <c r="CS44" i="1"/>
  <c r="CS101" i="1"/>
  <c r="CS93" i="1"/>
  <c r="CS32" i="1"/>
  <c r="CS97" i="1"/>
  <c r="CS121" i="1"/>
  <c r="CS70" i="1"/>
  <c r="CS99" i="1"/>
  <c r="CS73" i="1"/>
  <c r="CS108" i="1"/>
  <c r="CS122" i="1"/>
  <c r="CS62" i="1"/>
  <c r="CS59" i="1"/>
  <c r="CS82" i="1"/>
  <c r="CS116" i="1"/>
  <c r="CS66" i="1"/>
  <c r="CS92" i="1"/>
  <c r="CS113" i="1"/>
  <c r="CS80" i="1"/>
  <c r="CS102" i="1"/>
  <c r="CS79" i="1"/>
  <c r="CS67" i="1"/>
  <c r="CS78" i="1"/>
  <c r="CS118" i="1"/>
  <c r="CS50" i="1"/>
  <c r="CS112" i="1"/>
  <c r="CS91" i="1"/>
  <c r="CS30" i="1"/>
  <c r="CS68" i="1"/>
  <c r="CS83" i="1"/>
  <c r="CS34" i="1"/>
  <c r="CS90" i="1"/>
  <c r="CS110" i="1"/>
  <c r="CS77" i="1"/>
  <c r="CS37" i="1"/>
  <c r="CS31" i="1"/>
  <c r="CS87" i="1"/>
  <c r="CS60" i="1"/>
  <c r="CS43" i="1"/>
  <c r="CS46" i="1"/>
  <c r="CS35" i="1"/>
  <c r="CS51" i="1"/>
  <c r="CS33" i="1"/>
  <c r="CS63" i="1"/>
  <c r="CS111" i="1"/>
  <c r="CS47" i="1"/>
  <c r="CS72" i="1"/>
  <c r="CS48" i="1"/>
  <c r="CS53" i="1"/>
  <c r="CS29" i="1"/>
  <c r="CS39" i="1"/>
  <c r="CS106" i="1"/>
  <c r="CS94" i="1"/>
  <c r="CS84" i="1"/>
  <c r="CS95" i="1"/>
  <c r="CS98" i="1"/>
  <c r="CS117" i="1"/>
  <c r="CS56" i="1"/>
  <c r="CS58" i="1"/>
  <c r="CS86" i="1"/>
  <c r="CS74" i="1"/>
  <c r="CS115" i="1"/>
  <c r="CS52" i="1"/>
  <c r="CS55" i="1"/>
  <c r="CS109" i="1"/>
  <c r="CS81" i="1"/>
  <c r="CS107" i="1"/>
  <c r="CS40" i="1"/>
  <c r="CS64" i="1"/>
  <c r="CS100" i="1"/>
  <c r="CS36" i="1"/>
  <c r="CS69" i="1"/>
  <c r="CS49" i="1"/>
  <c r="CV104" i="1"/>
  <c r="CV120" i="1"/>
  <c r="CV39" i="1"/>
  <c r="CV102" i="1"/>
  <c r="CV55" i="1"/>
  <c r="CV106" i="1"/>
  <c r="CV96" i="1"/>
  <c r="CV86" i="1"/>
  <c r="CV125" i="1"/>
  <c r="CV87" i="1"/>
  <c r="CV99" i="1"/>
  <c r="CV113" i="1"/>
  <c r="CV65" i="1"/>
  <c r="CV76" i="1"/>
  <c r="CV60" i="1"/>
  <c r="CV123" i="1"/>
  <c r="CV68" i="1"/>
  <c r="CV31" i="1"/>
  <c r="CV49" i="1"/>
  <c r="CV64" i="1"/>
  <c r="CV90" i="1"/>
  <c r="CV51" i="1"/>
  <c r="CV107" i="1"/>
  <c r="CV92" i="1"/>
  <c r="CV78" i="1"/>
  <c r="CV79" i="1"/>
  <c r="CV53" i="1"/>
  <c r="CV45" i="1"/>
  <c r="CV85" i="1"/>
  <c r="CV105" i="1"/>
  <c r="CV95" i="1"/>
  <c r="CV59" i="1"/>
  <c r="CV72" i="1"/>
  <c r="CV124" i="1"/>
  <c r="CV80" i="1"/>
  <c r="CV119" i="1"/>
  <c r="CV109" i="1"/>
  <c r="CV114" i="1"/>
  <c r="CV103" i="1"/>
  <c r="CV116" i="1"/>
  <c r="CV93" i="1"/>
  <c r="CV42" i="1"/>
  <c r="CV54" i="1"/>
  <c r="CV63" i="1"/>
  <c r="CV44" i="1"/>
  <c r="CV97" i="1"/>
  <c r="CV30" i="1"/>
  <c r="CV84" i="1"/>
  <c r="CV41" i="1"/>
  <c r="CV38" i="1"/>
  <c r="CV111" i="1"/>
  <c r="CV94" i="1"/>
  <c r="CV62" i="1"/>
  <c r="CV71" i="1"/>
  <c r="CV67" i="1"/>
  <c r="CV117" i="1"/>
  <c r="CV70" i="1"/>
  <c r="CV37" i="1"/>
  <c r="CV32" i="1"/>
  <c r="CV36" i="1"/>
  <c r="CV34" i="1"/>
  <c r="CV73" i="1"/>
  <c r="CV69" i="1"/>
  <c r="CV66" i="1"/>
  <c r="CV112" i="1"/>
  <c r="CV75" i="1"/>
  <c r="CV82" i="1"/>
  <c r="CV108" i="1"/>
  <c r="CV118" i="1"/>
  <c r="CV43" i="1"/>
  <c r="CV115" i="1"/>
  <c r="CV50" i="1"/>
  <c r="CV40" i="1"/>
  <c r="CV52" i="1"/>
  <c r="CV29" i="1"/>
  <c r="CV35" i="1"/>
  <c r="CV57" i="1"/>
  <c r="CV81" i="1"/>
  <c r="CV89" i="1"/>
  <c r="CV46" i="1"/>
  <c r="CV33" i="1"/>
  <c r="CV77" i="1"/>
  <c r="CV74" i="1"/>
  <c r="CV56" i="1"/>
  <c r="CV122" i="1"/>
  <c r="CV110" i="1"/>
  <c r="CV91" i="1"/>
  <c r="CV47" i="1"/>
  <c r="CV83" i="1"/>
  <c r="CV100" i="1"/>
  <c r="CV121" i="1"/>
  <c r="CV48" i="1"/>
  <c r="CV58" i="1"/>
  <c r="CV98" i="1"/>
  <c r="CV88" i="1"/>
  <c r="CV101" i="1"/>
  <c r="CV61" i="1"/>
  <c r="BW97" i="1"/>
  <c r="BW58" i="1"/>
  <c r="BW30" i="1"/>
  <c r="BW68" i="1"/>
  <c r="BW84" i="1"/>
  <c r="BW75" i="1"/>
  <c r="BW34" i="1"/>
  <c r="BW92" i="1"/>
  <c r="BW76" i="1"/>
  <c r="BW89" i="1"/>
  <c r="BW86" i="1"/>
  <c r="BW60" i="1"/>
  <c r="BW93" i="1"/>
  <c r="BW57" i="1"/>
  <c r="BW66" i="1"/>
  <c r="BW55" i="1"/>
  <c r="BW50" i="1"/>
  <c r="BW35" i="1"/>
  <c r="BW80" i="1"/>
  <c r="BW44" i="1"/>
  <c r="BW37" i="1"/>
  <c r="BW99" i="1"/>
  <c r="BW95" i="1"/>
  <c r="BW72" i="1"/>
  <c r="BW82" i="1"/>
  <c r="BW78" i="1"/>
  <c r="BW46" i="1"/>
  <c r="BW45" i="1"/>
  <c r="BW29" i="1"/>
  <c r="BW49" i="1"/>
  <c r="BW48" i="1"/>
  <c r="BW41" i="1"/>
  <c r="BW69" i="1"/>
  <c r="BW39" i="1"/>
  <c r="BW42" i="1"/>
  <c r="BW90" i="1"/>
  <c r="BW63" i="1"/>
  <c r="BW88" i="1"/>
  <c r="BW87" i="1"/>
  <c r="BW81" i="1"/>
  <c r="BW70" i="1"/>
  <c r="BW53" i="1"/>
  <c r="BW71" i="1"/>
  <c r="BW83" i="1"/>
  <c r="BW32" i="1"/>
  <c r="BW74" i="1"/>
  <c r="BW64" i="1"/>
  <c r="BW73" i="1"/>
  <c r="BW79" i="1"/>
  <c r="BW56" i="1"/>
  <c r="BW91" i="1"/>
  <c r="BW36" i="1"/>
  <c r="BW62" i="1"/>
  <c r="BW40" i="1"/>
  <c r="BW43" i="1"/>
  <c r="BW54" i="1"/>
  <c r="BW94" i="1"/>
  <c r="BW61" i="1"/>
  <c r="BW96" i="1"/>
  <c r="BW38" i="1"/>
  <c r="BW33" i="1"/>
  <c r="BW77" i="1"/>
  <c r="BW65" i="1"/>
  <c r="BW67" i="1"/>
  <c r="BW47" i="1"/>
  <c r="BW31" i="1"/>
  <c r="BW85" i="1"/>
  <c r="BW100" i="1"/>
  <c r="BW98" i="1"/>
  <c r="BW59" i="1"/>
  <c r="BW52" i="1"/>
  <c r="BW51" i="1"/>
  <c r="FK98" i="1"/>
  <c r="FK51" i="1"/>
  <c r="FK167" i="1"/>
  <c r="FK170" i="1"/>
  <c r="FK117" i="1"/>
  <c r="FK116" i="1"/>
  <c r="FK89" i="1"/>
  <c r="FK176" i="1"/>
  <c r="FK49" i="1"/>
  <c r="FK192" i="1"/>
  <c r="FK168" i="1"/>
  <c r="FK121" i="1"/>
  <c r="FK104" i="1"/>
  <c r="FK97" i="1"/>
  <c r="FK74" i="1"/>
  <c r="FK158" i="1"/>
  <c r="FK137" i="1"/>
  <c r="FK87" i="1"/>
  <c r="FK90" i="1"/>
  <c r="FK147" i="1"/>
  <c r="FK54" i="1"/>
  <c r="FK178" i="1"/>
  <c r="FK155" i="1"/>
  <c r="FK112" i="1"/>
  <c r="FK99" i="1"/>
  <c r="FK88" i="1"/>
  <c r="FK81" i="1"/>
  <c r="FK183" i="1"/>
  <c r="FK175" i="1"/>
  <c r="FK37" i="1"/>
  <c r="FK101" i="1"/>
  <c r="FK169" i="1"/>
  <c r="FK82" i="1"/>
  <c r="FK75" i="1"/>
  <c r="FK132" i="1"/>
  <c r="FK191" i="1"/>
  <c r="FK160" i="1"/>
  <c r="FK122" i="1"/>
  <c r="FK110" i="1"/>
  <c r="FK79" i="1"/>
  <c r="FK67" i="1"/>
  <c r="FK30" i="1"/>
  <c r="FK32" i="1"/>
  <c r="FK165" i="1"/>
  <c r="FK130" i="1"/>
  <c r="FK72" i="1"/>
  <c r="FK185" i="1"/>
  <c r="FK43" i="1"/>
  <c r="FK186" i="1"/>
  <c r="FK189" i="1"/>
  <c r="FK124" i="1"/>
  <c r="FK133" i="1"/>
  <c r="FK108" i="1"/>
  <c r="FK120" i="1"/>
  <c r="FK70" i="1"/>
  <c r="FK156" i="1"/>
  <c r="FK150" i="1"/>
  <c r="FK145" i="1"/>
  <c r="FK129" i="1"/>
  <c r="FK96" i="1"/>
  <c r="FK76" i="1"/>
  <c r="FK154" i="1"/>
  <c r="FK140" i="1"/>
  <c r="FK164" i="1"/>
  <c r="FK138" i="1"/>
  <c r="FK115" i="1"/>
  <c r="FK94" i="1"/>
  <c r="FK56" i="1"/>
  <c r="FK41" i="1"/>
  <c r="FK135" i="1"/>
  <c r="FK100" i="1"/>
  <c r="FK128" i="1"/>
  <c r="FK86" i="1"/>
  <c r="FK58" i="1"/>
  <c r="FK40" i="1"/>
  <c r="FK36" i="1"/>
  <c r="FK171" i="1"/>
  <c r="FK149" i="1"/>
  <c r="FK53" i="1"/>
  <c r="FK114" i="1"/>
  <c r="FK157" i="1"/>
  <c r="FK139" i="1"/>
  <c r="FK136" i="1"/>
  <c r="FK148" i="1"/>
  <c r="FK62" i="1"/>
  <c r="FK84" i="1"/>
  <c r="FK85" i="1"/>
  <c r="FK44" i="1"/>
  <c r="FK173" i="1"/>
  <c r="FK172" i="1"/>
  <c r="FK143" i="1"/>
  <c r="FK118" i="1"/>
  <c r="FK59" i="1"/>
  <c r="FK190" i="1"/>
  <c r="FK38" i="1"/>
  <c r="FK134" i="1"/>
  <c r="FK105" i="1"/>
  <c r="FK55" i="1"/>
  <c r="FK66" i="1"/>
  <c r="FK188" i="1"/>
  <c r="FK50" i="1"/>
  <c r="FK180" i="1"/>
  <c r="FK182" i="1"/>
  <c r="FK103" i="1"/>
  <c r="FK80" i="1"/>
  <c r="FK142" i="1"/>
  <c r="FK152" i="1"/>
  <c r="FK174" i="1"/>
  <c r="FK166" i="1"/>
  <c r="FK77" i="1"/>
  <c r="FK109" i="1"/>
  <c r="FK78" i="1"/>
  <c r="FK42" i="1"/>
  <c r="FK63" i="1"/>
  <c r="FK184" i="1"/>
  <c r="FK153" i="1"/>
  <c r="FK111" i="1"/>
  <c r="FK125" i="1"/>
  <c r="FK39" i="1"/>
  <c r="FK34" i="1"/>
  <c r="FK144" i="1"/>
  <c r="FK131" i="1"/>
  <c r="FK92" i="1"/>
  <c r="FK91" i="1"/>
  <c r="FK65" i="1"/>
  <c r="FK57" i="1"/>
  <c r="FK60" i="1"/>
  <c r="FK47" i="1"/>
  <c r="FK161" i="1"/>
  <c r="FK123" i="1"/>
  <c r="FK69" i="1"/>
  <c r="FK146" i="1"/>
  <c r="FK179" i="1"/>
  <c r="FK181" i="1"/>
  <c r="FK33" i="1"/>
  <c r="FK126" i="1"/>
  <c r="FK93" i="1"/>
  <c r="FK102" i="1"/>
  <c r="FK29" i="1"/>
  <c r="FK64" i="1"/>
  <c r="FK71" i="1"/>
  <c r="FK61" i="1"/>
  <c r="FK48" i="1"/>
  <c r="FK35" i="1"/>
  <c r="FK177" i="1"/>
  <c r="FK127" i="1"/>
  <c r="FK106" i="1"/>
  <c r="FK119" i="1"/>
  <c r="FK151" i="1"/>
  <c r="FK163" i="1"/>
  <c r="FK45" i="1"/>
  <c r="FK95" i="1"/>
  <c r="FK141" i="1"/>
  <c r="FK68" i="1"/>
  <c r="FK83" i="1"/>
  <c r="FK73" i="1"/>
  <c r="FK162" i="1"/>
  <c r="FK46" i="1"/>
  <c r="FK52" i="1"/>
  <c r="FK187" i="1"/>
  <c r="FK31" i="1"/>
  <c r="FK107" i="1"/>
  <c r="FK159" i="1"/>
  <c r="FK113" i="1"/>
  <c r="EV169" i="1"/>
  <c r="EV93" i="1"/>
  <c r="EV35" i="1"/>
  <c r="EV114" i="1"/>
  <c r="EV173" i="1"/>
  <c r="EV146" i="1"/>
  <c r="EV129" i="1"/>
  <c r="EV92" i="1"/>
  <c r="EV152" i="1"/>
  <c r="EV107" i="1"/>
  <c r="EV39" i="1"/>
  <c r="EV106" i="1"/>
  <c r="EV104" i="1"/>
  <c r="EV29" i="1"/>
  <c r="EV49" i="1"/>
  <c r="EV144" i="1"/>
  <c r="EV103" i="1"/>
  <c r="EV41" i="1"/>
  <c r="EV153" i="1"/>
  <c r="EV70" i="1"/>
  <c r="EV172" i="1"/>
  <c r="EV105" i="1"/>
  <c r="EV171" i="1"/>
  <c r="EV127" i="1"/>
  <c r="EV73" i="1"/>
  <c r="EV109" i="1"/>
  <c r="EV83" i="1"/>
  <c r="EV32" i="1"/>
  <c r="EV86" i="1"/>
  <c r="EV131" i="1"/>
  <c r="EV91" i="1"/>
  <c r="EV74" i="1"/>
  <c r="EV40" i="1"/>
  <c r="EV58" i="1"/>
  <c r="EV118" i="1"/>
  <c r="EV140" i="1"/>
  <c r="EV164" i="1"/>
  <c r="EV45" i="1"/>
  <c r="EV155" i="1"/>
  <c r="EV59" i="1"/>
  <c r="EV65" i="1"/>
  <c r="EV142" i="1"/>
  <c r="EV98" i="1"/>
  <c r="EV84" i="1"/>
  <c r="EV38" i="1"/>
  <c r="EV139" i="1"/>
  <c r="EV64" i="1"/>
  <c r="EV134" i="1"/>
  <c r="EV121" i="1"/>
  <c r="EV56" i="1"/>
  <c r="EV119" i="1"/>
  <c r="EV159" i="1"/>
  <c r="EV138" i="1"/>
  <c r="EV61" i="1"/>
  <c r="EV80" i="1"/>
  <c r="EV36" i="1"/>
  <c r="EV77" i="1"/>
  <c r="EV168" i="1"/>
  <c r="EV112" i="1"/>
  <c r="EV54" i="1"/>
  <c r="EV163" i="1"/>
  <c r="EV95" i="1"/>
  <c r="EV66" i="1"/>
  <c r="EV151" i="1"/>
  <c r="EV81" i="1"/>
  <c r="EV44" i="1"/>
  <c r="EV125" i="1"/>
  <c r="EV57" i="1"/>
  <c r="EV126" i="1"/>
  <c r="EV170" i="1"/>
  <c r="EV165" i="1"/>
  <c r="EV75" i="1"/>
  <c r="EV150" i="1"/>
  <c r="EV108" i="1"/>
  <c r="EV53" i="1"/>
  <c r="EV167" i="1"/>
  <c r="EV124" i="1"/>
  <c r="EV62" i="1"/>
  <c r="EV78" i="1"/>
  <c r="EV166" i="1"/>
  <c r="EV147" i="1"/>
  <c r="EV46" i="1"/>
  <c r="EV177" i="1"/>
  <c r="EV71" i="1"/>
  <c r="EV60" i="1"/>
  <c r="EV157" i="1"/>
  <c r="EV88" i="1"/>
  <c r="EV130" i="1"/>
  <c r="EV175" i="1"/>
  <c r="EV94" i="1"/>
  <c r="EV128" i="1"/>
  <c r="EV79" i="1"/>
  <c r="EV132" i="1"/>
  <c r="EV160" i="1"/>
  <c r="EV30" i="1"/>
  <c r="EV122" i="1"/>
  <c r="EV158" i="1"/>
  <c r="EV63" i="1"/>
  <c r="EV50" i="1"/>
  <c r="EV85" i="1"/>
  <c r="EV145" i="1"/>
  <c r="EV143" i="1"/>
  <c r="EV162" i="1"/>
  <c r="EV69" i="1"/>
  <c r="EV72" i="1"/>
  <c r="EV149" i="1"/>
  <c r="EV99" i="1"/>
  <c r="EV82" i="1"/>
  <c r="EV136" i="1"/>
  <c r="EV48" i="1"/>
  <c r="EV33" i="1"/>
  <c r="EV97" i="1"/>
  <c r="EV133" i="1"/>
  <c r="EV141" i="1"/>
  <c r="EV90" i="1"/>
  <c r="EV110" i="1"/>
  <c r="EV120" i="1"/>
  <c r="EV47" i="1"/>
  <c r="EV156" i="1"/>
  <c r="EV116" i="1"/>
  <c r="EV34" i="1"/>
  <c r="EV176" i="1"/>
  <c r="EV148" i="1"/>
  <c r="EV154" i="1"/>
  <c r="EV113" i="1"/>
  <c r="EV37" i="1"/>
  <c r="EV31" i="1"/>
  <c r="EV161" i="1"/>
  <c r="EV89" i="1"/>
  <c r="EV68" i="1"/>
  <c r="EV135" i="1"/>
  <c r="EV43" i="1"/>
  <c r="EV137" i="1"/>
  <c r="EV96" i="1"/>
  <c r="EV117" i="1"/>
  <c r="EV52" i="1"/>
  <c r="EV55" i="1"/>
  <c r="EV174" i="1"/>
  <c r="EV76" i="1"/>
  <c r="EV67" i="1"/>
  <c r="EV102" i="1"/>
  <c r="EV111" i="1"/>
  <c r="EV51" i="1"/>
  <c r="EV123" i="1"/>
  <c r="EV87" i="1"/>
  <c r="EV100" i="1"/>
  <c r="EV115" i="1"/>
  <c r="EV101" i="1"/>
  <c r="EV42" i="1"/>
  <c r="CX100" i="1"/>
  <c r="CX107" i="1"/>
  <c r="CX66" i="1"/>
  <c r="CX59" i="1"/>
  <c r="CX36" i="1"/>
  <c r="CX74" i="1"/>
  <c r="CX124" i="1"/>
  <c r="CX55" i="1"/>
  <c r="CX97" i="1"/>
  <c r="CX103" i="1"/>
  <c r="CX76" i="1"/>
  <c r="CX29" i="1"/>
  <c r="CX43" i="1"/>
  <c r="CX91" i="1"/>
  <c r="CX61" i="1"/>
  <c r="CX123" i="1"/>
  <c r="CX34" i="1"/>
  <c r="CX41" i="1"/>
  <c r="CX32" i="1"/>
  <c r="CX77" i="1"/>
  <c r="CX38" i="1"/>
  <c r="CX98" i="1"/>
  <c r="CX87" i="1"/>
  <c r="CX111" i="1"/>
  <c r="CX110" i="1"/>
  <c r="CX71" i="1"/>
  <c r="CX125" i="1"/>
  <c r="CX72" i="1"/>
  <c r="CX81" i="1"/>
  <c r="CX54" i="1"/>
  <c r="CX108" i="1"/>
  <c r="CX57" i="1"/>
  <c r="CX96" i="1"/>
  <c r="CX106" i="1"/>
  <c r="CX44" i="1"/>
  <c r="CX78" i="1"/>
  <c r="CX86" i="1"/>
  <c r="CX64" i="1"/>
  <c r="CX109" i="1"/>
  <c r="CX83" i="1"/>
  <c r="CX73" i="1"/>
  <c r="CX101" i="1"/>
  <c r="CX113" i="1"/>
  <c r="CX35" i="1"/>
  <c r="CX89" i="1"/>
  <c r="CX30" i="1"/>
  <c r="CX80" i="1"/>
  <c r="CX126" i="1"/>
  <c r="CX70" i="1"/>
  <c r="CX50" i="1"/>
  <c r="CX60" i="1"/>
  <c r="CX68" i="1"/>
  <c r="CX82" i="1"/>
  <c r="CX53" i="1"/>
  <c r="CX121" i="1"/>
  <c r="CX99" i="1"/>
  <c r="CX122" i="1"/>
  <c r="CX127" i="1"/>
  <c r="CX37" i="1"/>
  <c r="CX116" i="1"/>
  <c r="CX119" i="1"/>
  <c r="CX102" i="1"/>
  <c r="CX65" i="1"/>
  <c r="CX62" i="1"/>
  <c r="CX112" i="1"/>
  <c r="CX63" i="1"/>
  <c r="CX94" i="1"/>
  <c r="CX39" i="1"/>
  <c r="CX58" i="1"/>
  <c r="CX46" i="1"/>
  <c r="CX92" i="1"/>
  <c r="CX105" i="1"/>
  <c r="CX51" i="1"/>
  <c r="CX118" i="1"/>
  <c r="CX93" i="1"/>
  <c r="CX69" i="1"/>
  <c r="CX33" i="1"/>
  <c r="CX47" i="1"/>
  <c r="CX114" i="1"/>
  <c r="CX48" i="1"/>
  <c r="CX85" i="1"/>
  <c r="CX90" i="1"/>
  <c r="CX84" i="1"/>
  <c r="CX42" i="1"/>
  <c r="CX79" i="1"/>
  <c r="CX52" i="1"/>
  <c r="CX104" i="1"/>
  <c r="CX31" i="1"/>
  <c r="CX40" i="1"/>
  <c r="CX117" i="1"/>
  <c r="CX115" i="1"/>
  <c r="CX120" i="1"/>
  <c r="CX45" i="1"/>
  <c r="CX88" i="1"/>
  <c r="CX67" i="1"/>
  <c r="CX56" i="1"/>
  <c r="CX49" i="1"/>
  <c r="CX75" i="1"/>
  <c r="CX95" i="1"/>
  <c r="EM59" i="1"/>
  <c r="EM134" i="1"/>
  <c r="EM158" i="1"/>
  <c r="EM55" i="1"/>
  <c r="EM151" i="1"/>
  <c r="EM49" i="1"/>
  <c r="EM43" i="1"/>
  <c r="EM47" i="1"/>
  <c r="EM39" i="1"/>
  <c r="EM143" i="1"/>
  <c r="EM124" i="1"/>
  <c r="EM110" i="1"/>
  <c r="EM97" i="1"/>
  <c r="EM38" i="1"/>
  <c r="EM65" i="1"/>
  <c r="EM141" i="1"/>
  <c r="EM61" i="1"/>
  <c r="EM85" i="1"/>
  <c r="EM168" i="1"/>
  <c r="EM46" i="1"/>
  <c r="EM157" i="1"/>
  <c r="EM144" i="1"/>
  <c r="EM64" i="1"/>
  <c r="EM79" i="1"/>
  <c r="EM150" i="1"/>
  <c r="EM78" i="1"/>
  <c r="EM156" i="1"/>
  <c r="EM119" i="1"/>
  <c r="EM84" i="1"/>
  <c r="EM159" i="1"/>
  <c r="EM137" i="1"/>
  <c r="EM161" i="1"/>
  <c r="EM104" i="1"/>
  <c r="EM117" i="1"/>
  <c r="EM51" i="1"/>
  <c r="EM86" i="1"/>
  <c r="EM44" i="1"/>
  <c r="EM146" i="1"/>
  <c r="EM103" i="1"/>
  <c r="EM108" i="1"/>
  <c r="EM41" i="1"/>
  <c r="EM30" i="1"/>
  <c r="EM167" i="1"/>
  <c r="EM133" i="1"/>
  <c r="EM82" i="1"/>
  <c r="EM54" i="1"/>
  <c r="EM77" i="1"/>
  <c r="EM56" i="1"/>
  <c r="EM140" i="1"/>
  <c r="EM99" i="1"/>
  <c r="EM106" i="1"/>
  <c r="EM53" i="1"/>
  <c r="EM48" i="1"/>
  <c r="EM36" i="1"/>
  <c r="EM149" i="1"/>
  <c r="EM114" i="1"/>
  <c r="EM93" i="1"/>
  <c r="EM73" i="1"/>
  <c r="EM76" i="1"/>
  <c r="EM37" i="1"/>
  <c r="EM88" i="1"/>
  <c r="EM127" i="1"/>
  <c r="EM68" i="1"/>
  <c r="EM67" i="1"/>
  <c r="EM163" i="1"/>
  <c r="EM32" i="1"/>
  <c r="EM120" i="1"/>
  <c r="EM126" i="1"/>
  <c r="EM72" i="1"/>
  <c r="EM42" i="1"/>
  <c r="EM155" i="1"/>
  <c r="EM92" i="1"/>
  <c r="EM130" i="1"/>
  <c r="EM60" i="1"/>
  <c r="EM70" i="1"/>
  <c r="EM35" i="1"/>
  <c r="EM139" i="1"/>
  <c r="EM112" i="1"/>
  <c r="EM118" i="1"/>
  <c r="EM109" i="1"/>
  <c r="EM63" i="1"/>
  <c r="EM31" i="1"/>
  <c r="EM113" i="1"/>
  <c r="EM96" i="1"/>
  <c r="EM94" i="1"/>
  <c r="EM57" i="1"/>
  <c r="EM29" i="1"/>
  <c r="EM87" i="1"/>
  <c r="EM81" i="1"/>
  <c r="EM107" i="1"/>
  <c r="EM102" i="1"/>
  <c r="EM164" i="1"/>
  <c r="EM136" i="1"/>
  <c r="EM116" i="1"/>
  <c r="EM89" i="1"/>
  <c r="EM45" i="1"/>
  <c r="EM40" i="1"/>
  <c r="EM142" i="1"/>
  <c r="EM125" i="1"/>
  <c r="EM131" i="1"/>
  <c r="EM129" i="1"/>
  <c r="EM74" i="1"/>
  <c r="EM75" i="1"/>
  <c r="EM162" i="1"/>
  <c r="EM160" i="1"/>
  <c r="EM122" i="1"/>
  <c r="EM105" i="1"/>
  <c r="EM69" i="1"/>
  <c r="EM153" i="1"/>
  <c r="EM132" i="1"/>
  <c r="EM100" i="1"/>
  <c r="EM128" i="1"/>
  <c r="EM154" i="1"/>
  <c r="EM33" i="1"/>
  <c r="EM138" i="1"/>
  <c r="EM95" i="1"/>
  <c r="EM91" i="1"/>
  <c r="EM80" i="1"/>
  <c r="EM52" i="1"/>
  <c r="EM34" i="1"/>
  <c r="EM98" i="1"/>
  <c r="EM148" i="1"/>
  <c r="EM62" i="1"/>
  <c r="EM58" i="1"/>
  <c r="EM166" i="1"/>
  <c r="EM90" i="1"/>
  <c r="EM145" i="1"/>
  <c r="EM83" i="1"/>
  <c r="EM165" i="1"/>
  <c r="EM111" i="1"/>
  <c r="EM101" i="1"/>
  <c r="EM66" i="1"/>
  <c r="EM50" i="1"/>
  <c r="EM121" i="1"/>
  <c r="EM123" i="1"/>
  <c r="EM135" i="1"/>
  <c r="EM71" i="1"/>
  <c r="EM152" i="1"/>
  <c r="EM147" i="1"/>
  <c r="EM115" i="1"/>
  <c r="EG131" i="1"/>
  <c r="EG52" i="1"/>
  <c r="EG160" i="1"/>
  <c r="EG103" i="1"/>
  <c r="EG69" i="1"/>
  <c r="EG98" i="1"/>
  <c r="EG64" i="1"/>
  <c r="EG152" i="1"/>
  <c r="EG114" i="1"/>
  <c r="EG53" i="1"/>
  <c r="EG82" i="1"/>
  <c r="EG67" i="1"/>
  <c r="EG137" i="1"/>
  <c r="EG86" i="1"/>
  <c r="EG161" i="1"/>
  <c r="EG123" i="1"/>
  <c r="EG58" i="1"/>
  <c r="EG75" i="1"/>
  <c r="EG162" i="1"/>
  <c r="EG85" i="1"/>
  <c r="EG57" i="1"/>
  <c r="EG143" i="1"/>
  <c r="EG124" i="1"/>
  <c r="EG73" i="1"/>
  <c r="EG112" i="1"/>
  <c r="EG83" i="1"/>
  <c r="EG146" i="1"/>
  <c r="EG81" i="1"/>
  <c r="EG42" i="1"/>
  <c r="EG49" i="1"/>
  <c r="EG100" i="1"/>
  <c r="EG34" i="1"/>
  <c r="EG48" i="1"/>
  <c r="EG105" i="1"/>
  <c r="EG45" i="1"/>
  <c r="EG46" i="1"/>
  <c r="EG149" i="1"/>
  <c r="EG80" i="1"/>
  <c r="EG40" i="1"/>
  <c r="EG94" i="1"/>
  <c r="EG59" i="1"/>
  <c r="EG33" i="1"/>
  <c r="EG72" i="1"/>
  <c r="EG134" i="1"/>
  <c r="EG109" i="1"/>
  <c r="EG142" i="1"/>
  <c r="EG79" i="1"/>
  <c r="EG76" i="1"/>
  <c r="EG150" i="1"/>
  <c r="EG129" i="1"/>
  <c r="EG74" i="1"/>
  <c r="EG148" i="1"/>
  <c r="EG95" i="1"/>
  <c r="EG140" i="1"/>
  <c r="EG110" i="1"/>
  <c r="EG51" i="1"/>
  <c r="EG62" i="1"/>
  <c r="EG88" i="1"/>
  <c r="EG159" i="1"/>
  <c r="EG43" i="1"/>
  <c r="EG141" i="1"/>
  <c r="EG87" i="1"/>
  <c r="EG37" i="1"/>
  <c r="EG90" i="1"/>
  <c r="EG55" i="1"/>
  <c r="EG101" i="1"/>
  <c r="EG158" i="1"/>
  <c r="EG104" i="1"/>
  <c r="EG65" i="1"/>
  <c r="EG130" i="1"/>
  <c r="EG50" i="1"/>
  <c r="EG108" i="1"/>
  <c r="EG68" i="1"/>
  <c r="EG91" i="1"/>
  <c r="EG32" i="1"/>
  <c r="EG78" i="1"/>
  <c r="EG38" i="1"/>
  <c r="EG70" i="1"/>
  <c r="EG113" i="1"/>
  <c r="EG99" i="1"/>
  <c r="EG102" i="1"/>
  <c r="EG120" i="1"/>
  <c r="EG136" i="1"/>
  <c r="EG135" i="1"/>
  <c r="EG157" i="1"/>
  <c r="EG35" i="1"/>
  <c r="EG145" i="1"/>
  <c r="EG138" i="1"/>
  <c r="EG144" i="1"/>
  <c r="EG39" i="1"/>
  <c r="EG71" i="1"/>
  <c r="EG117" i="1"/>
  <c r="EG139" i="1"/>
  <c r="EG132" i="1"/>
  <c r="EG60" i="1"/>
  <c r="EG56" i="1"/>
  <c r="EG84" i="1"/>
  <c r="EG151" i="1"/>
  <c r="EG147" i="1"/>
  <c r="EG155" i="1"/>
  <c r="EG63" i="1"/>
  <c r="EG77" i="1"/>
  <c r="EG41" i="1"/>
  <c r="EG128" i="1"/>
  <c r="EG89" i="1"/>
  <c r="EG154" i="1"/>
  <c r="EG36" i="1"/>
  <c r="EG118" i="1"/>
  <c r="EG29" i="1"/>
  <c r="EG125" i="1"/>
  <c r="EG97" i="1"/>
  <c r="EG44" i="1"/>
  <c r="EG93" i="1"/>
  <c r="EG116" i="1"/>
  <c r="EG133" i="1"/>
  <c r="EG47" i="1"/>
  <c r="EG115" i="1"/>
  <c r="EG30" i="1"/>
  <c r="EG31" i="1"/>
  <c r="EG54" i="1"/>
  <c r="EG121" i="1"/>
  <c r="EG119" i="1"/>
  <c r="EG111" i="1"/>
  <c r="EG156" i="1"/>
  <c r="EG92" i="1"/>
  <c r="EG106" i="1"/>
  <c r="EG126" i="1"/>
  <c r="EG61" i="1"/>
  <c r="EG107" i="1"/>
  <c r="EG96" i="1"/>
  <c r="EG122" i="1"/>
  <c r="EG66" i="1"/>
  <c r="EG153" i="1"/>
  <c r="EG127" i="1"/>
  <c r="R29" i="1"/>
  <c r="R38" i="1"/>
  <c r="R43" i="1"/>
  <c r="R36" i="1"/>
  <c r="R42" i="1"/>
  <c r="R40" i="1"/>
  <c r="R41" i="1"/>
  <c r="R37" i="1"/>
  <c r="R31" i="1"/>
  <c r="R39" i="1"/>
  <c r="R30" i="1"/>
  <c r="R35" i="1"/>
  <c r="R33" i="1"/>
  <c r="R34" i="1"/>
  <c r="H31" i="1"/>
  <c r="H32" i="1"/>
  <c r="H29" i="1"/>
  <c r="H30" i="1"/>
  <c r="AW51" i="1"/>
  <c r="AW45" i="1"/>
  <c r="AW56" i="1"/>
  <c r="AW41" i="1"/>
  <c r="AW58" i="1"/>
  <c r="AW52" i="1"/>
  <c r="AW68" i="1"/>
  <c r="AW34" i="1"/>
  <c r="AW46" i="1"/>
  <c r="AW39" i="1"/>
  <c r="AW53" i="1"/>
  <c r="AW43" i="1"/>
  <c r="AW61" i="1"/>
  <c r="AW47" i="1"/>
  <c r="AW55" i="1"/>
  <c r="AW35" i="1"/>
  <c r="AW64" i="1"/>
  <c r="AW69" i="1"/>
  <c r="AW33" i="1"/>
  <c r="AW50" i="1"/>
  <c r="AW42" i="1"/>
  <c r="AW59" i="1"/>
  <c r="AW60" i="1"/>
  <c r="AW74" i="1"/>
  <c r="AW65" i="1"/>
  <c r="AW62" i="1"/>
  <c r="AW73" i="1"/>
  <c r="AW49" i="1"/>
  <c r="AW66" i="1"/>
  <c r="AW40" i="1"/>
  <c r="AW36" i="1"/>
  <c r="AW48" i="1"/>
  <c r="AW38" i="1"/>
  <c r="AW29" i="1"/>
  <c r="AW67" i="1"/>
  <c r="AW31" i="1"/>
  <c r="AW71" i="1"/>
  <c r="AW30" i="1"/>
  <c r="AW32" i="1"/>
  <c r="AW54" i="1"/>
  <c r="AW72" i="1"/>
  <c r="AW37" i="1"/>
  <c r="AW70" i="1"/>
  <c r="AW44" i="1"/>
  <c r="AW57" i="1"/>
  <c r="N32" i="1"/>
  <c r="N38" i="1"/>
  <c r="N39" i="1"/>
  <c r="N35" i="1"/>
  <c r="N31" i="1"/>
  <c r="N30" i="1"/>
  <c r="N29" i="1"/>
  <c r="N36" i="1"/>
  <c r="N37" i="1"/>
  <c r="N33" i="1"/>
  <c r="N34" i="1"/>
  <c r="AO65" i="1"/>
  <c r="AO44" i="1"/>
  <c r="AO57" i="1"/>
  <c r="AO41" i="1"/>
  <c r="AO31" i="1"/>
  <c r="AO35" i="1"/>
  <c r="AO59" i="1"/>
  <c r="AO48" i="1"/>
  <c r="AO66" i="1"/>
  <c r="AO55" i="1"/>
  <c r="AO60" i="1"/>
  <c r="AO64" i="1"/>
  <c r="AO61" i="1"/>
  <c r="AO42" i="1"/>
  <c r="AO37" i="1"/>
  <c r="AO36" i="1"/>
  <c r="AO47" i="1"/>
  <c r="AO43" i="1"/>
  <c r="AO52" i="1"/>
  <c r="AO53" i="1"/>
  <c r="AO50" i="1"/>
  <c r="AO38" i="1"/>
  <c r="AO29" i="1"/>
  <c r="AO45" i="1"/>
  <c r="AO54" i="1"/>
  <c r="AO58" i="1"/>
  <c r="AO33" i="1"/>
  <c r="AO51" i="1"/>
  <c r="AO46" i="1"/>
  <c r="AO34" i="1"/>
  <c r="AO30" i="1"/>
  <c r="AO56" i="1"/>
  <c r="AO63" i="1"/>
  <c r="AO39" i="1"/>
  <c r="AO40" i="1"/>
  <c r="AO32" i="1"/>
  <c r="AO62" i="1"/>
  <c r="AD30" i="1"/>
  <c r="AD53" i="1"/>
  <c r="AD42" i="1"/>
  <c r="AD45" i="1"/>
  <c r="AD32" i="1"/>
  <c r="AD43" i="1"/>
  <c r="AD46" i="1"/>
  <c r="AD34" i="1"/>
  <c r="AD44" i="1"/>
  <c r="AD49" i="1"/>
  <c r="AD35" i="1"/>
  <c r="AD31" i="1"/>
  <c r="AD39" i="1"/>
  <c r="AD48" i="1"/>
  <c r="AD37" i="1"/>
  <c r="AD47" i="1"/>
  <c r="AD52" i="1"/>
  <c r="AD41" i="1"/>
  <c r="AD50" i="1"/>
  <c r="AD51" i="1"/>
  <c r="AD36" i="1"/>
  <c r="AD40" i="1"/>
  <c r="AD38" i="1"/>
  <c r="AD55" i="1"/>
  <c r="AD33" i="1"/>
  <c r="AD29" i="1"/>
  <c r="AD54" i="1"/>
  <c r="J35" i="1"/>
  <c r="J32" i="1"/>
  <c r="J31" i="1"/>
  <c r="J33" i="1"/>
  <c r="J30" i="1"/>
  <c r="J29" i="1"/>
  <c r="J34" i="1"/>
  <c r="EN78" i="1"/>
  <c r="EN149" i="1"/>
  <c r="EN63" i="1"/>
  <c r="EN132" i="1"/>
  <c r="EN80" i="1"/>
  <c r="EN97" i="1"/>
  <c r="EN166" i="1"/>
  <c r="EN52" i="1"/>
  <c r="EN158" i="1"/>
  <c r="EN156" i="1"/>
  <c r="EN124" i="1"/>
  <c r="EN102" i="1"/>
  <c r="EN148" i="1"/>
  <c r="EN74" i="1"/>
  <c r="EN53" i="1"/>
  <c r="EN127" i="1"/>
  <c r="EN96" i="1"/>
  <c r="EN81" i="1"/>
  <c r="EN47" i="1"/>
  <c r="EN39" i="1"/>
  <c r="EN30" i="1"/>
  <c r="EN92" i="1"/>
  <c r="EN90" i="1"/>
  <c r="EN139" i="1"/>
  <c r="EN157" i="1"/>
  <c r="EN165" i="1"/>
  <c r="EN159" i="1"/>
  <c r="EN107" i="1"/>
  <c r="EN100" i="1"/>
  <c r="EN62" i="1"/>
  <c r="EN35" i="1"/>
  <c r="EN137" i="1"/>
  <c r="EN131" i="1"/>
  <c r="EN117" i="1"/>
  <c r="EN162" i="1"/>
  <c r="EN123" i="1"/>
  <c r="EN31" i="1"/>
  <c r="EN135" i="1"/>
  <c r="EN95" i="1"/>
  <c r="EN98" i="1"/>
  <c r="EN84" i="1"/>
  <c r="EN58" i="1"/>
  <c r="EN51" i="1"/>
  <c r="EN32" i="1"/>
  <c r="EN108" i="1"/>
  <c r="EN153" i="1"/>
  <c r="EN106" i="1"/>
  <c r="EN83" i="1"/>
  <c r="EN150" i="1"/>
  <c r="EN116" i="1"/>
  <c r="EN129" i="1"/>
  <c r="EN71" i="1"/>
  <c r="EN36" i="1"/>
  <c r="EN57" i="1"/>
  <c r="EN160" i="1"/>
  <c r="EN73" i="1"/>
  <c r="EN86" i="1"/>
  <c r="EN69" i="1"/>
  <c r="EN163" i="1"/>
  <c r="EN136" i="1"/>
  <c r="EN122" i="1"/>
  <c r="EN88" i="1"/>
  <c r="EN34" i="1"/>
  <c r="EN70" i="1"/>
  <c r="EN140" i="1"/>
  <c r="EN138" i="1"/>
  <c r="EN75" i="1"/>
  <c r="EN89" i="1"/>
  <c r="EN126" i="1"/>
  <c r="EN33" i="1"/>
  <c r="EN144" i="1"/>
  <c r="EN111" i="1"/>
  <c r="EN115" i="1"/>
  <c r="EN56" i="1"/>
  <c r="EN45" i="1"/>
  <c r="EN38" i="1"/>
  <c r="EN99" i="1"/>
  <c r="EN114" i="1"/>
  <c r="EN91" i="1"/>
  <c r="EN85" i="1"/>
  <c r="EN55" i="1"/>
  <c r="EN143" i="1"/>
  <c r="EN128" i="1"/>
  <c r="EN125" i="1"/>
  <c r="EN68" i="1"/>
  <c r="EN40" i="1"/>
  <c r="EN49" i="1"/>
  <c r="EN118" i="1"/>
  <c r="EN167" i="1"/>
  <c r="EN103" i="1"/>
  <c r="EN67" i="1"/>
  <c r="EN164" i="1"/>
  <c r="EN142" i="1"/>
  <c r="EN109" i="1"/>
  <c r="EN110" i="1"/>
  <c r="EN41" i="1"/>
  <c r="EN42" i="1"/>
  <c r="EN112" i="1"/>
  <c r="EN134" i="1"/>
  <c r="EN101" i="1"/>
  <c r="EN105" i="1"/>
  <c r="EN169" i="1"/>
  <c r="EN133" i="1"/>
  <c r="EN161" i="1"/>
  <c r="EN119" i="1"/>
  <c r="EN76" i="1"/>
  <c r="EN82" i="1"/>
  <c r="EN66" i="1"/>
  <c r="EN87" i="1"/>
  <c r="EN29" i="1"/>
  <c r="EN120" i="1"/>
  <c r="EN104" i="1"/>
  <c r="EN43" i="1"/>
  <c r="EN48" i="1"/>
  <c r="EN152" i="1"/>
  <c r="EN141" i="1"/>
  <c r="EN130" i="1"/>
  <c r="EN65" i="1"/>
  <c r="EN54" i="1"/>
  <c r="EN60" i="1"/>
  <c r="EN145" i="1"/>
  <c r="EN59" i="1"/>
  <c r="EN146" i="1"/>
  <c r="EN77" i="1"/>
  <c r="EN61" i="1"/>
  <c r="EN72" i="1"/>
  <c r="EN37" i="1"/>
  <c r="EN94" i="1"/>
  <c r="EN121" i="1"/>
  <c r="EN168" i="1"/>
  <c r="EN147" i="1"/>
  <c r="EN154" i="1"/>
  <c r="EN79" i="1"/>
  <c r="EN64" i="1"/>
  <c r="EN155" i="1"/>
  <c r="EN93" i="1"/>
  <c r="EN151" i="1"/>
  <c r="EN113" i="1"/>
  <c r="EN44" i="1"/>
  <c r="EN46" i="1"/>
  <c r="EN50" i="1"/>
  <c r="CY69" i="1"/>
  <c r="CY124" i="1"/>
  <c r="CY68" i="1"/>
  <c r="CY54" i="1"/>
  <c r="CY112" i="1"/>
  <c r="CY75" i="1"/>
  <c r="CY91" i="1"/>
  <c r="CY80" i="1"/>
  <c r="CY66" i="1"/>
  <c r="CY120" i="1"/>
  <c r="CY84" i="1"/>
  <c r="CY81" i="1"/>
  <c r="CY95" i="1"/>
  <c r="CY100" i="1"/>
  <c r="CY88" i="1"/>
  <c r="CY127" i="1"/>
  <c r="CY96" i="1"/>
  <c r="CY90" i="1"/>
  <c r="CY51" i="1"/>
  <c r="CY55" i="1"/>
  <c r="CY110" i="1"/>
  <c r="CY111" i="1"/>
  <c r="CY99" i="1"/>
  <c r="CY42" i="1"/>
  <c r="CY117" i="1"/>
  <c r="CY73" i="1"/>
  <c r="CY108" i="1"/>
  <c r="CY70" i="1"/>
  <c r="CY121" i="1"/>
  <c r="CY128" i="1"/>
  <c r="CY38" i="1"/>
  <c r="CY125" i="1"/>
  <c r="CY94" i="1"/>
  <c r="CY102" i="1"/>
  <c r="CY64" i="1"/>
  <c r="CY98" i="1"/>
  <c r="CY92" i="1"/>
  <c r="CY31" i="1"/>
  <c r="CY40" i="1"/>
  <c r="CY57" i="1"/>
  <c r="CY93" i="1"/>
  <c r="CY105" i="1"/>
  <c r="CY115" i="1"/>
  <c r="CY85" i="1"/>
  <c r="CY63" i="1"/>
  <c r="CY32" i="1"/>
  <c r="CY52" i="1"/>
  <c r="CY48" i="1"/>
  <c r="CY62" i="1"/>
  <c r="CY116" i="1"/>
  <c r="CY89" i="1"/>
  <c r="CY29" i="1"/>
  <c r="CY45" i="1"/>
  <c r="CY60" i="1"/>
  <c r="CY65" i="1"/>
  <c r="CY118" i="1"/>
  <c r="CY59" i="1"/>
  <c r="CY126" i="1"/>
  <c r="CY101" i="1"/>
  <c r="CY79" i="1"/>
  <c r="CY76" i="1"/>
  <c r="CY104" i="1"/>
  <c r="CY67" i="1"/>
  <c r="CY87" i="1"/>
  <c r="CY36" i="1"/>
  <c r="CY114" i="1"/>
  <c r="CY83" i="1"/>
  <c r="CY34" i="1"/>
  <c r="CY37" i="1"/>
  <c r="CY50" i="1"/>
  <c r="CY74" i="1"/>
  <c r="CY97" i="1"/>
  <c r="CY109" i="1"/>
  <c r="CY61" i="1"/>
  <c r="CY119" i="1"/>
  <c r="CY72" i="1"/>
  <c r="CY113" i="1"/>
  <c r="CY86" i="1"/>
  <c r="CY30" i="1"/>
  <c r="CY122" i="1"/>
  <c r="CY35" i="1"/>
  <c r="CY46" i="1"/>
  <c r="CY123" i="1"/>
  <c r="CY43" i="1"/>
  <c r="CY44" i="1"/>
  <c r="CY53" i="1"/>
  <c r="CY47" i="1"/>
  <c r="CY107" i="1"/>
  <c r="CY58" i="1"/>
  <c r="CY82" i="1"/>
  <c r="CY77" i="1"/>
  <c r="CY49" i="1"/>
  <c r="CY78" i="1"/>
  <c r="CY56" i="1"/>
  <c r="CY41" i="1"/>
  <c r="CY71" i="1"/>
  <c r="CY103" i="1"/>
  <c r="CY33" i="1"/>
  <c r="CY39" i="1"/>
  <c r="CQ92" i="1"/>
  <c r="CQ43" i="1"/>
  <c r="CQ60" i="1"/>
  <c r="CQ118" i="1"/>
  <c r="CQ66" i="1"/>
  <c r="CQ88" i="1"/>
  <c r="CQ41" i="1"/>
  <c r="CQ104" i="1"/>
  <c r="CQ75" i="1"/>
  <c r="CQ70" i="1"/>
  <c r="CQ116" i="1"/>
  <c r="CQ119" i="1"/>
  <c r="CQ67" i="1"/>
  <c r="CQ39" i="1"/>
  <c r="CQ102" i="1"/>
  <c r="CQ93" i="1"/>
  <c r="CQ61" i="1"/>
  <c r="CQ64" i="1"/>
  <c r="CQ56" i="1"/>
  <c r="CQ63" i="1"/>
  <c r="CQ84" i="1"/>
  <c r="CQ50" i="1"/>
  <c r="CQ100" i="1"/>
  <c r="CQ29" i="1"/>
  <c r="CQ57" i="1"/>
  <c r="CQ38" i="1"/>
  <c r="CQ77" i="1"/>
  <c r="CQ74" i="1"/>
  <c r="CQ112" i="1"/>
  <c r="CQ53" i="1"/>
  <c r="CQ37" i="1"/>
  <c r="CQ73" i="1"/>
  <c r="CQ42" i="1"/>
  <c r="CQ54" i="1"/>
  <c r="CQ105" i="1"/>
  <c r="CQ95" i="1"/>
  <c r="CQ48" i="1"/>
  <c r="CQ81" i="1"/>
  <c r="CQ58" i="1"/>
  <c r="CQ110" i="1"/>
  <c r="CQ107" i="1"/>
  <c r="CQ44" i="1"/>
  <c r="CQ99" i="1"/>
  <c r="CQ87" i="1"/>
  <c r="CQ51" i="1"/>
  <c r="CQ59" i="1"/>
  <c r="CQ72" i="1"/>
  <c r="CQ111" i="1"/>
  <c r="CQ71" i="1"/>
  <c r="CQ120" i="1"/>
  <c r="CQ45" i="1"/>
  <c r="CQ89" i="1"/>
  <c r="CQ79" i="1"/>
  <c r="CQ106" i="1"/>
  <c r="CQ80" i="1"/>
  <c r="CQ47" i="1"/>
  <c r="CQ115" i="1"/>
  <c r="CQ109" i="1"/>
  <c r="CQ114" i="1"/>
  <c r="CQ90" i="1"/>
  <c r="CQ83" i="1"/>
  <c r="CQ69" i="1"/>
  <c r="CQ62" i="1"/>
  <c r="CQ76" i="1"/>
  <c r="CQ68" i="1"/>
  <c r="CQ32" i="1"/>
  <c r="CQ117" i="1"/>
  <c r="CQ94" i="1"/>
  <c r="CQ97" i="1"/>
  <c r="CQ86" i="1"/>
  <c r="CQ103" i="1"/>
  <c r="CQ33" i="1"/>
  <c r="CQ36" i="1"/>
  <c r="CQ101" i="1"/>
  <c r="CQ55" i="1"/>
  <c r="CQ31" i="1"/>
  <c r="CQ91" i="1"/>
  <c r="CQ30" i="1"/>
  <c r="CQ46" i="1"/>
  <c r="CQ34" i="1"/>
  <c r="CQ65" i="1"/>
  <c r="CQ78" i="1"/>
  <c r="CQ98" i="1"/>
  <c r="CQ35" i="1"/>
  <c r="CQ40" i="1"/>
  <c r="CQ52" i="1"/>
  <c r="CQ85" i="1"/>
  <c r="CQ82" i="1"/>
  <c r="CQ108" i="1"/>
  <c r="CQ49" i="1"/>
  <c r="CQ96" i="1"/>
  <c r="EO62" i="1"/>
  <c r="EO29" i="1"/>
  <c r="EO43" i="1"/>
  <c r="EO148" i="1"/>
  <c r="EO109" i="1"/>
  <c r="EO162" i="1"/>
  <c r="EO93" i="1"/>
  <c r="EO36" i="1"/>
  <c r="EO105" i="1"/>
  <c r="EO77" i="1"/>
  <c r="EO136" i="1"/>
  <c r="EO89" i="1"/>
  <c r="EO71" i="1"/>
  <c r="EO110" i="1"/>
  <c r="EO61" i="1"/>
  <c r="EO145" i="1"/>
  <c r="EO83" i="1"/>
  <c r="EO169" i="1"/>
  <c r="EO69" i="1"/>
  <c r="EO63" i="1"/>
  <c r="EO82" i="1"/>
  <c r="EO40" i="1"/>
  <c r="EO127" i="1"/>
  <c r="EO81" i="1"/>
  <c r="EO168" i="1"/>
  <c r="EO68" i="1"/>
  <c r="EO60" i="1"/>
  <c r="EO129" i="1"/>
  <c r="EO65" i="1"/>
  <c r="EO134" i="1"/>
  <c r="EO121" i="1"/>
  <c r="EO70" i="1"/>
  <c r="EO75" i="1"/>
  <c r="EO156" i="1"/>
  <c r="EO59" i="1"/>
  <c r="EO38" i="1"/>
  <c r="EO130" i="1"/>
  <c r="EO47" i="1"/>
  <c r="EO140" i="1"/>
  <c r="EO102" i="1"/>
  <c r="EO142" i="1"/>
  <c r="EO91" i="1"/>
  <c r="EO131" i="1"/>
  <c r="EO66" i="1"/>
  <c r="EO51" i="1"/>
  <c r="EO108" i="1"/>
  <c r="EO96" i="1"/>
  <c r="EO164" i="1"/>
  <c r="EO64" i="1"/>
  <c r="EO135" i="1"/>
  <c r="EO119" i="1"/>
  <c r="EO49" i="1"/>
  <c r="EO78" i="1"/>
  <c r="EO67" i="1"/>
  <c r="EO155" i="1"/>
  <c r="EO35" i="1"/>
  <c r="EO106" i="1"/>
  <c r="EO157" i="1"/>
  <c r="EO116" i="1"/>
  <c r="EO139" i="1"/>
  <c r="EO111" i="1"/>
  <c r="EO100" i="1"/>
  <c r="EO160" i="1"/>
  <c r="EO87" i="1"/>
  <c r="EO138" i="1"/>
  <c r="EO126" i="1"/>
  <c r="EO37" i="1"/>
  <c r="EO144" i="1"/>
  <c r="EO98" i="1"/>
  <c r="EO54" i="1"/>
  <c r="EO125" i="1"/>
  <c r="EO154" i="1"/>
  <c r="EO147" i="1"/>
  <c r="EO76" i="1"/>
  <c r="EO30" i="1"/>
  <c r="EO117" i="1"/>
  <c r="EO159" i="1"/>
  <c r="EO150" i="1"/>
  <c r="EO97" i="1"/>
  <c r="EO158" i="1"/>
  <c r="EO48" i="1"/>
  <c r="EO165" i="1"/>
  <c r="EO146" i="1"/>
  <c r="EO153" i="1"/>
  <c r="EO170" i="1"/>
  <c r="EO123" i="1"/>
  <c r="EO57" i="1"/>
  <c r="EO103" i="1"/>
  <c r="EO104" i="1"/>
  <c r="EO124" i="1"/>
  <c r="EO34" i="1"/>
  <c r="EO45" i="1"/>
  <c r="EO112" i="1"/>
  <c r="EO58" i="1"/>
  <c r="EO128" i="1"/>
  <c r="EO114" i="1"/>
  <c r="EO167" i="1"/>
  <c r="EO149" i="1"/>
  <c r="EO122" i="1"/>
  <c r="EO94" i="1"/>
  <c r="EO85" i="1"/>
  <c r="EO52" i="1"/>
  <c r="EO151" i="1"/>
  <c r="EO80" i="1"/>
  <c r="EO41" i="1"/>
  <c r="EO115" i="1"/>
  <c r="EO118" i="1"/>
  <c r="EO92" i="1"/>
  <c r="EO95" i="1"/>
  <c r="EO74" i="1"/>
  <c r="EO31" i="1"/>
  <c r="EO53" i="1"/>
  <c r="EO86" i="1"/>
  <c r="EO107" i="1"/>
  <c r="EO73" i="1"/>
  <c r="EO141" i="1"/>
  <c r="EO137" i="1"/>
  <c r="EO33" i="1"/>
  <c r="EO72" i="1"/>
  <c r="EO113" i="1"/>
  <c r="EO101" i="1"/>
  <c r="EO166" i="1"/>
  <c r="EO161" i="1"/>
  <c r="EO152" i="1"/>
  <c r="EO32" i="1"/>
  <c r="EO99" i="1"/>
  <c r="EO79" i="1"/>
  <c r="EO55" i="1"/>
  <c r="EO46" i="1"/>
  <c r="EO42" i="1"/>
  <c r="EO39" i="1"/>
  <c r="EO143" i="1"/>
  <c r="EO90" i="1"/>
  <c r="EO163" i="1"/>
  <c r="EO84" i="1"/>
  <c r="EO120" i="1"/>
  <c r="EO56" i="1"/>
  <c r="EO133" i="1"/>
  <c r="EO50" i="1"/>
  <c r="EO44" i="1"/>
  <c r="EO132" i="1"/>
  <c r="EO88" i="1"/>
  <c r="DW55" i="1"/>
  <c r="DW125" i="1"/>
  <c r="DW69" i="1"/>
  <c r="DW141" i="1"/>
  <c r="DW109" i="1"/>
  <c r="DW95" i="1"/>
  <c r="DW40" i="1"/>
  <c r="DW139" i="1"/>
  <c r="DW134" i="1"/>
  <c r="DW114" i="1"/>
  <c r="DW92" i="1"/>
  <c r="DW32" i="1"/>
  <c r="DW132" i="1"/>
  <c r="DW119" i="1"/>
  <c r="DW102" i="1"/>
  <c r="DW64" i="1"/>
  <c r="DW54" i="1"/>
  <c r="DW147" i="1"/>
  <c r="DW87" i="1"/>
  <c r="DW76" i="1"/>
  <c r="DW79" i="1"/>
  <c r="DW136" i="1"/>
  <c r="DW127" i="1"/>
  <c r="DW93" i="1"/>
  <c r="DW34" i="1"/>
  <c r="DW46" i="1"/>
  <c r="DW131" i="1"/>
  <c r="DW124" i="1"/>
  <c r="DW68" i="1"/>
  <c r="DW65" i="1"/>
  <c r="DW145" i="1"/>
  <c r="DW108" i="1"/>
  <c r="DW82" i="1"/>
  <c r="DW62" i="1"/>
  <c r="DW148" i="1"/>
  <c r="DW143" i="1"/>
  <c r="DW75" i="1"/>
  <c r="DW149" i="1"/>
  <c r="DW71" i="1"/>
  <c r="DW51" i="1"/>
  <c r="DW138" i="1"/>
  <c r="DW121" i="1"/>
  <c r="DW122" i="1"/>
  <c r="DW61" i="1"/>
  <c r="DW45" i="1"/>
  <c r="DW56" i="1"/>
  <c r="DW135" i="1"/>
  <c r="DW33" i="1"/>
  <c r="DW129" i="1"/>
  <c r="DW90" i="1"/>
  <c r="DW140" i="1"/>
  <c r="DW99" i="1"/>
  <c r="DW83" i="1"/>
  <c r="DW72" i="1"/>
  <c r="DW31" i="1"/>
  <c r="DW44" i="1"/>
  <c r="DW37" i="1"/>
  <c r="DW110" i="1"/>
  <c r="DW97" i="1"/>
  <c r="DW57" i="1"/>
  <c r="DW144" i="1"/>
  <c r="DW117" i="1"/>
  <c r="DW107" i="1"/>
  <c r="DW96" i="1"/>
  <c r="DW59" i="1"/>
  <c r="DW39" i="1"/>
  <c r="DW137" i="1"/>
  <c r="DW63" i="1"/>
  <c r="DW70" i="1"/>
  <c r="DW80" i="1"/>
  <c r="DW52" i="1"/>
  <c r="DW48" i="1"/>
  <c r="DW104" i="1"/>
  <c r="DW113" i="1"/>
  <c r="DW86" i="1"/>
  <c r="DW53" i="1"/>
  <c r="DW42" i="1"/>
  <c r="DW36" i="1"/>
  <c r="DW105" i="1"/>
  <c r="DW78" i="1"/>
  <c r="DW30" i="1"/>
  <c r="DW133" i="1"/>
  <c r="DW128" i="1"/>
  <c r="DW91" i="1"/>
  <c r="DW94" i="1"/>
  <c r="DW41" i="1"/>
  <c r="DW84" i="1"/>
  <c r="DW130" i="1"/>
  <c r="DW100" i="1"/>
  <c r="DW29" i="1"/>
  <c r="DW38" i="1"/>
  <c r="DW126" i="1"/>
  <c r="DW116" i="1"/>
  <c r="DW101" i="1"/>
  <c r="DW58" i="1"/>
  <c r="DW98" i="1"/>
  <c r="DW150" i="1"/>
  <c r="DW112" i="1"/>
  <c r="DW106" i="1"/>
  <c r="DW35" i="1"/>
  <c r="DW50" i="1"/>
  <c r="DW152" i="1"/>
  <c r="DW103" i="1"/>
  <c r="DW89" i="1"/>
  <c r="DW74" i="1"/>
  <c r="DW77" i="1"/>
  <c r="DW49" i="1"/>
  <c r="DW85" i="1"/>
  <c r="DW73" i="1"/>
  <c r="DW81" i="1"/>
  <c r="DW43" i="1"/>
  <c r="DW118" i="1"/>
  <c r="DW123" i="1"/>
  <c r="DW47" i="1"/>
  <c r="DW60" i="1"/>
  <c r="DW151" i="1"/>
  <c r="DW66" i="1"/>
  <c r="DW88" i="1"/>
  <c r="DW67" i="1"/>
  <c r="DW115" i="1"/>
  <c r="DW146" i="1"/>
  <c r="DW120" i="1"/>
  <c r="DW142" i="1"/>
  <c r="DW111" i="1"/>
  <c r="ET150" i="1"/>
  <c r="ET97" i="1"/>
  <c r="ET139" i="1"/>
  <c r="ET127" i="1"/>
  <c r="ET64" i="1"/>
  <c r="ET160" i="1"/>
  <c r="ET80" i="1"/>
  <c r="ET38" i="1"/>
  <c r="ET62" i="1"/>
  <c r="ET39" i="1"/>
  <c r="ET110" i="1"/>
  <c r="ET163" i="1"/>
  <c r="ET140" i="1"/>
  <c r="ET107" i="1"/>
  <c r="ET42" i="1"/>
  <c r="ET114" i="1"/>
  <c r="ET173" i="1"/>
  <c r="ET157" i="1"/>
  <c r="ET112" i="1"/>
  <c r="ET171" i="1"/>
  <c r="ET108" i="1"/>
  <c r="ET44" i="1"/>
  <c r="ET54" i="1"/>
  <c r="ET105" i="1"/>
  <c r="ET52" i="1"/>
  <c r="ET133" i="1"/>
  <c r="ET79" i="1"/>
  <c r="ET149" i="1"/>
  <c r="ET89" i="1"/>
  <c r="ET159" i="1"/>
  <c r="ET128" i="1"/>
  <c r="ET69" i="1"/>
  <c r="ET141" i="1"/>
  <c r="ET84" i="1"/>
  <c r="ET165" i="1"/>
  <c r="ET136" i="1"/>
  <c r="ET90" i="1"/>
  <c r="ET66" i="1"/>
  <c r="ET175" i="1"/>
  <c r="ET96" i="1"/>
  <c r="ET30" i="1"/>
  <c r="ET117" i="1"/>
  <c r="ET33" i="1"/>
  <c r="ET145" i="1"/>
  <c r="ET86" i="1"/>
  <c r="ET161" i="1"/>
  <c r="ET134" i="1"/>
  <c r="ET67" i="1"/>
  <c r="ET167" i="1"/>
  <c r="ET130" i="1"/>
  <c r="ET40" i="1"/>
  <c r="ET101" i="1"/>
  <c r="ET77" i="1"/>
  <c r="ET146" i="1"/>
  <c r="ET106" i="1"/>
  <c r="ET41" i="1"/>
  <c r="ET153" i="1"/>
  <c r="ET99" i="1"/>
  <c r="ET154" i="1"/>
  <c r="ET129" i="1"/>
  <c r="ET72" i="1"/>
  <c r="ET131" i="1"/>
  <c r="ET70" i="1"/>
  <c r="ET32" i="1"/>
  <c r="ET82" i="1"/>
  <c r="ET88" i="1"/>
  <c r="ET29" i="1"/>
  <c r="ET100" i="1"/>
  <c r="ET46" i="1"/>
  <c r="ET93" i="1"/>
  <c r="ET56" i="1"/>
  <c r="ET170" i="1"/>
  <c r="ET118" i="1"/>
  <c r="ET138" i="1"/>
  <c r="ET76" i="1"/>
  <c r="ET143" i="1"/>
  <c r="ET172" i="1"/>
  <c r="ET113" i="1"/>
  <c r="ET36" i="1"/>
  <c r="ET116" i="1"/>
  <c r="ET74" i="1"/>
  <c r="ET166" i="1"/>
  <c r="ET75" i="1"/>
  <c r="ET156" i="1"/>
  <c r="ET120" i="1"/>
  <c r="ET43" i="1"/>
  <c r="ET151" i="1"/>
  <c r="ET92" i="1"/>
  <c r="ET53" i="1"/>
  <c r="ET111" i="1"/>
  <c r="ET144" i="1"/>
  <c r="ET31" i="1"/>
  <c r="ET137" i="1"/>
  <c r="ET155" i="1"/>
  <c r="ET37" i="1"/>
  <c r="ET60" i="1"/>
  <c r="ET61" i="1"/>
  <c r="ET122" i="1"/>
  <c r="ET87" i="1"/>
  <c r="ET35" i="1"/>
  <c r="ET158" i="1"/>
  <c r="ET68" i="1"/>
  <c r="ET81" i="1"/>
  <c r="ET121" i="1"/>
  <c r="ET71" i="1"/>
  <c r="ET34" i="1"/>
  <c r="ET174" i="1"/>
  <c r="ET73" i="1"/>
  <c r="ET103" i="1"/>
  <c r="ET102" i="1"/>
  <c r="ET49" i="1"/>
  <c r="ET45" i="1"/>
  <c r="ET83" i="1"/>
  <c r="ET124" i="1"/>
  <c r="ET98" i="1"/>
  <c r="ET95" i="1"/>
  <c r="ET123" i="1"/>
  <c r="ET169" i="1"/>
  <c r="ET132" i="1"/>
  <c r="ET55" i="1"/>
  <c r="ET48" i="1"/>
  <c r="ET119" i="1"/>
  <c r="ET115" i="1"/>
  <c r="ET135" i="1"/>
  <c r="ET147" i="1"/>
  <c r="ET59" i="1"/>
  <c r="ET50" i="1"/>
  <c r="ET57" i="1"/>
  <c r="ET104" i="1"/>
  <c r="ET109" i="1"/>
  <c r="ET91" i="1"/>
  <c r="ET148" i="1"/>
  <c r="ET152" i="1"/>
  <c r="ET142" i="1"/>
  <c r="ET63" i="1"/>
  <c r="ET78" i="1"/>
  <c r="ET85" i="1"/>
  <c r="ET126" i="1"/>
  <c r="ET168" i="1"/>
  <c r="ET47" i="1"/>
  <c r="ET58" i="1"/>
  <c r="ET94" i="1"/>
  <c r="ET125" i="1"/>
  <c r="ET65" i="1"/>
  <c r="ET162" i="1"/>
  <c r="ET164" i="1"/>
  <c r="ET51" i="1"/>
  <c r="DJ34" i="1"/>
  <c r="DJ62" i="1"/>
  <c r="DJ73" i="1"/>
  <c r="DJ32" i="1"/>
  <c r="DJ121" i="1"/>
  <c r="DJ103" i="1"/>
  <c r="DJ81" i="1"/>
  <c r="DJ66" i="1"/>
  <c r="DJ39" i="1"/>
  <c r="DJ124" i="1"/>
  <c r="DJ60" i="1"/>
  <c r="DJ131" i="1"/>
  <c r="DJ135" i="1"/>
  <c r="DJ85" i="1"/>
  <c r="DJ115" i="1"/>
  <c r="DJ47" i="1"/>
  <c r="DJ40" i="1"/>
  <c r="DJ37" i="1"/>
  <c r="DJ132" i="1"/>
  <c r="DJ127" i="1"/>
  <c r="DJ93" i="1"/>
  <c r="DJ77" i="1"/>
  <c r="DJ133" i="1"/>
  <c r="DJ83" i="1"/>
  <c r="DJ111" i="1"/>
  <c r="DJ45" i="1"/>
  <c r="DJ30" i="1"/>
  <c r="DJ100" i="1"/>
  <c r="DJ75" i="1"/>
  <c r="DJ42" i="1"/>
  <c r="DJ134" i="1"/>
  <c r="DJ96" i="1"/>
  <c r="DJ74" i="1"/>
  <c r="DJ72" i="1"/>
  <c r="DJ38" i="1"/>
  <c r="DJ57" i="1"/>
  <c r="DJ110" i="1"/>
  <c r="DJ98" i="1"/>
  <c r="DJ52" i="1"/>
  <c r="DJ59" i="1"/>
  <c r="DJ90" i="1"/>
  <c r="DJ128" i="1"/>
  <c r="DJ82" i="1"/>
  <c r="DJ64" i="1"/>
  <c r="DJ139" i="1"/>
  <c r="DJ113" i="1"/>
  <c r="DJ78" i="1"/>
  <c r="DJ58" i="1"/>
  <c r="DJ49" i="1"/>
  <c r="DJ86" i="1"/>
  <c r="DJ106" i="1"/>
  <c r="DJ125" i="1"/>
  <c r="DJ76" i="1"/>
  <c r="DJ35" i="1"/>
  <c r="DJ109" i="1"/>
  <c r="DJ94" i="1"/>
  <c r="DJ91" i="1"/>
  <c r="DJ44" i="1"/>
  <c r="DJ107" i="1"/>
  <c r="DJ123" i="1"/>
  <c r="DJ130" i="1"/>
  <c r="DJ31" i="1"/>
  <c r="DJ97" i="1"/>
  <c r="DJ112" i="1"/>
  <c r="DJ69" i="1"/>
  <c r="DJ61" i="1"/>
  <c r="DJ53" i="1"/>
  <c r="DJ117" i="1"/>
  <c r="DJ114" i="1"/>
  <c r="DJ89" i="1"/>
  <c r="DJ36" i="1"/>
  <c r="DJ138" i="1"/>
  <c r="DJ101" i="1"/>
  <c r="DJ105" i="1"/>
  <c r="DJ84" i="1"/>
  <c r="DJ48" i="1"/>
  <c r="DJ88" i="1"/>
  <c r="DJ46" i="1"/>
  <c r="DJ70" i="1"/>
  <c r="DJ50" i="1"/>
  <c r="DJ92" i="1"/>
  <c r="DJ120" i="1"/>
  <c r="DJ67" i="1"/>
  <c r="DJ68" i="1"/>
  <c r="DJ137" i="1"/>
  <c r="DJ118" i="1"/>
  <c r="DJ108" i="1"/>
  <c r="DJ63" i="1"/>
  <c r="DJ104" i="1"/>
  <c r="DJ95" i="1"/>
  <c r="DJ79" i="1"/>
  <c r="DJ65" i="1"/>
  <c r="DJ136" i="1"/>
  <c r="DJ102" i="1"/>
  <c r="DJ33" i="1"/>
  <c r="DJ129" i="1"/>
  <c r="DJ56" i="1"/>
  <c r="DJ43" i="1"/>
  <c r="DJ55" i="1"/>
  <c r="DJ54" i="1"/>
  <c r="DJ51" i="1"/>
  <c r="DJ87" i="1"/>
  <c r="DJ119" i="1"/>
  <c r="DJ41" i="1"/>
  <c r="DJ71" i="1"/>
  <c r="DJ122" i="1"/>
  <c r="DJ116" i="1"/>
  <c r="DJ99" i="1"/>
  <c r="DJ126" i="1"/>
  <c r="DJ29" i="1"/>
  <c r="DJ80" i="1"/>
  <c r="BX30" i="1"/>
  <c r="BX76" i="1"/>
  <c r="BX40" i="1"/>
  <c r="BX32" i="1"/>
  <c r="BX57" i="1"/>
  <c r="BX86" i="1"/>
  <c r="BX43" i="1"/>
  <c r="BX70" i="1"/>
  <c r="BX97" i="1"/>
  <c r="BX45" i="1"/>
  <c r="BX61" i="1"/>
  <c r="BX85" i="1"/>
  <c r="BX46" i="1"/>
  <c r="BX80" i="1"/>
  <c r="BX38" i="1"/>
  <c r="BX65" i="1"/>
  <c r="BX87" i="1"/>
  <c r="BX100" i="1"/>
  <c r="BX60" i="1"/>
  <c r="BX62" i="1"/>
  <c r="BX101" i="1"/>
  <c r="BX47" i="1"/>
  <c r="BX71" i="1"/>
  <c r="BX88" i="1"/>
  <c r="BX31" i="1"/>
  <c r="BX48" i="1"/>
  <c r="BX95" i="1"/>
  <c r="BX54" i="1"/>
  <c r="BX59" i="1"/>
  <c r="BX77" i="1"/>
  <c r="BX37" i="1"/>
  <c r="BX84" i="1"/>
  <c r="BX74" i="1"/>
  <c r="BX41" i="1"/>
  <c r="BX90" i="1"/>
  <c r="BX83" i="1"/>
  <c r="BX68" i="1"/>
  <c r="BX34" i="1"/>
  <c r="BX36" i="1"/>
  <c r="BX82" i="1"/>
  <c r="BX63" i="1"/>
  <c r="BX67" i="1"/>
  <c r="BX96" i="1"/>
  <c r="BX73" i="1"/>
  <c r="BX94" i="1"/>
  <c r="BX81" i="1"/>
  <c r="BX35" i="1"/>
  <c r="BX64" i="1"/>
  <c r="BX49" i="1"/>
  <c r="BX78" i="1"/>
  <c r="BX50" i="1"/>
  <c r="BX53" i="1"/>
  <c r="BX79" i="1"/>
  <c r="BX98" i="1"/>
  <c r="BX33" i="1"/>
  <c r="BX51" i="1"/>
  <c r="BX91" i="1"/>
  <c r="BX42" i="1"/>
  <c r="BX72" i="1"/>
  <c r="BX75" i="1"/>
  <c r="BX29" i="1"/>
  <c r="BX92" i="1"/>
  <c r="BX52" i="1"/>
  <c r="BX44" i="1"/>
  <c r="BX58" i="1"/>
  <c r="BX56" i="1"/>
  <c r="BX89" i="1"/>
  <c r="BX39" i="1"/>
  <c r="BX66" i="1"/>
  <c r="BX93" i="1"/>
  <c r="BX55" i="1"/>
  <c r="BX69" i="1"/>
  <c r="BX99" i="1"/>
  <c r="FF179" i="1"/>
  <c r="FF110" i="1"/>
  <c r="FF153" i="1"/>
  <c r="FF95" i="1"/>
  <c r="FF178" i="1"/>
  <c r="FF159" i="1"/>
  <c r="FF101" i="1"/>
  <c r="FF77" i="1"/>
  <c r="FF144" i="1"/>
  <c r="FF112" i="1"/>
  <c r="FF164" i="1"/>
  <c r="FF121" i="1"/>
  <c r="FF61" i="1"/>
  <c r="FF156" i="1"/>
  <c r="FF113" i="1"/>
  <c r="FF51" i="1"/>
  <c r="FF70" i="1"/>
  <c r="FF58" i="1"/>
  <c r="FF160" i="1"/>
  <c r="FF127" i="1"/>
  <c r="FF60" i="1"/>
  <c r="FF149" i="1"/>
  <c r="FF87" i="1"/>
  <c r="FF40" i="1"/>
  <c r="FF165" i="1"/>
  <c r="FF126" i="1"/>
  <c r="FF30" i="1"/>
  <c r="FF143" i="1"/>
  <c r="FF102" i="1"/>
  <c r="FF81" i="1"/>
  <c r="FF176" i="1"/>
  <c r="FF92" i="1"/>
  <c r="FF38" i="1"/>
  <c r="FF124" i="1"/>
  <c r="FF42" i="1"/>
  <c r="FF175" i="1"/>
  <c r="FF80" i="1"/>
  <c r="FF170" i="1"/>
  <c r="FF115" i="1"/>
  <c r="FF33" i="1"/>
  <c r="FF172" i="1"/>
  <c r="FF82" i="1"/>
  <c r="FF56" i="1"/>
  <c r="FF167" i="1"/>
  <c r="FF123" i="1"/>
  <c r="FF138" i="1"/>
  <c r="FF169" i="1"/>
  <c r="FF97" i="1"/>
  <c r="FF67" i="1"/>
  <c r="FF181" i="1"/>
  <c r="FF151" i="1"/>
  <c r="FF89" i="1"/>
  <c r="FF48" i="1"/>
  <c r="FF154" i="1"/>
  <c r="FF104" i="1"/>
  <c r="FF53" i="1"/>
  <c r="FF129" i="1"/>
  <c r="FF174" i="1"/>
  <c r="FF148" i="1"/>
  <c r="FF39" i="1"/>
  <c r="FF71" i="1"/>
  <c r="FF139" i="1"/>
  <c r="FF75" i="1"/>
  <c r="FF37" i="1"/>
  <c r="FF117" i="1"/>
  <c r="FF183" i="1"/>
  <c r="FF142" i="1"/>
  <c r="FF78" i="1"/>
  <c r="FF68" i="1"/>
  <c r="FF162" i="1"/>
  <c r="FF130" i="1"/>
  <c r="FF29" i="1"/>
  <c r="FF155" i="1"/>
  <c r="FF96" i="1"/>
  <c r="FF173" i="1"/>
  <c r="FF91" i="1"/>
  <c r="FF31" i="1"/>
  <c r="FF158" i="1"/>
  <c r="FF32" i="1"/>
  <c r="FF55" i="1"/>
  <c r="FF100" i="1"/>
  <c r="FF57" i="1"/>
  <c r="FF186" i="1"/>
  <c r="FF105" i="1"/>
  <c r="FF109" i="1"/>
  <c r="FF161" i="1"/>
  <c r="FF76" i="1"/>
  <c r="FF66" i="1"/>
  <c r="FF135" i="1"/>
  <c r="FF94" i="1"/>
  <c r="FF64" i="1"/>
  <c r="FF59" i="1"/>
  <c r="FF125" i="1"/>
  <c r="FF50" i="1"/>
  <c r="FF177" i="1"/>
  <c r="FF62" i="1"/>
  <c r="FF84" i="1"/>
  <c r="FF157" i="1"/>
  <c r="FF120" i="1"/>
  <c r="FF114" i="1"/>
  <c r="FF136" i="1"/>
  <c r="FF35" i="1"/>
  <c r="FF49" i="1"/>
  <c r="FF45" i="1"/>
  <c r="FF46" i="1"/>
  <c r="FF74" i="1"/>
  <c r="FF99" i="1"/>
  <c r="FF107" i="1"/>
  <c r="FF79" i="1"/>
  <c r="FF72" i="1"/>
  <c r="FF90" i="1"/>
  <c r="FF137" i="1"/>
  <c r="FF98" i="1"/>
  <c r="FF93" i="1"/>
  <c r="FF106" i="1"/>
  <c r="FF147" i="1"/>
  <c r="FF184" i="1"/>
  <c r="FF103" i="1"/>
  <c r="FF111" i="1"/>
  <c r="FF134" i="1"/>
  <c r="FF44" i="1"/>
  <c r="FF116" i="1"/>
  <c r="FF171" i="1"/>
  <c r="FF52" i="1"/>
  <c r="FF54" i="1"/>
  <c r="FF119" i="1"/>
  <c r="FF108" i="1"/>
  <c r="FF47" i="1"/>
  <c r="FF83" i="1"/>
  <c r="FF88" i="1"/>
  <c r="FF118" i="1"/>
  <c r="FF65" i="1"/>
  <c r="FF41" i="1"/>
  <c r="FF128" i="1"/>
  <c r="FF180" i="1"/>
  <c r="FF69" i="1"/>
  <c r="FF86" i="1"/>
  <c r="FF85" i="1"/>
  <c r="FF133" i="1"/>
  <c r="FF166" i="1"/>
  <c r="FF131" i="1"/>
  <c r="FF163" i="1"/>
  <c r="FF185" i="1"/>
  <c r="FF132" i="1"/>
  <c r="FF141" i="1"/>
  <c r="FF146" i="1"/>
  <c r="FF73" i="1"/>
  <c r="FF152" i="1"/>
  <c r="FF140" i="1"/>
  <c r="FF168" i="1"/>
  <c r="FF145" i="1"/>
  <c r="FF36" i="1"/>
  <c r="FF43" i="1"/>
  <c r="FF122" i="1"/>
  <c r="FF63" i="1"/>
  <c r="FF34" i="1"/>
  <c r="FF187" i="1"/>
  <c r="FF150" i="1"/>
  <c r="FF182" i="1"/>
  <c r="AS63" i="1"/>
  <c r="AS48" i="1"/>
  <c r="AS56" i="1"/>
  <c r="AS62" i="1"/>
  <c r="AS58" i="1"/>
  <c r="AS57" i="1"/>
  <c r="AS64" i="1"/>
  <c r="AS35" i="1"/>
  <c r="AS32" i="1"/>
  <c r="AS46" i="1"/>
  <c r="AS54" i="1"/>
  <c r="AS67" i="1"/>
  <c r="AS53" i="1"/>
  <c r="AS30" i="1"/>
  <c r="AS29" i="1"/>
  <c r="AS44" i="1"/>
  <c r="AS33" i="1"/>
  <c r="AS52" i="1"/>
  <c r="AS50" i="1"/>
  <c r="AS69" i="1"/>
  <c r="AS31" i="1"/>
  <c r="AS43" i="1"/>
  <c r="AS40" i="1"/>
  <c r="AS68" i="1"/>
  <c r="AS34" i="1"/>
  <c r="AS59" i="1"/>
  <c r="AS55" i="1"/>
  <c r="AS47" i="1"/>
  <c r="AS51" i="1"/>
  <c r="AS41" i="1"/>
  <c r="AS45" i="1"/>
  <c r="AS65" i="1"/>
  <c r="AS66" i="1"/>
  <c r="AS49" i="1"/>
  <c r="AS38" i="1"/>
  <c r="AS37" i="1"/>
  <c r="AS39" i="1"/>
  <c r="AS36" i="1"/>
  <c r="AS61" i="1"/>
  <c r="AS70" i="1"/>
  <c r="AS42" i="1"/>
  <c r="AS60" i="1"/>
  <c r="CK89" i="1"/>
  <c r="CK91" i="1"/>
  <c r="CK35" i="1"/>
  <c r="CK74" i="1"/>
  <c r="CK88" i="1"/>
  <c r="CK109" i="1"/>
  <c r="CK40" i="1"/>
  <c r="CK110" i="1"/>
  <c r="CK94" i="1"/>
  <c r="CK50" i="1"/>
  <c r="CK45" i="1"/>
  <c r="CK61" i="1"/>
  <c r="CK98" i="1"/>
  <c r="CK30" i="1"/>
  <c r="CK54" i="1"/>
  <c r="CK97" i="1"/>
  <c r="CK83" i="1"/>
  <c r="CK55" i="1"/>
  <c r="CK49" i="1"/>
  <c r="CK99" i="1"/>
  <c r="CK75" i="1"/>
  <c r="CK36" i="1"/>
  <c r="CK69" i="1"/>
  <c r="CK67" i="1"/>
  <c r="CK92" i="1"/>
  <c r="CK34" i="1"/>
  <c r="CK41" i="1"/>
  <c r="CK102" i="1"/>
  <c r="CK112" i="1"/>
  <c r="CK47" i="1"/>
  <c r="CK60" i="1"/>
  <c r="CK95" i="1"/>
  <c r="CK33" i="1"/>
  <c r="CK73" i="1"/>
  <c r="CK81" i="1"/>
  <c r="CK104" i="1"/>
  <c r="CK31" i="1"/>
  <c r="CK56" i="1"/>
  <c r="CK44" i="1"/>
  <c r="CK87" i="1"/>
  <c r="CK32" i="1"/>
  <c r="CK68" i="1"/>
  <c r="CK71" i="1"/>
  <c r="CK111" i="1"/>
  <c r="CK42" i="1"/>
  <c r="CK58" i="1"/>
  <c r="CK86" i="1"/>
  <c r="CK63" i="1"/>
  <c r="CK72" i="1"/>
  <c r="CK113" i="1"/>
  <c r="CK80" i="1"/>
  <c r="CK53" i="1"/>
  <c r="CK85" i="1"/>
  <c r="CK93" i="1"/>
  <c r="CK52" i="1"/>
  <c r="CK62" i="1"/>
  <c r="CK100" i="1"/>
  <c r="CK43" i="1"/>
  <c r="CK59" i="1"/>
  <c r="CK96" i="1"/>
  <c r="CK90" i="1"/>
  <c r="CK51" i="1"/>
  <c r="CK101" i="1"/>
  <c r="CK106" i="1"/>
  <c r="CK82" i="1"/>
  <c r="CK57" i="1"/>
  <c r="CK78" i="1"/>
  <c r="CK103" i="1"/>
  <c r="CK46" i="1"/>
  <c r="CK64" i="1"/>
  <c r="CK114" i="1"/>
  <c r="CK38" i="1"/>
  <c r="CK65" i="1"/>
  <c r="CK76" i="1"/>
  <c r="CK108" i="1"/>
  <c r="CK39" i="1"/>
  <c r="CK66" i="1"/>
  <c r="CK105" i="1"/>
  <c r="CK79" i="1"/>
  <c r="CK29" i="1"/>
  <c r="CK48" i="1"/>
  <c r="CK84" i="1"/>
  <c r="CK107" i="1"/>
  <c r="CK37" i="1"/>
  <c r="CK70" i="1"/>
  <c r="CK77" i="1"/>
  <c r="EF30" i="1"/>
  <c r="EF118" i="1"/>
  <c r="EF131" i="1"/>
  <c r="EF76" i="1"/>
  <c r="EF58" i="1"/>
  <c r="EF101" i="1"/>
  <c r="EF147" i="1"/>
  <c r="EF117" i="1"/>
  <c r="EF46" i="1"/>
  <c r="EF116" i="1"/>
  <c r="EF87" i="1"/>
  <c r="EF42" i="1"/>
  <c r="EF100" i="1"/>
  <c r="EF40" i="1"/>
  <c r="EF74" i="1"/>
  <c r="EF90" i="1"/>
  <c r="EF153" i="1"/>
  <c r="EF64" i="1"/>
  <c r="EF38" i="1"/>
  <c r="EF70" i="1"/>
  <c r="EF158" i="1"/>
  <c r="EF114" i="1"/>
  <c r="EF33" i="1"/>
  <c r="EF127" i="1"/>
  <c r="EF105" i="1"/>
  <c r="EF146" i="1"/>
  <c r="EF104" i="1"/>
  <c r="EF32" i="1"/>
  <c r="EF94" i="1"/>
  <c r="EF61" i="1"/>
  <c r="EF137" i="1"/>
  <c r="EF35" i="1"/>
  <c r="EF69" i="1"/>
  <c r="EF92" i="1"/>
  <c r="EF138" i="1"/>
  <c r="EF75" i="1"/>
  <c r="EF39" i="1"/>
  <c r="EF128" i="1"/>
  <c r="EF59" i="1"/>
  <c r="EF66" i="1"/>
  <c r="EF36" i="1"/>
  <c r="EF83" i="1"/>
  <c r="EF151" i="1"/>
  <c r="EF109" i="1"/>
  <c r="EF154" i="1"/>
  <c r="EF115" i="1"/>
  <c r="EF88" i="1"/>
  <c r="EF155" i="1"/>
  <c r="EF96" i="1"/>
  <c r="EF161" i="1"/>
  <c r="EF143" i="1"/>
  <c r="EF78" i="1"/>
  <c r="EF29" i="1"/>
  <c r="EF126" i="1"/>
  <c r="EF49" i="1"/>
  <c r="EF81" i="1"/>
  <c r="EF134" i="1"/>
  <c r="EF63" i="1"/>
  <c r="EF53" i="1"/>
  <c r="EF106" i="1"/>
  <c r="EF135" i="1"/>
  <c r="EF98" i="1"/>
  <c r="EF145" i="1"/>
  <c r="EF140" i="1"/>
  <c r="EF54" i="1"/>
  <c r="EF159" i="1"/>
  <c r="EF122" i="1"/>
  <c r="EF157" i="1"/>
  <c r="EF71" i="1"/>
  <c r="EF67" i="1"/>
  <c r="EF120" i="1"/>
  <c r="EF95" i="1"/>
  <c r="EF150" i="1"/>
  <c r="EF82" i="1"/>
  <c r="EF149" i="1"/>
  <c r="EF107" i="1"/>
  <c r="EF55" i="1"/>
  <c r="EF73" i="1"/>
  <c r="EF124" i="1"/>
  <c r="EF132" i="1"/>
  <c r="EF43" i="1"/>
  <c r="EF56" i="1"/>
  <c r="EF123" i="1"/>
  <c r="EF34" i="1"/>
  <c r="EF86" i="1"/>
  <c r="EF72" i="1"/>
  <c r="EF119" i="1"/>
  <c r="EF103" i="1"/>
  <c r="EF110" i="1"/>
  <c r="EF84" i="1"/>
  <c r="EF93" i="1"/>
  <c r="EF99" i="1"/>
  <c r="EF102" i="1"/>
  <c r="EF80" i="1"/>
  <c r="EF130" i="1"/>
  <c r="EF112" i="1"/>
  <c r="EF85" i="1"/>
  <c r="EF125" i="1"/>
  <c r="EF139" i="1"/>
  <c r="EF113" i="1"/>
  <c r="EF47" i="1"/>
  <c r="EF60" i="1"/>
  <c r="EF77" i="1"/>
  <c r="EF129" i="1"/>
  <c r="EF108" i="1"/>
  <c r="EF68" i="1"/>
  <c r="EF79" i="1"/>
  <c r="EF65" i="1"/>
  <c r="EF41" i="1"/>
  <c r="EF52" i="1"/>
  <c r="EF89" i="1"/>
  <c r="EF121" i="1"/>
  <c r="EF37" i="1"/>
  <c r="EF57" i="1"/>
  <c r="EF111" i="1"/>
  <c r="EF148" i="1"/>
  <c r="EF142" i="1"/>
  <c r="EF51" i="1"/>
  <c r="EF160" i="1"/>
  <c r="EF144" i="1"/>
  <c r="EF44" i="1"/>
  <c r="EF156" i="1"/>
  <c r="EF45" i="1"/>
  <c r="EF91" i="1"/>
  <c r="EF141" i="1"/>
  <c r="EF136" i="1"/>
  <c r="EF133" i="1"/>
  <c r="EF62" i="1"/>
  <c r="EF50" i="1"/>
  <c r="EF97" i="1"/>
  <c r="EF48" i="1"/>
  <c r="EF31" i="1"/>
  <c r="EF152" i="1"/>
  <c r="EB132" i="1"/>
  <c r="EB91" i="1"/>
  <c r="EB52" i="1"/>
  <c r="EB73" i="1"/>
  <c r="EB152" i="1"/>
  <c r="EB87" i="1"/>
  <c r="EB56" i="1"/>
  <c r="EB123" i="1"/>
  <c r="EB81" i="1"/>
  <c r="EB134" i="1"/>
  <c r="EB99" i="1"/>
  <c r="EB43" i="1"/>
  <c r="EB69" i="1"/>
  <c r="EB148" i="1"/>
  <c r="EB117" i="1"/>
  <c r="EB51" i="1"/>
  <c r="EB113" i="1"/>
  <c r="EB57" i="1"/>
  <c r="EB76" i="1"/>
  <c r="EB64" i="1"/>
  <c r="EB77" i="1"/>
  <c r="EB147" i="1"/>
  <c r="EB85" i="1"/>
  <c r="EB37" i="1"/>
  <c r="EB128" i="1"/>
  <c r="EB80" i="1"/>
  <c r="EB30" i="1"/>
  <c r="EB88" i="1"/>
  <c r="EB153" i="1"/>
  <c r="EB108" i="1"/>
  <c r="EB68" i="1"/>
  <c r="EB137" i="1"/>
  <c r="EB119" i="1"/>
  <c r="EB29" i="1"/>
  <c r="EB107" i="1"/>
  <c r="EB58" i="1"/>
  <c r="EB48" i="1"/>
  <c r="EB144" i="1"/>
  <c r="EB97" i="1"/>
  <c r="EB103" i="1"/>
  <c r="EB141" i="1"/>
  <c r="EB110" i="1"/>
  <c r="EB39" i="1"/>
  <c r="EB124" i="1"/>
  <c r="EB71" i="1"/>
  <c r="EB136" i="1"/>
  <c r="EB93" i="1"/>
  <c r="EB145" i="1"/>
  <c r="EB96" i="1"/>
  <c r="EB111" i="1"/>
  <c r="EB36" i="1"/>
  <c r="EB100" i="1"/>
  <c r="EB46" i="1"/>
  <c r="EB72" i="1"/>
  <c r="EB140" i="1"/>
  <c r="EB92" i="1"/>
  <c r="EB47" i="1"/>
  <c r="EB125" i="1"/>
  <c r="EB45" i="1"/>
  <c r="EB114" i="1"/>
  <c r="EB75" i="1"/>
  <c r="EB143" i="1"/>
  <c r="EB106" i="1"/>
  <c r="EB135" i="1"/>
  <c r="EB118" i="1"/>
  <c r="EB50" i="1"/>
  <c r="EB84" i="1"/>
  <c r="EB150" i="1"/>
  <c r="EB82" i="1"/>
  <c r="EB129" i="1"/>
  <c r="EB49" i="1"/>
  <c r="EB74" i="1"/>
  <c r="EB44" i="1"/>
  <c r="EB67" i="1"/>
  <c r="EB154" i="1"/>
  <c r="EB94" i="1"/>
  <c r="EB54" i="1"/>
  <c r="EB155" i="1"/>
  <c r="EB38" i="1"/>
  <c r="EB66" i="1"/>
  <c r="EB53" i="1"/>
  <c r="EB40" i="1"/>
  <c r="EB63" i="1"/>
  <c r="EB79" i="1"/>
  <c r="EB89" i="1"/>
  <c r="EB102" i="1"/>
  <c r="EB121" i="1"/>
  <c r="EB61" i="1"/>
  <c r="EB34" i="1"/>
  <c r="EB149" i="1"/>
  <c r="EB109" i="1"/>
  <c r="EB126" i="1"/>
  <c r="EB127" i="1"/>
  <c r="EB59" i="1"/>
  <c r="EB62" i="1"/>
  <c r="EB55" i="1"/>
  <c r="EB115" i="1"/>
  <c r="EB86" i="1"/>
  <c r="EB42" i="1"/>
  <c r="EB83" i="1"/>
  <c r="EB104" i="1"/>
  <c r="EB122" i="1"/>
  <c r="EB105" i="1"/>
  <c r="EB95" i="1"/>
  <c r="EB116" i="1"/>
  <c r="EB142" i="1"/>
  <c r="EB146" i="1"/>
  <c r="EB41" i="1"/>
  <c r="EB112" i="1"/>
  <c r="EB90" i="1"/>
  <c r="EB133" i="1"/>
  <c r="EB33" i="1"/>
  <c r="EB65" i="1"/>
  <c r="EB60" i="1"/>
  <c r="EB130" i="1"/>
  <c r="EB32" i="1"/>
  <c r="EB35" i="1"/>
  <c r="EB78" i="1"/>
  <c r="EB101" i="1"/>
  <c r="EB139" i="1"/>
  <c r="EB70" i="1"/>
  <c r="EB98" i="1"/>
  <c r="EB120" i="1"/>
  <c r="EB138" i="1"/>
  <c r="EB151" i="1"/>
  <c r="EB31" i="1"/>
  <c r="EB131" i="1"/>
  <c r="EB156" i="1"/>
  <c r="EB157" i="1"/>
  <c r="AK42" i="1"/>
  <c r="AK44" i="1"/>
  <c r="AK57" i="1"/>
  <c r="AK62" i="1"/>
  <c r="AK38" i="1"/>
  <c r="AK49" i="1"/>
  <c r="AK43" i="1"/>
  <c r="AK48" i="1"/>
  <c r="AK40" i="1"/>
  <c r="AK33" i="1"/>
  <c r="AK29" i="1"/>
  <c r="AK56" i="1"/>
  <c r="AK35" i="1"/>
  <c r="AK37" i="1"/>
  <c r="AK52" i="1"/>
  <c r="AK53" i="1"/>
  <c r="AK39" i="1"/>
  <c r="AK47" i="1"/>
  <c r="AK31" i="1"/>
  <c r="AK59" i="1"/>
  <c r="AK60" i="1"/>
  <c r="AK46" i="1"/>
  <c r="AK41" i="1"/>
  <c r="AK32" i="1"/>
  <c r="AK58" i="1"/>
  <c r="AK34" i="1"/>
  <c r="AK30" i="1"/>
  <c r="AK36" i="1"/>
  <c r="AK54" i="1"/>
  <c r="AK45" i="1"/>
  <c r="AK50" i="1"/>
  <c r="AK51" i="1"/>
  <c r="AK55" i="1"/>
  <c r="DG49" i="1"/>
  <c r="DG108" i="1"/>
  <c r="DG36" i="1"/>
  <c r="DG92" i="1"/>
  <c r="DG88" i="1"/>
  <c r="DG63" i="1"/>
  <c r="DG60" i="1"/>
  <c r="DG114" i="1"/>
  <c r="DG43" i="1"/>
  <c r="DG57" i="1"/>
  <c r="DG83" i="1"/>
  <c r="DG54" i="1"/>
  <c r="DG87" i="1"/>
  <c r="DG41" i="1"/>
  <c r="DG75" i="1"/>
  <c r="DG86" i="1"/>
  <c r="DG101" i="1"/>
  <c r="DG30" i="1"/>
  <c r="DG71" i="1"/>
  <c r="DG64" i="1"/>
  <c r="DG67" i="1"/>
  <c r="DG46" i="1"/>
  <c r="DG120" i="1"/>
  <c r="DG47" i="1"/>
  <c r="DG110" i="1"/>
  <c r="DG79" i="1"/>
  <c r="DG113" i="1"/>
  <c r="DG133" i="1"/>
  <c r="DG82" i="1"/>
  <c r="DG37" i="1"/>
  <c r="DG100" i="1"/>
  <c r="DG42" i="1"/>
  <c r="DG127" i="1"/>
  <c r="DG76" i="1"/>
  <c r="DG115" i="1"/>
  <c r="DG135" i="1"/>
  <c r="DG111" i="1"/>
  <c r="DG44" i="1"/>
  <c r="DG91" i="1"/>
  <c r="DG38" i="1"/>
  <c r="DG70" i="1"/>
  <c r="DG132" i="1"/>
  <c r="DG93" i="1"/>
  <c r="DG31" i="1"/>
  <c r="DG95" i="1"/>
  <c r="DG52" i="1"/>
  <c r="DG107" i="1"/>
  <c r="DG72" i="1"/>
  <c r="DG104" i="1"/>
  <c r="DG33" i="1"/>
  <c r="DG85" i="1"/>
  <c r="DG77" i="1"/>
  <c r="DG103" i="1"/>
  <c r="DG53" i="1"/>
  <c r="DG106" i="1"/>
  <c r="DG68" i="1"/>
  <c r="DG40" i="1"/>
  <c r="DG56" i="1"/>
  <c r="DG98" i="1"/>
  <c r="DG128" i="1"/>
  <c r="DG131" i="1"/>
  <c r="DG130" i="1"/>
  <c r="DG99" i="1"/>
  <c r="DG94" i="1"/>
  <c r="DG112" i="1"/>
  <c r="DG51" i="1"/>
  <c r="DG61" i="1"/>
  <c r="DG34" i="1"/>
  <c r="DG89" i="1"/>
  <c r="DG105" i="1"/>
  <c r="DG58" i="1"/>
  <c r="DG59" i="1"/>
  <c r="DG125" i="1"/>
  <c r="DG116" i="1"/>
  <c r="DG65" i="1"/>
  <c r="DG39" i="1"/>
  <c r="DG122" i="1"/>
  <c r="DG123" i="1"/>
  <c r="DG136" i="1"/>
  <c r="DG32" i="1"/>
  <c r="DG29" i="1"/>
  <c r="DG45" i="1"/>
  <c r="DG80" i="1"/>
  <c r="DG48" i="1"/>
  <c r="DG134" i="1"/>
  <c r="DG84" i="1"/>
  <c r="DG66" i="1"/>
  <c r="DG35" i="1"/>
  <c r="DG50" i="1"/>
  <c r="DG119" i="1"/>
  <c r="DG81" i="1"/>
  <c r="DG90" i="1"/>
  <c r="DG62" i="1"/>
  <c r="DG74" i="1"/>
  <c r="DG102" i="1"/>
  <c r="DG129" i="1"/>
  <c r="DG117" i="1"/>
  <c r="DG97" i="1"/>
  <c r="DG55" i="1"/>
  <c r="DG78" i="1"/>
  <c r="DG109" i="1"/>
  <c r="DG96" i="1"/>
  <c r="DG124" i="1"/>
  <c r="DG73" i="1"/>
  <c r="DG69" i="1"/>
  <c r="DG126" i="1"/>
  <c r="DG118" i="1"/>
  <c r="DG121" i="1"/>
  <c r="DT96" i="1"/>
  <c r="DT39" i="1"/>
  <c r="DT126" i="1"/>
  <c r="DT65" i="1"/>
  <c r="DT111" i="1"/>
  <c r="DT79" i="1"/>
  <c r="DT142" i="1"/>
  <c r="DT129" i="1"/>
  <c r="DT46" i="1"/>
  <c r="DT90" i="1"/>
  <c r="DT86" i="1"/>
  <c r="DT80" i="1"/>
  <c r="DT57" i="1"/>
  <c r="DT120" i="1"/>
  <c r="DT68" i="1"/>
  <c r="DT78" i="1"/>
  <c r="DT29" i="1"/>
  <c r="DT104" i="1"/>
  <c r="DT75" i="1"/>
  <c r="DT114" i="1"/>
  <c r="DT52" i="1"/>
  <c r="DT127" i="1"/>
  <c r="DT51" i="1"/>
  <c r="DT109" i="1"/>
  <c r="DT47" i="1"/>
  <c r="DT108" i="1"/>
  <c r="DT76" i="1"/>
  <c r="DT100" i="1"/>
  <c r="DT99" i="1"/>
  <c r="DT63" i="1"/>
  <c r="DT66" i="1"/>
  <c r="DT141" i="1"/>
  <c r="DT92" i="1"/>
  <c r="DT55" i="1"/>
  <c r="DT60" i="1"/>
  <c r="DT93" i="1"/>
  <c r="DT119" i="1"/>
  <c r="DT43" i="1"/>
  <c r="DT95" i="1"/>
  <c r="DT49" i="1"/>
  <c r="DT149" i="1"/>
  <c r="DT59" i="1"/>
  <c r="DT147" i="1"/>
  <c r="DT121" i="1"/>
  <c r="DT32" i="1"/>
  <c r="DT123" i="1"/>
  <c r="DT105" i="1"/>
  <c r="DT145" i="1"/>
  <c r="DT110" i="1"/>
  <c r="DT144" i="1"/>
  <c r="DT82" i="1"/>
  <c r="DT133" i="1"/>
  <c r="DT98" i="1"/>
  <c r="DT44" i="1"/>
  <c r="DT89" i="1"/>
  <c r="DT53" i="1"/>
  <c r="DT122" i="1"/>
  <c r="DT138" i="1"/>
  <c r="DT97" i="1"/>
  <c r="DT54" i="1"/>
  <c r="DT85" i="1"/>
  <c r="DT33" i="1"/>
  <c r="DT69" i="1"/>
  <c r="DT42" i="1"/>
  <c r="DT81" i="1"/>
  <c r="DT50" i="1"/>
  <c r="DT64" i="1"/>
  <c r="DT137" i="1"/>
  <c r="DT58" i="1"/>
  <c r="DT113" i="1"/>
  <c r="DT107" i="1"/>
  <c r="DT72" i="1"/>
  <c r="DT30" i="1"/>
  <c r="DT140" i="1"/>
  <c r="DT34" i="1"/>
  <c r="DT56" i="1"/>
  <c r="DT87" i="1"/>
  <c r="DT48" i="1"/>
  <c r="DT88" i="1"/>
  <c r="DT74" i="1"/>
  <c r="DT40" i="1"/>
  <c r="DT134" i="1"/>
  <c r="DT36" i="1"/>
  <c r="DT73" i="1"/>
  <c r="DT84" i="1"/>
  <c r="DT146" i="1"/>
  <c r="DT37" i="1"/>
  <c r="DT31" i="1"/>
  <c r="DT61" i="1"/>
  <c r="DT117" i="1"/>
  <c r="DT103" i="1"/>
  <c r="DT112" i="1"/>
  <c r="DT136" i="1"/>
  <c r="DT148" i="1"/>
  <c r="DT77" i="1"/>
  <c r="DT132" i="1"/>
  <c r="DT41" i="1"/>
  <c r="DT139" i="1"/>
  <c r="DT67" i="1"/>
  <c r="DT45" i="1"/>
  <c r="DT131" i="1"/>
  <c r="DT91" i="1"/>
  <c r="DT101" i="1"/>
  <c r="DT38" i="1"/>
  <c r="DT62" i="1"/>
  <c r="DT106" i="1"/>
  <c r="DT116" i="1"/>
  <c r="DT71" i="1"/>
  <c r="DT125" i="1"/>
  <c r="DT143" i="1"/>
  <c r="DT83" i="1"/>
  <c r="DT102" i="1"/>
  <c r="DT94" i="1"/>
  <c r="DT130" i="1"/>
  <c r="DT124" i="1"/>
  <c r="DT35" i="1"/>
  <c r="DT115" i="1"/>
  <c r="DT70" i="1"/>
  <c r="DT135" i="1"/>
  <c r="DT128" i="1"/>
  <c r="DT118" i="1"/>
  <c r="BZ44" i="1"/>
  <c r="BZ77" i="1"/>
  <c r="BZ103" i="1"/>
  <c r="BZ43" i="1"/>
  <c r="BZ74" i="1"/>
  <c r="BZ90" i="1"/>
  <c r="BZ53" i="1"/>
  <c r="BZ83" i="1"/>
  <c r="BZ48" i="1"/>
  <c r="BZ31" i="1"/>
  <c r="BZ85" i="1"/>
  <c r="BZ100" i="1"/>
  <c r="BZ42" i="1"/>
  <c r="BZ60" i="1"/>
  <c r="BZ102" i="1"/>
  <c r="BZ52" i="1"/>
  <c r="BZ59" i="1"/>
  <c r="BZ92" i="1"/>
  <c r="BZ63" i="1"/>
  <c r="BZ101" i="1"/>
  <c r="BZ46" i="1"/>
  <c r="BZ35" i="1"/>
  <c r="BZ86" i="1"/>
  <c r="BZ97" i="1"/>
  <c r="BZ40" i="1"/>
  <c r="BZ73" i="1"/>
  <c r="BZ98" i="1"/>
  <c r="BZ33" i="1"/>
  <c r="BZ76" i="1"/>
  <c r="BZ80" i="1"/>
  <c r="BZ55" i="1"/>
  <c r="BZ30" i="1"/>
  <c r="BZ93" i="1"/>
  <c r="BZ32" i="1"/>
  <c r="BZ65" i="1"/>
  <c r="BZ84" i="1"/>
  <c r="BZ72" i="1"/>
  <c r="BZ58" i="1"/>
  <c r="BZ71" i="1"/>
  <c r="BZ88" i="1"/>
  <c r="BZ37" i="1"/>
  <c r="BZ62" i="1"/>
  <c r="BZ82" i="1"/>
  <c r="BZ78" i="1"/>
  <c r="BZ39" i="1"/>
  <c r="BZ51" i="1"/>
  <c r="BZ95" i="1"/>
  <c r="BZ45" i="1"/>
  <c r="BZ41" i="1"/>
  <c r="BZ89" i="1"/>
  <c r="BZ79" i="1"/>
  <c r="BZ50" i="1"/>
  <c r="BZ67" i="1"/>
  <c r="BZ75" i="1"/>
  <c r="BZ38" i="1"/>
  <c r="BZ49" i="1"/>
  <c r="BZ47" i="1"/>
  <c r="BZ87" i="1"/>
  <c r="BZ34" i="1"/>
  <c r="BZ54" i="1"/>
  <c r="BZ99" i="1"/>
  <c r="BZ96" i="1"/>
  <c r="BZ68" i="1"/>
  <c r="BZ64" i="1"/>
  <c r="BZ91" i="1"/>
  <c r="BZ61" i="1"/>
  <c r="BZ69" i="1"/>
  <c r="BZ70" i="1"/>
  <c r="BZ36" i="1"/>
  <c r="BZ56" i="1"/>
  <c r="BZ66" i="1"/>
  <c r="BZ29" i="1"/>
  <c r="BZ57" i="1"/>
  <c r="BZ94" i="1"/>
  <c r="BZ81" i="1"/>
  <c r="BV78" i="1"/>
  <c r="BV64" i="1"/>
  <c r="BV40" i="1"/>
  <c r="BV59" i="1"/>
  <c r="BV72" i="1"/>
  <c r="BV96" i="1"/>
  <c r="BV84" i="1"/>
  <c r="BV81" i="1"/>
  <c r="BV71" i="1"/>
  <c r="BV90" i="1"/>
  <c r="BV31" i="1"/>
  <c r="BV29" i="1"/>
  <c r="BV66" i="1"/>
  <c r="BV51" i="1"/>
  <c r="BV39" i="1"/>
  <c r="BV68" i="1"/>
  <c r="BV67" i="1"/>
  <c r="BV56" i="1"/>
  <c r="BV99" i="1"/>
  <c r="BV33" i="1"/>
  <c r="BV88" i="1"/>
  <c r="BV38" i="1"/>
  <c r="BV63" i="1"/>
  <c r="BV53" i="1"/>
  <c r="BV85" i="1"/>
  <c r="BV41" i="1"/>
  <c r="BV35" i="1"/>
  <c r="BV69" i="1"/>
  <c r="BV57" i="1"/>
  <c r="BV91" i="1"/>
  <c r="BV80" i="1"/>
  <c r="BV93" i="1"/>
  <c r="BV55" i="1"/>
  <c r="BV76" i="1"/>
  <c r="BV97" i="1"/>
  <c r="BV42" i="1"/>
  <c r="BV49" i="1"/>
  <c r="BV95" i="1"/>
  <c r="BV75" i="1"/>
  <c r="BV32" i="1"/>
  <c r="BV50" i="1"/>
  <c r="BV45" i="1"/>
  <c r="BV54" i="1"/>
  <c r="BV58" i="1"/>
  <c r="BV73" i="1"/>
  <c r="BV77" i="1"/>
  <c r="BV43" i="1"/>
  <c r="BV47" i="1"/>
  <c r="BV52" i="1"/>
  <c r="BV98" i="1"/>
  <c r="BV83" i="1"/>
  <c r="BV65" i="1"/>
  <c r="BV86" i="1"/>
  <c r="BV94" i="1"/>
  <c r="BV30" i="1"/>
  <c r="BV62" i="1"/>
  <c r="BV60" i="1"/>
  <c r="BV48" i="1"/>
  <c r="BV70" i="1"/>
  <c r="BV74" i="1"/>
  <c r="BV87" i="1"/>
  <c r="BV46" i="1"/>
  <c r="BV34" i="1"/>
  <c r="BV79" i="1"/>
  <c r="BV92" i="1"/>
  <c r="BV36" i="1"/>
  <c r="BV44" i="1"/>
  <c r="BV61" i="1"/>
  <c r="BV37" i="1"/>
  <c r="BV89" i="1"/>
  <c r="EZ48" i="1"/>
  <c r="EZ103" i="1"/>
  <c r="EZ141" i="1"/>
  <c r="EZ61" i="1"/>
  <c r="EZ129" i="1"/>
  <c r="EZ114" i="1"/>
  <c r="EZ43" i="1"/>
  <c r="EZ149" i="1"/>
  <c r="EZ144" i="1"/>
  <c r="EZ123" i="1"/>
  <c r="EZ95" i="1"/>
  <c r="EZ82" i="1"/>
  <c r="EZ56" i="1"/>
  <c r="EZ30" i="1"/>
  <c r="EZ173" i="1"/>
  <c r="EZ156" i="1"/>
  <c r="EZ124" i="1"/>
  <c r="EZ106" i="1"/>
  <c r="EZ180" i="1"/>
  <c r="EZ177" i="1"/>
  <c r="EZ155" i="1"/>
  <c r="EZ148" i="1"/>
  <c r="EZ125" i="1"/>
  <c r="EZ121" i="1"/>
  <c r="EZ63" i="1"/>
  <c r="EZ166" i="1"/>
  <c r="EZ140" i="1"/>
  <c r="EZ134" i="1"/>
  <c r="EZ115" i="1"/>
  <c r="EZ84" i="1"/>
  <c r="EZ44" i="1"/>
  <c r="EZ161" i="1"/>
  <c r="EZ178" i="1"/>
  <c r="EZ150" i="1"/>
  <c r="EZ128" i="1"/>
  <c r="EZ87" i="1"/>
  <c r="EZ77" i="1"/>
  <c r="EZ172" i="1"/>
  <c r="EZ33" i="1"/>
  <c r="EZ171" i="1"/>
  <c r="EZ110" i="1"/>
  <c r="EZ127" i="1"/>
  <c r="EZ70" i="1"/>
  <c r="EZ38" i="1"/>
  <c r="EZ53" i="1"/>
  <c r="EZ167" i="1"/>
  <c r="EZ122" i="1"/>
  <c r="EZ96" i="1"/>
  <c r="EZ31" i="1"/>
  <c r="EZ145" i="1"/>
  <c r="EZ175" i="1"/>
  <c r="EZ164" i="1"/>
  <c r="EZ91" i="1"/>
  <c r="EZ120" i="1"/>
  <c r="EZ81" i="1"/>
  <c r="EZ131" i="1"/>
  <c r="EZ176" i="1"/>
  <c r="EZ138" i="1"/>
  <c r="EZ153" i="1"/>
  <c r="EZ112" i="1"/>
  <c r="EZ92" i="1"/>
  <c r="EZ29" i="1"/>
  <c r="EZ102" i="1"/>
  <c r="EZ34" i="1"/>
  <c r="EZ154" i="1"/>
  <c r="EZ107" i="1"/>
  <c r="EZ118" i="1"/>
  <c r="EZ66" i="1"/>
  <c r="EZ157" i="1"/>
  <c r="EZ32" i="1"/>
  <c r="EZ170" i="1"/>
  <c r="EZ54" i="1"/>
  <c r="EZ71" i="1"/>
  <c r="EZ104" i="1"/>
  <c r="EZ41" i="1"/>
  <c r="EZ35" i="1"/>
  <c r="EZ78" i="1"/>
  <c r="EZ80" i="1"/>
  <c r="EZ58" i="1"/>
  <c r="EZ50" i="1"/>
  <c r="EZ162" i="1"/>
  <c r="EZ142" i="1"/>
  <c r="EZ179" i="1"/>
  <c r="EZ111" i="1"/>
  <c r="EZ108" i="1"/>
  <c r="EZ83" i="1"/>
  <c r="EZ139" i="1"/>
  <c r="EZ159" i="1"/>
  <c r="EZ181" i="1"/>
  <c r="EZ98" i="1"/>
  <c r="EZ97" i="1"/>
  <c r="EZ101" i="1"/>
  <c r="EZ46" i="1"/>
  <c r="EZ64" i="1"/>
  <c r="EZ55" i="1"/>
  <c r="EZ136" i="1"/>
  <c r="EZ65" i="1"/>
  <c r="EZ109" i="1"/>
  <c r="EZ88" i="1"/>
  <c r="EZ146" i="1"/>
  <c r="EZ132" i="1"/>
  <c r="EZ93" i="1"/>
  <c r="EZ116" i="1"/>
  <c r="EZ79" i="1"/>
  <c r="EZ52" i="1"/>
  <c r="EZ40" i="1"/>
  <c r="EZ158" i="1"/>
  <c r="EZ105" i="1"/>
  <c r="EZ86" i="1"/>
  <c r="EZ100" i="1"/>
  <c r="EZ45" i="1"/>
  <c r="EZ163" i="1"/>
  <c r="EZ160" i="1"/>
  <c r="EZ94" i="1"/>
  <c r="EZ69" i="1"/>
  <c r="EZ74" i="1"/>
  <c r="EZ59" i="1"/>
  <c r="EZ37" i="1"/>
  <c r="EZ90" i="1"/>
  <c r="EZ147" i="1"/>
  <c r="EZ130" i="1"/>
  <c r="EZ99" i="1"/>
  <c r="EZ47" i="1"/>
  <c r="EZ39" i="1"/>
  <c r="EZ135" i="1"/>
  <c r="EZ126" i="1"/>
  <c r="EZ165" i="1"/>
  <c r="EZ68" i="1"/>
  <c r="EZ49" i="1"/>
  <c r="EZ152" i="1"/>
  <c r="EZ137" i="1"/>
  <c r="EZ119" i="1"/>
  <c r="EZ151" i="1"/>
  <c r="EZ76" i="1"/>
  <c r="EZ143" i="1"/>
  <c r="EZ113" i="1"/>
  <c r="EZ51" i="1"/>
  <c r="EZ42" i="1"/>
  <c r="EZ73" i="1"/>
  <c r="EZ60" i="1"/>
  <c r="EZ75" i="1"/>
  <c r="EZ133" i="1"/>
  <c r="EZ169" i="1"/>
  <c r="EZ57" i="1"/>
  <c r="EZ168" i="1"/>
  <c r="EZ72" i="1"/>
  <c r="EZ62" i="1"/>
  <c r="EZ89" i="1"/>
  <c r="EZ117" i="1"/>
  <c r="EZ174" i="1"/>
  <c r="EZ85" i="1"/>
  <c r="EZ36" i="1"/>
  <c r="EZ67" i="1"/>
  <c r="BS61" i="1"/>
  <c r="BS87" i="1"/>
  <c r="BS60" i="1"/>
  <c r="BS65" i="1"/>
  <c r="BS88" i="1"/>
  <c r="BS45" i="1"/>
  <c r="BS34" i="1"/>
  <c r="BS39" i="1"/>
  <c r="BS37" i="1"/>
  <c r="BS38" i="1"/>
  <c r="BS81" i="1"/>
  <c r="BS49" i="1"/>
  <c r="BS80" i="1"/>
  <c r="BS85" i="1"/>
  <c r="BS78" i="1"/>
  <c r="BS86" i="1"/>
  <c r="BS30" i="1"/>
  <c r="BS58" i="1"/>
  <c r="BS77" i="1"/>
  <c r="BS32" i="1"/>
  <c r="BS72" i="1"/>
  <c r="BS31" i="1"/>
  <c r="BS54" i="1"/>
  <c r="BS51" i="1"/>
  <c r="BS57" i="1"/>
  <c r="BS36" i="1"/>
  <c r="BS79" i="1"/>
  <c r="BS82" i="1"/>
  <c r="BS59" i="1"/>
  <c r="BS95" i="1"/>
  <c r="BS76" i="1"/>
  <c r="BS73" i="1"/>
  <c r="BS91" i="1"/>
  <c r="BS69" i="1"/>
  <c r="BS66" i="1"/>
  <c r="BS71" i="1"/>
  <c r="BS68" i="1"/>
  <c r="BS84" i="1"/>
  <c r="BS64" i="1"/>
  <c r="BS46" i="1"/>
  <c r="BS52" i="1"/>
  <c r="BS96" i="1"/>
  <c r="BS41" i="1"/>
  <c r="BS43" i="1"/>
  <c r="BS62" i="1"/>
  <c r="BS90" i="1"/>
  <c r="BS29" i="1"/>
  <c r="BS42" i="1"/>
  <c r="BS93" i="1"/>
  <c r="BS40" i="1"/>
  <c r="BS33" i="1"/>
  <c r="BS89" i="1"/>
  <c r="BS74" i="1"/>
  <c r="BS35" i="1"/>
  <c r="BS94" i="1"/>
  <c r="BS47" i="1"/>
  <c r="BS55" i="1"/>
  <c r="BS63" i="1"/>
  <c r="BS56" i="1"/>
  <c r="BS92" i="1"/>
  <c r="BS50" i="1"/>
  <c r="BS44" i="1"/>
  <c r="BS83" i="1"/>
  <c r="BS48" i="1"/>
  <c r="BS75" i="1"/>
  <c r="BS53" i="1"/>
  <c r="BS70" i="1"/>
  <c r="BS67" i="1"/>
  <c r="DQ49" i="1"/>
  <c r="DQ111" i="1"/>
  <c r="DQ56" i="1"/>
  <c r="DQ106" i="1"/>
  <c r="DQ113" i="1"/>
  <c r="DQ58" i="1"/>
  <c r="DQ132" i="1"/>
  <c r="DQ116" i="1"/>
  <c r="DQ92" i="1"/>
  <c r="DQ73" i="1"/>
  <c r="DQ50" i="1"/>
  <c r="DQ124" i="1"/>
  <c r="DQ32" i="1"/>
  <c r="DQ98" i="1"/>
  <c r="DQ138" i="1"/>
  <c r="DQ127" i="1"/>
  <c r="DQ43" i="1"/>
  <c r="DQ39" i="1"/>
  <c r="DQ77" i="1"/>
  <c r="DQ82" i="1"/>
  <c r="DQ29" i="1"/>
  <c r="DQ110" i="1"/>
  <c r="DQ45" i="1"/>
  <c r="DQ89" i="1"/>
  <c r="DQ142" i="1"/>
  <c r="DQ35" i="1"/>
  <c r="DQ97" i="1"/>
  <c r="DQ137" i="1"/>
  <c r="DQ59" i="1"/>
  <c r="DQ60" i="1"/>
  <c r="DQ114" i="1"/>
  <c r="DQ61" i="1"/>
  <c r="DQ99" i="1"/>
  <c r="DQ131" i="1"/>
  <c r="DQ76" i="1"/>
  <c r="DQ140" i="1"/>
  <c r="DQ128" i="1"/>
  <c r="DQ141" i="1"/>
  <c r="DQ91" i="1"/>
  <c r="DQ38" i="1"/>
  <c r="DQ87" i="1"/>
  <c r="DQ136" i="1"/>
  <c r="DQ120" i="1"/>
  <c r="DQ71" i="1"/>
  <c r="DQ121" i="1"/>
  <c r="DQ69" i="1"/>
  <c r="DQ104" i="1"/>
  <c r="DQ48" i="1"/>
  <c r="DQ105" i="1"/>
  <c r="DQ40" i="1"/>
  <c r="DQ96" i="1"/>
  <c r="DQ30" i="1"/>
  <c r="DQ93" i="1"/>
  <c r="DQ146" i="1"/>
  <c r="DQ81" i="1"/>
  <c r="DQ37" i="1"/>
  <c r="DQ51" i="1"/>
  <c r="DQ133" i="1"/>
  <c r="DQ115" i="1"/>
  <c r="DQ57" i="1"/>
  <c r="DQ95" i="1"/>
  <c r="DQ139" i="1"/>
  <c r="DQ130" i="1"/>
  <c r="DQ41" i="1"/>
  <c r="DQ119" i="1"/>
  <c r="DQ109" i="1"/>
  <c r="DQ84" i="1"/>
  <c r="DQ46" i="1"/>
  <c r="DQ145" i="1"/>
  <c r="DQ44" i="1"/>
  <c r="DQ88" i="1"/>
  <c r="DQ78" i="1"/>
  <c r="DQ101" i="1"/>
  <c r="DQ42" i="1"/>
  <c r="DQ62" i="1"/>
  <c r="DQ102" i="1"/>
  <c r="DQ86" i="1"/>
  <c r="DQ112" i="1"/>
  <c r="DQ52" i="1"/>
  <c r="DQ65" i="1"/>
  <c r="DQ90" i="1"/>
  <c r="DQ68" i="1"/>
  <c r="DQ123" i="1"/>
  <c r="DQ31" i="1"/>
  <c r="DQ83" i="1"/>
  <c r="DQ125" i="1"/>
  <c r="DQ108" i="1"/>
  <c r="DQ64" i="1"/>
  <c r="DQ72" i="1"/>
  <c r="DQ47" i="1"/>
  <c r="DQ143" i="1"/>
  <c r="DQ55" i="1"/>
  <c r="DQ75" i="1"/>
  <c r="DQ122" i="1"/>
  <c r="DQ36" i="1"/>
  <c r="DQ135" i="1"/>
  <c r="DQ54" i="1"/>
  <c r="DQ94" i="1"/>
  <c r="DQ80" i="1"/>
  <c r="DQ85" i="1"/>
  <c r="DQ34" i="1"/>
  <c r="DQ134" i="1"/>
  <c r="DQ67" i="1"/>
  <c r="DQ103" i="1"/>
  <c r="DQ118" i="1"/>
  <c r="DQ66" i="1"/>
  <c r="DQ117" i="1"/>
  <c r="DQ144" i="1"/>
  <c r="DQ33" i="1"/>
  <c r="DQ53" i="1"/>
  <c r="DQ70" i="1"/>
  <c r="DQ126" i="1"/>
  <c r="DQ74" i="1"/>
  <c r="DQ79" i="1"/>
  <c r="DQ100" i="1"/>
  <c r="DQ107" i="1"/>
  <c r="DQ63" i="1"/>
  <c r="DQ129" i="1"/>
  <c r="W40" i="1"/>
  <c r="W31" i="1"/>
  <c r="W32" i="1"/>
  <c r="W29" i="1"/>
  <c r="W38" i="1"/>
  <c r="W43" i="1"/>
  <c r="W47" i="1"/>
  <c r="W35" i="1"/>
  <c r="W46" i="1"/>
  <c r="W42" i="1"/>
  <c r="W30" i="1"/>
  <c r="W34" i="1"/>
  <c r="W48" i="1"/>
  <c r="W39" i="1"/>
  <c r="W36" i="1"/>
  <c r="W41" i="1"/>
  <c r="W44" i="1"/>
  <c r="W45" i="1"/>
  <c r="W37" i="1"/>
  <c r="W33" i="1"/>
  <c r="AJ49" i="1"/>
  <c r="AJ57" i="1"/>
  <c r="AJ56" i="1"/>
  <c r="AJ55" i="1"/>
  <c r="AJ48" i="1"/>
  <c r="AJ36" i="1"/>
  <c r="AJ38" i="1"/>
  <c r="AJ43" i="1"/>
  <c r="AJ52" i="1"/>
  <c r="AJ29" i="1"/>
  <c r="AJ33" i="1"/>
  <c r="AJ59" i="1"/>
  <c r="AJ31" i="1"/>
  <c r="AJ39" i="1"/>
  <c r="AJ37" i="1"/>
  <c r="AJ61" i="1"/>
  <c r="AJ53" i="1"/>
  <c r="AJ40" i="1"/>
  <c r="AJ51" i="1"/>
  <c r="AJ46" i="1"/>
  <c r="AJ54" i="1"/>
  <c r="AJ34" i="1"/>
  <c r="AJ41" i="1"/>
  <c r="AJ42" i="1"/>
  <c r="AJ30" i="1"/>
  <c r="AJ45" i="1"/>
  <c r="AJ60" i="1"/>
  <c r="AJ44" i="1"/>
  <c r="AJ32" i="1"/>
  <c r="AJ35" i="1"/>
  <c r="AJ58" i="1"/>
  <c r="AJ50" i="1"/>
  <c r="AJ47" i="1"/>
  <c r="AF49" i="1"/>
  <c r="AF31" i="1"/>
  <c r="AF45" i="1"/>
  <c r="AF39" i="1"/>
  <c r="AF37" i="1"/>
  <c r="AF30" i="1"/>
  <c r="AF43" i="1"/>
  <c r="AF42" i="1"/>
  <c r="AF52" i="1"/>
  <c r="AF54" i="1"/>
  <c r="AF44" i="1"/>
  <c r="AF51" i="1"/>
  <c r="AF57" i="1"/>
  <c r="AF33" i="1"/>
  <c r="AF50" i="1"/>
  <c r="AF36" i="1"/>
  <c r="AF41" i="1"/>
  <c r="AF53" i="1"/>
  <c r="AF47" i="1"/>
  <c r="AF34" i="1"/>
  <c r="AF35" i="1"/>
  <c r="AF29" i="1"/>
  <c r="AF46" i="1"/>
  <c r="AF56" i="1"/>
  <c r="AF38" i="1"/>
  <c r="AF32" i="1"/>
  <c r="AF55" i="1"/>
  <c r="AF40" i="1"/>
  <c r="AF48" i="1"/>
  <c r="AN55" i="1"/>
  <c r="AN32" i="1"/>
  <c r="AN65" i="1"/>
  <c r="AN63" i="1"/>
  <c r="AN43" i="1"/>
  <c r="AN49" i="1"/>
  <c r="AN53" i="1"/>
  <c r="AN35" i="1"/>
  <c r="AN42" i="1"/>
  <c r="AN57" i="1"/>
  <c r="AN41" i="1"/>
  <c r="AN59" i="1"/>
  <c r="AN48" i="1"/>
  <c r="AN47" i="1"/>
  <c r="AN34" i="1"/>
  <c r="AN30" i="1"/>
  <c r="AN50" i="1"/>
  <c r="AN33" i="1"/>
  <c r="AN44" i="1"/>
  <c r="AN39" i="1"/>
  <c r="AN54" i="1"/>
  <c r="AN40" i="1"/>
  <c r="AN60" i="1"/>
  <c r="AN29" i="1"/>
  <c r="AN31" i="1"/>
  <c r="AN61" i="1"/>
  <c r="AN51" i="1"/>
  <c r="AN46" i="1"/>
  <c r="AN58" i="1"/>
  <c r="AN52" i="1"/>
  <c r="AN64" i="1"/>
  <c r="AN36" i="1"/>
  <c r="AN38" i="1"/>
  <c r="AN37" i="1"/>
  <c r="AN56" i="1"/>
  <c r="AN45" i="1"/>
  <c r="AN62" i="1"/>
  <c r="AQ33" i="1"/>
  <c r="AQ55" i="1"/>
  <c r="AQ38" i="1"/>
  <c r="AQ29" i="1"/>
  <c r="AQ46" i="1"/>
  <c r="AQ64" i="1"/>
  <c r="AQ66" i="1"/>
  <c r="AQ32" i="1"/>
  <c r="AQ39" i="1"/>
  <c r="AQ35" i="1"/>
  <c r="AQ30" i="1"/>
  <c r="AQ34" i="1"/>
  <c r="AQ42" i="1"/>
  <c r="AQ68" i="1"/>
  <c r="AQ49" i="1"/>
  <c r="AQ40" i="1"/>
  <c r="AQ37" i="1"/>
  <c r="AQ65" i="1"/>
  <c r="AQ36" i="1"/>
  <c r="AQ31" i="1"/>
  <c r="AQ57" i="1"/>
  <c r="AQ56" i="1"/>
  <c r="AQ50" i="1"/>
  <c r="AQ48" i="1"/>
  <c r="AQ47" i="1"/>
  <c r="AQ60" i="1"/>
  <c r="AQ51" i="1"/>
  <c r="AQ58" i="1"/>
  <c r="AQ53" i="1"/>
  <c r="AQ67" i="1"/>
  <c r="AQ54" i="1"/>
  <c r="AQ45" i="1"/>
  <c r="AQ62" i="1"/>
  <c r="AQ44" i="1"/>
  <c r="AQ52" i="1"/>
  <c r="AQ43" i="1"/>
  <c r="AQ59" i="1"/>
  <c r="AQ41" i="1"/>
  <c r="AQ61" i="1"/>
  <c r="AQ63" i="1"/>
  <c r="DC122" i="1"/>
  <c r="DC93" i="1"/>
  <c r="DC60" i="1"/>
  <c r="DC116" i="1"/>
  <c r="DC110" i="1"/>
  <c r="DC77" i="1"/>
  <c r="DC44" i="1"/>
  <c r="DC132" i="1"/>
  <c r="DC112" i="1"/>
  <c r="DC100" i="1"/>
  <c r="DC115" i="1"/>
  <c r="DC54" i="1"/>
  <c r="DC29" i="1"/>
  <c r="DC125" i="1"/>
  <c r="DC119" i="1"/>
  <c r="DC76" i="1"/>
  <c r="DC36" i="1"/>
  <c r="DC79" i="1"/>
  <c r="DC108" i="1"/>
  <c r="DC62" i="1"/>
  <c r="DC57" i="1"/>
  <c r="DC114" i="1"/>
  <c r="DC96" i="1"/>
  <c r="DC84" i="1"/>
  <c r="DC70" i="1"/>
  <c r="DC131" i="1"/>
  <c r="DC105" i="1"/>
  <c r="DC89" i="1"/>
  <c r="DC42" i="1"/>
  <c r="DC45" i="1"/>
  <c r="DC49" i="1"/>
  <c r="DC130" i="1"/>
  <c r="DC81" i="1"/>
  <c r="DC71" i="1"/>
  <c r="DC120" i="1"/>
  <c r="DC68" i="1"/>
  <c r="DC64" i="1"/>
  <c r="DC43" i="1"/>
  <c r="DC127" i="1"/>
  <c r="DC126" i="1"/>
  <c r="DC46" i="1"/>
  <c r="DC51" i="1"/>
  <c r="DC41" i="1"/>
  <c r="DC106" i="1"/>
  <c r="DC82" i="1"/>
  <c r="DC47" i="1"/>
  <c r="DC30" i="1"/>
  <c r="DC98" i="1"/>
  <c r="DC88" i="1"/>
  <c r="DC75" i="1"/>
  <c r="DC48" i="1"/>
  <c r="DC37" i="1"/>
  <c r="DC85" i="1"/>
  <c r="DC109" i="1"/>
  <c r="DC65" i="1"/>
  <c r="DC52" i="1"/>
  <c r="DC99" i="1"/>
  <c r="DC94" i="1"/>
  <c r="DC73" i="1"/>
  <c r="DC58" i="1"/>
  <c r="DC53" i="1"/>
  <c r="DC34" i="1"/>
  <c r="DC118" i="1"/>
  <c r="DC59" i="1"/>
  <c r="DC56" i="1"/>
  <c r="DC39" i="1"/>
  <c r="DC121" i="1"/>
  <c r="DC87" i="1"/>
  <c r="DC97" i="1"/>
  <c r="DC69" i="1"/>
  <c r="DC67" i="1"/>
  <c r="DC123" i="1"/>
  <c r="DC103" i="1"/>
  <c r="DC102" i="1"/>
  <c r="DC63" i="1"/>
  <c r="DC31" i="1"/>
  <c r="DC92" i="1"/>
  <c r="DC40" i="1"/>
  <c r="DC80" i="1"/>
  <c r="DC66" i="1"/>
  <c r="DC101" i="1"/>
  <c r="DC83" i="1"/>
  <c r="DC90" i="1"/>
  <c r="DC55" i="1"/>
  <c r="DC111" i="1"/>
  <c r="DC50" i="1"/>
  <c r="DC113" i="1"/>
  <c r="DC91" i="1"/>
  <c r="DC86" i="1"/>
  <c r="DC78" i="1"/>
  <c r="DC32" i="1"/>
  <c r="DC128" i="1"/>
  <c r="DC35" i="1"/>
  <c r="DC117" i="1"/>
  <c r="DC107" i="1"/>
  <c r="DC38" i="1"/>
  <c r="DC124" i="1"/>
  <c r="DC33" i="1"/>
  <c r="DC104" i="1"/>
  <c r="DC129" i="1"/>
  <c r="DC72" i="1"/>
  <c r="DC74" i="1"/>
  <c r="DC61" i="1"/>
  <c r="DC95" i="1"/>
  <c r="BQ75" i="1"/>
  <c r="BQ62" i="1"/>
  <c r="BQ43" i="1"/>
  <c r="BQ87" i="1"/>
  <c r="BQ31" i="1"/>
  <c r="BQ64" i="1"/>
  <c r="BQ86" i="1"/>
  <c r="BQ42" i="1"/>
  <c r="BQ83" i="1"/>
  <c r="BQ73" i="1"/>
  <c r="BQ50" i="1"/>
  <c r="BQ84" i="1"/>
  <c r="BQ65" i="1"/>
  <c r="BQ93" i="1"/>
  <c r="BQ58" i="1"/>
  <c r="BQ40" i="1"/>
  <c r="BQ47" i="1"/>
  <c r="BQ72" i="1"/>
  <c r="BQ51" i="1"/>
  <c r="BQ35" i="1"/>
  <c r="BQ46" i="1"/>
  <c r="BQ80" i="1"/>
  <c r="BQ53" i="1"/>
  <c r="BQ63" i="1"/>
  <c r="BQ79" i="1"/>
  <c r="BQ38" i="1"/>
  <c r="BQ52" i="1"/>
  <c r="BQ37" i="1"/>
  <c r="BQ32" i="1"/>
  <c r="BQ44" i="1"/>
  <c r="BQ29" i="1"/>
  <c r="BQ91" i="1"/>
  <c r="BQ55" i="1"/>
  <c r="BQ89" i="1"/>
  <c r="BQ67" i="1"/>
  <c r="BQ82" i="1"/>
  <c r="BQ60" i="1"/>
  <c r="BQ59" i="1"/>
  <c r="BQ66" i="1"/>
  <c r="BQ88" i="1"/>
  <c r="BQ92" i="1"/>
  <c r="BQ61" i="1"/>
  <c r="BQ90" i="1"/>
  <c r="BQ74" i="1"/>
  <c r="BQ33" i="1"/>
  <c r="BQ70" i="1"/>
  <c r="BQ69" i="1"/>
  <c r="BQ36" i="1"/>
  <c r="BQ56" i="1"/>
  <c r="BQ48" i="1"/>
  <c r="BQ76" i="1"/>
  <c r="BQ41" i="1"/>
  <c r="BQ49" i="1"/>
  <c r="BQ71" i="1"/>
  <c r="BQ54" i="1"/>
  <c r="BQ77" i="1"/>
  <c r="BQ94" i="1"/>
  <c r="BQ78" i="1"/>
  <c r="BQ57" i="1"/>
  <c r="BQ30" i="1"/>
  <c r="BQ68" i="1"/>
  <c r="BQ81" i="1"/>
  <c r="BQ85" i="1"/>
  <c r="BQ34" i="1"/>
  <c r="BQ39" i="1"/>
  <c r="BQ45" i="1"/>
  <c r="DN81" i="1"/>
  <c r="DN111" i="1"/>
  <c r="DN35" i="1"/>
  <c r="DN105" i="1"/>
  <c r="DN99" i="1"/>
  <c r="DN37" i="1"/>
  <c r="DN30" i="1"/>
  <c r="DN75" i="1"/>
  <c r="DN104" i="1"/>
  <c r="DN95" i="1"/>
  <c r="DN130" i="1"/>
  <c r="DN63" i="1"/>
  <c r="DN93" i="1"/>
  <c r="DN87" i="1"/>
  <c r="DN53" i="1"/>
  <c r="DN34" i="1"/>
  <c r="DN85" i="1"/>
  <c r="DN96" i="1"/>
  <c r="DN120" i="1"/>
  <c r="DN61" i="1"/>
  <c r="DN132" i="1"/>
  <c r="DN67" i="1"/>
  <c r="DN107" i="1"/>
  <c r="DN43" i="1"/>
  <c r="DN39" i="1"/>
  <c r="DN140" i="1"/>
  <c r="DN113" i="1"/>
  <c r="DN128" i="1"/>
  <c r="DN71" i="1"/>
  <c r="DN77" i="1"/>
  <c r="DN42" i="1"/>
  <c r="DN117" i="1"/>
  <c r="DN102" i="1"/>
  <c r="DN86" i="1"/>
  <c r="DN41" i="1"/>
  <c r="DN112" i="1"/>
  <c r="DN60" i="1"/>
  <c r="DN47" i="1"/>
  <c r="DN78" i="1"/>
  <c r="DN127" i="1"/>
  <c r="DN84" i="1"/>
  <c r="DN54" i="1"/>
  <c r="DN135" i="1"/>
  <c r="DN90" i="1"/>
  <c r="DN68" i="1"/>
  <c r="DN136" i="1"/>
  <c r="DN133" i="1"/>
  <c r="DN125" i="1"/>
  <c r="DN124" i="1"/>
  <c r="DN98" i="1"/>
  <c r="DN82" i="1"/>
  <c r="DN48" i="1"/>
  <c r="DN106" i="1"/>
  <c r="DN103" i="1"/>
  <c r="DN40" i="1"/>
  <c r="DN100" i="1"/>
  <c r="DN109" i="1"/>
  <c r="DN33" i="1"/>
  <c r="DN55" i="1"/>
  <c r="DN138" i="1"/>
  <c r="DN134" i="1"/>
  <c r="DN122" i="1"/>
  <c r="DN91" i="1"/>
  <c r="DN38" i="1"/>
  <c r="DN115" i="1"/>
  <c r="DN119" i="1"/>
  <c r="DN101" i="1"/>
  <c r="DN89" i="1"/>
  <c r="DN137" i="1"/>
  <c r="DN51" i="1"/>
  <c r="DN97" i="1"/>
  <c r="DN58" i="1"/>
  <c r="DN45" i="1"/>
  <c r="DN142" i="1"/>
  <c r="DN114" i="1"/>
  <c r="DN129" i="1"/>
  <c r="DN80" i="1"/>
  <c r="DN52" i="1"/>
  <c r="DN139" i="1"/>
  <c r="DN50" i="1"/>
  <c r="DN110" i="1"/>
  <c r="DN65" i="1"/>
  <c r="DN143" i="1"/>
  <c r="DN121" i="1"/>
  <c r="DN126" i="1"/>
  <c r="DN79" i="1"/>
  <c r="DN64" i="1"/>
  <c r="DN36" i="1"/>
  <c r="DN66" i="1"/>
  <c r="DN83" i="1"/>
  <c r="DN76" i="1"/>
  <c r="DN32" i="1"/>
  <c r="DN131" i="1"/>
  <c r="DN73" i="1"/>
  <c r="DN88" i="1"/>
  <c r="DN59" i="1"/>
  <c r="DN70" i="1"/>
  <c r="DN57" i="1"/>
  <c r="DN29" i="1"/>
  <c r="DN49" i="1"/>
  <c r="DN69" i="1"/>
  <c r="DN56" i="1"/>
  <c r="DN46" i="1"/>
  <c r="DN72" i="1"/>
  <c r="DN74" i="1"/>
  <c r="DN116" i="1"/>
  <c r="DN31" i="1"/>
  <c r="DN92" i="1"/>
  <c r="DN94" i="1"/>
  <c r="DN44" i="1"/>
  <c r="DN141" i="1"/>
  <c r="DN118" i="1"/>
  <c r="DN108" i="1"/>
  <c r="DN62" i="1"/>
  <c r="DN123" i="1"/>
  <c r="DX92" i="1"/>
  <c r="DX30" i="1"/>
  <c r="DX36" i="1"/>
  <c r="DX91" i="1"/>
  <c r="DX94" i="1"/>
  <c r="DX55" i="1"/>
  <c r="DX44" i="1"/>
  <c r="DX133" i="1"/>
  <c r="DX95" i="1"/>
  <c r="DX86" i="1"/>
  <c r="DX75" i="1"/>
  <c r="DX51" i="1"/>
  <c r="DX142" i="1"/>
  <c r="DX98" i="1"/>
  <c r="DX81" i="1"/>
  <c r="DX63" i="1"/>
  <c r="DX138" i="1"/>
  <c r="DX139" i="1"/>
  <c r="DX123" i="1"/>
  <c r="DX106" i="1"/>
  <c r="DX84" i="1"/>
  <c r="DX59" i="1"/>
  <c r="DX73" i="1"/>
  <c r="DX110" i="1"/>
  <c r="DX99" i="1"/>
  <c r="DX100" i="1"/>
  <c r="DX60" i="1"/>
  <c r="DX151" i="1"/>
  <c r="DX112" i="1"/>
  <c r="DX79" i="1"/>
  <c r="DX34" i="1"/>
  <c r="DX134" i="1"/>
  <c r="DX120" i="1"/>
  <c r="DX115" i="1"/>
  <c r="DX77" i="1"/>
  <c r="DX57" i="1"/>
  <c r="DX43" i="1"/>
  <c r="DX143" i="1"/>
  <c r="DX121" i="1"/>
  <c r="DX72" i="1"/>
  <c r="DX107" i="1"/>
  <c r="DX152" i="1"/>
  <c r="DX144" i="1"/>
  <c r="DX127" i="1"/>
  <c r="DX109" i="1"/>
  <c r="DX150" i="1"/>
  <c r="DX41" i="1"/>
  <c r="DX29" i="1"/>
  <c r="DX67" i="1"/>
  <c r="DX85" i="1"/>
  <c r="DX69" i="1"/>
  <c r="DX129" i="1"/>
  <c r="DX124" i="1"/>
  <c r="DX101" i="1"/>
  <c r="DX54" i="1"/>
  <c r="DX136" i="1"/>
  <c r="DX147" i="1"/>
  <c r="DX105" i="1"/>
  <c r="DX89" i="1"/>
  <c r="DX61" i="1"/>
  <c r="DX153" i="1"/>
  <c r="DX83" i="1"/>
  <c r="DX117" i="1"/>
  <c r="DX42" i="1"/>
  <c r="DX65" i="1"/>
  <c r="DX31" i="1"/>
  <c r="DX40" i="1"/>
  <c r="DX116" i="1"/>
  <c r="DX70" i="1"/>
  <c r="DX137" i="1"/>
  <c r="DX80" i="1"/>
  <c r="DX118" i="1"/>
  <c r="DX97" i="1"/>
  <c r="DX46" i="1"/>
  <c r="DX140" i="1"/>
  <c r="DX35" i="1"/>
  <c r="DX130" i="1"/>
  <c r="DX88" i="1"/>
  <c r="DX49" i="1"/>
  <c r="DX32" i="1"/>
  <c r="DX122" i="1"/>
  <c r="DX90" i="1"/>
  <c r="DX96" i="1"/>
  <c r="DX53" i="1"/>
  <c r="DX146" i="1"/>
  <c r="DX148" i="1"/>
  <c r="DX108" i="1"/>
  <c r="DX104" i="1"/>
  <c r="DX52" i="1"/>
  <c r="DX45" i="1"/>
  <c r="DX141" i="1"/>
  <c r="DX125" i="1"/>
  <c r="DX87" i="1"/>
  <c r="DX64" i="1"/>
  <c r="DX58" i="1"/>
  <c r="DX50" i="1"/>
  <c r="DX132" i="1"/>
  <c r="DX71" i="1"/>
  <c r="DX66" i="1"/>
  <c r="DX62" i="1"/>
  <c r="DX135" i="1"/>
  <c r="DX111" i="1"/>
  <c r="DX78" i="1"/>
  <c r="DX56" i="1"/>
  <c r="DX128" i="1"/>
  <c r="DX131" i="1"/>
  <c r="DX149" i="1"/>
  <c r="DX33" i="1"/>
  <c r="DX114" i="1"/>
  <c r="DX48" i="1"/>
  <c r="DX145" i="1"/>
  <c r="DX74" i="1"/>
  <c r="DX102" i="1"/>
  <c r="DX113" i="1"/>
  <c r="DX68" i="1"/>
  <c r="DX38" i="1"/>
  <c r="DX76" i="1"/>
  <c r="DX47" i="1"/>
  <c r="DX93" i="1"/>
  <c r="DX39" i="1"/>
  <c r="DX126" i="1"/>
  <c r="DX103" i="1"/>
  <c r="DX82" i="1"/>
  <c r="DX37" i="1"/>
  <c r="DX119" i="1"/>
  <c r="CO103" i="1"/>
  <c r="CO36" i="1"/>
  <c r="CO100" i="1"/>
  <c r="CO96" i="1"/>
  <c r="CO41" i="1"/>
  <c r="CO99" i="1"/>
  <c r="CO47" i="1"/>
  <c r="CO89" i="1"/>
  <c r="CO49" i="1"/>
  <c r="CO62" i="1"/>
  <c r="CO59" i="1"/>
  <c r="CO34" i="1"/>
  <c r="CO43" i="1"/>
  <c r="CO107" i="1"/>
  <c r="CO80" i="1"/>
  <c r="CO109" i="1"/>
  <c r="CO51" i="1"/>
  <c r="CO97" i="1"/>
  <c r="CO52" i="1"/>
  <c r="CO64" i="1"/>
  <c r="CO69" i="1"/>
  <c r="CO104" i="1"/>
  <c r="CO101" i="1"/>
  <c r="CO83" i="1"/>
  <c r="CO75" i="1"/>
  <c r="CO65" i="1"/>
  <c r="CO85" i="1"/>
  <c r="CO91" i="1"/>
  <c r="CO90" i="1"/>
  <c r="CO86" i="1"/>
  <c r="CO72" i="1"/>
  <c r="CO98" i="1"/>
  <c r="CO118" i="1"/>
  <c r="CO77" i="1"/>
  <c r="CO67" i="1"/>
  <c r="CO111" i="1"/>
  <c r="CO32" i="1"/>
  <c r="CO40" i="1"/>
  <c r="CO46" i="1"/>
  <c r="CO113" i="1"/>
  <c r="CO82" i="1"/>
  <c r="CO94" i="1"/>
  <c r="CO53" i="1"/>
  <c r="CO66" i="1"/>
  <c r="CO35" i="1"/>
  <c r="CO112" i="1"/>
  <c r="CO31" i="1"/>
  <c r="CO56" i="1"/>
  <c r="CO84" i="1"/>
  <c r="CO30" i="1"/>
  <c r="CO71" i="1"/>
  <c r="CO38" i="1"/>
  <c r="CO81" i="1"/>
  <c r="CO39" i="1"/>
  <c r="CO108" i="1"/>
  <c r="CO54" i="1"/>
  <c r="CO58" i="1"/>
  <c r="CO33" i="1"/>
  <c r="CO106" i="1"/>
  <c r="CO57" i="1"/>
  <c r="CO55" i="1"/>
  <c r="CO78" i="1"/>
  <c r="CO117" i="1"/>
  <c r="CO48" i="1"/>
  <c r="CO115" i="1"/>
  <c r="CO42" i="1"/>
  <c r="CO50" i="1"/>
  <c r="CO79" i="1"/>
  <c r="CO73" i="1"/>
  <c r="CO92" i="1"/>
  <c r="CO95" i="1"/>
  <c r="CO87" i="1"/>
  <c r="CO68" i="1"/>
  <c r="CO61" i="1"/>
  <c r="CO93" i="1"/>
  <c r="CO114" i="1"/>
  <c r="CO76" i="1"/>
  <c r="CO60" i="1"/>
  <c r="CO45" i="1"/>
  <c r="CO63" i="1"/>
  <c r="CO70" i="1"/>
  <c r="CO110" i="1"/>
  <c r="CO74" i="1"/>
  <c r="CO44" i="1"/>
  <c r="CO37" i="1"/>
  <c r="CO105" i="1"/>
  <c r="CO88" i="1"/>
  <c r="CO29" i="1"/>
  <c r="CO116" i="1"/>
  <c r="CO102" i="1"/>
  <c r="CT113" i="1"/>
  <c r="CT94" i="1"/>
  <c r="CT59" i="1"/>
  <c r="CT73" i="1"/>
  <c r="CT114" i="1"/>
  <c r="CT32" i="1"/>
  <c r="CT110" i="1"/>
  <c r="CT109" i="1"/>
  <c r="CT91" i="1"/>
  <c r="CT86" i="1"/>
  <c r="CT104" i="1"/>
  <c r="CT42" i="1"/>
  <c r="CT53" i="1"/>
  <c r="CT100" i="1"/>
  <c r="CT69" i="1"/>
  <c r="CT76" i="1"/>
  <c r="CT82" i="1"/>
  <c r="CT103" i="1"/>
  <c r="CT58" i="1"/>
  <c r="CT112" i="1"/>
  <c r="CT66" i="1"/>
  <c r="CT57" i="1"/>
  <c r="CT38" i="1"/>
  <c r="CT108" i="1"/>
  <c r="CT102" i="1"/>
  <c r="CT70" i="1"/>
  <c r="CT45" i="1"/>
  <c r="CT30" i="1"/>
  <c r="CT105" i="1"/>
  <c r="CT117" i="1"/>
  <c r="CT50" i="1"/>
  <c r="CT118" i="1"/>
  <c r="CT35" i="1"/>
  <c r="CT80" i="1"/>
  <c r="CT89" i="1"/>
  <c r="CT75" i="1"/>
  <c r="CT40" i="1"/>
  <c r="CT36" i="1"/>
  <c r="CT87" i="1"/>
  <c r="CT101" i="1"/>
  <c r="CT92" i="1"/>
  <c r="CT116" i="1"/>
  <c r="CT34" i="1"/>
  <c r="CT77" i="1"/>
  <c r="CT65" i="1"/>
  <c r="CT51" i="1"/>
  <c r="CT95" i="1"/>
  <c r="CT29" i="1"/>
  <c r="CT123" i="1"/>
  <c r="CT78" i="1"/>
  <c r="CT55" i="1"/>
  <c r="CT97" i="1"/>
  <c r="CT71" i="1"/>
  <c r="CT90" i="1"/>
  <c r="CT31" i="1"/>
  <c r="CT115" i="1"/>
  <c r="CT106" i="1"/>
  <c r="CT88" i="1"/>
  <c r="CT44" i="1"/>
  <c r="CT49" i="1"/>
  <c r="CT111" i="1"/>
  <c r="CT107" i="1"/>
  <c r="CT63" i="1"/>
  <c r="CT85" i="1"/>
  <c r="CT72" i="1"/>
  <c r="CT64" i="1"/>
  <c r="CT60" i="1"/>
  <c r="CT67" i="1"/>
  <c r="CT61" i="1"/>
  <c r="CT120" i="1"/>
  <c r="CT52" i="1"/>
  <c r="CT43" i="1"/>
  <c r="CT83" i="1"/>
  <c r="CT122" i="1"/>
  <c r="CT33" i="1"/>
  <c r="CT121" i="1"/>
  <c r="CT98" i="1"/>
  <c r="CT93" i="1"/>
  <c r="CT46" i="1"/>
  <c r="CT79" i="1"/>
  <c r="CT62" i="1"/>
  <c r="CT84" i="1"/>
  <c r="CT54" i="1"/>
  <c r="CT37" i="1"/>
  <c r="CT41" i="1"/>
  <c r="CT99" i="1"/>
  <c r="CT119" i="1"/>
  <c r="CT74" i="1"/>
  <c r="CT68" i="1"/>
  <c r="CT47" i="1"/>
  <c r="CT81" i="1"/>
  <c r="CT48" i="1"/>
  <c r="CT56" i="1"/>
  <c r="CT39" i="1"/>
  <c r="CT96" i="1"/>
  <c r="FQ178" i="1"/>
  <c r="FQ106" i="1"/>
  <c r="FQ41" i="1"/>
  <c r="FQ142" i="1"/>
  <c r="FQ121" i="1"/>
  <c r="FQ65" i="1"/>
  <c r="FQ152" i="1"/>
  <c r="FQ54" i="1"/>
  <c r="FQ186" i="1"/>
  <c r="FQ125" i="1"/>
  <c r="FQ188" i="1"/>
  <c r="FQ136" i="1"/>
  <c r="FQ95" i="1"/>
  <c r="FQ100" i="1"/>
  <c r="FQ164" i="1"/>
  <c r="FQ115" i="1"/>
  <c r="FQ56" i="1"/>
  <c r="FQ153" i="1"/>
  <c r="FQ103" i="1"/>
  <c r="FQ184" i="1"/>
  <c r="FQ32" i="1"/>
  <c r="FQ105" i="1"/>
  <c r="FQ183" i="1"/>
  <c r="FQ35" i="1"/>
  <c r="FQ127" i="1"/>
  <c r="FQ33" i="1"/>
  <c r="FQ47" i="1"/>
  <c r="FQ133" i="1"/>
  <c r="FQ128" i="1"/>
  <c r="FQ69" i="1"/>
  <c r="FQ147" i="1"/>
  <c r="FQ97" i="1"/>
  <c r="FQ175" i="1"/>
  <c r="FQ161" i="1"/>
  <c r="FQ130" i="1"/>
  <c r="FQ46" i="1"/>
  <c r="FQ159" i="1"/>
  <c r="FQ108" i="1"/>
  <c r="FQ76" i="1"/>
  <c r="FQ187" i="1"/>
  <c r="FQ179" i="1"/>
  <c r="FQ137" i="1"/>
  <c r="FQ86" i="1"/>
  <c r="FQ84" i="1"/>
  <c r="FQ158" i="1"/>
  <c r="FQ45" i="1"/>
  <c r="FQ53" i="1"/>
  <c r="FQ145" i="1"/>
  <c r="FQ126" i="1"/>
  <c r="FQ43" i="1"/>
  <c r="FQ195" i="1"/>
  <c r="FQ75" i="1"/>
  <c r="FQ37" i="1"/>
  <c r="FQ134" i="1"/>
  <c r="FQ74" i="1"/>
  <c r="FQ157" i="1"/>
  <c r="FQ60" i="1"/>
  <c r="FQ58" i="1"/>
  <c r="FQ131" i="1"/>
  <c r="FQ79" i="1"/>
  <c r="FQ72" i="1"/>
  <c r="FQ156" i="1"/>
  <c r="FQ116" i="1"/>
  <c r="FQ132" i="1"/>
  <c r="FQ29" i="1"/>
  <c r="FQ66" i="1"/>
  <c r="FQ149" i="1"/>
  <c r="FQ163" i="1"/>
  <c r="FQ90" i="1"/>
  <c r="FQ42" i="1"/>
  <c r="FQ173" i="1"/>
  <c r="FQ64" i="1"/>
  <c r="FQ155" i="1"/>
  <c r="FQ180" i="1"/>
  <c r="FQ174" i="1"/>
  <c r="FQ120" i="1"/>
  <c r="FQ196" i="1"/>
  <c r="FQ34" i="1"/>
  <c r="FQ113" i="1"/>
  <c r="FQ80" i="1"/>
  <c r="FQ166" i="1"/>
  <c r="FQ94" i="1"/>
  <c r="FQ59" i="1"/>
  <c r="FQ160" i="1"/>
  <c r="FQ118" i="1"/>
  <c r="FQ82" i="1"/>
  <c r="FQ48" i="1"/>
  <c r="FQ110" i="1"/>
  <c r="FQ51" i="1"/>
  <c r="FQ150" i="1"/>
  <c r="FQ119" i="1"/>
  <c r="FQ87" i="1"/>
  <c r="FQ176" i="1"/>
  <c r="FQ85" i="1"/>
  <c r="FQ177" i="1"/>
  <c r="FQ168" i="1"/>
  <c r="FQ89" i="1"/>
  <c r="FQ40" i="1"/>
  <c r="FQ193" i="1"/>
  <c r="FQ88" i="1"/>
  <c r="FQ167" i="1"/>
  <c r="FQ107" i="1"/>
  <c r="FQ63" i="1"/>
  <c r="FQ62" i="1"/>
  <c r="FQ124" i="1"/>
  <c r="FQ111" i="1"/>
  <c r="FQ99" i="1"/>
  <c r="FQ143" i="1"/>
  <c r="FQ144" i="1"/>
  <c r="FQ169" i="1"/>
  <c r="FQ198" i="1"/>
  <c r="FQ109" i="1"/>
  <c r="FQ165" i="1"/>
  <c r="FQ192" i="1"/>
  <c r="FQ49" i="1"/>
  <c r="FQ67" i="1"/>
  <c r="FQ102" i="1"/>
  <c r="FQ162" i="1"/>
  <c r="FQ52" i="1"/>
  <c r="FQ44" i="1"/>
  <c r="FQ92" i="1"/>
  <c r="FQ151" i="1"/>
  <c r="FQ93" i="1"/>
  <c r="FQ171" i="1"/>
  <c r="FQ50" i="1"/>
  <c r="FQ71" i="1"/>
  <c r="FQ104" i="1"/>
  <c r="FQ38" i="1"/>
  <c r="FQ31" i="1"/>
  <c r="FQ112" i="1"/>
  <c r="FQ185" i="1"/>
  <c r="FQ154" i="1"/>
  <c r="FQ122" i="1"/>
  <c r="FQ148" i="1"/>
  <c r="FQ189" i="1"/>
  <c r="FQ181" i="1"/>
  <c r="FQ39" i="1"/>
  <c r="FQ141" i="1"/>
  <c r="FQ30" i="1"/>
  <c r="FQ182" i="1"/>
  <c r="FQ170" i="1"/>
  <c r="FQ138" i="1"/>
  <c r="FQ135" i="1"/>
  <c r="FQ146" i="1"/>
  <c r="FQ139" i="1"/>
  <c r="FQ57" i="1"/>
  <c r="FQ190" i="1"/>
  <c r="FQ197" i="1"/>
  <c r="FQ36" i="1"/>
  <c r="FQ140" i="1"/>
  <c r="FQ55" i="1"/>
  <c r="FQ98" i="1"/>
  <c r="FQ194" i="1"/>
  <c r="FQ123" i="1"/>
  <c r="FQ73" i="1"/>
  <c r="FQ101" i="1"/>
  <c r="FQ61" i="1"/>
  <c r="FQ96" i="1"/>
  <c r="FQ129" i="1"/>
  <c r="FQ68" i="1"/>
  <c r="FQ191" i="1"/>
  <c r="FQ81" i="1"/>
  <c r="FQ91" i="1"/>
  <c r="FQ172" i="1"/>
  <c r="FQ117" i="1"/>
  <c r="FQ114" i="1"/>
  <c r="FQ77" i="1"/>
  <c r="FQ78" i="1"/>
  <c r="FQ70" i="1"/>
  <c r="FQ83" i="1"/>
  <c r="BP86" i="1"/>
  <c r="BP92" i="1"/>
  <c r="BP55" i="1"/>
  <c r="BP75" i="1"/>
  <c r="BP82" i="1"/>
  <c r="BP52" i="1"/>
  <c r="BP31" i="1"/>
  <c r="BP73" i="1"/>
  <c r="BP81" i="1"/>
  <c r="BP43" i="1"/>
  <c r="BP62" i="1"/>
  <c r="BP34" i="1"/>
  <c r="BP88" i="1"/>
  <c r="BP67" i="1"/>
  <c r="BP76" i="1"/>
  <c r="BP40" i="1"/>
  <c r="BP45" i="1"/>
  <c r="BP64" i="1"/>
  <c r="BP58" i="1"/>
  <c r="BP54" i="1"/>
  <c r="BP56" i="1"/>
  <c r="BP93" i="1"/>
  <c r="BP63" i="1"/>
  <c r="BP74" i="1"/>
  <c r="BP51" i="1"/>
  <c r="BP46" i="1"/>
  <c r="BP53" i="1"/>
  <c r="BP90" i="1"/>
  <c r="BP50" i="1"/>
  <c r="BP30" i="1"/>
  <c r="BP59" i="1"/>
  <c r="BP70" i="1"/>
  <c r="BP89" i="1"/>
  <c r="BP80" i="1"/>
  <c r="BP39" i="1"/>
  <c r="BP44" i="1"/>
  <c r="BP87" i="1"/>
  <c r="BP79" i="1"/>
  <c r="BP49" i="1"/>
  <c r="BP85" i="1"/>
  <c r="BP77" i="1"/>
  <c r="BP72" i="1"/>
  <c r="BP47" i="1"/>
  <c r="BP68" i="1"/>
  <c r="BP32" i="1"/>
  <c r="BP65" i="1"/>
  <c r="BP57" i="1"/>
  <c r="BP61" i="1"/>
  <c r="BP33" i="1"/>
  <c r="BP84" i="1"/>
  <c r="BP42" i="1"/>
  <c r="BP66" i="1"/>
  <c r="BP38" i="1"/>
  <c r="BP36" i="1"/>
  <c r="BP78" i="1"/>
  <c r="BP41" i="1"/>
  <c r="BP71" i="1"/>
  <c r="BP91" i="1"/>
  <c r="BP37" i="1"/>
  <c r="BP48" i="1"/>
  <c r="BP83" i="1"/>
  <c r="BP69" i="1"/>
  <c r="BP35" i="1"/>
  <c r="BP29" i="1"/>
  <c r="BP60" i="1"/>
  <c r="FA165" i="1"/>
  <c r="FA70" i="1"/>
  <c r="FA29" i="1"/>
  <c r="FA121" i="1"/>
  <c r="FA53" i="1"/>
  <c r="FA143" i="1"/>
  <c r="FA68" i="1"/>
  <c r="FA76" i="1"/>
  <c r="FA155" i="1"/>
  <c r="FA58" i="1"/>
  <c r="FA182" i="1"/>
  <c r="FA130" i="1"/>
  <c r="FA78" i="1"/>
  <c r="FA133" i="1"/>
  <c r="FA120" i="1"/>
  <c r="FA167" i="1"/>
  <c r="FA107" i="1"/>
  <c r="FA39" i="1"/>
  <c r="FA147" i="1"/>
  <c r="FA103" i="1"/>
  <c r="FA136" i="1"/>
  <c r="FA114" i="1"/>
  <c r="FA71" i="1"/>
  <c r="FA135" i="1"/>
  <c r="FA93" i="1"/>
  <c r="FA59" i="1"/>
  <c r="FA122" i="1"/>
  <c r="FA163" i="1"/>
  <c r="FA149" i="1"/>
  <c r="FA84" i="1"/>
  <c r="FA41" i="1"/>
  <c r="FA111" i="1"/>
  <c r="FA40" i="1"/>
  <c r="FA144" i="1"/>
  <c r="FA44" i="1"/>
  <c r="FA126" i="1"/>
  <c r="FA37" i="1"/>
  <c r="FA142" i="1"/>
  <c r="FA64" i="1"/>
  <c r="FA46" i="1"/>
  <c r="FA79" i="1"/>
  <c r="FA51" i="1"/>
  <c r="FA132" i="1"/>
  <c r="FA128" i="1"/>
  <c r="FA33" i="1"/>
  <c r="FA47" i="1"/>
  <c r="FA162" i="1"/>
  <c r="FA124" i="1"/>
  <c r="FA100" i="1"/>
  <c r="FA134" i="1"/>
  <c r="FA69" i="1"/>
  <c r="FA179" i="1"/>
  <c r="FA89" i="1"/>
  <c r="FA54" i="1"/>
  <c r="FA169" i="1"/>
  <c r="FA99" i="1"/>
  <c r="FA60" i="1"/>
  <c r="FA131" i="1"/>
  <c r="FA73" i="1"/>
  <c r="FA181" i="1"/>
  <c r="FA123" i="1"/>
  <c r="FA62" i="1"/>
  <c r="FA151" i="1"/>
  <c r="FA108" i="1"/>
  <c r="FA43" i="1"/>
  <c r="FA137" i="1"/>
  <c r="FA72" i="1"/>
  <c r="FA152" i="1"/>
  <c r="FA95" i="1"/>
  <c r="FA35" i="1"/>
  <c r="FA110" i="1"/>
  <c r="FA63" i="1"/>
  <c r="FA156" i="1"/>
  <c r="FA109" i="1"/>
  <c r="FA160" i="1"/>
  <c r="FA82" i="1"/>
  <c r="FA34" i="1"/>
  <c r="FA153" i="1"/>
  <c r="FA112" i="1"/>
  <c r="FA125" i="1"/>
  <c r="FA45" i="1"/>
  <c r="FA81" i="1"/>
  <c r="FA50" i="1"/>
  <c r="FA141" i="1"/>
  <c r="FA65" i="1"/>
  <c r="FA180" i="1"/>
  <c r="FA119" i="1"/>
  <c r="FA30" i="1"/>
  <c r="FA140" i="1"/>
  <c r="FA101" i="1"/>
  <c r="FA55" i="1"/>
  <c r="FA105" i="1"/>
  <c r="FA178" i="1"/>
  <c r="FA154" i="1"/>
  <c r="FA150" i="1"/>
  <c r="FA61" i="1"/>
  <c r="FA57" i="1"/>
  <c r="FA148" i="1"/>
  <c r="FA139" i="1"/>
  <c r="FA96" i="1"/>
  <c r="FA94" i="1"/>
  <c r="FA173" i="1"/>
  <c r="FA31" i="1"/>
  <c r="FA116" i="1"/>
  <c r="FA117" i="1"/>
  <c r="FA67" i="1"/>
  <c r="FA74" i="1"/>
  <c r="FA91" i="1"/>
  <c r="FA106" i="1"/>
  <c r="FA168" i="1"/>
  <c r="FA166" i="1"/>
  <c r="FA129" i="1"/>
  <c r="FA104" i="1"/>
  <c r="FA113" i="1"/>
  <c r="FA118" i="1"/>
  <c r="FA80" i="1"/>
  <c r="FA42" i="1"/>
  <c r="FA176" i="1"/>
  <c r="FA88" i="1"/>
  <c r="FA98" i="1"/>
  <c r="FA83" i="1"/>
  <c r="FA87" i="1"/>
  <c r="FA66" i="1"/>
  <c r="FA146" i="1"/>
  <c r="FA138" i="1"/>
  <c r="FA164" i="1"/>
  <c r="FA52" i="1"/>
  <c r="FA85" i="1"/>
  <c r="FA102" i="1"/>
  <c r="FA161" i="1"/>
  <c r="FA170" i="1"/>
  <c r="FA172" i="1"/>
  <c r="FA157" i="1"/>
  <c r="FA90" i="1"/>
  <c r="FA49" i="1"/>
  <c r="FA177" i="1"/>
  <c r="FA159" i="1"/>
  <c r="FA48" i="1"/>
  <c r="FA92" i="1"/>
  <c r="FA97" i="1"/>
  <c r="FA56" i="1"/>
  <c r="FA174" i="1"/>
  <c r="FA175" i="1"/>
  <c r="FA158" i="1"/>
  <c r="FA32" i="1"/>
  <c r="FA115" i="1"/>
  <c r="FA38" i="1"/>
  <c r="FA127" i="1"/>
  <c r="FA86" i="1"/>
  <c r="FA77" i="1"/>
  <c r="FA75" i="1"/>
  <c r="FA171" i="1"/>
  <c r="FA36" i="1"/>
  <c r="FA145" i="1"/>
  <c r="CM101" i="1"/>
  <c r="CM70" i="1"/>
  <c r="CM48" i="1"/>
  <c r="CM106" i="1"/>
  <c r="CM84" i="1"/>
  <c r="CM65" i="1"/>
  <c r="CM94" i="1"/>
  <c r="CM55" i="1"/>
  <c r="CM74" i="1"/>
  <c r="CM31" i="1"/>
  <c r="CM83" i="1"/>
  <c r="CM112" i="1"/>
  <c r="CM100" i="1"/>
  <c r="CM76" i="1"/>
  <c r="CM40" i="1"/>
  <c r="CM105" i="1"/>
  <c r="CM34" i="1"/>
  <c r="CM79" i="1"/>
  <c r="CM102" i="1"/>
  <c r="CM114" i="1"/>
  <c r="CM113" i="1"/>
  <c r="CM82" i="1"/>
  <c r="CM80" i="1"/>
  <c r="CM85" i="1"/>
  <c r="CM42" i="1"/>
  <c r="CM110" i="1"/>
  <c r="CM99" i="1"/>
  <c r="CM88" i="1"/>
  <c r="CM107" i="1"/>
  <c r="CM64" i="1"/>
  <c r="CM78" i="1"/>
  <c r="CM62" i="1"/>
  <c r="CM72" i="1"/>
  <c r="CM111" i="1"/>
  <c r="CM54" i="1"/>
  <c r="CM58" i="1"/>
  <c r="CM115" i="1"/>
  <c r="CM86" i="1"/>
  <c r="CM32" i="1"/>
  <c r="CM47" i="1"/>
  <c r="CM35" i="1"/>
  <c r="CM29" i="1"/>
  <c r="CM96" i="1"/>
  <c r="CM69" i="1"/>
  <c r="CM51" i="1"/>
  <c r="CM68" i="1"/>
  <c r="CM50" i="1"/>
  <c r="CM41" i="1"/>
  <c r="CM59" i="1"/>
  <c r="CM44" i="1"/>
  <c r="CM71" i="1"/>
  <c r="CM60" i="1"/>
  <c r="CM66" i="1"/>
  <c r="CM98" i="1"/>
  <c r="CM63" i="1"/>
  <c r="CM52" i="1"/>
  <c r="CM37" i="1"/>
  <c r="CM91" i="1"/>
  <c r="CM93" i="1"/>
  <c r="CM38" i="1"/>
  <c r="CM75" i="1"/>
  <c r="CM89" i="1"/>
  <c r="CM46" i="1"/>
  <c r="CM77" i="1"/>
  <c r="CM109" i="1"/>
  <c r="CM116" i="1"/>
  <c r="CM53" i="1"/>
  <c r="CM61" i="1"/>
  <c r="CM49" i="1"/>
  <c r="CM103" i="1"/>
  <c r="CM97" i="1"/>
  <c r="CM56" i="1"/>
  <c r="CM92" i="1"/>
  <c r="CM104" i="1"/>
  <c r="CM57" i="1"/>
  <c r="CM67" i="1"/>
  <c r="CM73" i="1"/>
  <c r="CM43" i="1"/>
  <c r="CM87" i="1"/>
  <c r="CM95" i="1"/>
  <c r="CM39" i="1"/>
  <c r="CM33" i="1"/>
  <c r="CM30" i="1"/>
  <c r="CM90" i="1"/>
  <c r="CM108" i="1"/>
  <c r="CM81" i="1"/>
  <c r="CM36" i="1"/>
  <c r="CM45" i="1"/>
  <c r="BG37" i="1"/>
  <c r="BG38" i="1"/>
  <c r="BG59" i="1"/>
  <c r="BG71" i="1"/>
  <c r="BG47" i="1"/>
  <c r="BG76" i="1"/>
  <c r="BG57" i="1"/>
  <c r="BG42" i="1"/>
  <c r="BG29" i="1"/>
  <c r="BG63" i="1"/>
  <c r="BG51" i="1"/>
  <c r="BG82" i="1"/>
  <c r="BG60" i="1"/>
  <c r="BG48" i="1"/>
  <c r="BG35" i="1"/>
  <c r="BG81" i="1"/>
  <c r="BG68" i="1"/>
  <c r="BG58" i="1"/>
  <c r="BG54" i="1"/>
  <c r="BG77" i="1"/>
  <c r="BG65" i="1"/>
  <c r="BG53" i="1"/>
  <c r="BG64" i="1"/>
  <c r="BG30" i="1"/>
  <c r="BG50" i="1"/>
  <c r="BG46" i="1"/>
  <c r="BG36" i="1"/>
  <c r="BG72" i="1"/>
  <c r="BG33" i="1"/>
  <c r="BG80" i="1"/>
  <c r="BG56" i="1"/>
  <c r="BG31" i="1"/>
  <c r="BG55" i="1"/>
  <c r="BG70" i="1"/>
  <c r="BG49" i="1"/>
  <c r="BG43" i="1"/>
  <c r="BG44" i="1"/>
  <c r="BG73" i="1"/>
  <c r="BG61" i="1"/>
  <c r="BG45" i="1"/>
  <c r="BG78" i="1"/>
  <c r="BG75" i="1"/>
  <c r="BG41" i="1"/>
  <c r="BG74" i="1"/>
  <c r="BG83" i="1"/>
  <c r="BG39" i="1"/>
  <c r="BG79" i="1"/>
  <c r="BG66" i="1"/>
  <c r="BG34" i="1"/>
  <c r="BG62" i="1"/>
  <c r="BG69" i="1"/>
  <c r="BG52" i="1"/>
  <c r="BG67" i="1"/>
  <c r="BG84" i="1"/>
  <c r="BG32" i="1"/>
  <c r="BG40" i="1"/>
  <c r="DR73" i="1"/>
  <c r="DR52" i="1"/>
  <c r="DR144" i="1"/>
  <c r="DR93" i="1"/>
  <c r="DR60" i="1"/>
  <c r="DR83" i="1"/>
  <c r="DR30" i="1"/>
  <c r="DR100" i="1"/>
  <c r="DR42" i="1"/>
  <c r="DR122" i="1"/>
  <c r="DR103" i="1"/>
  <c r="DR34" i="1"/>
  <c r="DR112" i="1"/>
  <c r="DR32" i="1"/>
  <c r="DR130" i="1"/>
  <c r="DR68" i="1"/>
  <c r="DR91" i="1"/>
  <c r="DR141" i="1"/>
  <c r="DR70" i="1"/>
  <c r="DR39" i="1"/>
  <c r="DR118" i="1"/>
  <c r="DR31" i="1"/>
  <c r="DR109" i="1"/>
  <c r="DR77" i="1"/>
  <c r="DR143" i="1"/>
  <c r="DR78" i="1"/>
  <c r="DR134" i="1"/>
  <c r="DR84" i="1"/>
  <c r="DR64" i="1"/>
  <c r="DR88" i="1"/>
  <c r="DR67" i="1"/>
  <c r="DR111" i="1"/>
  <c r="DR43" i="1"/>
  <c r="DR95" i="1"/>
  <c r="DR139" i="1"/>
  <c r="DR92" i="1"/>
  <c r="DR46" i="1"/>
  <c r="DR108" i="1"/>
  <c r="DR59" i="1"/>
  <c r="DR114" i="1"/>
  <c r="DR94" i="1"/>
  <c r="DR126" i="1"/>
  <c r="DR136" i="1"/>
  <c r="DR127" i="1"/>
  <c r="DR36" i="1"/>
  <c r="DR123" i="1"/>
  <c r="DR98" i="1"/>
  <c r="DR99" i="1"/>
  <c r="DR146" i="1"/>
  <c r="DR116" i="1"/>
  <c r="DR51" i="1"/>
  <c r="DR86" i="1"/>
  <c r="DR105" i="1"/>
  <c r="DR125" i="1"/>
  <c r="DR35" i="1"/>
  <c r="DR110" i="1"/>
  <c r="DR54" i="1"/>
  <c r="DR85" i="1"/>
  <c r="DR138" i="1"/>
  <c r="DR89" i="1"/>
  <c r="DR47" i="1"/>
  <c r="DR142" i="1"/>
  <c r="DR80" i="1"/>
  <c r="DR137" i="1"/>
  <c r="DR120" i="1"/>
  <c r="DR72" i="1"/>
  <c r="DR75" i="1"/>
  <c r="DR140" i="1"/>
  <c r="DR102" i="1"/>
  <c r="DR57" i="1"/>
  <c r="DR40" i="1"/>
  <c r="DR48" i="1"/>
  <c r="DR29" i="1"/>
  <c r="DR49" i="1"/>
  <c r="DR37" i="1"/>
  <c r="DR135" i="1"/>
  <c r="DR96" i="1"/>
  <c r="DR128" i="1"/>
  <c r="DR50" i="1"/>
  <c r="DR79" i="1"/>
  <c r="DR133" i="1"/>
  <c r="DR104" i="1"/>
  <c r="DR119" i="1"/>
  <c r="DR56" i="1"/>
  <c r="DR82" i="1"/>
  <c r="DR41" i="1"/>
  <c r="DR76" i="1"/>
  <c r="DR87" i="1"/>
  <c r="DR113" i="1"/>
  <c r="DR62" i="1"/>
  <c r="DR124" i="1"/>
  <c r="DR117" i="1"/>
  <c r="DR63" i="1"/>
  <c r="DR131" i="1"/>
  <c r="DR55" i="1"/>
  <c r="DR90" i="1"/>
  <c r="DR115" i="1"/>
  <c r="DR69" i="1"/>
  <c r="DR33" i="1"/>
  <c r="DR81" i="1"/>
  <c r="DR107" i="1"/>
  <c r="DR106" i="1"/>
  <c r="DR66" i="1"/>
  <c r="DR53" i="1"/>
  <c r="DR65" i="1"/>
  <c r="DR74" i="1"/>
  <c r="DR121" i="1"/>
  <c r="DR61" i="1"/>
  <c r="DR129" i="1"/>
  <c r="DR101" i="1"/>
  <c r="DR97" i="1"/>
  <c r="DR147" i="1"/>
  <c r="DR45" i="1"/>
  <c r="DR38" i="1"/>
  <c r="DR58" i="1"/>
  <c r="DR44" i="1"/>
  <c r="DR71" i="1"/>
  <c r="DR132" i="1"/>
  <c r="DR145" i="1"/>
  <c r="Y43" i="1"/>
  <c r="Y42" i="1"/>
  <c r="Y36" i="1"/>
  <c r="Y50" i="1"/>
  <c r="Y35" i="1"/>
  <c r="Y29" i="1"/>
  <c r="Y48" i="1"/>
  <c r="Y37" i="1"/>
  <c r="Y30" i="1"/>
  <c r="Y34" i="1"/>
  <c r="Y32" i="1"/>
  <c r="Y41" i="1"/>
  <c r="Y44" i="1"/>
  <c r="Y38" i="1"/>
  <c r="Y40" i="1"/>
  <c r="Y31" i="1"/>
  <c r="Y47" i="1"/>
  <c r="Y49" i="1"/>
  <c r="Y39" i="1"/>
  <c r="Y45" i="1"/>
  <c r="Y46" i="1"/>
  <c r="Y33" i="1"/>
  <c r="ES42" i="1"/>
  <c r="ES89" i="1"/>
  <c r="ES35" i="1"/>
  <c r="ES164" i="1"/>
  <c r="ES61" i="1"/>
  <c r="ES166" i="1"/>
  <c r="ES117" i="1"/>
  <c r="ES171" i="1"/>
  <c r="ES105" i="1"/>
  <c r="ES74" i="1"/>
  <c r="ES139" i="1"/>
  <c r="ES84" i="1"/>
  <c r="ES48" i="1"/>
  <c r="ES151" i="1"/>
  <c r="ES111" i="1"/>
  <c r="ES80" i="1"/>
  <c r="ES146" i="1"/>
  <c r="ES129" i="1"/>
  <c r="ES138" i="1"/>
  <c r="ES130" i="1"/>
  <c r="ES41" i="1"/>
  <c r="ES34" i="1"/>
  <c r="ES45" i="1"/>
  <c r="ES33" i="1"/>
  <c r="ES134" i="1"/>
  <c r="ES70" i="1"/>
  <c r="ES174" i="1"/>
  <c r="ES121" i="1"/>
  <c r="ES46" i="1"/>
  <c r="ES113" i="1"/>
  <c r="ES96" i="1"/>
  <c r="ES154" i="1"/>
  <c r="ES83" i="1"/>
  <c r="ES39" i="1"/>
  <c r="ES81" i="1"/>
  <c r="ES140" i="1"/>
  <c r="ES123" i="1"/>
  <c r="ES163" i="1"/>
  <c r="ES124" i="1"/>
  <c r="ES67" i="1"/>
  <c r="ES150" i="1"/>
  <c r="ES99" i="1"/>
  <c r="ES147" i="1"/>
  <c r="ES101" i="1"/>
  <c r="ES71" i="1"/>
  <c r="ES161" i="1"/>
  <c r="ES109" i="1"/>
  <c r="ES29" i="1"/>
  <c r="ES115" i="1"/>
  <c r="ES100" i="1"/>
  <c r="ES156" i="1"/>
  <c r="ES57" i="1"/>
  <c r="ES149" i="1"/>
  <c r="ES77" i="1"/>
  <c r="ES52" i="1"/>
  <c r="ES158" i="1"/>
  <c r="ES91" i="1"/>
  <c r="ES58" i="1"/>
  <c r="ES159" i="1"/>
  <c r="ES62" i="1"/>
  <c r="ES32" i="1"/>
  <c r="ES110" i="1"/>
  <c r="ES169" i="1"/>
  <c r="ES127" i="1"/>
  <c r="ES69" i="1"/>
  <c r="ES75" i="1"/>
  <c r="ES63" i="1"/>
  <c r="ES157" i="1"/>
  <c r="ES108" i="1"/>
  <c r="ES36" i="1"/>
  <c r="ES119" i="1"/>
  <c r="ES168" i="1"/>
  <c r="ES135" i="1"/>
  <c r="ES95" i="1"/>
  <c r="ES160" i="1"/>
  <c r="ES145" i="1"/>
  <c r="ES85" i="1"/>
  <c r="ES78" i="1"/>
  <c r="ES144" i="1"/>
  <c r="ES103" i="1"/>
  <c r="ES30" i="1"/>
  <c r="ES104" i="1"/>
  <c r="ES49" i="1"/>
  <c r="ES153" i="1"/>
  <c r="ES37" i="1"/>
  <c r="ES132" i="1"/>
  <c r="ES86" i="1"/>
  <c r="ES170" i="1"/>
  <c r="ES40" i="1"/>
  <c r="ES76" i="1"/>
  <c r="ES116" i="1"/>
  <c r="ES97" i="1"/>
  <c r="ES125" i="1"/>
  <c r="ES59" i="1"/>
  <c r="ES120" i="1"/>
  <c r="ES128" i="1"/>
  <c r="ES136" i="1"/>
  <c r="ES162" i="1"/>
  <c r="ES106" i="1"/>
  <c r="ES60" i="1"/>
  <c r="ES133" i="1"/>
  <c r="ES165" i="1"/>
  <c r="ES142" i="1"/>
  <c r="ES94" i="1"/>
  <c r="ES152" i="1"/>
  <c r="ES43" i="1"/>
  <c r="ES73" i="1"/>
  <c r="ES141" i="1"/>
  <c r="ES68" i="1"/>
  <c r="ES55" i="1"/>
  <c r="ES98" i="1"/>
  <c r="ES112" i="1"/>
  <c r="ES72" i="1"/>
  <c r="ES38" i="1"/>
  <c r="ES102" i="1"/>
  <c r="ES114" i="1"/>
  <c r="ES122" i="1"/>
  <c r="ES93" i="1"/>
  <c r="ES148" i="1"/>
  <c r="ES64" i="1"/>
  <c r="ES87" i="1"/>
  <c r="ES107" i="1"/>
  <c r="ES131" i="1"/>
  <c r="ES155" i="1"/>
  <c r="ES118" i="1"/>
  <c r="ES90" i="1"/>
  <c r="ES173" i="1"/>
  <c r="ES172" i="1"/>
  <c r="ES31" i="1"/>
  <c r="ES44" i="1"/>
  <c r="ES56" i="1"/>
  <c r="ES92" i="1"/>
  <c r="ES54" i="1"/>
  <c r="ES47" i="1"/>
  <c r="ES137" i="1"/>
  <c r="ES53" i="1"/>
  <c r="ES50" i="1"/>
  <c r="ES79" i="1"/>
  <c r="ES167" i="1"/>
  <c r="ES51" i="1"/>
  <c r="ES66" i="1"/>
  <c r="ES88" i="1"/>
  <c r="ES65" i="1"/>
  <c r="ES82" i="1"/>
  <c r="ES143" i="1"/>
  <c r="ES126" i="1"/>
  <c r="BN89" i="1"/>
  <c r="BN76" i="1"/>
  <c r="BN29" i="1"/>
  <c r="BN43" i="1"/>
  <c r="BN70" i="1"/>
  <c r="BN59" i="1"/>
  <c r="BN45" i="1"/>
  <c r="BN44" i="1"/>
  <c r="BN90" i="1"/>
  <c r="BN66" i="1"/>
  <c r="BN40" i="1"/>
  <c r="BN53" i="1"/>
  <c r="BN71" i="1"/>
  <c r="BN50" i="1"/>
  <c r="BN74" i="1"/>
  <c r="BN37" i="1"/>
  <c r="BN32" i="1"/>
  <c r="BN80" i="1"/>
  <c r="BN49" i="1"/>
  <c r="BN64" i="1"/>
  <c r="BN42" i="1"/>
  <c r="BN83" i="1"/>
  <c r="BN84" i="1"/>
  <c r="BN57" i="1"/>
  <c r="BN48" i="1"/>
  <c r="BN61" i="1"/>
  <c r="BN36" i="1"/>
  <c r="BN73" i="1"/>
  <c r="BN39" i="1"/>
  <c r="BN58" i="1"/>
  <c r="BN63" i="1"/>
  <c r="BN31" i="1"/>
  <c r="BN85" i="1"/>
  <c r="BN51" i="1"/>
  <c r="BN38" i="1"/>
  <c r="BN86" i="1"/>
  <c r="BN67" i="1"/>
  <c r="BN78" i="1"/>
  <c r="BN60" i="1"/>
  <c r="BN69" i="1"/>
  <c r="BN34" i="1"/>
  <c r="BN54" i="1"/>
  <c r="BN55" i="1"/>
  <c r="BN68" i="1"/>
  <c r="BN62" i="1"/>
  <c r="BN75" i="1"/>
  <c r="BN35" i="1"/>
  <c r="BN56" i="1"/>
  <c r="BN30" i="1"/>
  <c r="BN79" i="1"/>
  <c r="BN87" i="1"/>
  <c r="BN46" i="1"/>
  <c r="BN91" i="1"/>
  <c r="BN65" i="1"/>
  <c r="BN52" i="1"/>
  <c r="BN88" i="1"/>
  <c r="BN81" i="1"/>
  <c r="BN82" i="1"/>
  <c r="BN41" i="1"/>
  <c r="BN77" i="1"/>
  <c r="BN33" i="1"/>
  <c r="BN47" i="1"/>
  <c r="X45" i="1"/>
  <c r="X30" i="1"/>
  <c r="X33" i="1"/>
  <c r="X40" i="1"/>
  <c r="X35" i="1"/>
  <c r="X43" i="1"/>
  <c r="X37" i="1"/>
  <c r="X41" i="1"/>
  <c r="X42" i="1"/>
  <c r="X47" i="1"/>
  <c r="X31" i="1"/>
  <c r="X46" i="1"/>
  <c r="X36" i="1"/>
  <c r="X44" i="1"/>
  <c r="X32" i="1"/>
  <c r="X38" i="1"/>
  <c r="X29" i="1"/>
  <c r="X49" i="1"/>
  <c r="X39" i="1"/>
  <c r="X48" i="1"/>
  <c r="X34" i="1"/>
  <c r="I30" i="1"/>
  <c r="I34" i="1"/>
  <c r="I33" i="1"/>
  <c r="I32" i="1"/>
  <c r="I29" i="1"/>
  <c r="EK151" i="1"/>
  <c r="EK132" i="1"/>
  <c r="EK158" i="1"/>
  <c r="EK143" i="1"/>
  <c r="EK43" i="1"/>
  <c r="EK81" i="1"/>
  <c r="EK87" i="1"/>
  <c r="EK121" i="1"/>
  <c r="EK48" i="1"/>
  <c r="EK90" i="1"/>
  <c r="EK96" i="1"/>
  <c r="EK40" i="1"/>
  <c r="EK165" i="1"/>
  <c r="EK52" i="1"/>
  <c r="EK36" i="1"/>
  <c r="EK53" i="1"/>
  <c r="EK72" i="1"/>
  <c r="EK49" i="1"/>
  <c r="EK54" i="1"/>
  <c r="EK67" i="1"/>
  <c r="EK115" i="1"/>
  <c r="EK45" i="1"/>
  <c r="EK164" i="1"/>
  <c r="EK51" i="1"/>
  <c r="EK140" i="1"/>
  <c r="EK68" i="1"/>
  <c r="EK102" i="1"/>
  <c r="EK94" i="1"/>
  <c r="EK57" i="1"/>
  <c r="EK73" i="1"/>
  <c r="EK116" i="1"/>
  <c r="EK65" i="1"/>
  <c r="EK59" i="1"/>
  <c r="EK148" i="1"/>
  <c r="EK146" i="1"/>
  <c r="EK46" i="1"/>
  <c r="EK123" i="1"/>
  <c r="EK108" i="1"/>
  <c r="EK135" i="1"/>
  <c r="EK125" i="1"/>
  <c r="EK79" i="1"/>
  <c r="EK99" i="1"/>
  <c r="EK118" i="1"/>
  <c r="EK131" i="1"/>
  <c r="EK160" i="1"/>
  <c r="EK30" i="1"/>
  <c r="EK139" i="1"/>
  <c r="EK111" i="1"/>
  <c r="EK126" i="1"/>
  <c r="EK61" i="1"/>
  <c r="EK128" i="1"/>
  <c r="EK100" i="1"/>
  <c r="EK69" i="1"/>
  <c r="EK60" i="1"/>
  <c r="EK149" i="1"/>
  <c r="EK155" i="1"/>
  <c r="EK134" i="1"/>
  <c r="EK85" i="1"/>
  <c r="EK32" i="1"/>
  <c r="EK101" i="1"/>
  <c r="EK76" i="1"/>
  <c r="EK109" i="1"/>
  <c r="EK110" i="1"/>
  <c r="EK66" i="1"/>
  <c r="EK147" i="1"/>
  <c r="EK136" i="1"/>
  <c r="EK39" i="1"/>
  <c r="EK141" i="1"/>
  <c r="EK130" i="1"/>
  <c r="EK80" i="1"/>
  <c r="EK98" i="1"/>
  <c r="EK107" i="1"/>
  <c r="EK41" i="1"/>
  <c r="EK78" i="1"/>
  <c r="EK120" i="1"/>
  <c r="EK35" i="1"/>
  <c r="EK144" i="1"/>
  <c r="EK133" i="1"/>
  <c r="EK161" i="1"/>
  <c r="EK83" i="1"/>
  <c r="EK112" i="1"/>
  <c r="EK31" i="1"/>
  <c r="EK124" i="1"/>
  <c r="EK63" i="1"/>
  <c r="EK89" i="1"/>
  <c r="EK92" i="1"/>
  <c r="EK91" i="1"/>
  <c r="EK137" i="1"/>
  <c r="EK145" i="1"/>
  <c r="EK150" i="1"/>
  <c r="EK166" i="1"/>
  <c r="EK142" i="1"/>
  <c r="EK163" i="1"/>
  <c r="EK162" i="1"/>
  <c r="EK34" i="1"/>
  <c r="EK71" i="1"/>
  <c r="EK56" i="1"/>
  <c r="EK154" i="1"/>
  <c r="EK58" i="1"/>
  <c r="EK97" i="1"/>
  <c r="EK117" i="1"/>
  <c r="EK70" i="1"/>
  <c r="EK33" i="1"/>
  <c r="EK64" i="1"/>
  <c r="EK88" i="1"/>
  <c r="EK82" i="1"/>
  <c r="EK84" i="1"/>
  <c r="EK114" i="1"/>
  <c r="EK103" i="1"/>
  <c r="EK95" i="1"/>
  <c r="EK122" i="1"/>
  <c r="EK37" i="1"/>
  <c r="EK119" i="1"/>
  <c r="EK93" i="1"/>
  <c r="EK86" i="1"/>
  <c r="EK47" i="1"/>
  <c r="EK55" i="1"/>
  <c r="EK38" i="1"/>
  <c r="EK104" i="1"/>
  <c r="EK157" i="1"/>
  <c r="EK152" i="1"/>
  <c r="EK74" i="1"/>
  <c r="EK129" i="1"/>
  <c r="EK156" i="1"/>
  <c r="EK62" i="1"/>
  <c r="EK77" i="1"/>
  <c r="EK105" i="1"/>
  <c r="EK127" i="1"/>
  <c r="EK153" i="1"/>
  <c r="EK29" i="1"/>
  <c r="EK42" i="1"/>
  <c r="EK113" i="1"/>
  <c r="EK106" i="1"/>
  <c r="EK50" i="1"/>
  <c r="EK159" i="1"/>
  <c r="EK44" i="1"/>
  <c r="EK75" i="1"/>
  <c r="EK138" i="1"/>
  <c r="EH139" i="1"/>
  <c r="EH97" i="1"/>
  <c r="EH149" i="1"/>
  <c r="EH129" i="1"/>
  <c r="EH60" i="1"/>
  <c r="EH99" i="1"/>
  <c r="EH91" i="1"/>
  <c r="EH155" i="1"/>
  <c r="EH74" i="1"/>
  <c r="EH50" i="1"/>
  <c r="EH94" i="1"/>
  <c r="EH64" i="1"/>
  <c r="EH147" i="1"/>
  <c r="EH126" i="1"/>
  <c r="EH138" i="1"/>
  <c r="EH103" i="1"/>
  <c r="EH62" i="1"/>
  <c r="EH151" i="1"/>
  <c r="EH78" i="1"/>
  <c r="EH44" i="1"/>
  <c r="EH121" i="1"/>
  <c r="EH39" i="1"/>
  <c r="EH47" i="1"/>
  <c r="EH114" i="1"/>
  <c r="EH31" i="1"/>
  <c r="EH124" i="1"/>
  <c r="EH72" i="1"/>
  <c r="EH161" i="1"/>
  <c r="EH125" i="1"/>
  <c r="EH159" i="1"/>
  <c r="EH101" i="1"/>
  <c r="EH65" i="1"/>
  <c r="EH137" i="1"/>
  <c r="EH49" i="1"/>
  <c r="EH96" i="1"/>
  <c r="EH68" i="1"/>
  <c r="EH133" i="1"/>
  <c r="EH146" i="1"/>
  <c r="EH35" i="1"/>
  <c r="EH105" i="1"/>
  <c r="EH69" i="1"/>
  <c r="EH73" i="1"/>
  <c r="EH61" i="1"/>
  <c r="EH70" i="1"/>
  <c r="EH132" i="1"/>
  <c r="EH84" i="1"/>
  <c r="EH143" i="1"/>
  <c r="EH111" i="1"/>
  <c r="EH77" i="1"/>
  <c r="EH134" i="1"/>
  <c r="EH119" i="1"/>
  <c r="EH71" i="1"/>
  <c r="EH145" i="1"/>
  <c r="EH80" i="1"/>
  <c r="EH34" i="1"/>
  <c r="EH108" i="1"/>
  <c r="EH38" i="1"/>
  <c r="EH57" i="1"/>
  <c r="EH150" i="1"/>
  <c r="EH75" i="1"/>
  <c r="EH144" i="1"/>
  <c r="EH98" i="1"/>
  <c r="EH142" i="1"/>
  <c r="EH92" i="1"/>
  <c r="EH63" i="1"/>
  <c r="EH135" i="1"/>
  <c r="EH88" i="1"/>
  <c r="EH40" i="1"/>
  <c r="EH130" i="1"/>
  <c r="EH41" i="1"/>
  <c r="EH122" i="1"/>
  <c r="EH56" i="1"/>
  <c r="EH102" i="1"/>
  <c r="EH54" i="1"/>
  <c r="EH131" i="1"/>
  <c r="EH76" i="1"/>
  <c r="EH51" i="1"/>
  <c r="EH100" i="1"/>
  <c r="EH48" i="1"/>
  <c r="EH59" i="1"/>
  <c r="EH107" i="1"/>
  <c r="EH154" i="1"/>
  <c r="EH29" i="1"/>
  <c r="EH82" i="1"/>
  <c r="EH104" i="1"/>
  <c r="EH81" i="1"/>
  <c r="EH112" i="1"/>
  <c r="EH115" i="1"/>
  <c r="EH117" i="1"/>
  <c r="EH86" i="1"/>
  <c r="EH116" i="1"/>
  <c r="EH157" i="1"/>
  <c r="EH90" i="1"/>
  <c r="EH140" i="1"/>
  <c r="EH113" i="1"/>
  <c r="EH160" i="1"/>
  <c r="EH30" i="1"/>
  <c r="EH123" i="1"/>
  <c r="EH32" i="1"/>
  <c r="EH52" i="1"/>
  <c r="EH83" i="1"/>
  <c r="EH87" i="1"/>
  <c r="EH156" i="1"/>
  <c r="EH33" i="1"/>
  <c r="EH58" i="1"/>
  <c r="EH128" i="1"/>
  <c r="EH110" i="1"/>
  <c r="EH148" i="1"/>
  <c r="EH36" i="1"/>
  <c r="EH45" i="1"/>
  <c r="EH85" i="1"/>
  <c r="EH118" i="1"/>
  <c r="EH153" i="1"/>
  <c r="EH37" i="1"/>
  <c r="EH79" i="1"/>
  <c r="EH95" i="1"/>
  <c r="EH106" i="1"/>
  <c r="EH53" i="1"/>
  <c r="EH66" i="1"/>
  <c r="EH141" i="1"/>
  <c r="EH158" i="1"/>
  <c r="EH93" i="1"/>
  <c r="EH136" i="1"/>
  <c r="EH120" i="1"/>
  <c r="EH152" i="1"/>
  <c r="EH163" i="1"/>
  <c r="EH46" i="1"/>
  <c r="EH89" i="1"/>
  <c r="EH162" i="1"/>
  <c r="EH109" i="1"/>
  <c r="EH42" i="1"/>
  <c r="EH55" i="1"/>
  <c r="EH67" i="1"/>
  <c r="EH43" i="1"/>
  <c r="EH127" i="1"/>
  <c r="EP43" i="1"/>
  <c r="EP41" i="1"/>
  <c r="EP114" i="1"/>
  <c r="EP126" i="1"/>
  <c r="EP72" i="1"/>
  <c r="EP75" i="1"/>
  <c r="EP152" i="1"/>
  <c r="EP144" i="1"/>
  <c r="EP128" i="1"/>
  <c r="EP109" i="1"/>
  <c r="EP77" i="1"/>
  <c r="EP52" i="1"/>
  <c r="EP156" i="1"/>
  <c r="EP132" i="1"/>
  <c r="EP110" i="1"/>
  <c r="EP86" i="1"/>
  <c r="EP63" i="1"/>
  <c r="EP32" i="1"/>
  <c r="EP135" i="1"/>
  <c r="EP113" i="1"/>
  <c r="EP111" i="1"/>
  <c r="EP99" i="1"/>
  <c r="EP90" i="1"/>
  <c r="EP36" i="1"/>
  <c r="EP137" i="1"/>
  <c r="EP96" i="1"/>
  <c r="EP105" i="1"/>
  <c r="EP81" i="1"/>
  <c r="EP59" i="1"/>
  <c r="EP37" i="1"/>
  <c r="EP157" i="1"/>
  <c r="EP49" i="1"/>
  <c r="EP53" i="1"/>
  <c r="EP40" i="1"/>
  <c r="EP165" i="1"/>
  <c r="EP115" i="1"/>
  <c r="EP68" i="1"/>
  <c r="EP167" i="1"/>
  <c r="EP166" i="1"/>
  <c r="EP151" i="1"/>
  <c r="EP127" i="1"/>
  <c r="EP66" i="1"/>
  <c r="EP120" i="1"/>
  <c r="EP35" i="1"/>
  <c r="EP45" i="1"/>
  <c r="EP155" i="1"/>
  <c r="EP62" i="1"/>
  <c r="EP123" i="1"/>
  <c r="EP55" i="1"/>
  <c r="EP71" i="1"/>
  <c r="EP153" i="1"/>
  <c r="EP160" i="1"/>
  <c r="EP87" i="1"/>
  <c r="EP121" i="1"/>
  <c r="EP95" i="1"/>
  <c r="EP47" i="1"/>
  <c r="EP141" i="1"/>
  <c r="EP108" i="1"/>
  <c r="EP118" i="1"/>
  <c r="EP64" i="1"/>
  <c r="EP54" i="1"/>
  <c r="EP31" i="1"/>
  <c r="EP150" i="1"/>
  <c r="EP122" i="1"/>
  <c r="EP88" i="1"/>
  <c r="EP117" i="1"/>
  <c r="EP58" i="1"/>
  <c r="EP30" i="1"/>
  <c r="EP136" i="1"/>
  <c r="EP92" i="1"/>
  <c r="EP78" i="1"/>
  <c r="EP80" i="1"/>
  <c r="EP50" i="1"/>
  <c r="EP131" i="1"/>
  <c r="EP148" i="1"/>
  <c r="EP106" i="1"/>
  <c r="EP82" i="1"/>
  <c r="EP83" i="1"/>
  <c r="EP29" i="1"/>
  <c r="EP38" i="1"/>
  <c r="EP44" i="1"/>
  <c r="EP74" i="1"/>
  <c r="EP79" i="1"/>
  <c r="EP39" i="1"/>
  <c r="EP33" i="1"/>
  <c r="EP34" i="1"/>
  <c r="EP154" i="1"/>
  <c r="EP124" i="1"/>
  <c r="EP73" i="1"/>
  <c r="EP51" i="1"/>
  <c r="EP134" i="1"/>
  <c r="EP146" i="1"/>
  <c r="EP102" i="1"/>
  <c r="EP116" i="1"/>
  <c r="EP98" i="1"/>
  <c r="EP56" i="1"/>
  <c r="EP138" i="1"/>
  <c r="EP149" i="1"/>
  <c r="EP104" i="1"/>
  <c r="EP97" i="1"/>
  <c r="EP61" i="1"/>
  <c r="EP170" i="1"/>
  <c r="EP133" i="1"/>
  <c r="EP70" i="1"/>
  <c r="EP93" i="1"/>
  <c r="EP103" i="1"/>
  <c r="EP164" i="1"/>
  <c r="EP163" i="1"/>
  <c r="EP171" i="1"/>
  <c r="EP158" i="1"/>
  <c r="EP76" i="1"/>
  <c r="EP65" i="1"/>
  <c r="EP162" i="1"/>
  <c r="EP139" i="1"/>
  <c r="EP143" i="1"/>
  <c r="EP89" i="1"/>
  <c r="EP119" i="1"/>
  <c r="EP60" i="1"/>
  <c r="EP67" i="1"/>
  <c r="EP145" i="1"/>
  <c r="EP48" i="1"/>
  <c r="EP112" i="1"/>
  <c r="EP169" i="1"/>
  <c r="EP107" i="1"/>
  <c r="EP161" i="1"/>
  <c r="EP142" i="1"/>
  <c r="EP140" i="1"/>
  <c r="EP42" i="1"/>
  <c r="EP94" i="1"/>
  <c r="EP69" i="1"/>
  <c r="EP100" i="1"/>
  <c r="EP57" i="1"/>
  <c r="EP46" i="1"/>
  <c r="EP91" i="1"/>
  <c r="EP129" i="1"/>
  <c r="EP84" i="1"/>
  <c r="EP101" i="1"/>
  <c r="EP130" i="1"/>
  <c r="EP147" i="1"/>
  <c r="EP85" i="1"/>
  <c r="EP168" i="1"/>
  <c r="EP159" i="1"/>
  <c r="EP125" i="1"/>
  <c r="AI32" i="1"/>
  <c r="AI58" i="1"/>
  <c r="AI50" i="1"/>
  <c r="AI35" i="1"/>
  <c r="AI47" i="1"/>
  <c r="AI52" i="1"/>
  <c r="AI45" i="1"/>
  <c r="AI60" i="1"/>
  <c r="AI55" i="1"/>
  <c r="AI38" i="1"/>
  <c r="AI54" i="1"/>
  <c r="AI44" i="1"/>
  <c r="AI34" i="1"/>
  <c r="AI41" i="1"/>
  <c r="AI30" i="1"/>
  <c r="AI53" i="1"/>
  <c r="AI36" i="1"/>
  <c r="AI40" i="1"/>
  <c r="AI31" i="1"/>
  <c r="AI56" i="1"/>
  <c r="AI39" i="1"/>
  <c r="AI43" i="1"/>
  <c r="AI46" i="1"/>
  <c r="AI29" i="1"/>
  <c r="AI49" i="1"/>
  <c r="AI33" i="1"/>
  <c r="AI51" i="1"/>
  <c r="AI48" i="1"/>
  <c r="AI57" i="1"/>
  <c r="AI59" i="1"/>
  <c r="AI42" i="1"/>
  <c r="AI37" i="1"/>
  <c r="CH82" i="1"/>
  <c r="CH76" i="1"/>
  <c r="CH46" i="1"/>
  <c r="CH78" i="1"/>
  <c r="CH63" i="1"/>
  <c r="CH54" i="1"/>
  <c r="CH41" i="1"/>
  <c r="CH34" i="1"/>
  <c r="CH97" i="1"/>
  <c r="CH110" i="1"/>
  <c r="CH80" i="1"/>
  <c r="CH71" i="1"/>
  <c r="CH81" i="1"/>
  <c r="CH37" i="1"/>
  <c r="CH61" i="1"/>
  <c r="CH87" i="1"/>
  <c r="CH43" i="1"/>
  <c r="CH101" i="1"/>
  <c r="CH38" i="1"/>
  <c r="CH69" i="1"/>
  <c r="CH108" i="1"/>
  <c r="CH70" i="1"/>
  <c r="CH73" i="1"/>
  <c r="CH58" i="1"/>
  <c r="CH48" i="1"/>
  <c r="CH104" i="1"/>
  <c r="CH57" i="1"/>
  <c r="CH30" i="1"/>
  <c r="CH92" i="1"/>
  <c r="CH100" i="1"/>
  <c r="CH84" i="1"/>
  <c r="CH111" i="1"/>
  <c r="CH83" i="1"/>
  <c r="CH90" i="1"/>
  <c r="CH77" i="1"/>
  <c r="CH51" i="1"/>
  <c r="CH106" i="1"/>
  <c r="CH103" i="1"/>
  <c r="CH64" i="1"/>
  <c r="CH60" i="1"/>
  <c r="CH86" i="1"/>
  <c r="CH29" i="1"/>
  <c r="CH99" i="1"/>
  <c r="CH31" i="1"/>
  <c r="CH94" i="1"/>
  <c r="CH36" i="1"/>
  <c r="CH72" i="1"/>
  <c r="CH67" i="1"/>
  <c r="CH47" i="1"/>
  <c r="CH109" i="1"/>
  <c r="CH68" i="1"/>
  <c r="CH49" i="1"/>
  <c r="CH85" i="1"/>
  <c r="CH50" i="1"/>
  <c r="CH95" i="1"/>
  <c r="CH107" i="1"/>
  <c r="CH33" i="1"/>
  <c r="CH53" i="1"/>
  <c r="CH56" i="1"/>
  <c r="CH91" i="1"/>
  <c r="CH32" i="1"/>
  <c r="CH42" i="1"/>
  <c r="CH39" i="1"/>
  <c r="CH88" i="1"/>
  <c r="CH65" i="1"/>
  <c r="CH75" i="1"/>
  <c r="CH44" i="1"/>
  <c r="CH93" i="1"/>
  <c r="CH52" i="1"/>
  <c r="CH102" i="1"/>
  <c r="CH35" i="1"/>
  <c r="CH105" i="1"/>
  <c r="CH62" i="1"/>
  <c r="CH74" i="1"/>
  <c r="CH40" i="1"/>
  <c r="CH96" i="1"/>
  <c r="CH45" i="1"/>
  <c r="CH59" i="1"/>
  <c r="CH66" i="1"/>
  <c r="CH55" i="1"/>
  <c r="CH98" i="1"/>
  <c r="CH89" i="1"/>
  <c r="CH79" i="1"/>
  <c r="DZ76" i="1"/>
  <c r="DZ72" i="1"/>
  <c r="DZ35" i="1"/>
  <c r="DZ98" i="1"/>
  <c r="DZ65" i="1"/>
  <c r="DZ46" i="1"/>
  <c r="DZ152" i="1"/>
  <c r="DZ146" i="1"/>
  <c r="DZ123" i="1"/>
  <c r="DZ114" i="1"/>
  <c r="DZ103" i="1"/>
  <c r="DZ37" i="1"/>
  <c r="DZ141" i="1"/>
  <c r="DZ119" i="1"/>
  <c r="DZ102" i="1"/>
  <c r="DZ67" i="1"/>
  <c r="DZ54" i="1"/>
  <c r="DZ51" i="1"/>
  <c r="DZ110" i="1"/>
  <c r="DZ130" i="1"/>
  <c r="DZ87" i="1"/>
  <c r="DZ58" i="1"/>
  <c r="DZ140" i="1"/>
  <c r="DZ94" i="1"/>
  <c r="DZ92" i="1"/>
  <c r="DZ73" i="1"/>
  <c r="DZ66" i="1"/>
  <c r="DZ31" i="1"/>
  <c r="DZ154" i="1"/>
  <c r="DZ97" i="1"/>
  <c r="DZ96" i="1"/>
  <c r="DZ86" i="1"/>
  <c r="DZ36" i="1"/>
  <c r="DZ126" i="1"/>
  <c r="DZ101" i="1"/>
  <c r="DZ81" i="1"/>
  <c r="DZ52" i="1"/>
  <c r="DZ33" i="1"/>
  <c r="DZ115" i="1"/>
  <c r="DZ79" i="1"/>
  <c r="DZ50" i="1"/>
  <c r="DZ144" i="1"/>
  <c r="DZ125" i="1"/>
  <c r="DZ107" i="1"/>
  <c r="DZ95" i="1"/>
  <c r="DZ90" i="1"/>
  <c r="DZ41" i="1"/>
  <c r="DZ142" i="1"/>
  <c r="DZ143" i="1"/>
  <c r="DZ112" i="1"/>
  <c r="DZ74" i="1"/>
  <c r="DZ61" i="1"/>
  <c r="DZ135" i="1"/>
  <c r="DZ120" i="1"/>
  <c r="DZ85" i="1"/>
  <c r="DZ62" i="1"/>
  <c r="DZ56" i="1"/>
  <c r="DZ149" i="1"/>
  <c r="DZ145" i="1"/>
  <c r="DZ116" i="1"/>
  <c r="DZ71" i="1"/>
  <c r="DZ133" i="1"/>
  <c r="DZ132" i="1"/>
  <c r="DZ106" i="1"/>
  <c r="DZ78" i="1"/>
  <c r="DZ80" i="1"/>
  <c r="DZ64" i="1"/>
  <c r="DZ29" i="1"/>
  <c r="DZ147" i="1"/>
  <c r="DZ124" i="1"/>
  <c r="DZ84" i="1"/>
  <c r="DZ137" i="1"/>
  <c r="DZ138" i="1"/>
  <c r="DZ122" i="1"/>
  <c r="DZ82" i="1"/>
  <c r="DZ68" i="1"/>
  <c r="DZ30" i="1"/>
  <c r="DZ69" i="1"/>
  <c r="DZ139" i="1"/>
  <c r="DZ104" i="1"/>
  <c r="DZ57" i="1"/>
  <c r="DZ70" i="1"/>
  <c r="DZ151" i="1"/>
  <c r="DZ131" i="1"/>
  <c r="DZ127" i="1"/>
  <c r="DZ91" i="1"/>
  <c r="DZ48" i="1"/>
  <c r="DZ53" i="1"/>
  <c r="DZ42" i="1"/>
  <c r="DZ111" i="1"/>
  <c r="DZ89" i="1"/>
  <c r="DZ49" i="1"/>
  <c r="DZ55" i="1"/>
  <c r="DZ118" i="1"/>
  <c r="DZ100" i="1"/>
  <c r="DZ150" i="1"/>
  <c r="DZ88" i="1"/>
  <c r="DZ38" i="1"/>
  <c r="DZ134" i="1"/>
  <c r="DZ105" i="1"/>
  <c r="DZ99" i="1"/>
  <c r="DZ43" i="1"/>
  <c r="DZ45" i="1"/>
  <c r="DZ148" i="1"/>
  <c r="DZ128" i="1"/>
  <c r="DZ83" i="1"/>
  <c r="DZ77" i="1"/>
  <c r="DZ47" i="1"/>
  <c r="DZ39" i="1"/>
  <c r="DZ63" i="1"/>
  <c r="DZ93" i="1"/>
  <c r="DZ34" i="1"/>
  <c r="DZ75" i="1"/>
  <c r="DZ155" i="1"/>
  <c r="DZ109" i="1"/>
  <c r="DZ60" i="1"/>
  <c r="DZ40" i="1"/>
  <c r="DZ113" i="1"/>
  <c r="DZ117" i="1"/>
  <c r="DZ121" i="1"/>
  <c r="DZ108" i="1"/>
  <c r="DZ136" i="1"/>
  <c r="DZ153" i="1"/>
  <c r="DZ44" i="1"/>
  <c r="DZ32" i="1"/>
  <c r="DZ59" i="1"/>
  <c r="DZ129" i="1"/>
  <c r="O36" i="1"/>
  <c r="O31" i="1"/>
  <c r="O38" i="1"/>
  <c r="O30" i="1"/>
  <c r="O39" i="1"/>
  <c r="O37" i="1"/>
  <c r="O35" i="1"/>
  <c r="O40" i="1"/>
  <c r="O34" i="1"/>
  <c r="O29" i="1"/>
  <c r="O33" i="1"/>
  <c r="O32" i="1"/>
  <c r="AU62" i="1"/>
  <c r="AU53" i="1"/>
  <c r="AU63" i="1"/>
  <c r="AU66" i="1"/>
  <c r="AU33" i="1"/>
  <c r="AU49" i="1"/>
  <c r="AU43" i="1"/>
  <c r="AU70" i="1"/>
  <c r="AU36" i="1"/>
  <c r="AU61" i="1"/>
  <c r="AU64" i="1"/>
  <c r="AU41" i="1"/>
  <c r="AU72" i="1"/>
  <c r="AU44" i="1"/>
  <c r="AU71" i="1"/>
  <c r="AU35" i="1"/>
  <c r="AU56" i="1"/>
  <c r="AU31" i="1"/>
  <c r="AU55" i="1"/>
  <c r="AU68" i="1"/>
  <c r="AU40" i="1"/>
  <c r="AU51" i="1"/>
  <c r="AU47" i="1"/>
  <c r="AU58" i="1"/>
  <c r="AU45" i="1"/>
  <c r="AU38" i="1"/>
  <c r="AU69" i="1"/>
  <c r="AU39" i="1"/>
  <c r="AU46" i="1"/>
  <c r="AU29" i="1"/>
  <c r="AU34" i="1"/>
  <c r="AU59" i="1"/>
  <c r="AU60" i="1"/>
  <c r="AU30" i="1"/>
  <c r="AU37" i="1"/>
  <c r="AU32" i="1"/>
  <c r="AU65" i="1"/>
  <c r="AU67" i="1"/>
  <c r="AU54" i="1"/>
  <c r="AU57" i="1"/>
  <c r="AU48" i="1"/>
  <c r="AU42" i="1"/>
  <c r="AU50" i="1"/>
  <c r="V35" i="1"/>
  <c r="V39" i="1"/>
  <c r="V36" i="1"/>
  <c r="V31" i="1"/>
  <c r="V30" i="1"/>
  <c r="V32" i="1"/>
  <c r="V38" i="1"/>
  <c r="V47" i="1"/>
  <c r="V44" i="1"/>
  <c r="V42" i="1"/>
  <c r="V29" i="1"/>
  <c r="V34" i="1"/>
  <c r="V40" i="1"/>
  <c r="V41" i="1"/>
  <c r="V37" i="1"/>
  <c r="V46" i="1"/>
  <c r="V33" i="1"/>
  <c r="V45" i="1"/>
  <c r="V43" i="1"/>
  <c r="AZ60" i="1"/>
  <c r="AZ58" i="1"/>
  <c r="AZ48" i="1"/>
  <c r="AZ55" i="1"/>
  <c r="AZ65" i="1"/>
  <c r="AZ47" i="1"/>
  <c r="AZ31" i="1"/>
  <c r="AZ30" i="1"/>
  <c r="AZ67" i="1"/>
  <c r="AZ64" i="1"/>
  <c r="AZ36" i="1"/>
  <c r="AZ41" i="1"/>
  <c r="AZ73" i="1"/>
  <c r="AZ32" i="1"/>
  <c r="AZ63" i="1"/>
  <c r="AZ43" i="1"/>
  <c r="AZ76" i="1"/>
  <c r="AZ53" i="1"/>
  <c r="AZ50" i="1"/>
  <c r="AZ35" i="1"/>
  <c r="AZ51" i="1"/>
  <c r="AZ33" i="1"/>
  <c r="AZ71" i="1"/>
  <c r="AZ44" i="1"/>
  <c r="AZ72" i="1"/>
  <c r="AZ42" i="1"/>
  <c r="AZ49" i="1"/>
  <c r="AZ40" i="1"/>
  <c r="AZ77" i="1"/>
  <c r="AZ29" i="1"/>
  <c r="AZ59" i="1"/>
  <c r="AZ45" i="1"/>
  <c r="AZ54" i="1"/>
  <c r="AZ56" i="1"/>
  <c r="AZ62" i="1"/>
  <c r="AZ68" i="1"/>
  <c r="AZ39" i="1"/>
  <c r="AZ52" i="1"/>
  <c r="AZ61" i="1"/>
  <c r="AZ37" i="1"/>
  <c r="AZ46" i="1"/>
  <c r="AZ69" i="1"/>
  <c r="AZ34" i="1"/>
  <c r="AZ57" i="1"/>
  <c r="AZ75" i="1"/>
  <c r="AZ38" i="1"/>
  <c r="AZ74" i="1"/>
  <c r="AZ70" i="1"/>
  <c r="T40" i="1"/>
  <c r="T43" i="1"/>
  <c r="T37" i="1"/>
  <c r="T36" i="1"/>
  <c r="T39" i="1"/>
  <c r="T45" i="1"/>
  <c r="T38" i="1"/>
  <c r="T30" i="1"/>
  <c r="T35" i="1"/>
  <c r="T29" i="1"/>
  <c r="T31" i="1"/>
  <c r="T32" i="1"/>
  <c r="T44" i="1"/>
  <c r="T33" i="1"/>
  <c r="T42" i="1"/>
  <c r="T41" i="1"/>
  <c r="BH43" i="1"/>
  <c r="BH84" i="1"/>
  <c r="BH56" i="1"/>
  <c r="BH55" i="1"/>
  <c r="BH48" i="1"/>
  <c r="BH61" i="1"/>
  <c r="BH37" i="1"/>
  <c r="BH50" i="1"/>
  <c r="BH81" i="1"/>
  <c r="BH44" i="1"/>
  <c r="BH32" i="1"/>
  <c r="BH83" i="1"/>
  <c r="BH45" i="1"/>
  <c r="BH80" i="1"/>
  <c r="BH31" i="1"/>
  <c r="BH82" i="1"/>
  <c r="BH38" i="1"/>
  <c r="BH73" i="1"/>
  <c r="BH58" i="1"/>
  <c r="BH53" i="1"/>
  <c r="BH65" i="1"/>
  <c r="BH78" i="1"/>
  <c r="BH79" i="1"/>
  <c r="BH64" i="1"/>
  <c r="BH39" i="1"/>
  <c r="BH75" i="1"/>
  <c r="BH60" i="1"/>
  <c r="BH40" i="1"/>
  <c r="BH34" i="1"/>
  <c r="BH85" i="1"/>
  <c r="BH67" i="1"/>
  <c r="BH71" i="1"/>
  <c r="BH47" i="1"/>
  <c r="BH66" i="1"/>
  <c r="BH62" i="1"/>
  <c r="BH35" i="1"/>
  <c r="BH63" i="1"/>
  <c r="BH77" i="1"/>
  <c r="BH49" i="1"/>
  <c r="BH36" i="1"/>
  <c r="BH69" i="1"/>
  <c r="BH57" i="1"/>
  <c r="BH68" i="1"/>
  <c r="BH30" i="1"/>
  <c r="BH41" i="1"/>
  <c r="BH54" i="1"/>
  <c r="BH72" i="1"/>
  <c r="BH74" i="1"/>
  <c r="BH42" i="1"/>
  <c r="BH46" i="1"/>
  <c r="BH51" i="1"/>
  <c r="BH59" i="1"/>
  <c r="BH33" i="1"/>
  <c r="BH70" i="1"/>
  <c r="BH29" i="1"/>
  <c r="BH52" i="1"/>
  <c r="BH76" i="1"/>
  <c r="BD35" i="1"/>
  <c r="BD29" i="1"/>
  <c r="BD47" i="1"/>
  <c r="BD80" i="1"/>
  <c r="BD55" i="1"/>
  <c r="BD73" i="1"/>
  <c r="BD46" i="1"/>
  <c r="BD34" i="1"/>
  <c r="BD57" i="1"/>
  <c r="BD71" i="1"/>
  <c r="BD66" i="1"/>
  <c r="BD33" i="1"/>
  <c r="BD78" i="1"/>
  <c r="BD64" i="1"/>
  <c r="BD44" i="1"/>
  <c r="BD50" i="1"/>
  <c r="BD69" i="1"/>
  <c r="BD58" i="1"/>
  <c r="BD52" i="1"/>
  <c r="BD70" i="1"/>
  <c r="BD81" i="1"/>
  <c r="BD62" i="1"/>
  <c r="BD30" i="1"/>
  <c r="BD68" i="1"/>
  <c r="BD59" i="1"/>
  <c r="BD77" i="1"/>
  <c r="BD37" i="1"/>
  <c r="BD45" i="1"/>
  <c r="BD36" i="1"/>
  <c r="BD74" i="1"/>
  <c r="BD42" i="1"/>
  <c r="BD56" i="1"/>
  <c r="BD32" i="1"/>
  <c r="BD67" i="1"/>
  <c r="BD43" i="1"/>
  <c r="BD31" i="1"/>
  <c r="BD60" i="1"/>
  <c r="BD49" i="1"/>
  <c r="BD39" i="1"/>
  <c r="BD61" i="1"/>
  <c r="BD79" i="1"/>
  <c r="BD76" i="1"/>
  <c r="BD75" i="1"/>
  <c r="BD63" i="1"/>
  <c r="BD41" i="1"/>
  <c r="BD38" i="1"/>
  <c r="BD65" i="1"/>
  <c r="BD54" i="1"/>
  <c r="BD53" i="1"/>
  <c r="BD40" i="1"/>
  <c r="BD51" i="1"/>
  <c r="BD48" i="1"/>
  <c r="BD72" i="1"/>
  <c r="CF103" i="1"/>
  <c r="CF77" i="1"/>
  <c r="CF54" i="1"/>
  <c r="CF53" i="1"/>
  <c r="CF65" i="1"/>
  <c r="CF87" i="1"/>
  <c r="CF36" i="1"/>
  <c r="CF97" i="1"/>
  <c r="CF91" i="1"/>
  <c r="CF98" i="1"/>
  <c r="CF45" i="1"/>
  <c r="CF63" i="1"/>
  <c r="CF107" i="1"/>
  <c r="CF37" i="1"/>
  <c r="CF62" i="1"/>
  <c r="CF73" i="1"/>
  <c r="CF82" i="1"/>
  <c r="CF30" i="1"/>
  <c r="CF57" i="1"/>
  <c r="CF68" i="1"/>
  <c r="CF85" i="1"/>
  <c r="CF46" i="1"/>
  <c r="CF56" i="1"/>
  <c r="CF105" i="1"/>
  <c r="CF55" i="1"/>
  <c r="CF78" i="1"/>
  <c r="CF74" i="1"/>
  <c r="CF101" i="1"/>
  <c r="CF31" i="1"/>
  <c r="CF69" i="1"/>
  <c r="CF67" i="1"/>
  <c r="CF109" i="1"/>
  <c r="CF42" i="1"/>
  <c r="CF59" i="1"/>
  <c r="CF89" i="1"/>
  <c r="CF40" i="1"/>
  <c r="CF34" i="1"/>
  <c r="CF102" i="1"/>
  <c r="CF52" i="1"/>
  <c r="CF66" i="1"/>
  <c r="CF76" i="1"/>
  <c r="CF95" i="1"/>
  <c r="CF44" i="1"/>
  <c r="CF84" i="1"/>
  <c r="CF104" i="1"/>
  <c r="CF47" i="1"/>
  <c r="CF70" i="1"/>
  <c r="CF93" i="1"/>
  <c r="CF49" i="1"/>
  <c r="CF86" i="1"/>
  <c r="CF100" i="1"/>
  <c r="CF29" i="1"/>
  <c r="CF43" i="1"/>
  <c r="CF81" i="1"/>
  <c r="CF90" i="1"/>
  <c r="CF41" i="1"/>
  <c r="CF75" i="1"/>
  <c r="CF99" i="1"/>
  <c r="CF39" i="1"/>
  <c r="CF71" i="1"/>
  <c r="CF106" i="1"/>
  <c r="CF35" i="1"/>
  <c r="CF61" i="1"/>
  <c r="CF92" i="1"/>
  <c r="CF38" i="1"/>
  <c r="CF58" i="1"/>
  <c r="CF108" i="1"/>
  <c r="CF80" i="1"/>
  <c r="CF33" i="1"/>
  <c r="CF83" i="1"/>
  <c r="CF51" i="1"/>
  <c r="CF94" i="1"/>
  <c r="CF48" i="1"/>
  <c r="CF79" i="1"/>
  <c r="CF60" i="1"/>
  <c r="CF88" i="1"/>
  <c r="CF72" i="1"/>
  <c r="CF50" i="1"/>
  <c r="CF96" i="1"/>
  <c r="CF32" i="1"/>
  <c r="CF64" i="1"/>
  <c r="DV120" i="1"/>
  <c r="DV80" i="1"/>
  <c r="DV41" i="1"/>
  <c r="DV118" i="1"/>
  <c r="DV130" i="1"/>
  <c r="DV67" i="1"/>
  <c r="DV44" i="1"/>
  <c r="DV54" i="1"/>
  <c r="DV151" i="1"/>
  <c r="DV93" i="1"/>
  <c r="DV82" i="1"/>
  <c r="DV43" i="1"/>
  <c r="DV139" i="1"/>
  <c r="DV101" i="1"/>
  <c r="DV88" i="1"/>
  <c r="DV59" i="1"/>
  <c r="DV32" i="1"/>
  <c r="DV146" i="1"/>
  <c r="DV142" i="1"/>
  <c r="DV97" i="1"/>
  <c r="DV95" i="1"/>
  <c r="DV141" i="1"/>
  <c r="DV108" i="1"/>
  <c r="DV121" i="1"/>
  <c r="DV70" i="1"/>
  <c r="DV56" i="1"/>
  <c r="DV34" i="1"/>
  <c r="DV107" i="1"/>
  <c r="DV60" i="1"/>
  <c r="DV58" i="1"/>
  <c r="DV132" i="1"/>
  <c r="DV129" i="1"/>
  <c r="DV71" i="1"/>
  <c r="DV57" i="1"/>
  <c r="DV65" i="1"/>
  <c r="DV40" i="1"/>
  <c r="DV134" i="1"/>
  <c r="DV33" i="1"/>
  <c r="DV96" i="1"/>
  <c r="DV52" i="1"/>
  <c r="DV47" i="1"/>
  <c r="DV86" i="1"/>
  <c r="DV110" i="1"/>
  <c r="DV85" i="1"/>
  <c r="DV77" i="1"/>
  <c r="DV42" i="1"/>
  <c r="DV29" i="1"/>
  <c r="DV106" i="1"/>
  <c r="DV75" i="1"/>
  <c r="DV46" i="1"/>
  <c r="DV136" i="1"/>
  <c r="DV119" i="1"/>
  <c r="DV94" i="1"/>
  <c r="DV84" i="1"/>
  <c r="DV69" i="1"/>
  <c r="DV39" i="1"/>
  <c r="DV125" i="1"/>
  <c r="DV45" i="1"/>
  <c r="DV35" i="1"/>
  <c r="DV137" i="1"/>
  <c r="DV92" i="1"/>
  <c r="DV98" i="1"/>
  <c r="DV66" i="1"/>
  <c r="DV48" i="1"/>
  <c r="DV31" i="1"/>
  <c r="DV148" i="1"/>
  <c r="DV103" i="1"/>
  <c r="DV81" i="1"/>
  <c r="DV73" i="1"/>
  <c r="DV50" i="1"/>
  <c r="DV144" i="1"/>
  <c r="DV113" i="1"/>
  <c r="DV99" i="1"/>
  <c r="DV117" i="1"/>
  <c r="DV72" i="1"/>
  <c r="DV51" i="1"/>
  <c r="DV124" i="1"/>
  <c r="DV76" i="1"/>
  <c r="DV30" i="1"/>
  <c r="DV36" i="1"/>
  <c r="DV111" i="1"/>
  <c r="DV89" i="1"/>
  <c r="DV105" i="1"/>
  <c r="DV62" i="1"/>
  <c r="DV37" i="1"/>
  <c r="DV102" i="1"/>
  <c r="DV83" i="1"/>
  <c r="DV64" i="1"/>
  <c r="DV49" i="1"/>
  <c r="DV140" i="1"/>
  <c r="DV104" i="1"/>
  <c r="DV122" i="1"/>
  <c r="DV112" i="1"/>
  <c r="DV38" i="1"/>
  <c r="DV145" i="1"/>
  <c r="DV90" i="1"/>
  <c r="DV126" i="1"/>
  <c r="DV78" i="1"/>
  <c r="DV61" i="1"/>
  <c r="DV150" i="1"/>
  <c r="DV131" i="1"/>
  <c r="DV127" i="1"/>
  <c r="DV115" i="1"/>
  <c r="DV55" i="1"/>
  <c r="DV109" i="1"/>
  <c r="DV53" i="1"/>
  <c r="DV100" i="1"/>
  <c r="DV138" i="1"/>
  <c r="DV114" i="1"/>
  <c r="DV91" i="1"/>
  <c r="DV87" i="1"/>
  <c r="DV143" i="1"/>
  <c r="DV133" i="1"/>
  <c r="DV68" i="1"/>
  <c r="DV63" i="1"/>
  <c r="DV123" i="1"/>
  <c r="DV135" i="1"/>
  <c r="DV149" i="1"/>
  <c r="DV128" i="1"/>
  <c r="DV79" i="1"/>
  <c r="DV74" i="1"/>
  <c r="DV116" i="1"/>
  <c r="DV147" i="1"/>
  <c r="DP133" i="1"/>
  <c r="DP86" i="1"/>
  <c r="DP36" i="1"/>
  <c r="DP103" i="1"/>
  <c r="DP64" i="1"/>
  <c r="DP108" i="1"/>
  <c r="DP34" i="1"/>
  <c r="DP97" i="1"/>
  <c r="DP31" i="1"/>
  <c r="DP76" i="1"/>
  <c r="DP51" i="1"/>
  <c r="DP75" i="1"/>
  <c r="DP44" i="1"/>
  <c r="DP67" i="1"/>
  <c r="DP88" i="1"/>
  <c r="DP143" i="1"/>
  <c r="DP101" i="1"/>
  <c r="DP63" i="1"/>
  <c r="DP46" i="1"/>
  <c r="DP119" i="1"/>
  <c r="DP48" i="1"/>
  <c r="DP114" i="1"/>
  <c r="DP142" i="1"/>
  <c r="DP69" i="1"/>
  <c r="DP33" i="1"/>
  <c r="DP78" i="1"/>
  <c r="DP131" i="1"/>
  <c r="DP122" i="1"/>
  <c r="DP54" i="1"/>
  <c r="DP53" i="1"/>
  <c r="DP49" i="1"/>
  <c r="DP40" i="1"/>
  <c r="DP104" i="1"/>
  <c r="DP37" i="1"/>
  <c r="DP125" i="1"/>
  <c r="DP83" i="1"/>
  <c r="DP85" i="1"/>
  <c r="DP144" i="1"/>
  <c r="DP95" i="1"/>
  <c r="DP60" i="1"/>
  <c r="DP65" i="1"/>
  <c r="DP30" i="1"/>
  <c r="DP90" i="1"/>
  <c r="DP117" i="1"/>
  <c r="DP132" i="1"/>
  <c r="DP100" i="1"/>
  <c r="DP45" i="1"/>
  <c r="DP94" i="1"/>
  <c r="DP62" i="1"/>
  <c r="DP89" i="1"/>
  <c r="DP55" i="1"/>
  <c r="DP126" i="1"/>
  <c r="DP91" i="1"/>
  <c r="DP39" i="1"/>
  <c r="DP80" i="1"/>
  <c r="DP56" i="1"/>
  <c r="DP82" i="1"/>
  <c r="DP136" i="1"/>
  <c r="DP113" i="1"/>
  <c r="DP139" i="1"/>
  <c r="DP123" i="1"/>
  <c r="DP102" i="1"/>
  <c r="DP92" i="1"/>
  <c r="DP47" i="1"/>
  <c r="DP128" i="1"/>
  <c r="DP81" i="1"/>
  <c r="DP98" i="1"/>
  <c r="DP52" i="1"/>
  <c r="DP120" i="1"/>
  <c r="DP71" i="1"/>
  <c r="DP118" i="1"/>
  <c r="DP140" i="1"/>
  <c r="DP116" i="1"/>
  <c r="DP96" i="1"/>
  <c r="DP130" i="1"/>
  <c r="DP107" i="1"/>
  <c r="DP29" i="1"/>
  <c r="DP58" i="1"/>
  <c r="DP145" i="1"/>
  <c r="DP42" i="1"/>
  <c r="DP79" i="1"/>
  <c r="DP43" i="1"/>
  <c r="DP84" i="1"/>
  <c r="DP99" i="1"/>
  <c r="DP135" i="1"/>
  <c r="DP68" i="1"/>
  <c r="DP77" i="1"/>
  <c r="DP124" i="1"/>
  <c r="DP137" i="1"/>
  <c r="DP87" i="1"/>
  <c r="DP32" i="1"/>
  <c r="DP41" i="1"/>
  <c r="DP138" i="1"/>
  <c r="DP61" i="1"/>
  <c r="DP70" i="1"/>
  <c r="DP141" i="1"/>
  <c r="DP57" i="1"/>
  <c r="DP73" i="1"/>
  <c r="DP134" i="1"/>
  <c r="DP38" i="1"/>
  <c r="DP74" i="1"/>
  <c r="DP66" i="1"/>
  <c r="DP50" i="1"/>
  <c r="DP35" i="1"/>
  <c r="DP129" i="1"/>
  <c r="DP112" i="1"/>
  <c r="DP121" i="1"/>
  <c r="DP93" i="1"/>
  <c r="DP72" i="1"/>
  <c r="DP115" i="1"/>
  <c r="DP59" i="1"/>
  <c r="DP127" i="1"/>
  <c r="DP105" i="1"/>
  <c r="DP111" i="1"/>
  <c r="DP106" i="1"/>
  <c r="DP110" i="1"/>
  <c r="DP109" i="1"/>
  <c r="FG44" i="1"/>
  <c r="FG127" i="1"/>
  <c r="FG165" i="1"/>
  <c r="FG119" i="1"/>
  <c r="FG47" i="1"/>
  <c r="FG134" i="1"/>
  <c r="FG74" i="1"/>
  <c r="FG152" i="1"/>
  <c r="FG77" i="1"/>
  <c r="FG43" i="1"/>
  <c r="FG160" i="1"/>
  <c r="FG126" i="1"/>
  <c r="FG64" i="1"/>
  <c r="FG162" i="1"/>
  <c r="FG85" i="1"/>
  <c r="FG49" i="1"/>
  <c r="FG148" i="1"/>
  <c r="FG95" i="1"/>
  <c r="FG70" i="1"/>
  <c r="FG175" i="1"/>
  <c r="FG78" i="1"/>
  <c r="FG52" i="1"/>
  <c r="FG139" i="1"/>
  <c r="FG82" i="1"/>
  <c r="FG163" i="1"/>
  <c r="FG41" i="1"/>
  <c r="FG159" i="1"/>
  <c r="FG67" i="1"/>
  <c r="FG36" i="1"/>
  <c r="FG154" i="1"/>
  <c r="FG115" i="1"/>
  <c r="FG178" i="1"/>
  <c r="FG123" i="1"/>
  <c r="FG151" i="1"/>
  <c r="FG176" i="1"/>
  <c r="FG91" i="1"/>
  <c r="FG72" i="1"/>
  <c r="FG48" i="1"/>
  <c r="FG88" i="1"/>
  <c r="FG65" i="1"/>
  <c r="FG133" i="1"/>
  <c r="FG80" i="1"/>
  <c r="FG143" i="1"/>
  <c r="FG93" i="1"/>
  <c r="FG62" i="1"/>
  <c r="FG107" i="1"/>
  <c r="FG40" i="1"/>
  <c r="FG136" i="1"/>
  <c r="FG68" i="1"/>
  <c r="FG61" i="1"/>
  <c r="FG137" i="1"/>
  <c r="FG79" i="1"/>
  <c r="FG147" i="1"/>
  <c r="FG129" i="1"/>
  <c r="FG57" i="1"/>
  <c r="FG141" i="1"/>
  <c r="FG116" i="1"/>
  <c r="FG55" i="1"/>
  <c r="FG171" i="1"/>
  <c r="FG89" i="1"/>
  <c r="FG94" i="1"/>
  <c r="FG33" i="1"/>
  <c r="FG35" i="1"/>
  <c r="FG181" i="1"/>
  <c r="FG121" i="1"/>
  <c r="FG173" i="1"/>
  <c r="FG131" i="1"/>
  <c r="FG86" i="1"/>
  <c r="FG183" i="1"/>
  <c r="FG125" i="1"/>
  <c r="FG100" i="1"/>
  <c r="FG177" i="1"/>
  <c r="FG75" i="1"/>
  <c r="FG150" i="1"/>
  <c r="FG142" i="1"/>
  <c r="FG110" i="1"/>
  <c r="FG76" i="1"/>
  <c r="FG29" i="1"/>
  <c r="FG71" i="1"/>
  <c r="FG184" i="1"/>
  <c r="FG138" i="1"/>
  <c r="FG104" i="1"/>
  <c r="FG53" i="1"/>
  <c r="FG170" i="1"/>
  <c r="FG113" i="1"/>
  <c r="FG31" i="1"/>
  <c r="FG164" i="1"/>
  <c r="FG124" i="1"/>
  <c r="FG106" i="1"/>
  <c r="FG167" i="1"/>
  <c r="FG96" i="1"/>
  <c r="FG34" i="1"/>
  <c r="FG81" i="1"/>
  <c r="FG157" i="1"/>
  <c r="FG161" i="1"/>
  <c r="FG101" i="1"/>
  <c r="FG37" i="1"/>
  <c r="FG140" i="1"/>
  <c r="FG120" i="1"/>
  <c r="FG50" i="1"/>
  <c r="FG122" i="1"/>
  <c r="FG130" i="1"/>
  <c r="FG156" i="1"/>
  <c r="FG30" i="1"/>
  <c r="FG179" i="1"/>
  <c r="FG144" i="1"/>
  <c r="FG145" i="1"/>
  <c r="FG166" i="1"/>
  <c r="FG158" i="1"/>
  <c r="FG98" i="1"/>
  <c r="FG132" i="1"/>
  <c r="FG32" i="1"/>
  <c r="FG149" i="1"/>
  <c r="FG54" i="1"/>
  <c r="FG63" i="1"/>
  <c r="FG111" i="1"/>
  <c r="FG180" i="1"/>
  <c r="FG168" i="1"/>
  <c r="FG87" i="1"/>
  <c r="FG188" i="1"/>
  <c r="FG73" i="1"/>
  <c r="FG102" i="1"/>
  <c r="FG83" i="1"/>
  <c r="FG153" i="1"/>
  <c r="FG185" i="1"/>
  <c r="FG84" i="1"/>
  <c r="FG187" i="1"/>
  <c r="FG169" i="1"/>
  <c r="FG186" i="1"/>
  <c r="FG174" i="1"/>
  <c r="FG172" i="1"/>
  <c r="FG46" i="1"/>
  <c r="FG60" i="1"/>
  <c r="FG182" i="1"/>
  <c r="FG42" i="1"/>
  <c r="FG69" i="1"/>
  <c r="FG58" i="1"/>
  <c r="FG146" i="1"/>
  <c r="FG135" i="1"/>
  <c r="FG39" i="1"/>
  <c r="FG59" i="1"/>
  <c r="FG97" i="1"/>
  <c r="FG155" i="1"/>
  <c r="FG38" i="1"/>
  <c r="FG56" i="1"/>
  <c r="FG118" i="1"/>
  <c r="FG109" i="1"/>
  <c r="FG92" i="1"/>
  <c r="FG117" i="1"/>
  <c r="FG51" i="1"/>
  <c r="FG90" i="1"/>
  <c r="FG103" i="1"/>
  <c r="FG112" i="1"/>
  <c r="FG114" i="1"/>
  <c r="FG105" i="1"/>
  <c r="FG99" i="1"/>
  <c r="FG108" i="1"/>
  <c r="FG66" i="1"/>
  <c r="FG128" i="1"/>
  <c r="FG45" i="1"/>
  <c r="FR51" i="1"/>
  <c r="FR103" i="1"/>
  <c r="FR137" i="1"/>
  <c r="FR157" i="1"/>
  <c r="FR109" i="1"/>
  <c r="FR123" i="1"/>
  <c r="FR78" i="1"/>
  <c r="FR189" i="1"/>
  <c r="FR155" i="1"/>
  <c r="FR191" i="1"/>
  <c r="FR107" i="1"/>
  <c r="FR126" i="1"/>
  <c r="FR183" i="1"/>
  <c r="FR52" i="1"/>
  <c r="FR30" i="1"/>
  <c r="FR184" i="1"/>
  <c r="FR34" i="1"/>
  <c r="FR91" i="1"/>
  <c r="FR81" i="1"/>
  <c r="FR197" i="1"/>
  <c r="FR141" i="1"/>
  <c r="FR154" i="1"/>
  <c r="FR98" i="1"/>
  <c r="FR156" i="1"/>
  <c r="FR130" i="1"/>
  <c r="FR95" i="1"/>
  <c r="FR77" i="1"/>
  <c r="FR181" i="1"/>
  <c r="FR171" i="1"/>
  <c r="FR146" i="1"/>
  <c r="FR29" i="1"/>
  <c r="FR129" i="1"/>
  <c r="FR101" i="1"/>
  <c r="FR198" i="1"/>
  <c r="FR188" i="1"/>
  <c r="FR153" i="1"/>
  <c r="FR182" i="1"/>
  <c r="FR125" i="1"/>
  <c r="FR127" i="1"/>
  <c r="FR57" i="1"/>
  <c r="FR37" i="1"/>
  <c r="FR179" i="1"/>
  <c r="FR44" i="1"/>
  <c r="FR199" i="1"/>
  <c r="FR61" i="1"/>
  <c r="FR73" i="1"/>
  <c r="FR58" i="1"/>
  <c r="FR31" i="1"/>
  <c r="FR148" i="1"/>
  <c r="FR152" i="1"/>
  <c r="FR119" i="1"/>
  <c r="FR143" i="1"/>
  <c r="FR121" i="1"/>
  <c r="FR86" i="1"/>
  <c r="FR82" i="1"/>
  <c r="FR174" i="1"/>
  <c r="FR180" i="1"/>
  <c r="FR165" i="1"/>
  <c r="FR97" i="1"/>
  <c r="FR33" i="1"/>
  <c r="FR40" i="1"/>
  <c r="FR192" i="1"/>
  <c r="FR173" i="1"/>
  <c r="FR172" i="1"/>
  <c r="FR128" i="1"/>
  <c r="FR60" i="1"/>
  <c r="FR186" i="1"/>
  <c r="FR36" i="1"/>
  <c r="FR187" i="1"/>
  <c r="FR178" i="1"/>
  <c r="FR190" i="1"/>
  <c r="FR122" i="1"/>
  <c r="FR106" i="1"/>
  <c r="FR83" i="1"/>
  <c r="FR32" i="1"/>
  <c r="FR55" i="1"/>
  <c r="FR176" i="1"/>
  <c r="FR163" i="1"/>
  <c r="FR118" i="1"/>
  <c r="FR110" i="1"/>
  <c r="FR63" i="1"/>
  <c r="FR140" i="1"/>
  <c r="FR35" i="1"/>
  <c r="FR164" i="1"/>
  <c r="FR117" i="1"/>
  <c r="FR67" i="1"/>
  <c r="FR70" i="1"/>
  <c r="FR41" i="1"/>
  <c r="FR53" i="1"/>
  <c r="FR193" i="1"/>
  <c r="FR135" i="1"/>
  <c r="FR112" i="1"/>
  <c r="FR94" i="1"/>
  <c r="FR79" i="1"/>
  <c r="FR71" i="1"/>
  <c r="FR150" i="1"/>
  <c r="FR50" i="1"/>
  <c r="FR96" i="1"/>
  <c r="FR85" i="1"/>
  <c r="FR66" i="1"/>
  <c r="FR45" i="1"/>
  <c r="FR158" i="1"/>
  <c r="FR185" i="1"/>
  <c r="FR159" i="1"/>
  <c r="FR102" i="1"/>
  <c r="FR104" i="1"/>
  <c r="FR87" i="1"/>
  <c r="FR42" i="1"/>
  <c r="FR39" i="1"/>
  <c r="FR131" i="1"/>
  <c r="FR64" i="1"/>
  <c r="FR105" i="1"/>
  <c r="FR195" i="1"/>
  <c r="FR38" i="1"/>
  <c r="FR134" i="1"/>
  <c r="FR194" i="1"/>
  <c r="FR145" i="1"/>
  <c r="FR100" i="1"/>
  <c r="FR108" i="1"/>
  <c r="FR113" i="1"/>
  <c r="FR76" i="1"/>
  <c r="FR196" i="1"/>
  <c r="FR139" i="1"/>
  <c r="FR93" i="1"/>
  <c r="FR138" i="1"/>
  <c r="FR88" i="1"/>
  <c r="FR90" i="1"/>
  <c r="FR62" i="1"/>
  <c r="FR47" i="1"/>
  <c r="FR162" i="1"/>
  <c r="FR166" i="1"/>
  <c r="FR74" i="1"/>
  <c r="FR120" i="1"/>
  <c r="FR75" i="1"/>
  <c r="FR142" i="1"/>
  <c r="FR48" i="1"/>
  <c r="FR151" i="1"/>
  <c r="FR84" i="1"/>
  <c r="FR115" i="1"/>
  <c r="FR65" i="1"/>
  <c r="FR43" i="1"/>
  <c r="FR175" i="1"/>
  <c r="FR167" i="1"/>
  <c r="FR114" i="1"/>
  <c r="FR169" i="1"/>
  <c r="FR89" i="1"/>
  <c r="FR147" i="1"/>
  <c r="FR54" i="1"/>
  <c r="FR161" i="1"/>
  <c r="FR116" i="1"/>
  <c r="FR111" i="1"/>
  <c r="FR144" i="1"/>
  <c r="FR133" i="1"/>
  <c r="FR149" i="1"/>
  <c r="FR170" i="1"/>
  <c r="FR56" i="1"/>
  <c r="FR80" i="1"/>
  <c r="FR132" i="1"/>
  <c r="FR168" i="1"/>
  <c r="FR124" i="1"/>
  <c r="FR136" i="1"/>
  <c r="FR59" i="1"/>
  <c r="FR68" i="1"/>
  <c r="FR160" i="1"/>
  <c r="FR72" i="1"/>
  <c r="FR46" i="1"/>
  <c r="FR92" i="1"/>
  <c r="FR177" i="1"/>
  <c r="FR69" i="1"/>
  <c r="FR99" i="1"/>
  <c r="FR49" i="1"/>
  <c r="DK113" i="1"/>
  <c r="DK91" i="1"/>
  <c r="DK33" i="1"/>
  <c r="DK119" i="1"/>
  <c r="DK112" i="1"/>
  <c r="DK97" i="1"/>
  <c r="DK58" i="1"/>
  <c r="DK54" i="1"/>
  <c r="DK127" i="1"/>
  <c r="DK81" i="1"/>
  <c r="DK79" i="1"/>
  <c r="DK42" i="1"/>
  <c r="DK117" i="1"/>
  <c r="DK66" i="1"/>
  <c r="DK62" i="1"/>
  <c r="DK134" i="1"/>
  <c r="DK131" i="1"/>
  <c r="DK124" i="1"/>
  <c r="DK99" i="1"/>
  <c r="DK30" i="1"/>
  <c r="DK121" i="1"/>
  <c r="DK103" i="1"/>
  <c r="DK64" i="1"/>
  <c r="DK46" i="1"/>
  <c r="DK55" i="1"/>
  <c r="DK122" i="1"/>
  <c r="DK82" i="1"/>
  <c r="DK138" i="1"/>
  <c r="DK110" i="1"/>
  <c r="DK83" i="1"/>
  <c r="DK85" i="1"/>
  <c r="DK48" i="1"/>
  <c r="DK140" i="1"/>
  <c r="DK76" i="1"/>
  <c r="DK90" i="1"/>
  <c r="DK45" i="1"/>
  <c r="DK104" i="1"/>
  <c r="DK114" i="1"/>
  <c r="DK100" i="1"/>
  <c r="DK32" i="1"/>
  <c r="DK49" i="1"/>
  <c r="DK44" i="1"/>
  <c r="DK94" i="1"/>
  <c r="DK107" i="1"/>
  <c r="DK60" i="1"/>
  <c r="DK136" i="1"/>
  <c r="DK130" i="1"/>
  <c r="DK88" i="1"/>
  <c r="DK111" i="1"/>
  <c r="DK53" i="1"/>
  <c r="DK73" i="1"/>
  <c r="DK129" i="1"/>
  <c r="DK89" i="1"/>
  <c r="DK63" i="1"/>
  <c r="DK47" i="1"/>
  <c r="DK109" i="1"/>
  <c r="DK125" i="1"/>
  <c r="DK95" i="1"/>
  <c r="DK50" i="1"/>
  <c r="DK61" i="1"/>
  <c r="DK40" i="1"/>
  <c r="DK102" i="1"/>
  <c r="DK72" i="1"/>
  <c r="DK36" i="1"/>
  <c r="DK135" i="1"/>
  <c r="DK118" i="1"/>
  <c r="DK78" i="1"/>
  <c r="DK59" i="1"/>
  <c r="DK34" i="1"/>
  <c r="DK29" i="1"/>
  <c r="DK67" i="1"/>
  <c r="DK56" i="1"/>
  <c r="DK57" i="1"/>
  <c r="DK137" i="1"/>
  <c r="DK108" i="1"/>
  <c r="DK123" i="1"/>
  <c r="DK71" i="1"/>
  <c r="DK74" i="1"/>
  <c r="DK35" i="1"/>
  <c r="DK116" i="1"/>
  <c r="DK92" i="1"/>
  <c r="DK115" i="1"/>
  <c r="DK69" i="1"/>
  <c r="DK139" i="1"/>
  <c r="DK105" i="1"/>
  <c r="DK84" i="1"/>
  <c r="DK96" i="1"/>
  <c r="DK38" i="1"/>
  <c r="DK31" i="1"/>
  <c r="DK70" i="1"/>
  <c r="DK68" i="1"/>
  <c r="DK52" i="1"/>
  <c r="DK43" i="1"/>
  <c r="DK128" i="1"/>
  <c r="DK75" i="1"/>
  <c r="DK37" i="1"/>
  <c r="DK93" i="1"/>
  <c r="DK41" i="1"/>
  <c r="DK80" i="1"/>
  <c r="DK101" i="1"/>
  <c r="DK65" i="1"/>
  <c r="DK126" i="1"/>
  <c r="DK133" i="1"/>
  <c r="DK77" i="1"/>
  <c r="DK98" i="1"/>
  <c r="DK106" i="1"/>
  <c r="DK132" i="1"/>
  <c r="DK87" i="1"/>
  <c r="DK51" i="1"/>
  <c r="DK120" i="1"/>
  <c r="DK39" i="1"/>
  <c r="DK86" i="1"/>
  <c r="EI147" i="1"/>
  <c r="EI112" i="1"/>
  <c r="EI29" i="1"/>
  <c r="EI121" i="1"/>
  <c r="EI53" i="1"/>
  <c r="EI34" i="1"/>
  <c r="EI152" i="1"/>
  <c r="EI122" i="1"/>
  <c r="EI76" i="1"/>
  <c r="EI100" i="1"/>
  <c r="EI68" i="1"/>
  <c r="EI139" i="1"/>
  <c r="EI40" i="1"/>
  <c r="EI136" i="1"/>
  <c r="EI128" i="1"/>
  <c r="EI101" i="1"/>
  <c r="EI42" i="1"/>
  <c r="EI143" i="1"/>
  <c r="EI124" i="1"/>
  <c r="EI88" i="1"/>
  <c r="EI71" i="1"/>
  <c r="EI41" i="1"/>
  <c r="EI69" i="1"/>
  <c r="EI48" i="1"/>
  <c r="EI126" i="1"/>
  <c r="EI72" i="1"/>
  <c r="EI142" i="1"/>
  <c r="EI43" i="1"/>
  <c r="EI158" i="1"/>
  <c r="EI114" i="1"/>
  <c r="EI81" i="1"/>
  <c r="EI95" i="1"/>
  <c r="EI50" i="1"/>
  <c r="EI98" i="1"/>
  <c r="EI134" i="1"/>
  <c r="EI102" i="1"/>
  <c r="EI94" i="1"/>
  <c r="EI58" i="1"/>
  <c r="EI156" i="1"/>
  <c r="EI164" i="1"/>
  <c r="EI45" i="1"/>
  <c r="EI86" i="1"/>
  <c r="EI74" i="1"/>
  <c r="EI59" i="1"/>
  <c r="EI162" i="1"/>
  <c r="EI80" i="1"/>
  <c r="EI64" i="1"/>
  <c r="EI63" i="1"/>
  <c r="EI31" i="1"/>
  <c r="EI137" i="1"/>
  <c r="EI129" i="1"/>
  <c r="EI106" i="1"/>
  <c r="EI55" i="1"/>
  <c r="EI93" i="1"/>
  <c r="EI51" i="1"/>
  <c r="EI159" i="1"/>
  <c r="EI87" i="1"/>
  <c r="EI70" i="1"/>
  <c r="EI83" i="1"/>
  <c r="EI62" i="1"/>
  <c r="EI30" i="1"/>
  <c r="EI141" i="1"/>
  <c r="EI111" i="1"/>
  <c r="EI82" i="1"/>
  <c r="EI99" i="1"/>
  <c r="EI104" i="1"/>
  <c r="EI131" i="1"/>
  <c r="EI117" i="1"/>
  <c r="EI107" i="1"/>
  <c r="EI32" i="1"/>
  <c r="EI54" i="1"/>
  <c r="EI149" i="1"/>
  <c r="EI118" i="1"/>
  <c r="EI105" i="1"/>
  <c r="EI108" i="1"/>
  <c r="EI84" i="1"/>
  <c r="EI39" i="1"/>
  <c r="EI135" i="1"/>
  <c r="EI85" i="1"/>
  <c r="EI89" i="1"/>
  <c r="EI66" i="1"/>
  <c r="EI140" i="1"/>
  <c r="EI150" i="1"/>
  <c r="EI148" i="1"/>
  <c r="EI120" i="1"/>
  <c r="EI96" i="1"/>
  <c r="EI65" i="1"/>
  <c r="EI151" i="1"/>
  <c r="EI115" i="1"/>
  <c r="EI91" i="1"/>
  <c r="EI61" i="1"/>
  <c r="EI46" i="1"/>
  <c r="EI153" i="1"/>
  <c r="EI163" i="1"/>
  <c r="EI123" i="1"/>
  <c r="EI119" i="1"/>
  <c r="EI38" i="1"/>
  <c r="EI145" i="1"/>
  <c r="EI103" i="1"/>
  <c r="EI92" i="1"/>
  <c r="EI79" i="1"/>
  <c r="EI49" i="1"/>
  <c r="EI33" i="1"/>
  <c r="EI144" i="1"/>
  <c r="EI77" i="1"/>
  <c r="EI56" i="1"/>
  <c r="EI37" i="1"/>
  <c r="EI146" i="1"/>
  <c r="EI127" i="1"/>
  <c r="EI116" i="1"/>
  <c r="EI97" i="1"/>
  <c r="EI52" i="1"/>
  <c r="EI157" i="1"/>
  <c r="EI132" i="1"/>
  <c r="EI73" i="1"/>
  <c r="EI110" i="1"/>
  <c r="EI36" i="1"/>
  <c r="EI67" i="1"/>
  <c r="EI57" i="1"/>
  <c r="EI125" i="1"/>
  <c r="EI90" i="1"/>
  <c r="EI133" i="1"/>
  <c r="EI75" i="1"/>
  <c r="EI44" i="1"/>
  <c r="EI160" i="1"/>
  <c r="EI130" i="1"/>
  <c r="EI138" i="1"/>
  <c r="EI78" i="1"/>
  <c r="EI154" i="1"/>
  <c r="EI155" i="1"/>
  <c r="EI113" i="1"/>
  <c r="EI35" i="1"/>
  <c r="EI47" i="1"/>
  <c r="EI60" i="1"/>
  <c r="EI109" i="1"/>
  <c r="EI161" i="1"/>
  <c r="EA93" i="1"/>
  <c r="EA34" i="1"/>
  <c r="EA144" i="1"/>
  <c r="EA78" i="1"/>
  <c r="EA61" i="1"/>
  <c r="EA58" i="1"/>
  <c r="EA33" i="1"/>
  <c r="EA32" i="1"/>
  <c r="EA102" i="1"/>
  <c r="EA88" i="1"/>
  <c r="EA105" i="1"/>
  <c r="EA72" i="1"/>
  <c r="EA75" i="1"/>
  <c r="EA125" i="1"/>
  <c r="EA101" i="1"/>
  <c r="EA56" i="1"/>
  <c r="EA67" i="1"/>
  <c r="EA132" i="1"/>
  <c r="EA83" i="1"/>
  <c r="EA126" i="1"/>
  <c r="EA59" i="1"/>
  <c r="EA154" i="1"/>
  <c r="EA149" i="1"/>
  <c r="EA91" i="1"/>
  <c r="EA95" i="1"/>
  <c r="EA77" i="1"/>
  <c r="EA74" i="1"/>
  <c r="EA49" i="1"/>
  <c r="EA135" i="1"/>
  <c r="EA111" i="1"/>
  <c r="EA119" i="1"/>
  <c r="EA64" i="1"/>
  <c r="EA37" i="1"/>
  <c r="EA92" i="1"/>
  <c r="EA123" i="1"/>
  <c r="EA57" i="1"/>
  <c r="EA146" i="1"/>
  <c r="EA141" i="1"/>
  <c r="EA118" i="1"/>
  <c r="EA108" i="1"/>
  <c r="EA86" i="1"/>
  <c r="EA71" i="1"/>
  <c r="EA85" i="1"/>
  <c r="EA104" i="1"/>
  <c r="EA76" i="1"/>
  <c r="EA36" i="1"/>
  <c r="EA148" i="1"/>
  <c r="EA134" i="1"/>
  <c r="EA100" i="1"/>
  <c r="EA65" i="1"/>
  <c r="EA39" i="1"/>
  <c r="EA138" i="1"/>
  <c r="EA82" i="1"/>
  <c r="EA124" i="1"/>
  <c r="EA81" i="1"/>
  <c r="EA150" i="1"/>
  <c r="EA140" i="1"/>
  <c r="EA151" i="1"/>
  <c r="EA128" i="1"/>
  <c r="EA130" i="1"/>
  <c r="EA98" i="1"/>
  <c r="EA42" i="1"/>
  <c r="EA129" i="1"/>
  <c r="EA115" i="1"/>
  <c r="EA84" i="1"/>
  <c r="EA47" i="1"/>
  <c r="EA153" i="1"/>
  <c r="EA29" i="1"/>
  <c r="EA110" i="1"/>
  <c r="EA60" i="1"/>
  <c r="EA31" i="1"/>
  <c r="EA143" i="1"/>
  <c r="EA62" i="1"/>
  <c r="EA114" i="1"/>
  <c r="EA90" i="1"/>
  <c r="EA52" i="1"/>
  <c r="EA156" i="1"/>
  <c r="EA155" i="1"/>
  <c r="EA103" i="1"/>
  <c r="EA89" i="1"/>
  <c r="EA44" i="1"/>
  <c r="EA139" i="1"/>
  <c r="EA147" i="1"/>
  <c r="EA120" i="1"/>
  <c r="EA113" i="1"/>
  <c r="EA97" i="1"/>
  <c r="EA55" i="1"/>
  <c r="EA38" i="1"/>
  <c r="EA145" i="1"/>
  <c r="EA99" i="1"/>
  <c r="EA53" i="1"/>
  <c r="EA40" i="1"/>
  <c r="EA137" i="1"/>
  <c r="EA112" i="1"/>
  <c r="EA79" i="1"/>
  <c r="EA80" i="1"/>
  <c r="EA54" i="1"/>
  <c r="EA48" i="1"/>
  <c r="EA122" i="1"/>
  <c r="EA35" i="1"/>
  <c r="EA45" i="1"/>
  <c r="EA152" i="1"/>
  <c r="EA133" i="1"/>
  <c r="EA70" i="1"/>
  <c r="EA87" i="1"/>
  <c r="EA50" i="1"/>
  <c r="EA121" i="1"/>
  <c r="EA63" i="1"/>
  <c r="EA43" i="1"/>
  <c r="EA127" i="1"/>
  <c r="EA142" i="1"/>
  <c r="EA51" i="1"/>
  <c r="EA66" i="1"/>
  <c r="EA30" i="1"/>
  <c r="EA69" i="1"/>
  <c r="EA106" i="1"/>
  <c r="EA94" i="1"/>
  <c r="EA116" i="1"/>
  <c r="EA131" i="1"/>
  <c r="EA46" i="1"/>
  <c r="EA73" i="1"/>
  <c r="EA68" i="1"/>
  <c r="EA96" i="1"/>
  <c r="EA136" i="1"/>
  <c r="EA117" i="1"/>
  <c r="EA107" i="1"/>
  <c r="EA41" i="1"/>
  <c r="EA109" i="1"/>
  <c r="FT161" i="1" l="1"/>
  <c r="FR334" i="1"/>
  <c r="FS334" i="1" s="1"/>
  <c r="FT138" i="1"/>
  <c r="FR311" i="1"/>
  <c r="FS311" i="1" s="1"/>
  <c r="FT45" i="1"/>
  <c r="FR218" i="1"/>
  <c r="FS218" i="1" s="1"/>
  <c r="FT176" i="1"/>
  <c r="FR349" i="1"/>
  <c r="FS349" i="1" s="1"/>
  <c r="FT128" i="1"/>
  <c r="FR301" i="1"/>
  <c r="FS301" i="1" s="1"/>
  <c r="FT37" i="1"/>
  <c r="FR210" i="1"/>
  <c r="FS210" i="1" s="1"/>
  <c r="FT34" i="1"/>
  <c r="FR207" i="1"/>
  <c r="FS207" i="1" s="1"/>
  <c r="FT136" i="1"/>
  <c r="FR309" i="1"/>
  <c r="FS309" i="1" s="1"/>
  <c r="FT151" i="1"/>
  <c r="FR324" i="1"/>
  <c r="FS324" i="1" s="1"/>
  <c r="FT195" i="1"/>
  <c r="FR368" i="1"/>
  <c r="FS368" i="1" s="1"/>
  <c r="FT53" i="1"/>
  <c r="FR226" i="1"/>
  <c r="FS226" i="1" s="1"/>
  <c r="FT121" i="1"/>
  <c r="FR294" i="1"/>
  <c r="FS294" i="1" s="1"/>
  <c r="FT171" i="1"/>
  <c r="FR344" i="1"/>
  <c r="FS344" i="1" s="1"/>
  <c r="FT109" i="1"/>
  <c r="FR282" i="1"/>
  <c r="FS282" i="1" s="1"/>
  <c r="FT64" i="1"/>
  <c r="FR237" i="1"/>
  <c r="FS237" i="1" s="1"/>
  <c r="FT30" i="1"/>
  <c r="FR203" i="1"/>
  <c r="FS203" i="1" s="1"/>
  <c r="FT139" i="1"/>
  <c r="FR312" i="1"/>
  <c r="FT77" i="1"/>
  <c r="FR250" i="1"/>
  <c r="FS250" i="1" s="1"/>
  <c r="FT142" i="1"/>
  <c r="FR315" i="1"/>
  <c r="FS315" i="1" s="1"/>
  <c r="FT119" i="1"/>
  <c r="FR292" i="1"/>
  <c r="FS292" i="1" s="1"/>
  <c r="FT32" i="1"/>
  <c r="FR205" i="1"/>
  <c r="FS205" i="1" s="1"/>
  <c r="FT49" i="1"/>
  <c r="FR222" i="1"/>
  <c r="FS222" i="1" s="1"/>
  <c r="FT127" i="1"/>
  <c r="FR300" i="1"/>
  <c r="FS300" i="1" s="1"/>
  <c r="FT168" i="1"/>
  <c r="FR341" i="1"/>
  <c r="FS341" i="1" s="1"/>
  <c r="FT137" i="1"/>
  <c r="FR310" i="1"/>
  <c r="FS310" i="1" s="1"/>
  <c r="FT85" i="1"/>
  <c r="FR258" i="1"/>
  <c r="FS258" i="1" s="1"/>
  <c r="FT70" i="1"/>
  <c r="FR243" i="1"/>
  <c r="FS243" i="1" s="1"/>
  <c r="FT147" i="1"/>
  <c r="FR320" i="1"/>
  <c r="FS320" i="1" s="1"/>
  <c r="FT173" i="1"/>
  <c r="FR346" i="1"/>
  <c r="FS346" i="1" s="1"/>
  <c r="FT124" i="1"/>
  <c r="FR297" i="1"/>
  <c r="FS297" i="1" s="1"/>
  <c r="FT54" i="1"/>
  <c r="FR227" i="1"/>
  <c r="FS227" i="1" s="1"/>
  <c r="FT48" i="1"/>
  <c r="FR221" i="1"/>
  <c r="FS221" i="1" s="1"/>
  <c r="FT93" i="1"/>
  <c r="FR266" i="1"/>
  <c r="FS266" i="1" s="1"/>
  <c r="FT105" i="1"/>
  <c r="FR278" i="1"/>
  <c r="FS278" i="1" s="1"/>
  <c r="FT66" i="1"/>
  <c r="FR239" i="1"/>
  <c r="FS239" i="1" s="1"/>
  <c r="FT41" i="1"/>
  <c r="FR214" i="1"/>
  <c r="FS214" i="1" s="1"/>
  <c r="FT55" i="1"/>
  <c r="FR228" i="1"/>
  <c r="FS228" i="1" s="1"/>
  <c r="FT172" i="1"/>
  <c r="FR345" i="1"/>
  <c r="FS345" i="1" s="1"/>
  <c r="FT143" i="1"/>
  <c r="FR316" i="1"/>
  <c r="FS316" i="1" s="1"/>
  <c r="FT57" i="1"/>
  <c r="FR230" i="1"/>
  <c r="FS230" i="1" s="1"/>
  <c r="FT181" i="1"/>
  <c r="FR354" i="1"/>
  <c r="FS354" i="1" s="1"/>
  <c r="FT184" i="1"/>
  <c r="FR357" i="1"/>
  <c r="FS357" i="1" s="1"/>
  <c r="FT157" i="1"/>
  <c r="FR330" i="1"/>
  <c r="FS330" i="1" s="1"/>
  <c r="FT99" i="1"/>
  <c r="FR272" i="1"/>
  <c r="FS272" i="1" s="1"/>
  <c r="FT132" i="1"/>
  <c r="FR305" i="1"/>
  <c r="FS305" i="1" s="1"/>
  <c r="FT89" i="1"/>
  <c r="FR262" i="1"/>
  <c r="FS262" i="1" s="1"/>
  <c r="FT75" i="1"/>
  <c r="FR248" i="1"/>
  <c r="FS248" i="1" s="1"/>
  <c r="FT196" i="1"/>
  <c r="FR369" i="1"/>
  <c r="FS369" i="1" s="1"/>
  <c r="FT131" i="1"/>
  <c r="FR304" i="1"/>
  <c r="FS304" i="1" s="1"/>
  <c r="FT96" i="1"/>
  <c r="FR269" i="1"/>
  <c r="FS269" i="1" s="1"/>
  <c r="FT67" i="1"/>
  <c r="FR240" i="1"/>
  <c r="FS240" i="1" s="1"/>
  <c r="FT83" i="1"/>
  <c r="FR256" i="1"/>
  <c r="FS256" i="1" s="1"/>
  <c r="FT192" i="1"/>
  <c r="FR365" i="1"/>
  <c r="FS365" i="1" s="1"/>
  <c r="FT152" i="1"/>
  <c r="FR325" i="1"/>
  <c r="FS325" i="1" s="1"/>
  <c r="FT125" i="1"/>
  <c r="FR298" i="1"/>
  <c r="FS298" i="1" s="1"/>
  <c r="FT95" i="1"/>
  <c r="FR268" i="1"/>
  <c r="FS268" i="1" s="1"/>
  <c r="FT52" i="1"/>
  <c r="FR225" i="1"/>
  <c r="FS225" i="1" s="1"/>
  <c r="FT103" i="1"/>
  <c r="FR276" i="1"/>
  <c r="FS276" i="1" s="1"/>
  <c r="FT69" i="1"/>
  <c r="FR242" i="1"/>
  <c r="FS242" i="1" s="1"/>
  <c r="FT80" i="1"/>
  <c r="FR253" i="1"/>
  <c r="FS253" i="1" s="1"/>
  <c r="FT169" i="1"/>
  <c r="FR342" i="1"/>
  <c r="FS342" i="1" s="1"/>
  <c r="FT120" i="1"/>
  <c r="FR293" i="1"/>
  <c r="FT76" i="1"/>
  <c r="FR249" i="1"/>
  <c r="FS249" i="1" s="1"/>
  <c r="FT39" i="1"/>
  <c r="FR212" i="1"/>
  <c r="FS212" i="1" s="1"/>
  <c r="FT50" i="1"/>
  <c r="FR223" i="1"/>
  <c r="FS223" i="1" s="1"/>
  <c r="FT117" i="1"/>
  <c r="FR290" i="1"/>
  <c r="FS290" i="1" s="1"/>
  <c r="FT106" i="1"/>
  <c r="FR279" i="1"/>
  <c r="FS279" i="1" s="1"/>
  <c r="FT40" i="1"/>
  <c r="FR213" i="1"/>
  <c r="FS213" i="1" s="1"/>
  <c r="FT148" i="1"/>
  <c r="FR321" i="1"/>
  <c r="FS321" i="1" s="1"/>
  <c r="FT182" i="1"/>
  <c r="FR355" i="1"/>
  <c r="FS355" i="1" s="1"/>
  <c r="FT130" i="1"/>
  <c r="FR303" i="1"/>
  <c r="FT183" i="1"/>
  <c r="FR356" i="1"/>
  <c r="FT51" i="1"/>
  <c r="FR224" i="1"/>
  <c r="FS224" i="1" s="1"/>
  <c r="FT177" i="1"/>
  <c r="FR350" i="1"/>
  <c r="FS350" i="1" s="1"/>
  <c r="FT56" i="1"/>
  <c r="FR229" i="1"/>
  <c r="FS229" i="1" s="1"/>
  <c r="FT114" i="1"/>
  <c r="FR287" i="1"/>
  <c r="FS287" i="1" s="1"/>
  <c r="FT74" i="1"/>
  <c r="FR247" i="1"/>
  <c r="FS247" i="1" s="1"/>
  <c r="FT113" i="1"/>
  <c r="FR286" i="1"/>
  <c r="FS286" i="1" s="1"/>
  <c r="FT42" i="1"/>
  <c r="FR215" i="1"/>
  <c r="FS215" i="1" s="1"/>
  <c r="FT150" i="1"/>
  <c r="FR323" i="1"/>
  <c r="FS323" i="1" s="1"/>
  <c r="FT164" i="1"/>
  <c r="FR337" i="1"/>
  <c r="FS337" i="1" s="1"/>
  <c r="FT122" i="1"/>
  <c r="FR295" i="1"/>
  <c r="FS295" i="1" s="1"/>
  <c r="FT33" i="1"/>
  <c r="FR206" i="1"/>
  <c r="FT31" i="1"/>
  <c r="FR204" i="1"/>
  <c r="FT153" i="1"/>
  <c r="FR326" i="1"/>
  <c r="FS326" i="1" s="1"/>
  <c r="FT156" i="1"/>
  <c r="FR329" i="1"/>
  <c r="FS329" i="1" s="1"/>
  <c r="FT126" i="1"/>
  <c r="FR299" i="1"/>
  <c r="FS299" i="1" s="1"/>
  <c r="FT92" i="1"/>
  <c r="FR265" i="1"/>
  <c r="FS265" i="1" s="1"/>
  <c r="FT170" i="1"/>
  <c r="FR343" i="1"/>
  <c r="FT167" i="1"/>
  <c r="FR340" i="1"/>
  <c r="FS340" i="1" s="1"/>
  <c r="FT166" i="1"/>
  <c r="FR339" i="1"/>
  <c r="FS339" i="1" s="1"/>
  <c r="FT108" i="1"/>
  <c r="FR281" i="1"/>
  <c r="FT87" i="1"/>
  <c r="FR260" i="1"/>
  <c r="FS260" i="1" s="1"/>
  <c r="FT71" i="1"/>
  <c r="FR244" i="1"/>
  <c r="FS244" i="1" s="1"/>
  <c r="FT35" i="1"/>
  <c r="FR208" i="1"/>
  <c r="FT190" i="1"/>
  <c r="FR363" i="1"/>
  <c r="FS363" i="1" s="1"/>
  <c r="FT97" i="1"/>
  <c r="FR270" i="1"/>
  <c r="FT58" i="1"/>
  <c r="FR231" i="1"/>
  <c r="FS231" i="1" s="1"/>
  <c r="FT188" i="1"/>
  <c r="FR361" i="1"/>
  <c r="FS361" i="1" s="1"/>
  <c r="FT98" i="1"/>
  <c r="FR271" i="1"/>
  <c r="FS271" i="1" s="1"/>
  <c r="FT107" i="1"/>
  <c r="FR280" i="1"/>
  <c r="FS280" i="1" s="1"/>
  <c r="FT46" i="1"/>
  <c r="FR219" i="1"/>
  <c r="FS219" i="1" s="1"/>
  <c r="FT149" i="1"/>
  <c r="FR322" i="1"/>
  <c r="FS322" i="1" s="1"/>
  <c r="FT175" i="1"/>
  <c r="FR348" i="1"/>
  <c r="FS348" i="1" s="1"/>
  <c r="FT162" i="1"/>
  <c r="FR335" i="1"/>
  <c r="FS335" i="1" s="1"/>
  <c r="FT100" i="1"/>
  <c r="FR273" i="1"/>
  <c r="FS273" i="1" s="1"/>
  <c r="FT104" i="1"/>
  <c r="FR277" i="1"/>
  <c r="FT79" i="1"/>
  <c r="FR252" i="1"/>
  <c r="FS252" i="1" s="1"/>
  <c r="FT140" i="1"/>
  <c r="FR313" i="1"/>
  <c r="FS313" i="1" s="1"/>
  <c r="FT178" i="1"/>
  <c r="FR351" i="1"/>
  <c r="FS351" i="1" s="1"/>
  <c r="FT165" i="1"/>
  <c r="FR338" i="1"/>
  <c r="FS338" i="1" s="1"/>
  <c r="FT73" i="1"/>
  <c r="FR246" i="1"/>
  <c r="FS246" i="1" s="1"/>
  <c r="FT198" i="1"/>
  <c r="FR371" i="1"/>
  <c r="FS371" i="1" s="1"/>
  <c r="FT154" i="1"/>
  <c r="FR327" i="1"/>
  <c r="FS327" i="1" s="1"/>
  <c r="FT191" i="1"/>
  <c r="FR364" i="1"/>
  <c r="FS364" i="1" s="1"/>
  <c r="FT72" i="1"/>
  <c r="FR245" i="1"/>
  <c r="FS245" i="1" s="1"/>
  <c r="FT133" i="1"/>
  <c r="FR306" i="1"/>
  <c r="FS306" i="1" s="1"/>
  <c r="FT43" i="1"/>
  <c r="FR216" i="1"/>
  <c r="FS216" i="1" s="1"/>
  <c r="FT47" i="1"/>
  <c r="FR220" i="1"/>
  <c r="FT145" i="1"/>
  <c r="FR318" i="1"/>
  <c r="FS318" i="1" s="1"/>
  <c r="FT102" i="1"/>
  <c r="FR275" i="1"/>
  <c r="FS275" i="1" s="1"/>
  <c r="FT94" i="1"/>
  <c r="FR267" i="1"/>
  <c r="FT63" i="1"/>
  <c r="FR236" i="1"/>
  <c r="FT187" i="1"/>
  <c r="FR360" i="1"/>
  <c r="FS360" i="1" s="1"/>
  <c r="FT180" i="1"/>
  <c r="FR353" i="1"/>
  <c r="FS353" i="1" s="1"/>
  <c r="FT61" i="1"/>
  <c r="FR234" i="1"/>
  <c r="FS234" i="1" s="1"/>
  <c r="FT101" i="1"/>
  <c r="FR274" i="1"/>
  <c r="FS274" i="1" s="1"/>
  <c r="FT141" i="1"/>
  <c r="FR314" i="1"/>
  <c r="FS314" i="1" s="1"/>
  <c r="FT155" i="1"/>
  <c r="FR328" i="1"/>
  <c r="FS328" i="1" s="1"/>
  <c r="FT160" i="1"/>
  <c r="FR333" i="1"/>
  <c r="FS333" i="1" s="1"/>
  <c r="FT144" i="1"/>
  <c r="FR317" i="1"/>
  <c r="FT65" i="1"/>
  <c r="FR238" i="1"/>
  <c r="FT62" i="1"/>
  <c r="FR235" i="1"/>
  <c r="FS235" i="1" s="1"/>
  <c r="FT194" i="1"/>
  <c r="FR367" i="1"/>
  <c r="FS367" i="1" s="1"/>
  <c r="FT159" i="1"/>
  <c r="FR332" i="1"/>
  <c r="FS332" i="1" s="1"/>
  <c r="FT112" i="1"/>
  <c r="FR285" i="1"/>
  <c r="FS285" i="1" s="1"/>
  <c r="FT110" i="1"/>
  <c r="FR283" i="1"/>
  <c r="FT36" i="1"/>
  <c r="FR209" i="1"/>
  <c r="FS209" i="1" s="1"/>
  <c r="FT174" i="1"/>
  <c r="FR347" i="1"/>
  <c r="FS347" i="1" s="1"/>
  <c r="FT199" i="1"/>
  <c r="FR372" i="1"/>
  <c r="FS372" i="1" s="1"/>
  <c r="FT129" i="1"/>
  <c r="FR302" i="1"/>
  <c r="FS302" i="1" s="1"/>
  <c r="FT197" i="1"/>
  <c r="FR370" i="1"/>
  <c r="FS370" i="1" s="1"/>
  <c r="FT189" i="1"/>
  <c r="FR362" i="1"/>
  <c r="FT68" i="1"/>
  <c r="FR241" i="1"/>
  <c r="FS241" i="1" s="1"/>
  <c r="FT111" i="1"/>
  <c r="FR284" i="1"/>
  <c r="FS284" i="1" s="1"/>
  <c r="FT115" i="1"/>
  <c r="FR288" i="1"/>
  <c r="FS288" i="1" s="1"/>
  <c r="FT90" i="1"/>
  <c r="FR263" i="1"/>
  <c r="FS263" i="1" s="1"/>
  <c r="FT134" i="1"/>
  <c r="FR307" i="1"/>
  <c r="FS307" i="1" s="1"/>
  <c r="FT185" i="1"/>
  <c r="FR358" i="1"/>
  <c r="FS358" i="1" s="1"/>
  <c r="FT135" i="1"/>
  <c r="FR308" i="1"/>
  <c r="FT118" i="1"/>
  <c r="FR291" i="1"/>
  <c r="FT186" i="1"/>
  <c r="FR359" i="1"/>
  <c r="FS359" i="1" s="1"/>
  <c r="FT82" i="1"/>
  <c r="FR255" i="1"/>
  <c r="FS255" i="1" s="1"/>
  <c r="FT44" i="1"/>
  <c r="FR217" i="1"/>
  <c r="FT29" i="1"/>
  <c r="FR202" i="1"/>
  <c r="FT81" i="1"/>
  <c r="FR254" i="1"/>
  <c r="FS254" i="1" s="1"/>
  <c r="FT78" i="1"/>
  <c r="FR251" i="1"/>
  <c r="FS251" i="1" s="1"/>
  <c r="FT59" i="1"/>
  <c r="FR232" i="1"/>
  <c r="FS232" i="1" s="1"/>
  <c r="FT116" i="1"/>
  <c r="FR289" i="1"/>
  <c r="FS289" i="1" s="1"/>
  <c r="FT84" i="1"/>
  <c r="FR257" i="1"/>
  <c r="FT88" i="1"/>
  <c r="FR261" i="1"/>
  <c r="FT38" i="1"/>
  <c r="FR211" i="1"/>
  <c r="FS211" i="1" s="1"/>
  <c r="FT158" i="1"/>
  <c r="FR331" i="1"/>
  <c r="FS331" i="1" s="1"/>
  <c r="FT193" i="1"/>
  <c r="FR366" i="1"/>
  <c r="FS366" i="1" s="1"/>
  <c r="FT163" i="1"/>
  <c r="FR336" i="1"/>
  <c r="FS336" i="1" s="1"/>
  <c r="FT60" i="1"/>
  <c r="FR233" i="1"/>
  <c r="FS233" i="1" s="1"/>
  <c r="FT86" i="1"/>
  <c r="FR259" i="1"/>
  <c r="FT179" i="1"/>
  <c r="FR352" i="1"/>
  <c r="FS352" i="1" s="1"/>
  <c r="FT146" i="1"/>
  <c r="FR319" i="1"/>
  <c r="FS319" i="1" s="1"/>
  <c r="FT91" i="1"/>
  <c r="FR264" i="1"/>
  <c r="FS264" i="1" s="1"/>
  <c r="FT123" i="1"/>
  <c r="FR296" i="1"/>
  <c r="FS296" i="1" s="1"/>
  <c r="FQ268" i="1" l="1"/>
  <c r="FQ308" i="1"/>
  <c r="FS308" i="1"/>
  <c r="FQ276" i="1"/>
  <c r="FS277" i="1"/>
  <c r="FQ311" i="1"/>
  <c r="FS312" i="1"/>
  <c r="FQ237" i="1"/>
  <c r="FS238" i="1"/>
  <c r="FQ220" i="1"/>
  <c r="FP220" i="1" s="1"/>
  <c r="FS220" i="1"/>
  <c r="FQ303" i="1"/>
  <c r="FS303" i="1"/>
  <c r="FQ316" i="1"/>
  <c r="FS317" i="1"/>
  <c r="FQ261" i="1"/>
  <c r="FS261" i="1"/>
  <c r="FQ356" i="1"/>
  <c r="FS356" i="1"/>
  <c r="FQ361" i="1"/>
  <c r="FS362" i="1"/>
  <c r="FQ207" i="1"/>
  <c r="FS208" i="1"/>
  <c r="FQ256" i="1"/>
  <c r="FS257" i="1"/>
  <c r="FQ204" i="1"/>
  <c r="FS204" i="1"/>
  <c r="FQ205" i="1"/>
  <c r="FP204" i="1" s="1"/>
  <c r="FS206" i="1"/>
  <c r="FQ217" i="1"/>
  <c r="FS217" i="1"/>
  <c r="FQ236" i="1"/>
  <c r="FS236" i="1"/>
  <c r="FQ202" i="1"/>
  <c r="FS202" i="1"/>
  <c r="FQ343" i="1"/>
  <c r="FS343" i="1"/>
  <c r="FQ267" i="1"/>
  <c r="FS267" i="1"/>
  <c r="FQ281" i="1"/>
  <c r="FS281" i="1"/>
  <c r="FQ292" i="1"/>
  <c r="FS293" i="1"/>
  <c r="FQ282" i="1"/>
  <c r="FS283" i="1"/>
  <c r="FQ258" i="1"/>
  <c r="FS259" i="1"/>
  <c r="FQ291" i="1"/>
  <c r="FP291" i="1" s="1"/>
  <c r="FS291" i="1"/>
  <c r="FQ269" i="1"/>
  <c r="FS270" i="1"/>
  <c r="FQ368" i="1"/>
  <c r="FQ348" i="1"/>
  <c r="FQ219" i="1"/>
  <c r="FQ248" i="1"/>
  <c r="FQ243" i="1"/>
  <c r="FQ323" i="1"/>
  <c r="FQ249" i="1"/>
  <c r="FQ273" i="1"/>
  <c r="FQ274" i="1"/>
  <c r="FQ294" i="1"/>
  <c r="FQ290" i="1"/>
  <c r="FQ297" i="1"/>
  <c r="FQ341" i="1"/>
  <c r="FQ221" i="1"/>
  <c r="FQ271" i="1"/>
  <c r="FQ218" i="1"/>
  <c r="FQ263" i="1"/>
  <c r="FQ366" i="1"/>
  <c r="FQ231" i="1"/>
  <c r="FQ352" i="1"/>
  <c r="FQ211" i="1"/>
  <c r="FQ354" i="1"/>
  <c r="FQ226" i="1"/>
  <c r="FQ370" i="1"/>
  <c r="FQ333" i="1"/>
  <c r="FQ255" i="1"/>
  <c r="FQ262" i="1"/>
  <c r="FQ327" i="1"/>
  <c r="FQ338" i="1"/>
  <c r="FQ360" i="1"/>
  <c r="FQ298" i="1"/>
  <c r="FQ320" i="1"/>
  <c r="FQ304" i="1"/>
  <c r="FQ315" i="1"/>
  <c r="M9" i="1"/>
  <c r="FQ334" i="1"/>
  <c r="FQ359" i="1"/>
  <c r="FQ367" i="1"/>
  <c r="FQ233" i="1"/>
  <c r="FQ319" i="1"/>
  <c r="FQ314" i="1"/>
  <c r="FQ329" i="1"/>
  <c r="FQ344" i="1"/>
  <c r="FQ278" i="1"/>
  <c r="FQ251" i="1"/>
  <c r="FQ342" i="1"/>
  <c r="FQ301" i="1"/>
  <c r="FQ246" i="1"/>
  <c r="FQ272" i="1"/>
  <c r="FQ302" i="1"/>
  <c r="FQ229" i="1"/>
  <c r="FQ305" i="1"/>
  <c r="FP267" i="1"/>
  <c r="FQ332" i="1"/>
  <c r="FQ331" i="1"/>
  <c r="FQ350" i="1"/>
  <c r="FQ285" i="1"/>
  <c r="FQ240" i="1"/>
  <c r="FQ321" i="1"/>
  <c r="FQ206" i="1"/>
  <c r="FQ208" i="1"/>
  <c r="FQ287" i="1"/>
  <c r="FQ254" i="1"/>
  <c r="FQ275" i="1"/>
  <c r="FQ252" i="1"/>
  <c r="FP268" i="1"/>
  <c r="FQ353" i="1"/>
  <c r="FQ346" i="1"/>
  <c r="FQ299" i="1"/>
  <c r="FQ225" i="1"/>
  <c r="FQ307" i="1"/>
  <c r="FP307" i="1" s="1"/>
  <c r="FQ351" i="1"/>
  <c r="FQ296" i="1"/>
  <c r="FQ326" i="1"/>
  <c r="FQ215" i="1"/>
  <c r="FQ293" i="1"/>
  <c r="FQ306" i="1"/>
  <c r="FQ289" i="1"/>
  <c r="FQ288" i="1"/>
  <c r="FQ213" i="1"/>
  <c r="FQ340" i="1"/>
  <c r="FQ203" i="1"/>
  <c r="FQ286" i="1"/>
  <c r="FQ284" i="1"/>
  <c r="FQ224" i="1"/>
  <c r="FQ228" i="1"/>
  <c r="FQ227" i="1"/>
  <c r="FQ280" i="1"/>
  <c r="FP280" i="1" s="1"/>
  <c r="FQ247" i="1"/>
  <c r="FQ250" i="1"/>
  <c r="FQ214" i="1"/>
  <c r="FQ266" i="1"/>
  <c r="FP266" i="1" s="1"/>
  <c r="FQ245" i="1"/>
  <c r="FQ337" i="1"/>
  <c r="FQ265" i="1"/>
  <c r="FQ345" i="1"/>
  <c r="FQ349" i="1"/>
  <c r="FQ325" i="1"/>
  <c r="FQ335" i="1"/>
  <c r="FQ328" i="1"/>
  <c r="FQ253" i="1"/>
  <c r="FQ264" i="1"/>
  <c r="FQ363" i="1"/>
  <c r="FQ313" i="1"/>
  <c r="FQ260" i="1"/>
  <c r="FQ324" i="1"/>
  <c r="FQ232" i="1"/>
  <c r="FQ358" i="1"/>
  <c r="FQ234" i="1"/>
  <c r="FQ223" i="1"/>
  <c r="FQ242" i="1"/>
  <c r="FQ369" i="1"/>
  <c r="FQ300" i="1"/>
  <c r="FQ259" i="1"/>
  <c r="FQ371" i="1"/>
  <c r="FQ230" i="1"/>
  <c r="FQ355" i="1"/>
  <c r="FP355" i="1" s="1"/>
  <c r="FQ365" i="1"/>
  <c r="FQ362" i="1"/>
  <c r="FQ339" i="1"/>
  <c r="FQ347" i="1"/>
  <c r="FQ235" i="1"/>
  <c r="FQ277" i="1"/>
  <c r="FQ270" i="1"/>
  <c r="FQ212" i="1"/>
  <c r="FQ239" i="1"/>
  <c r="FQ257" i="1"/>
  <c r="FQ279" i="1"/>
  <c r="FQ216" i="1"/>
  <c r="FQ244" i="1"/>
  <c r="FQ330" i="1"/>
  <c r="FQ318" i="1"/>
  <c r="FQ357" i="1"/>
  <c r="FQ310" i="1"/>
  <c r="FQ309" i="1"/>
  <c r="FQ209" i="1"/>
  <c r="FQ336" i="1"/>
  <c r="FQ238" i="1"/>
  <c r="FQ241" i="1"/>
  <c r="FQ364" i="1"/>
  <c r="FQ317" i="1"/>
  <c r="FP316" i="1" s="1"/>
  <c r="FQ322" i="1"/>
  <c r="FQ295" i="1"/>
  <c r="FQ210" i="1"/>
  <c r="FQ312" i="1"/>
  <c r="FQ283" i="1"/>
  <c r="FQ222" i="1"/>
  <c r="FP203" i="1" l="1"/>
  <c r="FP310" i="1"/>
  <c r="FP360" i="1"/>
  <c r="FP315" i="1"/>
  <c r="FP292" i="1"/>
  <c r="FP236" i="1"/>
  <c r="FP235" i="1"/>
  <c r="FP242" i="1"/>
  <c r="FP243" i="1"/>
  <c r="FP258" i="1"/>
  <c r="FP322" i="1"/>
  <c r="FP303" i="1"/>
  <c r="FP256" i="1"/>
  <c r="FP281" i="1"/>
  <c r="FO280" i="1" s="1"/>
  <c r="FP275" i="1"/>
  <c r="FP207" i="1"/>
  <c r="FP261" i="1"/>
  <c r="FP367" i="1"/>
  <c r="FP260" i="1"/>
  <c r="FP343" i="1"/>
  <c r="FO291" i="1"/>
  <c r="FP302" i="1"/>
  <c r="FP273" i="1"/>
  <c r="FS374" i="1"/>
  <c r="N8" i="1" s="1"/>
  <c r="FP219" i="1"/>
  <c r="FO219" i="1" s="1"/>
  <c r="FP206" i="1"/>
  <c r="FP255" i="1"/>
  <c r="FP342" i="1"/>
  <c r="FP290" i="1"/>
  <c r="FO290" i="1" s="1"/>
  <c r="FP249" i="1"/>
  <c r="FP210" i="1"/>
  <c r="FP358" i="1"/>
  <c r="FP232" i="1"/>
  <c r="FP369" i="1"/>
  <c r="FP218" i="1"/>
  <c r="FP248" i="1"/>
  <c r="FP285" i="1"/>
  <c r="FP340" i="1"/>
  <c r="FP225" i="1"/>
  <c r="FP300" i="1"/>
  <c r="FP289" i="1"/>
  <c r="FP247" i="1"/>
  <c r="FP262" i="1"/>
  <c r="FP362" i="1"/>
  <c r="FP272" i="1"/>
  <c r="FP271" i="1"/>
  <c r="FP270" i="1"/>
  <c r="FP337" i="1"/>
  <c r="FP313" i="1"/>
  <c r="FP263" i="1"/>
  <c r="FP217" i="1"/>
  <c r="FP233" i="1"/>
  <c r="FP297" i="1"/>
  <c r="FP365" i="1"/>
  <c r="FP215" i="1"/>
  <c r="FP341" i="1"/>
  <c r="FP296" i="1"/>
  <c r="FP298" i="1"/>
  <c r="FP227" i="1"/>
  <c r="FP331" i="1"/>
  <c r="FP230" i="1"/>
  <c r="FP351" i="1"/>
  <c r="FP214" i="1"/>
  <c r="FP274" i="1"/>
  <c r="FP277" i="1"/>
  <c r="FP211" i="1"/>
  <c r="FP333" i="1"/>
  <c r="FP293" i="1"/>
  <c r="FP330" i="1"/>
  <c r="FP334" i="1"/>
  <c r="FP366" i="1"/>
  <c r="FP251" i="1"/>
  <c r="FP245" i="1"/>
  <c r="FP284" i="1"/>
  <c r="FP304" i="1"/>
  <c r="FP359" i="1"/>
  <c r="FP224" i="1"/>
  <c r="FP239" i="1"/>
  <c r="FP254" i="1"/>
  <c r="FO203" i="1"/>
  <c r="FP286" i="1"/>
  <c r="FP319" i="1"/>
  <c r="FP326" i="1"/>
  <c r="FP226" i="1"/>
  <c r="FP314" i="1"/>
  <c r="FP228" i="1"/>
  <c r="FP279" i="1"/>
  <c r="FO279" i="1" s="1"/>
  <c r="FP320" i="1"/>
  <c r="FP353" i="1"/>
  <c r="FP250" i="1"/>
  <c r="FO266" i="1"/>
  <c r="FP328" i="1"/>
  <c r="FP332" i="1"/>
  <c r="FP288" i="1"/>
  <c r="FP329" i="1"/>
  <c r="FP352" i="1"/>
  <c r="FP301" i="1"/>
  <c r="FP269" i="1"/>
  <c r="FP223" i="1"/>
  <c r="FP325" i="1"/>
  <c r="FO267" i="1"/>
  <c r="FP205" i="1"/>
  <c r="FP305" i="1"/>
  <c r="FP278" i="1"/>
  <c r="FP202" i="1"/>
  <c r="FO202" i="1" s="1"/>
  <c r="FP357" i="1"/>
  <c r="FP259" i="1"/>
  <c r="FP244" i="1"/>
  <c r="FP246" i="1"/>
  <c r="FP222" i="1"/>
  <c r="FP324" i="1"/>
  <c r="FP327" i="1"/>
  <c r="FP306" i="1"/>
  <c r="FP287" i="1"/>
  <c r="FP265" i="1"/>
  <c r="FO265" i="1" s="1"/>
  <c r="FP216" i="1"/>
  <c r="FP368" i="1"/>
  <c r="FP212" i="1"/>
  <c r="FP350" i="1"/>
  <c r="FP276" i="1"/>
  <c r="FP213" i="1"/>
  <c r="FP349" i="1"/>
  <c r="FP348" i="1"/>
  <c r="FP354" i="1"/>
  <c r="FP345" i="1"/>
  <c r="FP344" i="1"/>
  <c r="FP231" i="1"/>
  <c r="FP234" i="1"/>
  <c r="FO234" i="1" s="1"/>
  <c r="FP323" i="1"/>
  <c r="FP264" i="1"/>
  <c r="FP257" i="1"/>
  <c r="FP252" i="1"/>
  <c r="FP253" i="1"/>
  <c r="FP229" i="1"/>
  <c r="FP221" i="1"/>
  <c r="FO220" i="1" s="1"/>
  <c r="FP346" i="1"/>
  <c r="FP347" i="1"/>
  <c r="FP299" i="1"/>
  <c r="FP338" i="1"/>
  <c r="FP339" i="1"/>
  <c r="FP361" i="1"/>
  <c r="FO315" i="1"/>
  <c r="FP335" i="1"/>
  <c r="FP336" i="1"/>
  <c r="FP209" i="1"/>
  <c r="FP208" i="1"/>
  <c r="FP317" i="1"/>
  <c r="FP318" i="1"/>
  <c r="FP238" i="1"/>
  <c r="FP237" i="1"/>
  <c r="FP295" i="1"/>
  <c r="FP294" i="1"/>
  <c r="FP321" i="1"/>
  <c r="FP311" i="1"/>
  <c r="FP312" i="1"/>
  <c r="FP356" i="1"/>
  <c r="FP364" i="1"/>
  <c r="FP363" i="1"/>
  <c r="FP283" i="1"/>
  <c r="FP282" i="1"/>
  <c r="FP240" i="1"/>
  <c r="FP241" i="1"/>
  <c r="FP309" i="1"/>
  <c r="FO309" i="1" s="1"/>
  <c r="FP308" i="1"/>
  <c r="FO359" i="1" l="1"/>
  <c r="FO314" i="1"/>
  <c r="FO292" i="1"/>
  <c r="FO257" i="1"/>
  <c r="FO289" i="1"/>
  <c r="FN289" i="1" s="1"/>
  <c r="FO242" i="1"/>
  <c r="FO235" i="1"/>
  <c r="FO241" i="1"/>
  <c r="FN241" i="1" s="1"/>
  <c r="FO255" i="1"/>
  <c r="FO274" i="1"/>
  <c r="FO261" i="1"/>
  <c r="FO260" i="1"/>
  <c r="FO206" i="1"/>
  <c r="FO339" i="1"/>
  <c r="FO302" i="1"/>
  <c r="FN291" i="1"/>
  <c r="FO209" i="1"/>
  <c r="FO368" i="1"/>
  <c r="FO357" i="1"/>
  <c r="FO270" i="1"/>
  <c r="FO218" i="1"/>
  <c r="FN218" i="1" s="1"/>
  <c r="FO259" i="1"/>
  <c r="FO366" i="1"/>
  <c r="FO272" i="1"/>
  <c r="FO210" i="1"/>
  <c r="FN290" i="1"/>
  <c r="FO301" i="1"/>
  <c r="FO217" i="1"/>
  <c r="FO342" i="1"/>
  <c r="FO254" i="1"/>
  <c r="FO262" i="1"/>
  <c r="FO361" i="1"/>
  <c r="FO247" i="1"/>
  <c r="FO248" i="1"/>
  <c r="FO299" i="1"/>
  <c r="FO312" i="1"/>
  <c r="FO336" i="1"/>
  <c r="FO365" i="1"/>
  <c r="FO288" i="1"/>
  <c r="FO216" i="1"/>
  <c r="FO271" i="1"/>
  <c r="FO340" i="1"/>
  <c r="FO246" i="1"/>
  <c r="FO224" i="1"/>
  <c r="FO214" i="1"/>
  <c r="FO232" i="1"/>
  <c r="FO364" i="1"/>
  <c r="FO231" i="1"/>
  <c r="FO296" i="1"/>
  <c r="FO269" i="1"/>
  <c r="FO284" i="1"/>
  <c r="FO285" i="1"/>
  <c r="FO295" i="1"/>
  <c r="FO297" i="1"/>
  <c r="FO341" i="1"/>
  <c r="FO283" i="1"/>
  <c r="FO294" i="1"/>
  <c r="FO350" i="1"/>
  <c r="FO313" i="1"/>
  <c r="FN265" i="1"/>
  <c r="FO229" i="1"/>
  <c r="FO304" i="1"/>
  <c r="FO276" i="1"/>
  <c r="FO328" i="1"/>
  <c r="FO318" i="1"/>
  <c r="FO319" i="1"/>
  <c r="FO278" i="1"/>
  <c r="FN278" i="1" s="1"/>
  <c r="FO268" i="1"/>
  <c r="FN267" i="1" s="1"/>
  <c r="FN234" i="1"/>
  <c r="FO250" i="1"/>
  <c r="FO303" i="1"/>
  <c r="FO329" i="1"/>
  <c r="FO273" i="1"/>
  <c r="FN202" i="1"/>
  <c r="FO352" i="1"/>
  <c r="FN279" i="1"/>
  <c r="FO333" i="1"/>
  <c r="FO324" i="1"/>
  <c r="FO227" i="1"/>
  <c r="FO226" i="1"/>
  <c r="FO211" i="1"/>
  <c r="FO331" i="1"/>
  <c r="FN266" i="1"/>
  <c r="FO332" i="1"/>
  <c r="FO325" i="1"/>
  <c r="FO244" i="1"/>
  <c r="FO330" i="1"/>
  <c r="FO277" i="1"/>
  <c r="FO287" i="1"/>
  <c r="FO238" i="1"/>
  <c r="FO230" i="1"/>
  <c r="FO253" i="1"/>
  <c r="FO249" i="1"/>
  <c r="FO358" i="1"/>
  <c r="FN358" i="1" s="1"/>
  <c r="FO305" i="1"/>
  <c r="FO223" i="1"/>
  <c r="FO351" i="1"/>
  <c r="FO225" i="1"/>
  <c r="FO348" i="1"/>
  <c r="FO308" i="1"/>
  <c r="FN308" i="1" s="1"/>
  <c r="FO222" i="1"/>
  <c r="FO298" i="1"/>
  <c r="FO300" i="1"/>
  <c r="FO293" i="1"/>
  <c r="FO286" i="1"/>
  <c r="FN314" i="1"/>
  <c r="FO204" i="1"/>
  <c r="FO205" i="1"/>
  <c r="FO264" i="1"/>
  <c r="FN264" i="1" s="1"/>
  <c r="FO306" i="1"/>
  <c r="FO233" i="1"/>
  <c r="FN233" i="1" s="1"/>
  <c r="FO349" i="1"/>
  <c r="FO243" i="1"/>
  <c r="FO275" i="1"/>
  <c r="FO258" i="1"/>
  <c r="FO323" i="1"/>
  <c r="FN219" i="1"/>
  <c r="FO367" i="1"/>
  <c r="FO221" i="1"/>
  <c r="FO215" i="1"/>
  <c r="FO322" i="1"/>
  <c r="FO245" i="1"/>
  <c r="FO327" i="1"/>
  <c r="FO326" i="1"/>
  <c r="FO208" i="1"/>
  <c r="FO346" i="1"/>
  <c r="FO347" i="1"/>
  <c r="FO263" i="1"/>
  <c r="FO354" i="1"/>
  <c r="FO353" i="1"/>
  <c r="FO237" i="1"/>
  <c r="FO338" i="1"/>
  <c r="FO337" i="1"/>
  <c r="FO343" i="1"/>
  <c r="FO344" i="1"/>
  <c r="FO256" i="1"/>
  <c r="FN256" i="1" s="1"/>
  <c r="FO360" i="1"/>
  <c r="FO345" i="1"/>
  <c r="FO213" i="1"/>
  <c r="FO212" i="1"/>
  <c r="FO207" i="1"/>
  <c r="FO252" i="1"/>
  <c r="FO251" i="1"/>
  <c r="FO228" i="1"/>
  <c r="FO311" i="1"/>
  <c r="FO335" i="1"/>
  <c r="FO334" i="1"/>
  <c r="FO240" i="1"/>
  <c r="FO239" i="1"/>
  <c r="FO282" i="1"/>
  <c r="FO281" i="1"/>
  <c r="FO317" i="1"/>
  <c r="FO316" i="1"/>
  <c r="FO310" i="1"/>
  <c r="FO356" i="1"/>
  <c r="FO355" i="1"/>
  <c r="FO236" i="1"/>
  <c r="FO321" i="1"/>
  <c r="FO320" i="1"/>
  <c r="FO363" i="1"/>
  <c r="FO362" i="1"/>
  <c r="FO307" i="1"/>
  <c r="FM289" i="1" l="1"/>
  <c r="FN288" i="1"/>
  <c r="FM288" i="1" s="1"/>
  <c r="FN273" i="1"/>
  <c r="FN260" i="1"/>
  <c r="FN240" i="1"/>
  <c r="FM240" i="1" s="1"/>
  <c r="FN254" i="1"/>
  <c r="FN339" i="1"/>
  <c r="FN208" i="1"/>
  <c r="FN301" i="1"/>
  <c r="FN205" i="1"/>
  <c r="FN300" i="1"/>
  <c r="FN269" i="1"/>
  <c r="FN261" i="1"/>
  <c r="FN312" i="1"/>
  <c r="FN216" i="1"/>
  <c r="FN259" i="1"/>
  <c r="FN258" i="1"/>
  <c r="FN338" i="1"/>
  <c r="FN209" i="1"/>
  <c r="FN302" i="1"/>
  <c r="FN356" i="1"/>
  <c r="FN311" i="1"/>
  <c r="FN365" i="1"/>
  <c r="FM290" i="1"/>
  <c r="FL289" i="1" s="1"/>
  <c r="FN217" i="1"/>
  <c r="FM217" i="1" s="1"/>
  <c r="FN210" i="1"/>
  <c r="FN335" i="1"/>
  <c r="FN247" i="1"/>
  <c r="FN271" i="1"/>
  <c r="FN268" i="1"/>
  <c r="FN364" i="1"/>
  <c r="FN213" i="1"/>
  <c r="FN282" i="1"/>
  <c r="FN223" i="1"/>
  <c r="FN253" i="1"/>
  <c r="FM253" i="1" s="1"/>
  <c r="FN298" i="1"/>
  <c r="FM218" i="1"/>
  <c r="FN363" i="1"/>
  <c r="FN248" i="1"/>
  <c r="FN277" i="1"/>
  <c r="FM277" i="1" s="1"/>
  <c r="FN246" i="1"/>
  <c r="FN215" i="1"/>
  <c r="FN224" i="1"/>
  <c r="FN287" i="1"/>
  <c r="FM287" i="1" s="1"/>
  <c r="FL287" i="1" s="1"/>
  <c r="FN243" i="1"/>
  <c r="FN296" i="1"/>
  <c r="FM233" i="1"/>
  <c r="FN231" i="1"/>
  <c r="FN293" i="1"/>
  <c r="FN232" i="1"/>
  <c r="FM232" i="1" s="1"/>
  <c r="FN230" i="1"/>
  <c r="FN313" i="1"/>
  <c r="FN340" i="1"/>
  <c r="FN295" i="1"/>
  <c r="FM265" i="1"/>
  <c r="FN270" i="1"/>
  <c r="FM264" i="1"/>
  <c r="FN328" i="1"/>
  <c r="FN284" i="1"/>
  <c r="FN341" i="1"/>
  <c r="FN294" i="1"/>
  <c r="FN283" i="1"/>
  <c r="FN245" i="1"/>
  <c r="FN350" i="1"/>
  <c r="FN349" i="1"/>
  <c r="FN318" i="1"/>
  <c r="FN238" i="1"/>
  <c r="FN303" i="1"/>
  <c r="FN327" i="1"/>
  <c r="FN252" i="1"/>
  <c r="FN276" i="1"/>
  <c r="FN317" i="1"/>
  <c r="FN275" i="1"/>
  <c r="FN304" i="1"/>
  <c r="FN222" i="1"/>
  <c r="FN237" i="1"/>
  <c r="FN257" i="1"/>
  <c r="FN357" i="1"/>
  <c r="FN331" i="1"/>
  <c r="FN274" i="1"/>
  <c r="FN332" i="1"/>
  <c r="FM278" i="1"/>
  <c r="FN249" i="1"/>
  <c r="FN297" i="1"/>
  <c r="FN330" i="1"/>
  <c r="FN324" i="1"/>
  <c r="FN347" i="1"/>
  <c r="FN226" i="1"/>
  <c r="FN323" i="1"/>
  <c r="FN272" i="1"/>
  <c r="FN225" i="1"/>
  <c r="FN292" i="1"/>
  <c r="FN229" i="1"/>
  <c r="FN299" i="1"/>
  <c r="FN255" i="1"/>
  <c r="FM255" i="1" s="1"/>
  <c r="FN286" i="1"/>
  <c r="FN329" i="1"/>
  <c r="FN337" i="1"/>
  <c r="FN351" i="1"/>
  <c r="FN221" i="1"/>
  <c r="FN305" i="1"/>
  <c r="FN336" i="1"/>
  <c r="FN214" i="1"/>
  <c r="FN344" i="1"/>
  <c r="FN204" i="1"/>
  <c r="FN203" i="1"/>
  <c r="FN285" i="1"/>
  <c r="FN321" i="1"/>
  <c r="FN348" i="1"/>
  <c r="FN242" i="1"/>
  <c r="FN322" i="1"/>
  <c r="FN244" i="1"/>
  <c r="FN367" i="1"/>
  <c r="FN366" i="1"/>
  <c r="FN345" i="1"/>
  <c r="FN325" i="1"/>
  <c r="FN326" i="1"/>
  <c r="FN220" i="1"/>
  <c r="FN207" i="1"/>
  <c r="FM207" i="1" s="1"/>
  <c r="FN228" i="1"/>
  <c r="FN227" i="1"/>
  <c r="FN343" i="1"/>
  <c r="FN342" i="1"/>
  <c r="FN263" i="1"/>
  <c r="FM263" i="1" s="1"/>
  <c r="FN262" i="1"/>
  <c r="FN251" i="1"/>
  <c r="FN250" i="1"/>
  <c r="FN346" i="1"/>
  <c r="FN360" i="1"/>
  <c r="FN359" i="1"/>
  <c r="FM358" i="1" s="1"/>
  <c r="FN352" i="1"/>
  <c r="FN353" i="1"/>
  <c r="FN310" i="1"/>
  <c r="FN206" i="1"/>
  <c r="FN239" i="1"/>
  <c r="FN211" i="1"/>
  <c r="FN212" i="1"/>
  <c r="FN334" i="1"/>
  <c r="FN333" i="1"/>
  <c r="FN320" i="1"/>
  <c r="FN319" i="1"/>
  <c r="FN316" i="1"/>
  <c r="FN309" i="1"/>
  <c r="FN307" i="1"/>
  <c r="FM307" i="1" s="1"/>
  <c r="FN306" i="1"/>
  <c r="FN236" i="1"/>
  <c r="FN235" i="1"/>
  <c r="FN315" i="1"/>
  <c r="FM266" i="1"/>
  <c r="FN362" i="1"/>
  <c r="FN361" i="1"/>
  <c r="FN355" i="1"/>
  <c r="FN354" i="1"/>
  <c r="FN281" i="1"/>
  <c r="FN280" i="1"/>
  <c r="FL288" i="1" l="1"/>
  <c r="FM300" i="1"/>
  <c r="FM260" i="1"/>
  <c r="FM302" i="1"/>
  <c r="FM259" i="1"/>
  <c r="FM239" i="1"/>
  <c r="FL239" i="1" s="1"/>
  <c r="FM299" i="1"/>
  <c r="FM205" i="1"/>
  <c r="FM301" i="1"/>
  <c r="FL300" i="1" s="1"/>
  <c r="FM258" i="1"/>
  <c r="FL258" i="1" s="1"/>
  <c r="FM312" i="1"/>
  <c r="FM356" i="1"/>
  <c r="FM338" i="1"/>
  <c r="FM204" i="1"/>
  <c r="FM215" i="1"/>
  <c r="FM268" i="1"/>
  <c r="FM209" i="1"/>
  <c r="FM337" i="1"/>
  <c r="FM257" i="1"/>
  <c r="FM208" i="1"/>
  <c r="FL207" i="1" s="1"/>
  <c r="FM311" i="1"/>
  <c r="FM310" i="1"/>
  <c r="FM355" i="1"/>
  <c r="FM247" i="1"/>
  <c r="FM216" i="1"/>
  <c r="FL216" i="1" s="1"/>
  <c r="FM293" i="1"/>
  <c r="FM334" i="1"/>
  <c r="FM362" i="1"/>
  <c r="FM270" i="1"/>
  <c r="FM267" i="1"/>
  <c r="FL266" i="1" s="1"/>
  <c r="FM364" i="1"/>
  <c r="FM212" i="1"/>
  <c r="FM281" i="1"/>
  <c r="FM246" i="1"/>
  <c r="FM271" i="1"/>
  <c r="FM252" i="1"/>
  <c r="FL252" i="1" s="1"/>
  <c r="FM282" i="1"/>
  <c r="FM363" i="1"/>
  <c r="FM230" i="1"/>
  <c r="FL217" i="1"/>
  <c r="FM297" i="1"/>
  <c r="FM223" i="1"/>
  <c r="FM248" i="1"/>
  <c r="FM222" i="1"/>
  <c r="FM294" i="1"/>
  <c r="FM214" i="1"/>
  <c r="FM245" i="1"/>
  <c r="FL265" i="1"/>
  <c r="FL264" i="1"/>
  <c r="FM286" i="1"/>
  <c r="FL286" i="1" s="1"/>
  <c r="FK286" i="1" s="1"/>
  <c r="FM242" i="1"/>
  <c r="FL232" i="1"/>
  <c r="FM276" i="1"/>
  <c r="FL276" i="1" s="1"/>
  <c r="FM231" i="1"/>
  <c r="FL231" i="1" s="1"/>
  <c r="FM292" i="1"/>
  <c r="FM340" i="1"/>
  <c r="FM327" i="1"/>
  <c r="FM313" i="1"/>
  <c r="FM295" i="1"/>
  <c r="FM244" i="1"/>
  <c r="FM229" i="1"/>
  <c r="FM237" i="1"/>
  <c r="FM283" i="1"/>
  <c r="FM349" i="1"/>
  <c r="FM339" i="1"/>
  <c r="FM272" i="1"/>
  <c r="FM269" i="1"/>
  <c r="FL263" i="1"/>
  <c r="FL299" i="1"/>
  <c r="FM317" i="1"/>
  <c r="FM348" i="1"/>
  <c r="FM303" i="1"/>
  <c r="FL302" i="1" s="1"/>
  <c r="FM357" i="1"/>
  <c r="FM256" i="1"/>
  <c r="FM251" i="1"/>
  <c r="FM350" i="1"/>
  <c r="FM275" i="1"/>
  <c r="FM254" i="1"/>
  <c r="FL254" i="1" s="1"/>
  <c r="FM274" i="1"/>
  <c r="FM316" i="1"/>
  <c r="FM322" i="1"/>
  <c r="FM304" i="1"/>
  <c r="FL277" i="1"/>
  <c r="FM221" i="1"/>
  <c r="FM236" i="1"/>
  <c r="FM296" i="1"/>
  <c r="FM331" i="1"/>
  <c r="FM273" i="1"/>
  <c r="FM291" i="1"/>
  <c r="FM330" i="1"/>
  <c r="FM329" i="1"/>
  <c r="FL259" i="1"/>
  <c r="FM220" i="1"/>
  <c r="FM324" i="1"/>
  <c r="FM285" i="1"/>
  <c r="FM225" i="1"/>
  <c r="FM323" i="1"/>
  <c r="FM228" i="1"/>
  <c r="FM224" i="1"/>
  <c r="FM243" i="1"/>
  <c r="FM213" i="1"/>
  <c r="FM336" i="1"/>
  <c r="FM328" i="1"/>
  <c r="FM298" i="1"/>
  <c r="FM335" i="1"/>
  <c r="FM343" i="1"/>
  <c r="FM321" i="1"/>
  <c r="FM344" i="1"/>
  <c r="FM219" i="1"/>
  <c r="FM320" i="1"/>
  <c r="FM203" i="1"/>
  <c r="FM202" i="1"/>
  <c r="FK287" i="1"/>
  <c r="FM359" i="1"/>
  <c r="FL358" i="1" s="1"/>
  <c r="FM347" i="1"/>
  <c r="FM284" i="1"/>
  <c r="FM241" i="1"/>
  <c r="FM250" i="1"/>
  <c r="FM325" i="1"/>
  <c r="FM326" i="1"/>
  <c r="FM366" i="1"/>
  <c r="FM365" i="1"/>
  <c r="FM206" i="1"/>
  <c r="FL206" i="1" s="1"/>
  <c r="FM211" i="1"/>
  <c r="FM210" i="1"/>
  <c r="FM351" i="1"/>
  <c r="FM352" i="1"/>
  <c r="FM262" i="1"/>
  <c r="FL262" i="1" s="1"/>
  <c r="FM261" i="1"/>
  <c r="FM342" i="1"/>
  <c r="FM341" i="1"/>
  <c r="FM249" i="1"/>
  <c r="FM226" i="1"/>
  <c r="FM227" i="1"/>
  <c r="FM238" i="1"/>
  <c r="FM345" i="1"/>
  <c r="FM346" i="1"/>
  <c r="FK288" i="1"/>
  <c r="FM280" i="1"/>
  <c r="FM279" i="1"/>
  <c r="FM333" i="1"/>
  <c r="FM332" i="1"/>
  <c r="FM235" i="1"/>
  <c r="FM234" i="1"/>
  <c r="FM354" i="1"/>
  <c r="FM353" i="1"/>
  <c r="FM306" i="1"/>
  <c r="FL306" i="1" s="1"/>
  <c r="FM305" i="1"/>
  <c r="FM319" i="1"/>
  <c r="FM318" i="1"/>
  <c r="FM361" i="1"/>
  <c r="FM360" i="1"/>
  <c r="FM315" i="1"/>
  <c r="FM314" i="1"/>
  <c r="FM309" i="1"/>
  <c r="FM308" i="1"/>
  <c r="FL301" i="1" l="1"/>
  <c r="FL356" i="1"/>
  <c r="FL204" i="1"/>
  <c r="FL238" i="1"/>
  <c r="FK238" i="1" s="1"/>
  <c r="FL215" i="1"/>
  <c r="FK215" i="1" s="1"/>
  <c r="FL338" i="1"/>
  <c r="FL337" i="1"/>
  <c r="FK337" i="1" s="1"/>
  <c r="FL203" i="1"/>
  <c r="FK203" i="1" s="1"/>
  <c r="FL257" i="1"/>
  <c r="FK257" i="1" s="1"/>
  <c r="FL311" i="1"/>
  <c r="FL312" i="1"/>
  <c r="FL208" i="1"/>
  <c r="FK207" i="1" s="1"/>
  <c r="FL214" i="1"/>
  <c r="FL310" i="1"/>
  <c r="FL336" i="1"/>
  <c r="FL355" i="1"/>
  <c r="FK355" i="1" s="1"/>
  <c r="FL309" i="1"/>
  <c r="FL256" i="1"/>
  <c r="FL282" i="1"/>
  <c r="FL354" i="1"/>
  <c r="FL220" i="1"/>
  <c r="FL293" i="1"/>
  <c r="FL269" i="1"/>
  <c r="FL267" i="1"/>
  <c r="FK266" i="1" s="1"/>
  <c r="FL292" i="1"/>
  <c r="FL247" i="1"/>
  <c r="FL361" i="1"/>
  <c r="FK216" i="1"/>
  <c r="FL297" i="1"/>
  <c r="FL270" i="1"/>
  <c r="FL333" i="1"/>
  <c r="FL246" i="1"/>
  <c r="FL280" i="1"/>
  <c r="FL211" i="1"/>
  <c r="FL363" i="1"/>
  <c r="FL281" i="1"/>
  <c r="FL271" i="1"/>
  <c r="FL251" i="1"/>
  <c r="FK251" i="1" s="1"/>
  <c r="FL222" i="1"/>
  <c r="FL245" i="1"/>
  <c r="FL362" i="1"/>
  <c r="FL230" i="1"/>
  <c r="FK230" i="1" s="1"/>
  <c r="FL229" i="1"/>
  <c r="FL244" i="1"/>
  <c r="FL294" i="1"/>
  <c r="FK264" i="1"/>
  <c r="FL326" i="1"/>
  <c r="FL213" i="1"/>
  <c r="FL221" i="1"/>
  <c r="FL285" i="1"/>
  <c r="FK285" i="1" s="1"/>
  <c r="FJ285" i="1" s="1"/>
  <c r="FK231" i="1"/>
  <c r="FL228" i="1"/>
  <c r="FL275" i="1"/>
  <c r="FK275" i="1" s="1"/>
  <c r="FK263" i="1"/>
  <c r="FL268" i="1"/>
  <c r="FK262" i="1"/>
  <c r="FL291" i="1"/>
  <c r="FL348" i="1"/>
  <c r="FL273" i="1"/>
  <c r="FL316" i="1"/>
  <c r="FL253" i="1"/>
  <c r="FK253" i="1" s="1"/>
  <c r="FL295" i="1"/>
  <c r="FL243" i="1"/>
  <c r="FL339" i="1"/>
  <c r="FL349" i="1"/>
  <c r="FL236" i="1"/>
  <c r="FL290" i="1"/>
  <c r="FL255" i="1"/>
  <c r="FK299" i="1"/>
  <c r="FL321" i="1"/>
  <c r="FL347" i="1"/>
  <c r="FL303" i="1"/>
  <c r="FK302" i="1" s="1"/>
  <c r="FL250" i="1"/>
  <c r="FL235" i="1"/>
  <c r="FL274" i="1"/>
  <c r="FL315" i="1"/>
  <c r="FL330" i="1"/>
  <c r="FL357" i="1"/>
  <c r="FK357" i="1" s="1"/>
  <c r="FL219" i="1"/>
  <c r="FK301" i="1"/>
  <c r="FL272" i="1"/>
  <c r="FK206" i="1"/>
  <c r="FL331" i="1"/>
  <c r="FL296" i="1"/>
  <c r="FK276" i="1"/>
  <c r="FL342" i="1"/>
  <c r="FL329" i="1"/>
  <c r="FL242" i="1"/>
  <c r="FK258" i="1"/>
  <c r="FL328" i="1"/>
  <c r="FJ287" i="1"/>
  <c r="FJ286" i="1"/>
  <c r="FL224" i="1"/>
  <c r="FL284" i="1"/>
  <c r="FL323" i="1"/>
  <c r="FL322" i="1"/>
  <c r="FL320" i="1"/>
  <c r="FL223" i="1"/>
  <c r="FL227" i="1"/>
  <c r="FL212" i="1"/>
  <c r="FL335" i="1"/>
  <c r="FL334" i="1"/>
  <c r="FK300" i="1"/>
  <c r="FL298" i="1"/>
  <c r="FL202" i="1"/>
  <c r="FK202" i="1" s="1"/>
  <c r="FL327" i="1"/>
  <c r="FL249" i="1"/>
  <c r="FL343" i="1"/>
  <c r="FL319" i="1"/>
  <c r="FL346" i="1"/>
  <c r="FL283" i="1"/>
  <c r="FL218" i="1"/>
  <c r="FL308" i="1"/>
  <c r="FL241" i="1"/>
  <c r="FL240" i="1"/>
  <c r="FL365" i="1"/>
  <c r="FL364" i="1"/>
  <c r="FL205" i="1"/>
  <c r="FK205" i="1" s="1"/>
  <c r="FL237" i="1"/>
  <c r="FL324" i="1"/>
  <c r="FL325" i="1"/>
  <c r="FL226" i="1"/>
  <c r="FL225" i="1"/>
  <c r="FL261" i="1"/>
  <c r="FK261" i="1" s="1"/>
  <c r="FL260" i="1"/>
  <c r="FL350" i="1"/>
  <c r="FL351" i="1"/>
  <c r="FL341" i="1"/>
  <c r="FL340" i="1"/>
  <c r="FL210" i="1"/>
  <c r="FL209" i="1"/>
  <c r="FL345" i="1"/>
  <c r="FL344" i="1"/>
  <c r="FL248" i="1"/>
  <c r="FL279" i="1"/>
  <c r="FL278" i="1"/>
  <c r="FL305" i="1"/>
  <c r="FK305" i="1" s="1"/>
  <c r="FL304" i="1"/>
  <c r="FK265" i="1"/>
  <c r="FL353" i="1"/>
  <c r="FL352" i="1"/>
  <c r="FL314" i="1"/>
  <c r="FL313" i="1"/>
  <c r="FL307" i="1"/>
  <c r="FL360" i="1"/>
  <c r="FL359" i="1"/>
  <c r="FL318" i="1"/>
  <c r="FL317" i="1"/>
  <c r="FL234" i="1"/>
  <c r="FL233" i="1"/>
  <c r="FL332" i="1"/>
  <c r="FK237" i="1" l="1"/>
  <c r="FK214" i="1"/>
  <c r="FK311" i="1"/>
  <c r="FK338" i="1"/>
  <c r="FK336" i="1"/>
  <c r="FK310" i="1"/>
  <c r="FK256" i="1"/>
  <c r="FJ256" i="1" s="1"/>
  <c r="FK309" i="1"/>
  <c r="FJ309" i="1" s="1"/>
  <c r="FK354" i="1"/>
  <c r="FJ354" i="1" s="1"/>
  <c r="FK213" i="1"/>
  <c r="FJ213" i="1" s="1"/>
  <c r="FK255" i="1"/>
  <c r="FJ255" i="1" s="1"/>
  <c r="FK308" i="1"/>
  <c r="FK360" i="1"/>
  <c r="FK335" i="1"/>
  <c r="FK353" i="1"/>
  <c r="FK220" i="1"/>
  <c r="FK292" i="1"/>
  <c r="FK281" i="1"/>
  <c r="FK210" i="1"/>
  <c r="FK219" i="1"/>
  <c r="FK269" i="1"/>
  <c r="FK293" i="1"/>
  <c r="FK246" i="1"/>
  <c r="FK268" i="1"/>
  <c r="FK291" i="1"/>
  <c r="FK270" i="1"/>
  <c r="FJ215" i="1"/>
  <c r="FK280" i="1"/>
  <c r="FK279" i="1"/>
  <c r="FK245" i="1"/>
  <c r="FK332" i="1"/>
  <c r="FK244" i="1"/>
  <c r="FK362" i="1"/>
  <c r="FK229" i="1"/>
  <c r="FJ229" i="1" s="1"/>
  <c r="FK250" i="1"/>
  <c r="FJ250" i="1" s="1"/>
  <c r="FK361" i="1"/>
  <c r="FK290" i="1"/>
  <c r="FK221" i="1"/>
  <c r="FK325" i="1"/>
  <c r="FK228" i="1"/>
  <c r="FK212" i="1"/>
  <c r="FK294" i="1"/>
  <c r="FK227" i="1"/>
  <c r="FJ230" i="1"/>
  <c r="FK243" i="1"/>
  <c r="FJ263" i="1"/>
  <c r="FJ262" i="1"/>
  <c r="FK235" i="1"/>
  <c r="FK284" i="1"/>
  <c r="FJ284" i="1" s="1"/>
  <c r="FI284" i="1" s="1"/>
  <c r="FK267" i="1"/>
  <c r="FK315" i="1"/>
  <c r="FK274" i="1"/>
  <c r="FJ274" i="1" s="1"/>
  <c r="FJ261" i="1"/>
  <c r="FK289" i="1"/>
  <c r="FK252" i="1"/>
  <c r="FJ252" i="1" s="1"/>
  <c r="FK249" i="1"/>
  <c r="FK272" i="1"/>
  <c r="FK347" i="1"/>
  <c r="FK348" i="1"/>
  <c r="FK242" i="1"/>
  <c r="FJ206" i="1"/>
  <c r="FK295" i="1"/>
  <c r="FJ265" i="1"/>
  <c r="FK314" i="1"/>
  <c r="FK234" i="1"/>
  <c r="FJ300" i="1"/>
  <c r="FK329" i="1"/>
  <c r="FJ275" i="1"/>
  <c r="FK254" i="1"/>
  <c r="FJ301" i="1"/>
  <c r="FJ205" i="1"/>
  <c r="FK346" i="1"/>
  <c r="FK320" i="1"/>
  <c r="FK321" i="1"/>
  <c r="FK330" i="1"/>
  <c r="FK356" i="1"/>
  <c r="FJ356" i="1" s="1"/>
  <c r="FK273" i="1"/>
  <c r="FK218" i="1"/>
  <c r="FJ237" i="1"/>
  <c r="FK341" i="1"/>
  <c r="FK327" i="1"/>
  <c r="FK271" i="1"/>
  <c r="FJ310" i="1"/>
  <c r="FK241" i="1"/>
  <c r="FK328" i="1"/>
  <c r="FI286" i="1"/>
  <c r="FK211" i="1"/>
  <c r="FK296" i="1"/>
  <c r="FK342" i="1"/>
  <c r="FJ299" i="1"/>
  <c r="FI285" i="1"/>
  <c r="FK226" i="1"/>
  <c r="FJ257" i="1"/>
  <c r="FJ336" i="1"/>
  <c r="FK319" i="1"/>
  <c r="FK322" i="1"/>
  <c r="FK223" i="1"/>
  <c r="FK283" i="1"/>
  <c r="FK326" i="1"/>
  <c r="FJ337" i="1"/>
  <c r="FK248" i="1"/>
  <c r="FK334" i="1"/>
  <c r="FK222" i="1"/>
  <c r="FK345" i="1"/>
  <c r="FK318" i="1"/>
  <c r="FK333" i="1"/>
  <c r="FJ214" i="1"/>
  <c r="FK298" i="1"/>
  <c r="FJ298" i="1" s="1"/>
  <c r="FK297" i="1"/>
  <c r="FK217" i="1"/>
  <c r="FK282" i="1"/>
  <c r="FK307" i="1"/>
  <c r="FK204" i="1"/>
  <c r="FJ204" i="1" s="1"/>
  <c r="FK240" i="1"/>
  <c r="FK239" i="1"/>
  <c r="FK236" i="1"/>
  <c r="FJ236" i="1" s="1"/>
  <c r="FK247" i="1"/>
  <c r="FK323" i="1"/>
  <c r="FK324" i="1"/>
  <c r="FK364" i="1"/>
  <c r="FK363" i="1"/>
  <c r="FK344" i="1"/>
  <c r="FK343" i="1"/>
  <c r="FK349" i="1"/>
  <c r="FK350" i="1"/>
  <c r="FK209" i="1"/>
  <c r="FK208" i="1"/>
  <c r="FK260" i="1"/>
  <c r="FJ260" i="1" s="1"/>
  <c r="FK259" i="1"/>
  <c r="FK340" i="1"/>
  <c r="FK339" i="1"/>
  <c r="FK225" i="1"/>
  <c r="FK224" i="1"/>
  <c r="FK278" i="1"/>
  <c r="FK277" i="1"/>
  <c r="FK331" i="1"/>
  <c r="FK233" i="1"/>
  <c r="FK232" i="1"/>
  <c r="FK313" i="1"/>
  <c r="FK312" i="1"/>
  <c r="FJ264" i="1"/>
  <c r="FK304" i="1"/>
  <c r="FJ304" i="1" s="1"/>
  <c r="FK303" i="1"/>
  <c r="FK317" i="1"/>
  <c r="FK316" i="1"/>
  <c r="FK306" i="1"/>
  <c r="FK359" i="1"/>
  <c r="FK358" i="1"/>
  <c r="FK352" i="1"/>
  <c r="FK351" i="1"/>
  <c r="FJ202" i="1"/>
  <c r="FJ308" i="1" l="1"/>
  <c r="FJ335" i="1"/>
  <c r="FJ353" i="1"/>
  <c r="FJ212" i="1"/>
  <c r="FI214" i="1"/>
  <c r="FJ267" i="1"/>
  <c r="FJ254" i="1"/>
  <c r="FI254" i="1" s="1"/>
  <c r="FJ352" i="1"/>
  <c r="FI352" i="1" s="1"/>
  <c r="FJ220" i="1"/>
  <c r="FJ307" i="1"/>
  <c r="FI307" i="1" s="1"/>
  <c r="FJ219" i="1"/>
  <c r="FI219" i="1" s="1"/>
  <c r="FJ359" i="1"/>
  <c r="FJ334" i="1"/>
  <c r="FI334" i="1" s="1"/>
  <c r="FJ292" i="1"/>
  <c r="FJ269" i="1"/>
  <c r="FJ218" i="1"/>
  <c r="FJ209" i="1"/>
  <c r="FJ291" i="1"/>
  <c r="FJ268" i="1"/>
  <c r="FI267" i="1" s="1"/>
  <c r="FJ293" i="1"/>
  <c r="FJ245" i="1"/>
  <c r="FJ290" i="1"/>
  <c r="FJ280" i="1"/>
  <c r="FJ227" i="1"/>
  <c r="FJ279" i="1"/>
  <c r="FJ244" i="1"/>
  <c r="FJ243" i="1"/>
  <c r="FJ361" i="1"/>
  <c r="FJ278" i="1"/>
  <c r="FJ331" i="1"/>
  <c r="FI229" i="1"/>
  <c r="FJ289" i="1"/>
  <c r="FJ228" i="1"/>
  <c r="FI228" i="1" s="1"/>
  <c r="FJ360" i="1"/>
  <c r="FI260" i="1"/>
  <c r="FJ249" i="1"/>
  <c r="FI249" i="1" s="1"/>
  <c r="FJ324" i="1"/>
  <c r="FJ226" i="1"/>
  <c r="FI262" i="1"/>
  <c r="FJ211" i="1"/>
  <c r="FI211" i="1" s="1"/>
  <c r="FJ234" i="1"/>
  <c r="FJ248" i="1"/>
  <c r="FJ294" i="1"/>
  <c r="FJ266" i="1"/>
  <c r="FI266" i="1" s="1"/>
  <c r="FJ242" i="1"/>
  <c r="FI261" i="1"/>
  <c r="FJ283" i="1"/>
  <c r="FI283" i="1" s="1"/>
  <c r="FH283" i="1" s="1"/>
  <c r="FJ251" i="1"/>
  <c r="FI251" i="1" s="1"/>
  <c r="FJ314" i="1"/>
  <c r="FJ288" i="1"/>
  <c r="FJ233" i="1"/>
  <c r="FJ273" i="1"/>
  <c r="FI273" i="1" s="1"/>
  <c r="FJ329" i="1"/>
  <c r="FJ347" i="1"/>
  <c r="FJ328" i="1"/>
  <c r="FI353" i="1"/>
  <c r="FI205" i="1"/>
  <c r="FJ271" i="1"/>
  <c r="FJ346" i="1"/>
  <c r="FJ253" i="1"/>
  <c r="FI253" i="1" s="1"/>
  <c r="FJ241" i="1"/>
  <c r="FJ295" i="1"/>
  <c r="FI300" i="1"/>
  <c r="FJ313" i="1"/>
  <c r="FI299" i="1"/>
  <c r="FJ345" i="1"/>
  <c r="FJ217" i="1"/>
  <c r="FJ327" i="1"/>
  <c r="FI204" i="1"/>
  <c r="FJ340" i="1"/>
  <c r="FI274" i="1"/>
  <c r="FJ341" i="1"/>
  <c r="FI236" i="1"/>
  <c r="FJ320" i="1"/>
  <c r="FH285" i="1"/>
  <c r="FJ321" i="1"/>
  <c r="FJ355" i="1"/>
  <c r="FI355" i="1" s="1"/>
  <c r="FJ225" i="1"/>
  <c r="FJ319" i="1"/>
  <c r="FI309" i="1"/>
  <c r="FJ317" i="1"/>
  <c r="FI308" i="1"/>
  <c r="FJ326" i="1"/>
  <c r="FI256" i="1"/>
  <c r="FJ272" i="1"/>
  <c r="FJ240" i="1"/>
  <c r="FJ270" i="1"/>
  <c r="FJ210" i="1"/>
  <c r="FI255" i="1"/>
  <c r="FI298" i="1"/>
  <c r="FI336" i="1"/>
  <c r="FH284" i="1"/>
  <c r="FI335" i="1"/>
  <c r="FJ318" i="1"/>
  <c r="FJ222" i="1"/>
  <c r="FJ344" i="1"/>
  <c r="FJ282" i="1"/>
  <c r="FJ247" i="1"/>
  <c r="FJ325" i="1"/>
  <c r="FJ203" i="1"/>
  <c r="FI203" i="1" s="1"/>
  <c r="FJ221" i="1"/>
  <c r="FJ333" i="1"/>
  <c r="FJ332" i="1"/>
  <c r="FI213" i="1"/>
  <c r="FH213" i="1" s="1"/>
  <c r="FJ306" i="1"/>
  <c r="FJ297" i="1"/>
  <c r="FI297" i="1" s="1"/>
  <c r="FJ296" i="1"/>
  <c r="FJ216" i="1"/>
  <c r="FJ281" i="1"/>
  <c r="FJ246" i="1"/>
  <c r="FJ235" i="1"/>
  <c r="FI235" i="1" s="1"/>
  <c r="FJ239" i="1"/>
  <c r="FJ238" i="1"/>
  <c r="FJ363" i="1"/>
  <c r="FJ362" i="1"/>
  <c r="FJ305" i="1"/>
  <c r="FJ330" i="1"/>
  <c r="FJ322" i="1"/>
  <c r="FJ323" i="1"/>
  <c r="FJ208" i="1"/>
  <c r="FJ207" i="1"/>
  <c r="FJ224" i="1"/>
  <c r="FJ223" i="1"/>
  <c r="FI212" i="1"/>
  <c r="FJ348" i="1"/>
  <c r="FJ349" i="1"/>
  <c r="FJ343" i="1"/>
  <c r="FJ342" i="1"/>
  <c r="FJ259" i="1"/>
  <c r="FI259" i="1" s="1"/>
  <c r="FJ258" i="1"/>
  <c r="FJ339" i="1"/>
  <c r="FJ338" i="1"/>
  <c r="FI264" i="1"/>
  <c r="FI263" i="1"/>
  <c r="FJ232" i="1"/>
  <c r="FJ231" i="1"/>
  <c r="FJ277" i="1"/>
  <c r="FJ276" i="1"/>
  <c r="FJ303" i="1"/>
  <c r="FI303" i="1" s="1"/>
  <c r="FJ302" i="1"/>
  <c r="FJ316" i="1"/>
  <c r="FJ315" i="1"/>
  <c r="FJ351" i="1"/>
  <c r="FI351" i="1" s="1"/>
  <c r="FJ350" i="1"/>
  <c r="FJ312" i="1"/>
  <c r="FJ311" i="1"/>
  <c r="FJ358" i="1"/>
  <c r="FJ357" i="1"/>
  <c r="FI306" i="1" l="1"/>
  <c r="FI218" i="1"/>
  <c r="FI243" i="1"/>
  <c r="FI209" i="1"/>
  <c r="FI291" i="1"/>
  <c r="FI208" i="1"/>
  <c r="FI359" i="1"/>
  <c r="FI358" i="1"/>
  <c r="FI292" i="1"/>
  <c r="FH291" i="1" s="1"/>
  <c r="FI217" i="1"/>
  <c r="FH217" i="1" s="1"/>
  <c r="FI244" i="1"/>
  <c r="FH243" i="1" s="1"/>
  <c r="FI333" i="1"/>
  <c r="FH333" i="1" s="1"/>
  <c r="FI290" i="1"/>
  <c r="FI227" i="1"/>
  <c r="FH227" i="1" s="1"/>
  <c r="FI268" i="1"/>
  <c r="FH267" i="1" s="1"/>
  <c r="FI226" i="1"/>
  <c r="FI277" i="1"/>
  <c r="FI279" i="1"/>
  <c r="FI293" i="1"/>
  <c r="FI278" i="1"/>
  <c r="FH278" i="1" s="1"/>
  <c r="FI242" i="1"/>
  <c r="FH242" i="1" s="1"/>
  <c r="FH228" i="1"/>
  <c r="FI289" i="1"/>
  <c r="FI330" i="1"/>
  <c r="FI360" i="1"/>
  <c r="FI288" i="1"/>
  <c r="FH259" i="1"/>
  <c r="FI248" i="1"/>
  <c r="FH248" i="1" s="1"/>
  <c r="FI316" i="1"/>
  <c r="FI225" i="1"/>
  <c r="FI323" i="1"/>
  <c r="FI294" i="1"/>
  <c r="FH260" i="1"/>
  <c r="FI233" i="1"/>
  <c r="FI312" i="1"/>
  <c r="FI247" i="1"/>
  <c r="FI282" i="1"/>
  <c r="FH282" i="1" s="1"/>
  <c r="FG282" i="1" s="1"/>
  <c r="FH261" i="1"/>
  <c r="FH218" i="1"/>
  <c r="FH351" i="1"/>
  <c r="FI265" i="1"/>
  <c r="FH265" i="1" s="1"/>
  <c r="FI287" i="1"/>
  <c r="FI241" i="1"/>
  <c r="FI250" i="1"/>
  <c r="FH250" i="1" s="1"/>
  <c r="FI328" i="1"/>
  <c r="FH253" i="1"/>
  <c r="FI232" i="1"/>
  <c r="FI313" i="1"/>
  <c r="FI327" i="1"/>
  <c r="FH352" i="1"/>
  <c r="FH204" i="1"/>
  <c r="FI270" i="1"/>
  <c r="FI346" i="1"/>
  <c r="FI339" i="1"/>
  <c r="FH203" i="1"/>
  <c r="FI271" i="1"/>
  <c r="FI210" i="1"/>
  <c r="FH209" i="1" s="1"/>
  <c r="FI252" i="1"/>
  <c r="FH252" i="1" s="1"/>
  <c r="FI345" i="1"/>
  <c r="FH299" i="1"/>
  <c r="FH235" i="1"/>
  <c r="FI240" i="1"/>
  <c r="FI216" i="1"/>
  <c r="FI340" i="1"/>
  <c r="FH298" i="1"/>
  <c r="FI344" i="1"/>
  <c r="FI318" i="1"/>
  <c r="FI326" i="1"/>
  <c r="FH273" i="1"/>
  <c r="FG284" i="1"/>
  <c r="FI320" i="1"/>
  <c r="FI319" i="1"/>
  <c r="FI239" i="1"/>
  <c r="FI224" i="1"/>
  <c r="FI354" i="1"/>
  <c r="FH354" i="1" s="1"/>
  <c r="FH308" i="1"/>
  <c r="FH307" i="1"/>
  <c r="FH297" i="1"/>
  <c r="FI325" i="1"/>
  <c r="FI272" i="1"/>
  <c r="FH272" i="1" s="1"/>
  <c r="FH255" i="1"/>
  <c r="FI269" i="1"/>
  <c r="FI324" i="1"/>
  <c r="FH335" i="1"/>
  <c r="FI281" i="1"/>
  <c r="FG283" i="1"/>
  <c r="FH254" i="1"/>
  <c r="FH334" i="1"/>
  <c r="FI221" i="1"/>
  <c r="FI317" i="1"/>
  <c r="FI246" i="1"/>
  <c r="FI343" i="1"/>
  <c r="FI202" i="1"/>
  <c r="FH202" i="1" s="1"/>
  <c r="FI305" i="1"/>
  <c r="FH305" i="1" s="1"/>
  <c r="FI304" i="1"/>
  <c r="FH212" i="1"/>
  <c r="FG212" i="1" s="1"/>
  <c r="FI220" i="1"/>
  <c r="FI215" i="1"/>
  <c r="FI332" i="1"/>
  <c r="FI331" i="1"/>
  <c r="FI296" i="1"/>
  <c r="FH296" i="1" s="1"/>
  <c r="FI295" i="1"/>
  <c r="FI329" i="1"/>
  <c r="FH306" i="1"/>
  <c r="FH208" i="1"/>
  <c r="FI245" i="1"/>
  <c r="FI234" i="1"/>
  <c r="FH234" i="1" s="1"/>
  <c r="FI280" i="1"/>
  <c r="FI238" i="1"/>
  <c r="FI237" i="1"/>
  <c r="FI321" i="1"/>
  <c r="FI322" i="1"/>
  <c r="FI362" i="1"/>
  <c r="FI361" i="1"/>
  <c r="FI338" i="1"/>
  <c r="FI337" i="1"/>
  <c r="FI258" i="1"/>
  <c r="FH258" i="1" s="1"/>
  <c r="FI257" i="1"/>
  <c r="FI222" i="1"/>
  <c r="FI223" i="1"/>
  <c r="FI342" i="1"/>
  <c r="FI341" i="1"/>
  <c r="FI347" i="1"/>
  <c r="FI348" i="1"/>
  <c r="FH211" i="1"/>
  <c r="FI207" i="1"/>
  <c r="FH207" i="1" s="1"/>
  <c r="FI206" i="1"/>
  <c r="FH263" i="1"/>
  <c r="FH262" i="1"/>
  <c r="FI302" i="1"/>
  <c r="FH302" i="1" s="1"/>
  <c r="FI301" i="1"/>
  <c r="FI311" i="1"/>
  <c r="FI310" i="1"/>
  <c r="FI276" i="1"/>
  <c r="FI275" i="1"/>
  <c r="FI231" i="1"/>
  <c r="FI230" i="1"/>
  <c r="FI315" i="1"/>
  <c r="FI314" i="1"/>
  <c r="FI350" i="1"/>
  <c r="FH350" i="1" s="1"/>
  <c r="FI349" i="1"/>
  <c r="FH266" i="1"/>
  <c r="FI357" i="1"/>
  <c r="FI356" i="1"/>
  <c r="FH290" i="1" l="1"/>
  <c r="FG290" i="1" s="1"/>
  <c r="FG227" i="1"/>
  <c r="FH358" i="1"/>
  <c r="FH359" i="1"/>
  <c r="FG358" i="1" s="1"/>
  <c r="FH357" i="1"/>
  <c r="FG357" i="1" s="1"/>
  <c r="FH216" i="1"/>
  <c r="FG216" i="1" s="1"/>
  <c r="FH226" i="1"/>
  <c r="FG226" i="1" s="1"/>
  <c r="FF226" i="1" s="1"/>
  <c r="FH329" i="1"/>
  <c r="FG258" i="1"/>
  <c r="FH276" i="1"/>
  <c r="FG276" i="1" s="1"/>
  <c r="FH332" i="1"/>
  <c r="FG332" i="1" s="1"/>
  <c r="FH292" i="1"/>
  <c r="FG291" i="1" s="1"/>
  <c r="FH225" i="1"/>
  <c r="FH289" i="1"/>
  <c r="FH293" i="1"/>
  <c r="FH277" i="1"/>
  <c r="FG277" i="1" s="1"/>
  <c r="FH288" i="1"/>
  <c r="FH315" i="1"/>
  <c r="FH241" i="1"/>
  <c r="FG241" i="1" s="1"/>
  <c r="FH287" i="1"/>
  <c r="FH224" i="1"/>
  <c r="FG259" i="1"/>
  <c r="FH322" i="1"/>
  <c r="FH232" i="1"/>
  <c r="FH247" i="1"/>
  <c r="FG247" i="1" s="1"/>
  <c r="FH312" i="1"/>
  <c r="FH246" i="1"/>
  <c r="FG260" i="1"/>
  <c r="FH311" i="1"/>
  <c r="FH264" i="1"/>
  <c r="FG264" i="1" s="1"/>
  <c r="FG351" i="1"/>
  <c r="FG350" i="1"/>
  <c r="FG217" i="1"/>
  <c r="FH281" i="1"/>
  <c r="FG281" i="1" s="1"/>
  <c r="FF281" i="1" s="1"/>
  <c r="FG253" i="1"/>
  <c r="FG252" i="1"/>
  <c r="FH327" i="1"/>
  <c r="FH286" i="1"/>
  <c r="FH326" i="1"/>
  <c r="FH240" i="1"/>
  <c r="FH270" i="1"/>
  <c r="FH231" i="1"/>
  <c r="FH249" i="1"/>
  <c r="FG249" i="1" s="1"/>
  <c r="FH338" i="1"/>
  <c r="FH269" i="1"/>
  <c r="FG203" i="1"/>
  <c r="FG202" i="1"/>
  <c r="FF283" i="1"/>
  <c r="FH251" i="1"/>
  <c r="FG251" i="1" s="1"/>
  <c r="FH339" i="1"/>
  <c r="FH215" i="1"/>
  <c r="FH210" i="1"/>
  <c r="FG210" i="1" s="1"/>
  <c r="FH345" i="1"/>
  <c r="FH344" i="1"/>
  <c r="FH317" i="1"/>
  <c r="FG333" i="1"/>
  <c r="FG298" i="1"/>
  <c r="FG234" i="1"/>
  <c r="FH239" i="1"/>
  <c r="FH325" i="1"/>
  <c r="FH343" i="1"/>
  <c r="FG297" i="1"/>
  <c r="FG296" i="1"/>
  <c r="FG307" i="1"/>
  <c r="FH353" i="1"/>
  <c r="FG352" i="1" s="1"/>
  <c r="FG272" i="1"/>
  <c r="FH318" i="1"/>
  <c r="FH319" i="1"/>
  <c r="FH223" i="1"/>
  <c r="FH238" i="1"/>
  <c r="FH280" i="1"/>
  <c r="FH324" i="1"/>
  <c r="FG306" i="1"/>
  <c r="FH268" i="1"/>
  <c r="FH271" i="1"/>
  <c r="FG271" i="1" s="1"/>
  <c r="FH323" i="1"/>
  <c r="FG334" i="1"/>
  <c r="FH245" i="1"/>
  <c r="FG254" i="1"/>
  <c r="FH220" i="1"/>
  <c r="FF282" i="1"/>
  <c r="FH342" i="1"/>
  <c r="FH244" i="1"/>
  <c r="FH214" i="1"/>
  <c r="FH316" i="1"/>
  <c r="FH304" i="1"/>
  <c r="FG304" i="1" s="1"/>
  <c r="FG208" i="1"/>
  <c r="FG211" i="1"/>
  <c r="FF211" i="1" s="1"/>
  <c r="FH233" i="1"/>
  <c r="FG233" i="1" s="1"/>
  <c r="FH303" i="1"/>
  <c r="FH331" i="1"/>
  <c r="FH219" i="1"/>
  <c r="FH330" i="1"/>
  <c r="FH328" i="1"/>
  <c r="FG207" i="1"/>
  <c r="FH295" i="1"/>
  <c r="FG295" i="1" s="1"/>
  <c r="FH294" i="1"/>
  <c r="FG305" i="1"/>
  <c r="FH279" i="1"/>
  <c r="FH237" i="1"/>
  <c r="FH236" i="1"/>
  <c r="FH361" i="1"/>
  <c r="FH360" i="1"/>
  <c r="FH320" i="1"/>
  <c r="FH321" i="1"/>
  <c r="FH341" i="1"/>
  <c r="FH340" i="1"/>
  <c r="FH221" i="1"/>
  <c r="FH222" i="1"/>
  <c r="FH257" i="1"/>
  <c r="FG257" i="1" s="1"/>
  <c r="FH256" i="1"/>
  <c r="FH206" i="1"/>
  <c r="FG206" i="1" s="1"/>
  <c r="FH205" i="1"/>
  <c r="FH337" i="1"/>
  <c r="FH336" i="1"/>
  <c r="FH346" i="1"/>
  <c r="FH347" i="1"/>
  <c r="FH349" i="1"/>
  <c r="FG349" i="1" s="1"/>
  <c r="FH348" i="1"/>
  <c r="FH356" i="1"/>
  <c r="FH355" i="1"/>
  <c r="FH301" i="1"/>
  <c r="FG301" i="1" s="1"/>
  <c r="FH300" i="1"/>
  <c r="FG262" i="1"/>
  <c r="FG261" i="1"/>
  <c r="FG266" i="1"/>
  <c r="FG265" i="1"/>
  <c r="FH310" i="1"/>
  <c r="FH309" i="1"/>
  <c r="FH230" i="1"/>
  <c r="FH229" i="1"/>
  <c r="FH275" i="1"/>
  <c r="FH274" i="1"/>
  <c r="FH314" i="1"/>
  <c r="FH313" i="1"/>
  <c r="FG242" i="1"/>
  <c r="FF258" i="1" l="1"/>
  <c r="FG289" i="1"/>
  <c r="FG225" i="1"/>
  <c r="FF225" i="1" s="1"/>
  <c r="FG356" i="1"/>
  <c r="FG215" i="1"/>
  <c r="FG292" i="1"/>
  <c r="FF291" i="1" s="1"/>
  <c r="FG331" i="1"/>
  <c r="FF257" i="1"/>
  <c r="FE257" i="1" s="1"/>
  <c r="FG275" i="1"/>
  <c r="FF275" i="1" s="1"/>
  <c r="FG288" i="1"/>
  <c r="FF288" i="1" s="1"/>
  <c r="FG328" i="1"/>
  <c r="FF202" i="1"/>
  <c r="FG287" i="1"/>
  <c r="FG240" i="1"/>
  <c r="FF240" i="1" s="1"/>
  <c r="FG224" i="1"/>
  <c r="FF224" i="1" s="1"/>
  <c r="FE224" i="1" s="1"/>
  <c r="FG314" i="1"/>
  <c r="FG223" i="1"/>
  <c r="FG286" i="1"/>
  <c r="FG246" i="1"/>
  <c r="FF246" i="1" s="1"/>
  <c r="FF259" i="1"/>
  <c r="FE258" i="1" s="1"/>
  <c r="FG245" i="1"/>
  <c r="FF349" i="1"/>
  <c r="FG321" i="1"/>
  <c r="FG231" i="1"/>
  <c r="FF276" i="1"/>
  <c r="FG311" i="1"/>
  <c r="FF216" i="1"/>
  <c r="FF252" i="1"/>
  <c r="FG310" i="1"/>
  <c r="FF350" i="1"/>
  <c r="FF290" i="1"/>
  <c r="FG326" i="1"/>
  <c r="FF289" i="1"/>
  <c r="FF253" i="1"/>
  <c r="FF251" i="1"/>
  <c r="FG263" i="1"/>
  <c r="FF263" i="1" s="1"/>
  <c r="FG239" i="1"/>
  <c r="FG269" i="1"/>
  <c r="FG338" i="1"/>
  <c r="FG280" i="1"/>
  <c r="FF280" i="1" s="1"/>
  <c r="FE280" i="1" s="1"/>
  <c r="FG285" i="1"/>
  <c r="FG325" i="1"/>
  <c r="FG337" i="1"/>
  <c r="FG268" i="1"/>
  <c r="FG248" i="1"/>
  <c r="FF248" i="1" s="1"/>
  <c r="FG230" i="1"/>
  <c r="FF357" i="1"/>
  <c r="FF356" i="1"/>
  <c r="FG250" i="1"/>
  <c r="FF250" i="1" s="1"/>
  <c r="FG238" i="1"/>
  <c r="FF296" i="1"/>
  <c r="FG209" i="1"/>
  <c r="FF208" i="1" s="1"/>
  <c r="FE225" i="1"/>
  <c r="FE282" i="1"/>
  <c r="FG344" i="1"/>
  <c r="FG317" i="1"/>
  <c r="FG214" i="1"/>
  <c r="FF214" i="1" s="1"/>
  <c r="FG353" i="1"/>
  <c r="FF352" i="1" s="1"/>
  <c r="FF295" i="1"/>
  <c r="FG318" i="1"/>
  <c r="FF233" i="1"/>
  <c r="FF297" i="1"/>
  <c r="FG343" i="1"/>
  <c r="FG316" i="1"/>
  <c r="FF332" i="1"/>
  <c r="FF333" i="1"/>
  <c r="FG324" i="1"/>
  <c r="FG237" i="1"/>
  <c r="FF331" i="1"/>
  <c r="FF306" i="1"/>
  <c r="FG342" i="1"/>
  <c r="FF271" i="1"/>
  <c r="FG222" i="1"/>
  <c r="FG279" i="1"/>
  <c r="FG323" i="1"/>
  <c r="FG270" i="1"/>
  <c r="FF270" i="1" s="1"/>
  <c r="FG213" i="1"/>
  <c r="FG322" i="1"/>
  <c r="FE281" i="1"/>
  <c r="FF207" i="1"/>
  <c r="FG244" i="1"/>
  <c r="FG267" i="1"/>
  <c r="FG243" i="1"/>
  <c r="FG341" i="1"/>
  <c r="FG232" i="1"/>
  <c r="FF232" i="1" s="1"/>
  <c r="FF210" i="1"/>
  <c r="FE210" i="1" s="1"/>
  <c r="FG315" i="1"/>
  <c r="FG303" i="1"/>
  <c r="FF303" i="1" s="1"/>
  <c r="FG302" i="1"/>
  <c r="FG330" i="1"/>
  <c r="FG327" i="1"/>
  <c r="FG219" i="1"/>
  <c r="FG218" i="1"/>
  <c r="FF206" i="1"/>
  <c r="FG329" i="1"/>
  <c r="FG294" i="1"/>
  <c r="FF294" i="1" s="1"/>
  <c r="FG293" i="1"/>
  <c r="FF305" i="1"/>
  <c r="FF304" i="1"/>
  <c r="FG278" i="1"/>
  <c r="FG236" i="1"/>
  <c r="FG235" i="1"/>
  <c r="FG319" i="1"/>
  <c r="FG320" i="1"/>
  <c r="FG360" i="1"/>
  <c r="FG359" i="1"/>
  <c r="FG256" i="1"/>
  <c r="FF256" i="1" s="1"/>
  <c r="FG255" i="1"/>
  <c r="FG336" i="1"/>
  <c r="FG335" i="1"/>
  <c r="FG220" i="1"/>
  <c r="FG221" i="1"/>
  <c r="FG340" i="1"/>
  <c r="FG339" i="1"/>
  <c r="FF351" i="1"/>
  <c r="FG205" i="1"/>
  <c r="FF205" i="1" s="1"/>
  <c r="FG204" i="1"/>
  <c r="FG345" i="1"/>
  <c r="FG346" i="1"/>
  <c r="FG274" i="1"/>
  <c r="FG273" i="1"/>
  <c r="FG355" i="1"/>
  <c r="FG354" i="1"/>
  <c r="FF241" i="1"/>
  <c r="FG313" i="1"/>
  <c r="FG312" i="1"/>
  <c r="FG309" i="1"/>
  <c r="FG308" i="1"/>
  <c r="FG348" i="1"/>
  <c r="FF348" i="1" s="1"/>
  <c r="FG347" i="1"/>
  <c r="FF215" i="1"/>
  <c r="FG300" i="1"/>
  <c r="FF300" i="1" s="1"/>
  <c r="FG299" i="1"/>
  <c r="FG229" i="1"/>
  <c r="FG228" i="1"/>
  <c r="FF265" i="1"/>
  <c r="FF264" i="1"/>
  <c r="FF261" i="1"/>
  <c r="FF260" i="1"/>
  <c r="FF330" i="1" l="1"/>
  <c r="FF355" i="1"/>
  <c r="FE256" i="1"/>
  <c r="FF287" i="1"/>
  <c r="FE287" i="1" s="1"/>
  <c r="FF274" i="1"/>
  <c r="FE290" i="1"/>
  <c r="FF286" i="1"/>
  <c r="FE286" i="1" s="1"/>
  <c r="FF223" i="1"/>
  <c r="FF239" i="1"/>
  <c r="FE239" i="1" s="1"/>
  <c r="FF327" i="1"/>
  <c r="FF285" i="1"/>
  <c r="FE285" i="1" s="1"/>
  <c r="FF222" i="1"/>
  <c r="FE222" i="1" s="1"/>
  <c r="FE289" i="1"/>
  <c r="FF313" i="1"/>
  <c r="FE348" i="1"/>
  <c r="FF320" i="1"/>
  <c r="FF244" i="1"/>
  <c r="FE275" i="1"/>
  <c r="FF245" i="1"/>
  <c r="FE245" i="1" s="1"/>
  <c r="FE349" i="1"/>
  <c r="FE274" i="1"/>
  <c r="FF310" i="1"/>
  <c r="FF230" i="1"/>
  <c r="FF309" i="1"/>
  <c r="FE215" i="1"/>
  <c r="FE251" i="1"/>
  <c r="FE252" i="1"/>
  <c r="FE250" i="1"/>
  <c r="FF238" i="1"/>
  <c r="FE288" i="1"/>
  <c r="FF325" i="1"/>
  <c r="FE295" i="1"/>
  <c r="FF279" i="1"/>
  <c r="FE279" i="1" s="1"/>
  <c r="FD279" i="1" s="1"/>
  <c r="FF337" i="1"/>
  <c r="FF267" i="1"/>
  <c r="FF324" i="1"/>
  <c r="FF284" i="1"/>
  <c r="FF262" i="1"/>
  <c r="FE262" i="1" s="1"/>
  <c r="FF229" i="1"/>
  <c r="FF268" i="1"/>
  <c r="FF336" i="1"/>
  <c r="FE356" i="1"/>
  <c r="FF247" i="1"/>
  <c r="FE247" i="1" s="1"/>
  <c r="FE355" i="1"/>
  <c r="FF315" i="1"/>
  <c r="FF213" i="1"/>
  <c r="FE213" i="1" s="1"/>
  <c r="FF249" i="1"/>
  <c r="FE249" i="1" s="1"/>
  <c r="FD224" i="1"/>
  <c r="FF237" i="1"/>
  <c r="FF209" i="1"/>
  <c r="FE209" i="1" s="1"/>
  <c r="FD209" i="1" s="1"/>
  <c r="FD281" i="1"/>
  <c r="FF317" i="1"/>
  <c r="FF323" i="1"/>
  <c r="FE296" i="1"/>
  <c r="FF342" i="1"/>
  <c r="FE294" i="1"/>
  <c r="FE305" i="1"/>
  <c r="FF316" i="1"/>
  <c r="FE232" i="1"/>
  <c r="FF343" i="1"/>
  <c r="FF221" i="1"/>
  <c r="FE332" i="1"/>
  <c r="FF341" i="1"/>
  <c r="FE331" i="1"/>
  <c r="FF236" i="1"/>
  <c r="FE330" i="1"/>
  <c r="FF278" i="1"/>
  <c r="FE270" i="1"/>
  <c r="FF322" i="1"/>
  <c r="FF321" i="1"/>
  <c r="FD280" i="1"/>
  <c r="FD257" i="1"/>
  <c r="FF212" i="1"/>
  <c r="FF243" i="1"/>
  <c r="FF242" i="1"/>
  <c r="FE206" i="1"/>
  <c r="FF269" i="1"/>
  <c r="FE269" i="1" s="1"/>
  <c r="FF340" i="1"/>
  <c r="FE205" i="1"/>
  <c r="FF266" i="1"/>
  <c r="FF302" i="1"/>
  <c r="FE302" i="1" s="1"/>
  <c r="FF231" i="1"/>
  <c r="FE231" i="1" s="1"/>
  <c r="FF301" i="1"/>
  <c r="FE300" i="1" s="1"/>
  <c r="FF314" i="1"/>
  <c r="FF326" i="1"/>
  <c r="FF329" i="1"/>
  <c r="FE329" i="1" s="1"/>
  <c r="FF218" i="1"/>
  <c r="FF217" i="1"/>
  <c r="FF328" i="1"/>
  <c r="FF293" i="1"/>
  <c r="FE293" i="1" s="1"/>
  <c r="FF292" i="1"/>
  <c r="FE304" i="1"/>
  <c r="FE303" i="1"/>
  <c r="FF277" i="1"/>
  <c r="FE223" i="1"/>
  <c r="FD223" i="1" s="1"/>
  <c r="FF235" i="1"/>
  <c r="FF234" i="1"/>
  <c r="FE207" i="1"/>
  <c r="FF359" i="1"/>
  <c r="FF358" i="1"/>
  <c r="FF318" i="1"/>
  <c r="FF319" i="1"/>
  <c r="FF344" i="1"/>
  <c r="FF345" i="1"/>
  <c r="FF339" i="1"/>
  <c r="FF338" i="1"/>
  <c r="FF204" i="1"/>
  <c r="FE204" i="1" s="1"/>
  <c r="FF203" i="1"/>
  <c r="FF219" i="1"/>
  <c r="FF220" i="1"/>
  <c r="FE351" i="1"/>
  <c r="FE350" i="1"/>
  <c r="FF335" i="1"/>
  <c r="FF334" i="1"/>
  <c r="FF255" i="1"/>
  <c r="FE255" i="1" s="1"/>
  <c r="FD255" i="1" s="1"/>
  <c r="FF254" i="1"/>
  <c r="FF308" i="1"/>
  <c r="FF307" i="1"/>
  <c r="FE264" i="1"/>
  <c r="FE263" i="1"/>
  <c r="FE240" i="1"/>
  <c r="FF354" i="1"/>
  <c r="FE354" i="1" s="1"/>
  <c r="FF353" i="1"/>
  <c r="FF312" i="1"/>
  <c r="FF311" i="1"/>
  <c r="FF228" i="1"/>
  <c r="FF227" i="1"/>
  <c r="FF273" i="1"/>
  <c r="FE273" i="1" s="1"/>
  <c r="FF272" i="1"/>
  <c r="FF299" i="1"/>
  <c r="FE299" i="1" s="1"/>
  <c r="FF298" i="1"/>
  <c r="FF347" i="1"/>
  <c r="FE347" i="1" s="1"/>
  <c r="FF346" i="1"/>
  <c r="FD256" i="1"/>
  <c r="FE214" i="1"/>
  <c r="FE260" i="1"/>
  <c r="FE259" i="1"/>
  <c r="FD289" i="1" l="1"/>
  <c r="FE221" i="1"/>
  <c r="FE284" i="1"/>
  <c r="FD284" i="1" s="1"/>
  <c r="FE238" i="1"/>
  <c r="FE244" i="1"/>
  <c r="FD288" i="1"/>
  <c r="FC288" i="1" s="1"/>
  <c r="FE312" i="1"/>
  <c r="FE278" i="1"/>
  <c r="FD278" i="1" s="1"/>
  <c r="FD347" i="1"/>
  <c r="FE308" i="1"/>
  <c r="FE319" i="1"/>
  <c r="FD295" i="1"/>
  <c r="FD348" i="1"/>
  <c r="FD294" i="1"/>
  <c r="FD274" i="1"/>
  <c r="FD273" i="1"/>
  <c r="FE309" i="1"/>
  <c r="FE243" i="1"/>
  <c r="FD243" i="1" s="1"/>
  <c r="FD250" i="1"/>
  <c r="FE229" i="1"/>
  <c r="FD214" i="1"/>
  <c r="FD251" i="1"/>
  <c r="FD287" i="1"/>
  <c r="FC287" i="1" s="1"/>
  <c r="FE324" i="1"/>
  <c r="FE237" i="1"/>
  <c r="FD249" i="1"/>
  <c r="FE266" i="1"/>
  <c r="FE267" i="1"/>
  <c r="FE228" i="1"/>
  <c r="FE336" i="1"/>
  <c r="FE283" i="1"/>
  <c r="FD283" i="1" s="1"/>
  <c r="FC283" i="1" s="1"/>
  <c r="FE314" i="1"/>
  <c r="FE323" i="1"/>
  <c r="FE335" i="1"/>
  <c r="FD355" i="1"/>
  <c r="FD221" i="1"/>
  <c r="FE246" i="1"/>
  <c r="FD246" i="1" s="1"/>
  <c r="FE261" i="1"/>
  <c r="FD261" i="1" s="1"/>
  <c r="FC223" i="1"/>
  <c r="FD293" i="1"/>
  <c r="FE212" i="1"/>
  <c r="FD212" i="1" s="1"/>
  <c r="FD354" i="1"/>
  <c r="FE208" i="1"/>
  <c r="FD208" i="1" s="1"/>
  <c r="FC208" i="1" s="1"/>
  <c r="FC280" i="1"/>
  <c r="FD231" i="1"/>
  <c r="FE248" i="1"/>
  <c r="FD248" i="1" s="1"/>
  <c r="FE316" i="1"/>
  <c r="FE236" i="1"/>
  <c r="FE322" i="1"/>
  <c r="FE342" i="1"/>
  <c r="FD304" i="1"/>
  <c r="FE235" i="1"/>
  <c r="FE315" i="1"/>
  <c r="FE321" i="1"/>
  <c r="FD331" i="1"/>
  <c r="FD329" i="1"/>
  <c r="FE341" i="1"/>
  <c r="FD269" i="1"/>
  <c r="FE220" i="1"/>
  <c r="FD220" i="1" s="1"/>
  <c r="FD330" i="1"/>
  <c r="FC279" i="1"/>
  <c r="FD205" i="1"/>
  <c r="FE340" i="1"/>
  <c r="FC256" i="1"/>
  <c r="FE265" i="1"/>
  <c r="FD204" i="1"/>
  <c r="FE211" i="1"/>
  <c r="FE242" i="1"/>
  <c r="FE241" i="1"/>
  <c r="FE320" i="1"/>
  <c r="FE339" i="1"/>
  <c r="FE268" i="1"/>
  <c r="FD268" i="1" s="1"/>
  <c r="FE301" i="1"/>
  <c r="FD301" i="1" s="1"/>
  <c r="FE230" i="1"/>
  <c r="FD230" i="1" s="1"/>
  <c r="FD222" i="1"/>
  <c r="FC222" i="1" s="1"/>
  <c r="FE313" i="1"/>
  <c r="FD299" i="1"/>
  <c r="FE325" i="1"/>
  <c r="FE326" i="1"/>
  <c r="FE217" i="1"/>
  <c r="FE216" i="1"/>
  <c r="FE328" i="1"/>
  <c r="FD328" i="1" s="1"/>
  <c r="FE327" i="1"/>
  <c r="FE292" i="1"/>
  <c r="FD292" i="1" s="1"/>
  <c r="FE291" i="1"/>
  <c r="FD303" i="1"/>
  <c r="FD302" i="1"/>
  <c r="FE277" i="1"/>
  <c r="FE276" i="1"/>
  <c r="FD206" i="1"/>
  <c r="FE234" i="1"/>
  <c r="FE233" i="1"/>
  <c r="FE317" i="1"/>
  <c r="FE318" i="1"/>
  <c r="FE358" i="1"/>
  <c r="FE357" i="1"/>
  <c r="FE218" i="1"/>
  <c r="FE219" i="1"/>
  <c r="FE202" i="1"/>
  <c r="FE203" i="1"/>
  <c r="FD203" i="1" s="1"/>
  <c r="FE254" i="1"/>
  <c r="FD254" i="1" s="1"/>
  <c r="FC254" i="1" s="1"/>
  <c r="FE253" i="1"/>
  <c r="FE337" i="1"/>
  <c r="FE338" i="1"/>
  <c r="FE334" i="1"/>
  <c r="FE333" i="1"/>
  <c r="FE343" i="1"/>
  <c r="FE344" i="1"/>
  <c r="FD350" i="1"/>
  <c r="FD349" i="1"/>
  <c r="FD259" i="1"/>
  <c r="FD258" i="1"/>
  <c r="FD239" i="1"/>
  <c r="FD238" i="1"/>
  <c r="FD244" i="1"/>
  <c r="FC255" i="1"/>
  <c r="FC278" i="1"/>
  <c r="FE227" i="1"/>
  <c r="FE226" i="1"/>
  <c r="FD263" i="1"/>
  <c r="FD262" i="1"/>
  <c r="FE272" i="1"/>
  <c r="FD272" i="1" s="1"/>
  <c r="FE271" i="1"/>
  <c r="FD213" i="1"/>
  <c r="FE346" i="1"/>
  <c r="FD346" i="1" s="1"/>
  <c r="FE345" i="1"/>
  <c r="FE311" i="1"/>
  <c r="FD311" i="1" s="1"/>
  <c r="FE310" i="1"/>
  <c r="FD286" i="1"/>
  <c r="FD285" i="1"/>
  <c r="FE298" i="1"/>
  <c r="FD298" i="1" s="1"/>
  <c r="FE297" i="1"/>
  <c r="FE307" i="1"/>
  <c r="FE306" i="1"/>
  <c r="FE353" i="1"/>
  <c r="FD353" i="1" s="1"/>
  <c r="FE352" i="1"/>
  <c r="FD307" i="1" l="1"/>
  <c r="FD237" i="1"/>
  <c r="FC294" i="1"/>
  <c r="FD318" i="1"/>
  <c r="FD277" i="1"/>
  <c r="FC277" i="1" s="1"/>
  <c r="FC293" i="1"/>
  <c r="FC273" i="1"/>
  <c r="FC346" i="1"/>
  <c r="FD308" i="1"/>
  <c r="FC347" i="1"/>
  <c r="FC213" i="1"/>
  <c r="FC272" i="1"/>
  <c r="FB272" i="1" s="1"/>
  <c r="FD242" i="1"/>
  <c r="FD324" i="1"/>
  <c r="FC250" i="1"/>
  <c r="FC249" i="1"/>
  <c r="FD236" i="1"/>
  <c r="FC236" i="1" s="1"/>
  <c r="FD228" i="1"/>
  <c r="FC286" i="1"/>
  <c r="FB286" i="1" s="1"/>
  <c r="FD265" i="1"/>
  <c r="FD323" i="1"/>
  <c r="FD266" i="1"/>
  <c r="FC248" i="1"/>
  <c r="FD335" i="1"/>
  <c r="FD282" i="1"/>
  <c r="FC281" i="1" s="1"/>
  <c r="FB280" i="1" s="1"/>
  <c r="FD334" i="1"/>
  <c r="FD227" i="1"/>
  <c r="FD313" i="1"/>
  <c r="FC220" i="1"/>
  <c r="FD322" i="1"/>
  <c r="FD247" i="1"/>
  <c r="FC247" i="1" s="1"/>
  <c r="FB222" i="1"/>
  <c r="FD314" i="1"/>
  <c r="FC354" i="1"/>
  <c r="FD245" i="1"/>
  <c r="FC245" i="1" s="1"/>
  <c r="FC292" i="1"/>
  <c r="FB292" i="1" s="1"/>
  <c r="FC303" i="1"/>
  <c r="FD207" i="1"/>
  <c r="FC207" i="1" s="1"/>
  <c r="FB207" i="1" s="1"/>
  <c r="FD211" i="1"/>
  <c r="FC211" i="1" s="1"/>
  <c r="FD260" i="1"/>
  <c r="FC260" i="1" s="1"/>
  <c r="FC353" i="1"/>
  <c r="FB293" i="1"/>
  <c r="FD235" i="1"/>
  <c r="FC230" i="1"/>
  <c r="FB279" i="1"/>
  <c r="FD321" i="1"/>
  <c r="FC307" i="1"/>
  <c r="FD315" i="1"/>
  <c r="FD234" i="1"/>
  <c r="FD341" i="1"/>
  <c r="FB255" i="1"/>
  <c r="FC328" i="1"/>
  <c r="FD241" i="1"/>
  <c r="FC330" i="1"/>
  <c r="FC205" i="1"/>
  <c r="FC329" i="1"/>
  <c r="FD320" i="1"/>
  <c r="FB278" i="1"/>
  <c r="FD340" i="1"/>
  <c r="FD219" i="1"/>
  <c r="FC219" i="1" s="1"/>
  <c r="FC268" i="1"/>
  <c r="FD264" i="1"/>
  <c r="FC204" i="1"/>
  <c r="FC203" i="1"/>
  <c r="FC298" i="1"/>
  <c r="FD339" i="1"/>
  <c r="FD210" i="1"/>
  <c r="FC209" i="1" s="1"/>
  <c r="FD240" i="1"/>
  <c r="FC239" i="1" s="1"/>
  <c r="FD338" i="1"/>
  <c r="FD267" i="1"/>
  <c r="FC267" i="1" s="1"/>
  <c r="FD319" i="1"/>
  <c r="FB287" i="1"/>
  <c r="FD229" i="1"/>
  <c r="FC229" i="1" s="1"/>
  <c r="FC221" i="1"/>
  <c r="FB221" i="1" s="1"/>
  <c r="FD325" i="1"/>
  <c r="FD300" i="1"/>
  <c r="FC300" i="1" s="1"/>
  <c r="FD312" i="1"/>
  <c r="FD216" i="1"/>
  <c r="FD215" i="1"/>
  <c r="FD327" i="1"/>
  <c r="FC327" i="1" s="1"/>
  <c r="FD326" i="1"/>
  <c r="FD291" i="1"/>
  <c r="FC291" i="1" s="1"/>
  <c r="FD290" i="1"/>
  <c r="FC302" i="1"/>
  <c r="FC301" i="1"/>
  <c r="FD276" i="1"/>
  <c r="FD275" i="1"/>
  <c r="FD233" i="1"/>
  <c r="FD232" i="1"/>
  <c r="FD357" i="1"/>
  <c r="FD356" i="1"/>
  <c r="FD316" i="1"/>
  <c r="FD317" i="1"/>
  <c r="FC317" i="1" s="1"/>
  <c r="FC349" i="1"/>
  <c r="FC348" i="1"/>
  <c r="FD336" i="1"/>
  <c r="FD337" i="1"/>
  <c r="FD253" i="1"/>
  <c r="FC253" i="1" s="1"/>
  <c r="FB253" i="1" s="1"/>
  <c r="FD252" i="1"/>
  <c r="FD202" i="1"/>
  <c r="FC202" i="1" s="1"/>
  <c r="FD342" i="1"/>
  <c r="FD343" i="1"/>
  <c r="FD333" i="1"/>
  <c r="FD332" i="1"/>
  <c r="FD217" i="1"/>
  <c r="FD218" i="1"/>
  <c r="FD226" i="1"/>
  <c r="FD225" i="1"/>
  <c r="FD345" i="1"/>
  <c r="FC345" i="1" s="1"/>
  <c r="FD344" i="1"/>
  <c r="FD306" i="1"/>
  <c r="FC306" i="1" s="1"/>
  <c r="FD305" i="1"/>
  <c r="FD271" i="1"/>
  <c r="FC271" i="1" s="1"/>
  <c r="FD270" i="1"/>
  <c r="FB277" i="1"/>
  <c r="FC212" i="1"/>
  <c r="FD352" i="1"/>
  <c r="FC352" i="1" s="1"/>
  <c r="FD351" i="1"/>
  <c r="FD297" i="1"/>
  <c r="FC297" i="1" s="1"/>
  <c r="FD296" i="1"/>
  <c r="FC243" i="1"/>
  <c r="FC242" i="1"/>
  <c r="FC262" i="1"/>
  <c r="FC261" i="1"/>
  <c r="FB254" i="1"/>
  <c r="FC285" i="1"/>
  <c r="FC284" i="1"/>
  <c r="FC258" i="1"/>
  <c r="FC257" i="1"/>
  <c r="FC238" i="1"/>
  <c r="FC237" i="1"/>
  <c r="FD310" i="1"/>
  <c r="FC310" i="1" s="1"/>
  <c r="FD309" i="1"/>
  <c r="FC276" i="1" l="1"/>
  <c r="FB276" i="1" s="1"/>
  <c r="FB345" i="1"/>
  <c r="FB346" i="1"/>
  <c r="FC324" i="1"/>
  <c r="FB271" i="1"/>
  <c r="FA271" i="1" s="1"/>
  <c r="FC241" i="1"/>
  <c r="FB249" i="1"/>
  <c r="FC235" i="1"/>
  <c r="FB235" i="1" s="1"/>
  <c r="FB212" i="1"/>
  <c r="FB285" i="1"/>
  <c r="FA285" i="1" s="1"/>
  <c r="FC333" i="1"/>
  <c r="FB248" i="1"/>
  <c r="FA248" i="1" s="1"/>
  <c r="FC323" i="1"/>
  <c r="FC265" i="1"/>
  <c r="FC227" i="1"/>
  <c r="FC334" i="1"/>
  <c r="FC264" i="1"/>
  <c r="FC313" i="1"/>
  <c r="FC322" i="1"/>
  <c r="FC226" i="1"/>
  <c r="FB247" i="1"/>
  <c r="FC312" i="1"/>
  <c r="FC282" i="1"/>
  <c r="FB282" i="1" s="1"/>
  <c r="FC246" i="1"/>
  <c r="FB246" i="1" s="1"/>
  <c r="FC321" i="1"/>
  <c r="FB219" i="1"/>
  <c r="FA221" i="1"/>
  <c r="FC314" i="1"/>
  <c r="FC244" i="1"/>
  <c r="FB244" i="1" s="1"/>
  <c r="FB353" i="1"/>
  <c r="FB302" i="1"/>
  <c r="FC206" i="1"/>
  <c r="FB206" i="1" s="1"/>
  <c r="FA206" i="1" s="1"/>
  <c r="FB291" i="1"/>
  <c r="FA291" i="1" s="1"/>
  <c r="FB352" i="1"/>
  <c r="FB306" i="1"/>
  <c r="FB329" i="1"/>
  <c r="FC340" i="1"/>
  <c r="FA292" i="1"/>
  <c r="FC320" i="1"/>
  <c r="FA345" i="1"/>
  <c r="FB297" i="1"/>
  <c r="FB229" i="1"/>
  <c r="FA278" i="1"/>
  <c r="FC234" i="1"/>
  <c r="FC259" i="1"/>
  <c r="FB259" i="1" s="1"/>
  <c r="FA254" i="1"/>
  <c r="FC233" i="1"/>
  <c r="FB267" i="1"/>
  <c r="FB328" i="1"/>
  <c r="FB327" i="1"/>
  <c r="FC240" i="1"/>
  <c r="FC339" i="1"/>
  <c r="FB238" i="1"/>
  <c r="FC210" i="1"/>
  <c r="FB209" i="1" s="1"/>
  <c r="FC319" i="1"/>
  <c r="FB203" i="1"/>
  <c r="FA277" i="1"/>
  <c r="FC218" i="1"/>
  <c r="FB218" i="1" s="1"/>
  <c r="FC263" i="1"/>
  <c r="FB204" i="1"/>
  <c r="FB202" i="1"/>
  <c r="FC338" i="1"/>
  <c r="FC337" i="1"/>
  <c r="FC266" i="1"/>
  <c r="FB266" i="1" s="1"/>
  <c r="FA286" i="1"/>
  <c r="FC318" i="1"/>
  <c r="FB220" i="1"/>
  <c r="FA220" i="1" s="1"/>
  <c r="FC228" i="1"/>
  <c r="FB228" i="1" s="1"/>
  <c r="FC299" i="1"/>
  <c r="FC311" i="1"/>
  <c r="FC215" i="1"/>
  <c r="FC214" i="1"/>
  <c r="FC326" i="1"/>
  <c r="FB326" i="1" s="1"/>
  <c r="FC325" i="1"/>
  <c r="FC290" i="1"/>
  <c r="FB290" i="1" s="1"/>
  <c r="FC289" i="1"/>
  <c r="FB301" i="1"/>
  <c r="FB300" i="1"/>
  <c r="FC275" i="1"/>
  <c r="FB275" i="1" s="1"/>
  <c r="FA275" i="1" s="1"/>
  <c r="FC274" i="1"/>
  <c r="FC232" i="1"/>
  <c r="FC231" i="1"/>
  <c r="FB208" i="1"/>
  <c r="FC315" i="1"/>
  <c r="FC316" i="1"/>
  <c r="FB316" i="1" s="1"/>
  <c r="FC356" i="1"/>
  <c r="FC355" i="1"/>
  <c r="FC252" i="1"/>
  <c r="FB252" i="1" s="1"/>
  <c r="FA252" i="1" s="1"/>
  <c r="FC251" i="1"/>
  <c r="FC216" i="1"/>
  <c r="FC217" i="1"/>
  <c r="FC336" i="1"/>
  <c r="FC335" i="1"/>
  <c r="FB348" i="1"/>
  <c r="FB347" i="1"/>
  <c r="FC332" i="1"/>
  <c r="FC331" i="1"/>
  <c r="FC341" i="1"/>
  <c r="FC342" i="1"/>
  <c r="FA253" i="1"/>
  <c r="FA276" i="1"/>
  <c r="FC305" i="1"/>
  <c r="FB305" i="1" s="1"/>
  <c r="FC304" i="1"/>
  <c r="FB237" i="1"/>
  <c r="FB236" i="1"/>
  <c r="FB257" i="1"/>
  <c r="FB256" i="1"/>
  <c r="FC344" i="1"/>
  <c r="FB344" i="1" s="1"/>
  <c r="FA344" i="1" s="1"/>
  <c r="FC343" i="1"/>
  <c r="FB261" i="1"/>
  <c r="FB260" i="1"/>
  <c r="FC270" i="1"/>
  <c r="FB270" i="1" s="1"/>
  <c r="FA270" i="1" s="1"/>
  <c r="FC269" i="1"/>
  <c r="FA279" i="1"/>
  <c r="FC296" i="1"/>
  <c r="FB296" i="1" s="1"/>
  <c r="FC295" i="1"/>
  <c r="FC225" i="1"/>
  <c r="FC224" i="1"/>
  <c r="FC351" i="1"/>
  <c r="FB351" i="1" s="1"/>
  <c r="FC350" i="1"/>
  <c r="FB284" i="1"/>
  <c r="FB283" i="1"/>
  <c r="FC309" i="1"/>
  <c r="FB309" i="1" s="1"/>
  <c r="FC308" i="1"/>
  <c r="FB242" i="1"/>
  <c r="FB241" i="1"/>
  <c r="FB211" i="1"/>
  <c r="FB234" i="1" l="1"/>
  <c r="FA211" i="1"/>
  <c r="FA284" i="1"/>
  <c r="FB323" i="1"/>
  <c r="FB332" i="1"/>
  <c r="FA332" i="1" s="1"/>
  <c r="FB240" i="1"/>
  <c r="FB333" i="1"/>
  <c r="FB264" i="1"/>
  <c r="FB322" i="1"/>
  <c r="FA322" i="1" s="1"/>
  <c r="FB226" i="1"/>
  <c r="FA247" i="1"/>
  <c r="EZ247" i="1" s="1"/>
  <c r="FB312" i="1"/>
  <c r="EZ220" i="1"/>
  <c r="FB263" i="1"/>
  <c r="FB225" i="1"/>
  <c r="FB313" i="1"/>
  <c r="FB245" i="1"/>
  <c r="FA245" i="1" s="1"/>
  <c r="FA234" i="1"/>
  <c r="FA246" i="1"/>
  <c r="FB205" i="1"/>
  <c r="FA204" i="1" s="1"/>
  <c r="FA301" i="1"/>
  <c r="FB321" i="1"/>
  <c r="FB281" i="1"/>
  <c r="FA281" i="1" s="1"/>
  <c r="FB320" i="1"/>
  <c r="FB311" i="1"/>
  <c r="FA352" i="1"/>
  <c r="FA218" i="1"/>
  <c r="FA305" i="1"/>
  <c r="FB243" i="1"/>
  <c r="FA243" i="1" s="1"/>
  <c r="FA290" i="1"/>
  <c r="EZ290" i="1" s="1"/>
  <c r="FB339" i="1"/>
  <c r="FA351" i="1"/>
  <c r="EZ344" i="1"/>
  <c r="FA326" i="1"/>
  <c r="FA228" i="1"/>
  <c r="FB338" i="1"/>
  <c r="EZ291" i="1"/>
  <c r="FA328" i="1"/>
  <c r="FB258" i="1"/>
  <c r="FA258" i="1" s="1"/>
  <c r="FA296" i="1"/>
  <c r="EZ253" i="1"/>
  <c r="FB319" i="1"/>
  <c r="FB233" i="1"/>
  <c r="FA233" i="1" s="1"/>
  <c r="EZ277" i="1"/>
  <c r="FB232" i="1"/>
  <c r="FA327" i="1"/>
  <c r="FA266" i="1"/>
  <c r="FB337" i="1"/>
  <c r="FA203" i="1"/>
  <c r="FB210" i="1"/>
  <c r="FA209" i="1" s="1"/>
  <c r="FB217" i="1"/>
  <c r="FA217" i="1" s="1"/>
  <c r="EZ276" i="1"/>
  <c r="FA237" i="1"/>
  <c r="FB239" i="1"/>
  <c r="FA239" i="1" s="1"/>
  <c r="FA202" i="1"/>
  <c r="EZ285" i="1"/>
  <c r="FB318" i="1"/>
  <c r="FB262" i="1"/>
  <c r="FB265" i="1"/>
  <c r="FA265" i="1" s="1"/>
  <c r="FB336" i="1"/>
  <c r="EZ284" i="1"/>
  <c r="FA219" i="1"/>
  <c r="EZ219" i="1" s="1"/>
  <c r="FB317" i="1"/>
  <c r="FB227" i="1"/>
  <c r="FB299" i="1"/>
  <c r="FA299" i="1" s="1"/>
  <c r="FB298" i="1"/>
  <c r="EZ270" i="1"/>
  <c r="FB310" i="1"/>
  <c r="FB214" i="1"/>
  <c r="FB213" i="1"/>
  <c r="FB325" i="1"/>
  <c r="FA325" i="1" s="1"/>
  <c r="FB324" i="1"/>
  <c r="FB289" i="1"/>
  <c r="FA289" i="1" s="1"/>
  <c r="FB288" i="1"/>
  <c r="FA300" i="1"/>
  <c r="FB274" i="1"/>
  <c r="FA274" i="1" s="1"/>
  <c r="EZ274" i="1" s="1"/>
  <c r="FB273" i="1"/>
  <c r="FA208" i="1"/>
  <c r="FA207" i="1"/>
  <c r="FB231" i="1"/>
  <c r="FB230" i="1"/>
  <c r="FB355" i="1"/>
  <c r="FB354" i="1"/>
  <c r="FB314" i="1"/>
  <c r="FB315" i="1"/>
  <c r="FA315" i="1" s="1"/>
  <c r="FB334" i="1"/>
  <c r="FB335" i="1"/>
  <c r="FB215" i="1"/>
  <c r="FB216" i="1"/>
  <c r="FB340" i="1"/>
  <c r="FB341" i="1"/>
  <c r="FB251" i="1"/>
  <c r="FA251" i="1" s="1"/>
  <c r="EZ251" i="1" s="1"/>
  <c r="FB250" i="1"/>
  <c r="FA347" i="1"/>
  <c r="FA346" i="1"/>
  <c r="FB331" i="1"/>
  <c r="FB330" i="1"/>
  <c r="FB343" i="1"/>
  <c r="FA343" i="1" s="1"/>
  <c r="EZ343" i="1" s="1"/>
  <c r="FB342" i="1"/>
  <c r="EZ252" i="1"/>
  <c r="FB308" i="1"/>
  <c r="FA308" i="1" s="1"/>
  <c r="FB307" i="1"/>
  <c r="FB350" i="1"/>
  <c r="FA350" i="1" s="1"/>
  <c r="FB349" i="1"/>
  <c r="FB224" i="1"/>
  <c r="FB223" i="1"/>
  <c r="FA256" i="1"/>
  <c r="FA255" i="1"/>
  <c r="FB269" i="1"/>
  <c r="FA269" i="1" s="1"/>
  <c r="EZ269" i="1" s="1"/>
  <c r="FB268" i="1"/>
  <c r="FB295" i="1"/>
  <c r="FA295" i="1" s="1"/>
  <c r="FB294" i="1"/>
  <c r="FA236" i="1"/>
  <c r="FA235" i="1"/>
  <c r="FB304" i="1"/>
  <c r="FA304" i="1" s="1"/>
  <c r="FB303" i="1"/>
  <c r="FA241" i="1"/>
  <c r="FA240" i="1"/>
  <c r="EZ278" i="1"/>
  <c r="FA260" i="1"/>
  <c r="FA259" i="1"/>
  <c r="EZ275" i="1"/>
  <c r="FA283" i="1"/>
  <c r="EZ283" i="1" s="1"/>
  <c r="FA282" i="1"/>
  <c r="FA225" i="1" l="1"/>
  <c r="FA331" i="1"/>
  <c r="FA263" i="1"/>
  <c r="FA321" i="1"/>
  <c r="EZ321" i="1" s="1"/>
  <c r="FA311" i="1"/>
  <c r="EZ311" i="1" s="1"/>
  <c r="FA312" i="1"/>
  <c r="EZ233" i="1"/>
  <c r="EZ245" i="1"/>
  <c r="FA224" i="1"/>
  <c r="FA244" i="1"/>
  <c r="EZ243" i="1" s="1"/>
  <c r="EZ246" i="1"/>
  <c r="EY246" i="1" s="1"/>
  <c r="EY219" i="1"/>
  <c r="FA262" i="1"/>
  <c r="FA320" i="1"/>
  <c r="EZ350" i="1"/>
  <c r="FA205" i="1"/>
  <c r="EZ205" i="1" s="1"/>
  <c r="FA280" i="1"/>
  <c r="EZ280" i="1" s="1"/>
  <c r="EZ300" i="1"/>
  <c r="EZ217" i="1"/>
  <c r="EZ304" i="1"/>
  <c r="FA310" i="1"/>
  <c r="EZ310" i="1" s="1"/>
  <c r="EZ351" i="1"/>
  <c r="EY252" i="1"/>
  <c r="FA319" i="1"/>
  <c r="FA338" i="1"/>
  <c r="EZ289" i="1"/>
  <c r="EY289" i="1" s="1"/>
  <c r="EZ326" i="1"/>
  <c r="EY290" i="1"/>
  <c r="EZ325" i="1"/>
  <c r="FA242" i="1"/>
  <c r="EZ242" i="1" s="1"/>
  <c r="FA337" i="1"/>
  <c r="EY343" i="1"/>
  <c r="FA257" i="1"/>
  <c r="EZ257" i="1" s="1"/>
  <c r="EZ295" i="1"/>
  <c r="EZ331" i="1"/>
  <c r="FA318" i="1"/>
  <c r="FA232" i="1"/>
  <c r="EZ232" i="1" s="1"/>
  <c r="EY276" i="1"/>
  <c r="EZ236" i="1"/>
  <c r="FA317" i="1"/>
  <c r="EZ265" i="1"/>
  <c r="FA231" i="1"/>
  <c r="FA264" i="1"/>
  <c r="EZ263" i="1" s="1"/>
  <c r="FA336" i="1"/>
  <c r="EZ327" i="1"/>
  <c r="FA210" i="1"/>
  <c r="EZ210" i="1" s="1"/>
  <c r="FA216" i="1"/>
  <c r="EZ216" i="1" s="1"/>
  <c r="EY275" i="1"/>
  <c r="EY283" i="1"/>
  <c r="EZ202" i="1"/>
  <c r="EY269" i="1"/>
  <c r="EY284" i="1"/>
  <c r="FA238" i="1"/>
  <c r="FA335" i="1"/>
  <c r="FA261" i="1"/>
  <c r="EZ218" i="1"/>
  <c r="EY218" i="1" s="1"/>
  <c r="EZ224" i="1"/>
  <c r="FA316" i="1"/>
  <c r="FA227" i="1"/>
  <c r="EZ227" i="1" s="1"/>
  <c r="FA226" i="1"/>
  <c r="FA298" i="1"/>
  <c r="EZ298" i="1" s="1"/>
  <c r="FA297" i="1"/>
  <c r="FA309" i="1"/>
  <c r="FA213" i="1"/>
  <c r="FA212" i="1"/>
  <c r="FA324" i="1"/>
  <c r="EZ324" i="1" s="1"/>
  <c r="FA323" i="1"/>
  <c r="FA288" i="1"/>
  <c r="EZ288" i="1" s="1"/>
  <c r="FA287" i="1"/>
  <c r="EZ299" i="1"/>
  <c r="EZ203" i="1"/>
  <c r="FA273" i="1"/>
  <c r="EZ273" i="1" s="1"/>
  <c r="EY273" i="1" s="1"/>
  <c r="FA272" i="1"/>
  <c r="FA230" i="1"/>
  <c r="FA229" i="1"/>
  <c r="EZ207" i="1"/>
  <c r="EZ206" i="1"/>
  <c r="FA313" i="1"/>
  <c r="FA314" i="1"/>
  <c r="EZ314" i="1" s="1"/>
  <c r="FA354" i="1"/>
  <c r="FA353" i="1"/>
  <c r="FA250" i="1"/>
  <c r="EZ250" i="1" s="1"/>
  <c r="EY250" i="1" s="1"/>
  <c r="FA249" i="1"/>
  <c r="FA339" i="1"/>
  <c r="FA340" i="1"/>
  <c r="FA330" i="1"/>
  <c r="EZ330" i="1" s="1"/>
  <c r="FA329" i="1"/>
  <c r="FA214" i="1"/>
  <c r="FA215" i="1"/>
  <c r="EZ346" i="1"/>
  <c r="EZ345" i="1"/>
  <c r="FA334" i="1"/>
  <c r="FA333" i="1"/>
  <c r="EZ259" i="1"/>
  <c r="EZ258" i="1"/>
  <c r="EZ235" i="1"/>
  <c r="EZ234" i="1"/>
  <c r="EZ255" i="1"/>
  <c r="EZ254" i="1"/>
  <c r="EZ282" i="1"/>
  <c r="EY282" i="1" s="1"/>
  <c r="EZ281" i="1"/>
  <c r="EY277" i="1"/>
  <c r="FA294" i="1"/>
  <c r="EZ294" i="1" s="1"/>
  <c r="FA293" i="1"/>
  <c r="FA223" i="1"/>
  <c r="FA222" i="1"/>
  <c r="FA349" i="1"/>
  <c r="EZ349" i="1" s="1"/>
  <c r="FA348" i="1"/>
  <c r="EZ240" i="1"/>
  <c r="EZ239" i="1"/>
  <c r="EY251" i="1"/>
  <c r="EZ208" i="1"/>
  <c r="FA342" i="1"/>
  <c r="EZ342" i="1" s="1"/>
  <c r="EY342" i="1" s="1"/>
  <c r="FA341" i="1"/>
  <c r="EY274" i="1"/>
  <c r="FA307" i="1"/>
  <c r="EZ307" i="1" s="1"/>
  <c r="FA306" i="1"/>
  <c r="FA303" i="1"/>
  <c r="EZ303" i="1" s="1"/>
  <c r="FA302" i="1"/>
  <c r="FA268" i="1"/>
  <c r="EZ268" i="1" s="1"/>
  <c r="EY268" i="1" s="1"/>
  <c r="FA267" i="1"/>
  <c r="EY245" i="1" l="1"/>
  <c r="EZ320" i="1"/>
  <c r="EZ223" i="1"/>
  <c r="EY232" i="1"/>
  <c r="EZ262" i="1"/>
  <c r="EY262" i="1" s="1"/>
  <c r="EZ244" i="1"/>
  <c r="EZ204" i="1"/>
  <c r="EY204" i="1" s="1"/>
  <c r="EX218" i="1"/>
  <c r="EY349" i="1"/>
  <c r="EY242" i="1"/>
  <c r="EY299" i="1"/>
  <c r="EZ261" i="1"/>
  <c r="EY261" i="1" s="1"/>
  <c r="EY303" i="1"/>
  <c r="EY350" i="1"/>
  <c r="EZ241" i="1"/>
  <c r="EY241" i="1" s="1"/>
  <c r="EZ279" i="1"/>
  <c r="EY279" i="1" s="1"/>
  <c r="EZ319" i="1"/>
  <c r="EY319" i="1" s="1"/>
  <c r="EZ309" i="1"/>
  <c r="EY309" i="1" s="1"/>
  <c r="EZ318" i="1"/>
  <c r="EX251" i="1"/>
  <c r="EY243" i="1"/>
  <c r="EX342" i="1"/>
  <c r="EY324" i="1"/>
  <c r="EY216" i="1"/>
  <c r="EZ256" i="1"/>
  <c r="EY256" i="1" s="1"/>
  <c r="EX289" i="1"/>
  <c r="EY288" i="1"/>
  <c r="EX288" i="1" s="1"/>
  <c r="EZ337" i="1"/>
  <c r="EY325" i="1"/>
  <c r="EY326" i="1"/>
  <c r="EZ336" i="1"/>
  <c r="EY294" i="1"/>
  <c r="EY330" i="1"/>
  <c r="EZ317" i="1"/>
  <c r="EX275" i="1"/>
  <c r="EZ316" i="1"/>
  <c r="EZ231" i="1"/>
  <c r="EY231" i="1" s="1"/>
  <c r="EY235" i="1"/>
  <c r="EZ334" i="1"/>
  <c r="EZ264" i="1"/>
  <c r="EY264" i="1" s="1"/>
  <c r="EZ209" i="1"/>
  <c r="EY209" i="1" s="1"/>
  <c r="EY244" i="1"/>
  <c r="EX244" i="1" s="1"/>
  <c r="EX274" i="1"/>
  <c r="EZ230" i="1"/>
  <c r="EZ335" i="1"/>
  <c r="EX245" i="1"/>
  <c r="EY223" i="1"/>
  <c r="EZ215" i="1"/>
  <c r="EY215" i="1" s="1"/>
  <c r="EX282" i="1"/>
  <c r="EX283" i="1"/>
  <c r="EY310" i="1"/>
  <c r="EX268" i="1"/>
  <c r="EY217" i="1"/>
  <c r="EX217" i="1" s="1"/>
  <c r="EZ238" i="1"/>
  <c r="EY238" i="1" s="1"/>
  <c r="EZ237" i="1"/>
  <c r="EZ260" i="1"/>
  <c r="EY320" i="1"/>
  <c r="EZ315" i="1"/>
  <c r="EZ226" i="1"/>
  <c r="EY226" i="1" s="1"/>
  <c r="EZ225" i="1"/>
  <c r="EZ297" i="1"/>
  <c r="EY297" i="1" s="1"/>
  <c r="EZ296" i="1"/>
  <c r="EZ308" i="1"/>
  <c r="EZ212" i="1"/>
  <c r="EZ211" i="1"/>
  <c r="EZ323" i="1"/>
  <c r="EY323" i="1" s="1"/>
  <c r="EZ322" i="1"/>
  <c r="EZ287" i="1"/>
  <c r="EY287" i="1" s="1"/>
  <c r="EZ286" i="1"/>
  <c r="EY203" i="1"/>
  <c r="EX203" i="1" s="1"/>
  <c r="EY202" i="1"/>
  <c r="EY298" i="1"/>
  <c r="EZ272" i="1"/>
  <c r="EY272" i="1" s="1"/>
  <c r="EX272" i="1" s="1"/>
  <c r="EZ271" i="1"/>
  <c r="EY206" i="1"/>
  <c r="EY205" i="1"/>
  <c r="EZ229" i="1"/>
  <c r="EZ228" i="1"/>
  <c r="EZ353" i="1"/>
  <c r="EZ352" i="1"/>
  <c r="EZ312" i="1"/>
  <c r="EZ313" i="1"/>
  <c r="EY313" i="1" s="1"/>
  <c r="EZ213" i="1"/>
  <c r="EZ214" i="1"/>
  <c r="EZ329" i="1"/>
  <c r="EY329" i="1" s="1"/>
  <c r="EZ328" i="1"/>
  <c r="EZ333" i="1"/>
  <c r="EZ332" i="1"/>
  <c r="EZ338" i="1"/>
  <c r="EZ339" i="1"/>
  <c r="EY345" i="1"/>
  <c r="EY344" i="1"/>
  <c r="EZ249" i="1"/>
  <c r="EY249" i="1" s="1"/>
  <c r="EX249" i="1" s="1"/>
  <c r="EZ248" i="1"/>
  <c r="EZ348" i="1"/>
  <c r="EY348" i="1" s="1"/>
  <c r="EX348" i="1" s="1"/>
  <c r="EZ347" i="1"/>
  <c r="EZ293" i="1"/>
  <c r="EY293" i="1" s="1"/>
  <c r="EZ292" i="1"/>
  <c r="EZ267" i="1"/>
  <c r="EY267" i="1" s="1"/>
  <c r="EX267" i="1" s="1"/>
  <c r="EZ266" i="1"/>
  <c r="EZ302" i="1"/>
  <c r="EY302" i="1" s="1"/>
  <c r="EZ301" i="1"/>
  <c r="EX250" i="1"/>
  <c r="EZ306" i="1"/>
  <c r="EY306" i="1" s="1"/>
  <c r="EZ305" i="1"/>
  <c r="EY207" i="1"/>
  <c r="EY239" i="1"/>
  <c r="EY234" i="1"/>
  <c r="EY233" i="1"/>
  <c r="EX276" i="1"/>
  <c r="EZ341" i="1"/>
  <c r="EY341" i="1" s="1"/>
  <c r="EX341" i="1" s="1"/>
  <c r="EZ340" i="1"/>
  <c r="EY258" i="1"/>
  <c r="EY257" i="1"/>
  <c r="EX273" i="1"/>
  <c r="EY281" i="1"/>
  <c r="EX281" i="1" s="1"/>
  <c r="EY280" i="1"/>
  <c r="EY254" i="1"/>
  <c r="EY253" i="1"/>
  <c r="EZ222" i="1"/>
  <c r="EY222" i="1" s="1"/>
  <c r="EZ221" i="1"/>
  <c r="EW217" i="1" l="1"/>
  <c r="EX241" i="1"/>
  <c r="EX349" i="1"/>
  <c r="EX231" i="1"/>
  <c r="EX298" i="1"/>
  <c r="EY318" i="1"/>
  <c r="EX318" i="1" s="1"/>
  <c r="EY260" i="1"/>
  <c r="EX242" i="1"/>
  <c r="EW241" i="1" s="1"/>
  <c r="EY240" i="1"/>
  <c r="EX240" i="1" s="1"/>
  <c r="EW240" i="1" s="1"/>
  <c r="EY308" i="1"/>
  <c r="EX308" i="1" s="1"/>
  <c r="EW288" i="1"/>
  <c r="EX302" i="1"/>
  <c r="EY278" i="1"/>
  <c r="EX278" i="1" s="1"/>
  <c r="EX325" i="1"/>
  <c r="EY317" i="1"/>
  <c r="EW341" i="1"/>
  <c r="EX323" i="1"/>
  <c r="EW250" i="1"/>
  <c r="EX287" i="1"/>
  <c r="EW287" i="1" s="1"/>
  <c r="EX215" i="1"/>
  <c r="EY255" i="1"/>
  <c r="EX255" i="1" s="1"/>
  <c r="EX324" i="1"/>
  <c r="EY336" i="1"/>
  <c r="EW348" i="1"/>
  <c r="EX293" i="1"/>
  <c r="EX329" i="1"/>
  <c r="EY316" i="1"/>
  <c r="EY335" i="1"/>
  <c r="EY315" i="1"/>
  <c r="EX234" i="1"/>
  <c r="EY230" i="1"/>
  <c r="EX230" i="1" s="1"/>
  <c r="EW230" i="1" s="1"/>
  <c r="EY263" i="1"/>
  <c r="EX263" i="1" s="1"/>
  <c r="EW274" i="1"/>
  <c r="EY333" i="1"/>
  <c r="EX260" i="1"/>
  <c r="EX243" i="1"/>
  <c r="EW243" i="1" s="1"/>
  <c r="EY229" i="1"/>
  <c r="EW273" i="1"/>
  <c r="EY208" i="1"/>
  <c r="EX208" i="1" s="1"/>
  <c r="EW244" i="1"/>
  <c r="EW281" i="1"/>
  <c r="EY334" i="1"/>
  <c r="EX222" i="1"/>
  <c r="EW282" i="1"/>
  <c r="EX309" i="1"/>
  <c r="EY214" i="1"/>
  <c r="EX214" i="1" s="1"/>
  <c r="EW267" i="1"/>
  <c r="EX239" i="1"/>
  <c r="EW239" i="1" s="1"/>
  <c r="EX216" i="1"/>
  <c r="EW216" i="1" s="1"/>
  <c r="EV216" i="1" s="1"/>
  <c r="EY237" i="1"/>
  <c r="EX237" i="1" s="1"/>
  <c r="EY236" i="1"/>
  <c r="EX319" i="1"/>
  <c r="EY259" i="1"/>
  <c r="EY314" i="1"/>
  <c r="EY225" i="1"/>
  <c r="EX225" i="1" s="1"/>
  <c r="EY224" i="1"/>
  <c r="EX261" i="1"/>
  <c r="EY296" i="1"/>
  <c r="EX296" i="1" s="1"/>
  <c r="EY295" i="1"/>
  <c r="EY307" i="1"/>
  <c r="EX307" i="1" s="1"/>
  <c r="EX202" i="1"/>
  <c r="EW202" i="1" s="1"/>
  <c r="EY211" i="1"/>
  <c r="EY210" i="1"/>
  <c r="EY322" i="1"/>
  <c r="EX322" i="1" s="1"/>
  <c r="EY321" i="1"/>
  <c r="EY286" i="1"/>
  <c r="EX286" i="1" s="1"/>
  <c r="EY285" i="1"/>
  <c r="EX297" i="1"/>
  <c r="EW297" i="1" s="1"/>
  <c r="EY271" i="1"/>
  <c r="EX271" i="1" s="1"/>
  <c r="EW271" i="1" s="1"/>
  <c r="EY270" i="1"/>
  <c r="EY228" i="1"/>
  <c r="EY227" i="1"/>
  <c r="EX205" i="1"/>
  <c r="EX204" i="1"/>
  <c r="EY311" i="1"/>
  <c r="EY312" i="1"/>
  <c r="EX312" i="1" s="1"/>
  <c r="EY352" i="1"/>
  <c r="EY351" i="1"/>
  <c r="EY337" i="1"/>
  <c r="EY338" i="1"/>
  <c r="EY332" i="1"/>
  <c r="EY331" i="1"/>
  <c r="EY248" i="1"/>
  <c r="EX248" i="1" s="1"/>
  <c r="EW248" i="1" s="1"/>
  <c r="EY247" i="1"/>
  <c r="EY328" i="1"/>
  <c r="EX328" i="1" s="1"/>
  <c r="EY327" i="1"/>
  <c r="EX344" i="1"/>
  <c r="EX343" i="1"/>
  <c r="EY212" i="1"/>
  <c r="EY213" i="1"/>
  <c r="EX206" i="1"/>
  <c r="EY266" i="1"/>
  <c r="EX266" i="1" s="1"/>
  <c r="EW266" i="1" s="1"/>
  <c r="EY265" i="1"/>
  <c r="EX257" i="1"/>
  <c r="EX256" i="1"/>
  <c r="EY305" i="1"/>
  <c r="EX305" i="1" s="1"/>
  <c r="EY304" i="1"/>
  <c r="EY292" i="1"/>
  <c r="EX292" i="1" s="1"/>
  <c r="EY291" i="1"/>
  <c r="EX253" i="1"/>
  <c r="EX252" i="1"/>
  <c r="EY347" i="1"/>
  <c r="EX347" i="1" s="1"/>
  <c r="EW347" i="1" s="1"/>
  <c r="EY346" i="1"/>
  <c r="EW272" i="1"/>
  <c r="EY221" i="1"/>
  <c r="EX221" i="1" s="1"/>
  <c r="EY220" i="1"/>
  <c r="EX238" i="1"/>
  <c r="EX280" i="1"/>
  <c r="EW280" i="1" s="1"/>
  <c r="EX279" i="1"/>
  <c r="EY340" i="1"/>
  <c r="EX340" i="1" s="1"/>
  <c r="EW340" i="1" s="1"/>
  <c r="EY339" i="1"/>
  <c r="EW249" i="1"/>
  <c r="EY301" i="1"/>
  <c r="EX301" i="1" s="1"/>
  <c r="EY300" i="1"/>
  <c r="EW275" i="1"/>
  <c r="EX233" i="1"/>
  <c r="EX232" i="1"/>
  <c r="EX259" i="1" l="1"/>
  <c r="EX317" i="1"/>
  <c r="EX316" i="1"/>
  <c r="EX277" i="1"/>
  <c r="EW277" i="1" s="1"/>
  <c r="EV287" i="1"/>
  <c r="EV340" i="1"/>
  <c r="EW301" i="1"/>
  <c r="EV249" i="1"/>
  <c r="EW322" i="1"/>
  <c r="EW324" i="1"/>
  <c r="EW286" i="1"/>
  <c r="EV286" i="1" s="1"/>
  <c r="EU286" i="1" s="1"/>
  <c r="EW214" i="1"/>
  <c r="EW323" i="1"/>
  <c r="EW233" i="1"/>
  <c r="EX335" i="1"/>
  <c r="EV347" i="1"/>
  <c r="EX315" i="1"/>
  <c r="EW315" i="1" s="1"/>
  <c r="EV240" i="1"/>
  <c r="EX254" i="1"/>
  <c r="EW254" i="1" s="1"/>
  <c r="EW292" i="1"/>
  <c r="EW328" i="1"/>
  <c r="EW276" i="1"/>
  <c r="EV276" i="1" s="1"/>
  <c r="EX213" i="1"/>
  <c r="EW213" i="1" s="1"/>
  <c r="EW316" i="1"/>
  <c r="EX334" i="1"/>
  <c r="EX314" i="1"/>
  <c r="EX262" i="1"/>
  <c r="EW262" i="1" s="1"/>
  <c r="EX229" i="1"/>
  <c r="EW229" i="1" s="1"/>
  <c r="EV229" i="1" s="1"/>
  <c r="EW242" i="1"/>
  <c r="EV242" i="1" s="1"/>
  <c r="EV273" i="1"/>
  <c r="EX207" i="1"/>
  <c r="EW207" i="1" s="1"/>
  <c r="EX228" i="1"/>
  <c r="EX332" i="1"/>
  <c r="EW259" i="1"/>
  <c r="EV243" i="1"/>
  <c r="EV272" i="1"/>
  <c r="EX333" i="1"/>
  <c r="EW221" i="1"/>
  <c r="EV280" i="1"/>
  <c r="EV281" i="1"/>
  <c r="EW238" i="1"/>
  <c r="EV238" i="1" s="1"/>
  <c r="EW215" i="1"/>
  <c r="EV215" i="1" s="1"/>
  <c r="EU215" i="1" s="1"/>
  <c r="EV266" i="1"/>
  <c r="EW308" i="1"/>
  <c r="EW318" i="1"/>
  <c r="EW307" i="1"/>
  <c r="EX236" i="1"/>
  <c r="EW236" i="1" s="1"/>
  <c r="EX235" i="1"/>
  <c r="EX258" i="1"/>
  <c r="EW258" i="1" s="1"/>
  <c r="EX313" i="1"/>
  <c r="EW313" i="1" s="1"/>
  <c r="EX224" i="1"/>
  <c r="EW224" i="1" s="1"/>
  <c r="EX223" i="1"/>
  <c r="EV239" i="1"/>
  <c r="EW260" i="1"/>
  <c r="EX295" i="1"/>
  <c r="EW295" i="1" s="1"/>
  <c r="EX294" i="1"/>
  <c r="EX306" i="1"/>
  <c r="EW306" i="1" s="1"/>
  <c r="EW317" i="1"/>
  <c r="EX210" i="1"/>
  <c r="EX209" i="1"/>
  <c r="EX321" i="1"/>
  <c r="EW321" i="1" s="1"/>
  <c r="EX320" i="1"/>
  <c r="EX285" i="1"/>
  <c r="EW285" i="1" s="1"/>
  <c r="EX284" i="1"/>
  <c r="EW296" i="1"/>
  <c r="EV296" i="1" s="1"/>
  <c r="EX270" i="1"/>
  <c r="EW270" i="1" s="1"/>
  <c r="EV270" i="1" s="1"/>
  <c r="EX269" i="1"/>
  <c r="EW204" i="1"/>
  <c r="EW203" i="1"/>
  <c r="EX227" i="1"/>
  <c r="EX226" i="1"/>
  <c r="EX351" i="1"/>
  <c r="EX350" i="1"/>
  <c r="EX310" i="1"/>
  <c r="EX311" i="1"/>
  <c r="EW311" i="1" s="1"/>
  <c r="EW343" i="1"/>
  <c r="EW342" i="1"/>
  <c r="EX327" i="1"/>
  <c r="EW327" i="1" s="1"/>
  <c r="EX326" i="1"/>
  <c r="EX247" i="1"/>
  <c r="EW247" i="1" s="1"/>
  <c r="EV247" i="1" s="1"/>
  <c r="EX246" i="1"/>
  <c r="EX330" i="1"/>
  <c r="EX331" i="1"/>
  <c r="EX211" i="1"/>
  <c r="EX212" i="1"/>
  <c r="EX336" i="1"/>
  <c r="EX337" i="1"/>
  <c r="EV274" i="1"/>
  <c r="EW252" i="1"/>
  <c r="EW251" i="1"/>
  <c r="EW205" i="1"/>
  <c r="EX265" i="1"/>
  <c r="EW265" i="1" s="1"/>
  <c r="EV265" i="1" s="1"/>
  <c r="EX264" i="1"/>
  <c r="EX304" i="1"/>
  <c r="EW304" i="1" s="1"/>
  <c r="EX303" i="1"/>
  <c r="EW279" i="1"/>
  <c r="EV279" i="1" s="1"/>
  <c r="EW278" i="1"/>
  <c r="EV271" i="1"/>
  <c r="EX339" i="1"/>
  <c r="EW339" i="1" s="1"/>
  <c r="EV339" i="1" s="1"/>
  <c r="EX338" i="1"/>
  <c r="EW237" i="1"/>
  <c r="EW256" i="1"/>
  <c r="EW255" i="1"/>
  <c r="EX346" i="1"/>
  <c r="EW346" i="1" s="1"/>
  <c r="EV346" i="1" s="1"/>
  <c r="EX345" i="1"/>
  <c r="EW232" i="1"/>
  <c r="EW231" i="1"/>
  <c r="EV248" i="1"/>
  <c r="EU248" i="1" s="1"/>
  <c r="EX291" i="1"/>
  <c r="EW291" i="1" s="1"/>
  <c r="EX290" i="1"/>
  <c r="EX300" i="1"/>
  <c r="EW300" i="1" s="1"/>
  <c r="EX299" i="1"/>
  <c r="EX220" i="1"/>
  <c r="EW220" i="1" s="1"/>
  <c r="EX219" i="1"/>
  <c r="EV321" i="1" l="1"/>
  <c r="EV322" i="1"/>
  <c r="EU339" i="1"/>
  <c r="EV285" i="1"/>
  <c r="EV323" i="1"/>
  <c r="EU322" i="1" s="1"/>
  <c r="EV300" i="1"/>
  <c r="EU239" i="1"/>
  <c r="EV213" i="1"/>
  <c r="EV232" i="1"/>
  <c r="EU346" i="1"/>
  <c r="EW334" i="1"/>
  <c r="EV327" i="1"/>
  <c r="EV291" i="1"/>
  <c r="EW212" i="1"/>
  <c r="EV212" i="1" s="1"/>
  <c r="EW333" i="1"/>
  <c r="EW314" i="1"/>
  <c r="EV314" i="1" s="1"/>
  <c r="EW253" i="1"/>
  <c r="EV253" i="1" s="1"/>
  <c r="EV306" i="1"/>
  <c r="EV315" i="1"/>
  <c r="EV275" i="1"/>
  <c r="EU275" i="1" s="1"/>
  <c r="EW228" i="1"/>
  <c r="EV228" i="1" s="1"/>
  <c r="EU228" i="1" s="1"/>
  <c r="EV241" i="1"/>
  <c r="EU241" i="1" s="1"/>
  <c r="EW261" i="1"/>
  <c r="EV261" i="1" s="1"/>
  <c r="EU272" i="1"/>
  <c r="EW331" i="1"/>
  <c r="EV258" i="1"/>
  <c r="EW206" i="1"/>
  <c r="EV206" i="1" s="1"/>
  <c r="EW227" i="1"/>
  <c r="EU280" i="1"/>
  <c r="EW332" i="1"/>
  <c r="EV220" i="1"/>
  <c r="EU321" i="1"/>
  <c r="EU271" i="1"/>
  <c r="EU242" i="1"/>
  <c r="EU279" i="1"/>
  <c r="EV214" i="1"/>
  <c r="EU214" i="1" s="1"/>
  <c r="ET214" i="1" s="1"/>
  <c r="EV237" i="1"/>
  <c r="EU237" i="1" s="1"/>
  <c r="EV307" i="1"/>
  <c r="EV317" i="1"/>
  <c r="EU265" i="1"/>
  <c r="EW235" i="1"/>
  <c r="EV235" i="1" s="1"/>
  <c r="EW234" i="1"/>
  <c r="EU238" i="1"/>
  <c r="ET238" i="1" s="1"/>
  <c r="EW257" i="1"/>
  <c r="EV257" i="1" s="1"/>
  <c r="EW312" i="1"/>
  <c r="EV312" i="1" s="1"/>
  <c r="EW223" i="1"/>
  <c r="EV223" i="1" s="1"/>
  <c r="EW222" i="1"/>
  <c r="EV259" i="1"/>
  <c r="EW294" i="1"/>
  <c r="EV294" i="1" s="1"/>
  <c r="EW293" i="1"/>
  <c r="EW305" i="1"/>
  <c r="EV305" i="1" s="1"/>
  <c r="EV316" i="1"/>
  <c r="EW209" i="1"/>
  <c r="EW208" i="1"/>
  <c r="EW320" i="1"/>
  <c r="EV320" i="1" s="1"/>
  <c r="EU320" i="1" s="1"/>
  <c r="EW319" i="1"/>
  <c r="EW284" i="1"/>
  <c r="EV284" i="1" s="1"/>
  <c r="EU284" i="1" s="1"/>
  <c r="EW283" i="1"/>
  <c r="EV295" i="1"/>
  <c r="EU295" i="1" s="1"/>
  <c r="EW269" i="1"/>
  <c r="EV269" i="1" s="1"/>
  <c r="EU269" i="1" s="1"/>
  <c r="EW268" i="1"/>
  <c r="EW226" i="1"/>
  <c r="EW225" i="1"/>
  <c r="EV203" i="1"/>
  <c r="EV202" i="1"/>
  <c r="EW309" i="1"/>
  <c r="EW310" i="1"/>
  <c r="EV310" i="1" s="1"/>
  <c r="EW350" i="1"/>
  <c r="EW349" i="1"/>
  <c r="EW330" i="1"/>
  <c r="EW329" i="1"/>
  <c r="EW246" i="1"/>
  <c r="EV246" i="1" s="1"/>
  <c r="EU246" i="1" s="1"/>
  <c r="EW245" i="1"/>
  <c r="EW210" i="1"/>
  <c r="EW211" i="1"/>
  <c r="EW326" i="1"/>
  <c r="EV326" i="1" s="1"/>
  <c r="EW325" i="1"/>
  <c r="EW335" i="1"/>
  <c r="EW336" i="1"/>
  <c r="EV342" i="1"/>
  <c r="EV341" i="1"/>
  <c r="EW219" i="1"/>
  <c r="EV219" i="1" s="1"/>
  <c r="EW218" i="1"/>
  <c r="EU285" i="1"/>
  <c r="ET285" i="1" s="1"/>
  <c r="EW338" i="1"/>
  <c r="EV338" i="1" s="1"/>
  <c r="EU338" i="1" s="1"/>
  <c r="ET338" i="1" s="1"/>
  <c r="EW337" i="1"/>
  <c r="EW264" i="1"/>
  <c r="EV264" i="1" s="1"/>
  <c r="EU264" i="1" s="1"/>
  <c r="EW263" i="1"/>
  <c r="EW299" i="1"/>
  <c r="EV299" i="1" s="1"/>
  <c r="EU299" i="1" s="1"/>
  <c r="EW298" i="1"/>
  <c r="EV255" i="1"/>
  <c r="EV254" i="1"/>
  <c r="EV204" i="1"/>
  <c r="EU270" i="1"/>
  <c r="EV231" i="1"/>
  <c r="EU231" i="1" s="1"/>
  <c r="EV230" i="1"/>
  <c r="EV251" i="1"/>
  <c r="EV250" i="1"/>
  <c r="EV236" i="1"/>
  <c r="EW345" i="1"/>
  <c r="EV345" i="1" s="1"/>
  <c r="EU345" i="1" s="1"/>
  <c r="EW344" i="1"/>
  <c r="EU247" i="1"/>
  <c r="ET247" i="1" s="1"/>
  <c r="EW290" i="1"/>
  <c r="EV290" i="1" s="1"/>
  <c r="EW289" i="1"/>
  <c r="EV278" i="1"/>
  <c r="EU278" i="1" s="1"/>
  <c r="EV277" i="1"/>
  <c r="EU273" i="1"/>
  <c r="EW303" i="1"/>
  <c r="EV303" i="1" s="1"/>
  <c r="EW302" i="1"/>
  <c r="EU212" i="1" l="1"/>
  <c r="EV211" i="1"/>
  <c r="EV333" i="1"/>
  <c r="ET345" i="1"/>
  <c r="EU326" i="1"/>
  <c r="EV332" i="1"/>
  <c r="EU332" i="1" s="1"/>
  <c r="EU290" i="1"/>
  <c r="EV313" i="1"/>
  <c r="EU312" i="1" s="1"/>
  <c r="EU213" i="1"/>
  <c r="ET213" i="1" s="1"/>
  <c r="ES213" i="1" s="1"/>
  <c r="EV330" i="1"/>
  <c r="EU305" i="1"/>
  <c r="EU314" i="1"/>
  <c r="EU274" i="1"/>
  <c r="ET274" i="1" s="1"/>
  <c r="EU306" i="1"/>
  <c r="EV260" i="1"/>
  <c r="EU260" i="1" s="1"/>
  <c r="EU240" i="1"/>
  <c r="ET239" i="1" s="1"/>
  <c r="EV252" i="1"/>
  <c r="EU252" i="1" s="1"/>
  <c r="EV227" i="1"/>
  <c r="EU227" i="1" s="1"/>
  <c r="ET227" i="1" s="1"/>
  <c r="EV226" i="1"/>
  <c r="EV205" i="1"/>
  <c r="EU205" i="1" s="1"/>
  <c r="ET271" i="1"/>
  <c r="EV331" i="1"/>
  <c r="EU331" i="1" s="1"/>
  <c r="ET320" i="1"/>
  <c r="EU257" i="1"/>
  <c r="ET241" i="1"/>
  <c r="EU219" i="1"/>
  <c r="ET279" i="1"/>
  <c r="EU236" i="1"/>
  <c r="ET236" i="1" s="1"/>
  <c r="EU211" i="1"/>
  <c r="ET211" i="1" s="1"/>
  <c r="ET270" i="1"/>
  <c r="ET264" i="1"/>
  <c r="ET278" i="1"/>
  <c r="EU316" i="1"/>
  <c r="ET237" i="1"/>
  <c r="ES237" i="1" s="1"/>
  <c r="EV234" i="1"/>
  <c r="EU234" i="1" s="1"/>
  <c r="EV233" i="1"/>
  <c r="EV256" i="1"/>
  <c r="EU256" i="1" s="1"/>
  <c r="EV311" i="1"/>
  <c r="EU311" i="1" s="1"/>
  <c r="EV222" i="1"/>
  <c r="EU222" i="1" s="1"/>
  <c r="EV221" i="1"/>
  <c r="EU258" i="1"/>
  <c r="EV293" i="1"/>
  <c r="EU293" i="1" s="1"/>
  <c r="EV292" i="1"/>
  <c r="EV304" i="1"/>
  <c r="EU304" i="1" s="1"/>
  <c r="EU315" i="1"/>
  <c r="EU202" i="1"/>
  <c r="EV208" i="1"/>
  <c r="EV207" i="1"/>
  <c r="EV319" i="1"/>
  <c r="EU319" i="1" s="1"/>
  <c r="ET319" i="1" s="1"/>
  <c r="EV318" i="1"/>
  <c r="EV283" i="1"/>
  <c r="EU283" i="1" s="1"/>
  <c r="ET283" i="1" s="1"/>
  <c r="EV282" i="1"/>
  <c r="EU294" i="1"/>
  <c r="ET294" i="1" s="1"/>
  <c r="EV268" i="1"/>
  <c r="EU268" i="1" s="1"/>
  <c r="ET268" i="1" s="1"/>
  <c r="EV267" i="1"/>
  <c r="EV225" i="1"/>
  <c r="EV224" i="1"/>
  <c r="EV349" i="1"/>
  <c r="EV348" i="1"/>
  <c r="EV308" i="1"/>
  <c r="EV309" i="1"/>
  <c r="EU309" i="1" s="1"/>
  <c r="EV334" i="1"/>
  <c r="EV335" i="1"/>
  <c r="EV325" i="1"/>
  <c r="EU325" i="1" s="1"/>
  <c r="EV324" i="1"/>
  <c r="EV209" i="1"/>
  <c r="EV210" i="1"/>
  <c r="EU210" i="1" s="1"/>
  <c r="EV245" i="1"/>
  <c r="EU245" i="1" s="1"/>
  <c r="ET245" i="1" s="1"/>
  <c r="EV244" i="1"/>
  <c r="EU341" i="1"/>
  <c r="EU340" i="1"/>
  <c r="EV329" i="1"/>
  <c r="EV328" i="1"/>
  <c r="ET284" i="1"/>
  <c r="ES284" i="1" s="1"/>
  <c r="EU277" i="1"/>
  <c r="ET277" i="1" s="1"/>
  <c r="EU276" i="1"/>
  <c r="EV298" i="1"/>
  <c r="EU298" i="1" s="1"/>
  <c r="ET298" i="1" s="1"/>
  <c r="EV297" i="1"/>
  <c r="EU235" i="1"/>
  <c r="EV337" i="1"/>
  <c r="EU337" i="1" s="1"/>
  <c r="ET337" i="1" s="1"/>
  <c r="ES337" i="1" s="1"/>
  <c r="EV336" i="1"/>
  <c r="ET269" i="1"/>
  <c r="EV218" i="1"/>
  <c r="EU218" i="1" s="1"/>
  <c r="EV217" i="1"/>
  <c r="EU254" i="1"/>
  <c r="EU253" i="1"/>
  <c r="EU230" i="1"/>
  <c r="ET230" i="1" s="1"/>
  <c r="EU229" i="1"/>
  <c r="EV289" i="1"/>
  <c r="EU289" i="1" s="1"/>
  <c r="EV288" i="1"/>
  <c r="EV344" i="1"/>
  <c r="EU344" i="1" s="1"/>
  <c r="ET344" i="1" s="1"/>
  <c r="ES344" i="1" s="1"/>
  <c r="EV343" i="1"/>
  <c r="EV302" i="1"/>
  <c r="EU302" i="1" s="1"/>
  <c r="EV301" i="1"/>
  <c r="ET246" i="1"/>
  <c r="ES246" i="1" s="1"/>
  <c r="EU313" i="1"/>
  <c r="ET313" i="1" s="1"/>
  <c r="ET321" i="1"/>
  <c r="ET272" i="1"/>
  <c r="EU250" i="1"/>
  <c r="EU249" i="1"/>
  <c r="EU203" i="1"/>
  <c r="EV263" i="1"/>
  <c r="EU263" i="1" s="1"/>
  <c r="ET263" i="1" s="1"/>
  <c r="EV262" i="1"/>
  <c r="ET325" i="1" l="1"/>
  <c r="ET289" i="1"/>
  <c r="EU329" i="1"/>
  <c r="ET305" i="1"/>
  <c r="ET212" i="1"/>
  <c r="ES212" i="1" s="1"/>
  <c r="ER212" i="1" s="1"/>
  <c r="ET304" i="1"/>
  <c r="ES304" i="1" s="1"/>
  <c r="EU259" i="1"/>
  <c r="ET259" i="1" s="1"/>
  <c r="EU226" i="1"/>
  <c r="ET226" i="1" s="1"/>
  <c r="ES226" i="1" s="1"/>
  <c r="ET273" i="1"/>
  <c r="ES273" i="1" s="1"/>
  <c r="ET240" i="1"/>
  <c r="ES240" i="1" s="1"/>
  <c r="EU251" i="1"/>
  <c r="ET251" i="1" s="1"/>
  <c r="ET331" i="1"/>
  <c r="EU330" i="1"/>
  <c r="ET330" i="1" s="1"/>
  <c r="EU225" i="1"/>
  <c r="EU204" i="1"/>
  <c r="ET204" i="1" s="1"/>
  <c r="ET256" i="1"/>
  <c r="ES319" i="1"/>
  <c r="ES270" i="1"/>
  <c r="ET218" i="1"/>
  <c r="ES236" i="1"/>
  <c r="ER236" i="1" s="1"/>
  <c r="ES277" i="1"/>
  <c r="ES278" i="1"/>
  <c r="ES269" i="1"/>
  <c r="ET235" i="1"/>
  <c r="ES235" i="1" s="1"/>
  <c r="ET210" i="1"/>
  <c r="ES210" i="1" s="1"/>
  <c r="ET315" i="1"/>
  <c r="ES263" i="1"/>
  <c r="EU233" i="1"/>
  <c r="ET233" i="1" s="1"/>
  <c r="EU232" i="1"/>
  <c r="EU255" i="1"/>
  <c r="ET255" i="1" s="1"/>
  <c r="EU310" i="1"/>
  <c r="ET310" i="1" s="1"/>
  <c r="EU221" i="1"/>
  <c r="ET221" i="1" s="1"/>
  <c r="EU220" i="1"/>
  <c r="ET257" i="1"/>
  <c r="EU292" i="1"/>
  <c r="ET292" i="1" s="1"/>
  <c r="EU291" i="1"/>
  <c r="EU303" i="1"/>
  <c r="ET303" i="1" s="1"/>
  <c r="ET314" i="1"/>
  <c r="EU207" i="1"/>
  <c r="EU206" i="1"/>
  <c r="EU318" i="1"/>
  <c r="ET318" i="1" s="1"/>
  <c r="ES318" i="1" s="1"/>
  <c r="EU317" i="1"/>
  <c r="ES238" i="1"/>
  <c r="EU282" i="1"/>
  <c r="ET282" i="1" s="1"/>
  <c r="ES282" i="1" s="1"/>
  <c r="EU281" i="1"/>
  <c r="ET293" i="1"/>
  <c r="ES293" i="1" s="1"/>
  <c r="EU267" i="1"/>
  <c r="ET267" i="1" s="1"/>
  <c r="ES267" i="1" s="1"/>
  <c r="EU266" i="1"/>
  <c r="EU224" i="1"/>
  <c r="EU223" i="1"/>
  <c r="EU307" i="1"/>
  <c r="EU308" i="1"/>
  <c r="ET308" i="1" s="1"/>
  <c r="EU348" i="1"/>
  <c r="EU347" i="1"/>
  <c r="EU208" i="1"/>
  <c r="EU209" i="1"/>
  <c r="ET209" i="1" s="1"/>
  <c r="EU244" i="1"/>
  <c r="ET244" i="1" s="1"/>
  <c r="ES244" i="1" s="1"/>
  <c r="EU243" i="1"/>
  <c r="EU324" i="1"/>
  <c r="ET324" i="1" s="1"/>
  <c r="ES324" i="1" s="1"/>
  <c r="EU323" i="1"/>
  <c r="ET340" i="1"/>
  <c r="ET339" i="1"/>
  <c r="EU327" i="1"/>
  <c r="EU328" i="1"/>
  <c r="ET328" i="1" s="1"/>
  <c r="EU333" i="1"/>
  <c r="EU334" i="1"/>
  <c r="EU301" i="1"/>
  <c r="ET301" i="1" s="1"/>
  <c r="EU300" i="1"/>
  <c r="ET249" i="1"/>
  <c r="ET248" i="1"/>
  <c r="ES320" i="1"/>
  <c r="ET229" i="1"/>
  <c r="ES229" i="1" s="1"/>
  <c r="ET228" i="1"/>
  <c r="ET234" i="1"/>
  <c r="ES283" i="1"/>
  <c r="ER283" i="1" s="1"/>
  <c r="EU336" i="1"/>
  <c r="ET336" i="1" s="1"/>
  <c r="ES336" i="1" s="1"/>
  <c r="ER336" i="1" s="1"/>
  <c r="EU335" i="1"/>
  <c r="EU262" i="1"/>
  <c r="ET262" i="1" s="1"/>
  <c r="ES262" i="1" s="1"/>
  <c r="EU261" i="1"/>
  <c r="ET253" i="1"/>
  <c r="ET252" i="1"/>
  <c r="ET202" i="1"/>
  <c r="EU217" i="1"/>
  <c r="ET217" i="1" s="1"/>
  <c r="EU216" i="1"/>
  <c r="ET312" i="1"/>
  <c r="ES312" i="1" s="1"/>
  <c r="ET311" i="1"/>
  <c r="EU288" i="1"/>
  <c r="ET288" i="1" s="1"/>
  <c r="ES288" i="1" s="1"/>
  <c r="EU287" i="1"/>
  <c r="EU297" i="1"/>
  <c r="ET297" i="1" s="1"/>
  <c r="ES297" i="1" s="1"/>
  <c r="EU296" i="1"/>
  <c r="EU343" i="1"/>
  <c r="ET343" i="1" s="1"/>
  <c r="ES343" i="1" s="1"/>
  <c r="ER343" i="1" s="1"/>
  <c r="EU342" i="1"/>
  <c r="ES272" i="1"/>
  <c r="ER272" i="1" s="1"/>
  <c r="ES271" i="1"/>
  <c r="ES268" i="1"/>
  <c r="ES245" i="1"/>
  <c r="ER245" i="1" s="1"/>
  <c r="ET276" i="1"/>
  <c r="ES276" i="1" s="1"/>
  <c r="ET275" i="1"/>
  <c r="ES211" i="1" l="1"/>
  <c r="ER211" i="1" s="1"/>
  <c r="ES303" i="1"/>
  <c r="ES330" i="1"/>
  <c r="ES239" i="1"/>
  <c r="ER239" i="1" s="1"/>
  <c r="ET250" i="1"/>
  <c r="ES250" i="1" s="1"/>
  <c r="ET225" i="1"/>
  <c r="ES225" i="1" s="1"/>
  <c r="ER225" i="1" s="1"/>
  <c r="ET258" i="1"/>
  <c r="ES258" i="1" s="1"/>
  <c r="ET224" i="1"/>
  <c r="ET203" i="1"/>
  <c r="ES203" i="1" s="1"/>
  <c r="EQ211" i="1"/>
  <c r="ER276" i="1"/>
  <c r="ET329" i="1"/>
  <c r="ES329" i="1" s="1"/>
  <c r="ER329" i="1" s="1"/>
  <c r="ER318" i="1"/>
  <c r="ES255" i="1"/>
  <c r="ER235" i="1"/>
  <c r="EQ235" i="1" s="1"/>
  <c r="ER269" i="1"/>
  <c r="ES217" i="1"/>
  <c r="ER277" i="1"/>
  <c r="ER268" i="1"/>
  <c r="ES234" i="1"/>
  <c r="ER234" i="1" s="1"/>
  <c r="ES314" i="1"/>
  <c r="ER303" i="1"/>
  <c r="ES209" i="1"/>
  <c r="ER209" i="1" s="1"/>
  <c r="ER262" i="1"/>
  <c r="ET232" i="1"/>
  <c r="ES232" i="1" s="1"/>
  <c r="ET231" i="1"/>
  <c r="ET254" i="1"/>
  <c r="ES254" i="1" s="1"/>
  <c r="ET309" i="1"/>
  <c r="ES309" i="1" s="1"/>
  <c r="ET220" i="1"/>
  <c r="ES220" i="1" s="1"/>
  <c r="ET219" i="1"/>
  <c r="ES256" i="1"/>
  <c r="ET291" i="1"/>
  <c r="ES291" i="1" s="1"/>
  <c r="ET290" i="1"/>
  <c r="ET302" i="1"/>
  <c r="ES302" i="1" s="1"/>
  <c r="ER302" i="1" s="1"/>
  <c r="ES313" i="1"/>
  <c r="ET206" i="1"/>
  <c r="ET205" i="1"/>
  <c r="ET317" i="1"/>
  <c r="ES317" i="1" s="1"/>
  <c r="ER317" i="1" s="1"/>
  <c r="ET316" i="1"/>
  <c r="ET281" i="1"/>
  <c r="ES281" i="1" s="1"/>
  <c r="ER281" i="1" s="1"/>
  <c r="ET280" i="1"/>
  <c r="ER237" i="1"/>
  <c r="ES292" i="1"/>
  <c r="ER292" i="1" s="1"/>
  <c r="ET266" i="1"/>
  <c r="ES266" i="1" s="1"/>
  <c r="ER266" i="1" s="1"/>
  <c r="ET265" i="1"/>
  <c r="ET223" i="1"/>
  <c r="ES223" i="1" s="1"/>
  <c r="ET222" i="1"/>
  <c r="ET347" i="1"/>
  <c r="ET346" i="1"/>
  <c r="ET306" i="1"/>
  <c r="ET307" i="1"/>
  <c r="ES307" i="1" s="1"/>
  <c r="ES339" i="1"/>
  <c r="ES338" i="1"/>
  <c r="ET323" i="1"/>
  <c r="ES323" i="1" s="1"/>
  <c r="ER323" i="1" s="1"/>
  <c r="ET322" i="1"/>
  <c r="ET327" i="1"/>
  <c r="ES327" i="1" s="1"/>
  <c r="ET326" i="1"/>
  <c r="ET243" i="1"/>
  <c r="ES243" i="1" s="1"/>
  <c r="ER243" i="1" s="1"/>
  <c r="ET242" i="1"/>
  <c r="ET332" i="1"/>
  <c r="ET333" i="1"/>
  <c r="ET207" i="1"/>
  <c r="ET208" i="1"/>
  <c r="ES208" i="1" s="1"/>
  <c r="ET335" i="1"/>
  <c r="ES335" i="1" s="1"/>
  <c r="ER335" i="1" s="1"/>
  <c r="EQ335" i="1" s="1"/>
  <c r="ET334" i="1"/>
  <c r="ES248" i="1"/>
  <c r="ES247" i="1"/>
  <c r="ER319" i="1"/>
  <c r="ER210" i="1"/>
  <c r="EQ210" i="1" s="1"/>
  <c r="ET300" i="1"/>
  <c r="ES300" i="1" s="1"/>
  <c r="ET299" i="1"/>
  <c r="ET342" i="1"/>
  <c r="ES342" i="1" s="1"/>
  <c r="ER342" i="1" s="1"/>
  <c r="EQ342" i="1" s="1"/>
  <c r="ET341" i="1"/>
  <c r="ES252" i="1"/>
  <c r="ES251" i="1"/>
  <c r="ER282" i="1"/>
  <c r="EQ282" i="1" s="1"/>
  <c r="ES311" i="1"/>
  <c r="ER311" i="1" s="1"/>
  <c r="ES310" i="1"/>
  <c r="ER271" i="1"/>
  <c r="EQ271" i="1" s="1"/>
  <c r="ER270" i="1"/>
  <c r="ER244" i="1"/>
  <c r="EQ244" i="1" s="1"/>
  <c r="ES233" i="1"/>
  <c r="ET296" i="1"/>
  <c r="ES296" i="1" s="1"/>
  <c r="ER296" i="1" s="1"/>
  <c r="ET295" i="1"/>
  <c r="ET216" i="1"/>
  <c r="ES216" i="1" s="1"/>
  <c r="ET215" i="1"/>
  <c r="ER267" i="1"/>
  <c r="ET287" i="1"/>
  <c r="ES287" i="1" s="1"/>
  <c r="ER287" i="1" s="1"/>
  <c r="ET286" i="1"/>
  <c r="ET261" i="1"/>
  <c r="ES261" i="1" s="1"/>
  <c r="ER261" i="1" s="1"/>
  <c r="ET260" i="1"/>
  <c r="ES228" i="1"/>
  <c r="ER228" i="1" s="1"/>
  <c r="ES227" i="1"/>
  <c r="ES275" i="1"/>
  <c r="ER275" i="1" s="1"/>
  <c r="ES274" i="1"/>
  <c r="ER216" i="1" l="1"/>
  <c r="EP210" i="1"/>
  <c r="ES328" i="1"/>
  <c r="ER328" i="1" s="1"/>
  <c r="ES249" i="1"/>
  <c r="ER249" i="1" s="1"/>
  <c r="ER238" i="1"/>
  <c r="EQ237" i="1" s="1"/>
  <c r="ES257" i="1"/>
  <c r="ER257" i="1" s="1"/>
  <c r="EQ267" i="1"/>
  <c r="EQ238" i="1"/>
  <c r="ES224" i="1"/>
  <c r="ER224" i="1" s="1"/>
  <c r="EQ224" i="1" s="1"/>
  <c r="ES202" i="1"/>
  <c r="ER202" i="1" s="1"/>
  <c r="EQ275" i="1"/>
  <c r="EQ328" i="1"/>
  <c r="ER254" i="1"/>
  <c r="EQ317" i="1"/>
  <c r="EQ276" i="1"/>
  <c r="EQ234" i="1"/>
  <c r="EP234" i="1" s="1"/>
  <c r="EQ268" i="1"/>
  <c r="ER327" i="1"/>
  <c r="EQ327" i="1" s="1"/>
  <c r="EQ302" i="1"/>
  <c r="EQ261" i="1"/>
  <c r="ER233" i="1"/>
  <c r="EQ233" i="1" s="1"/>
  <c r="ER313" i="1"/>
  <c r="ER208" i="1"/>
  <c r="EQ208" i="1" s="1"/>
  <c r="ES231" i="1"/>
  <c r="ER231" i="1" s="1"/>
  <c r="ES230" i="1"/>
  <c r="ES253" i="1"/>
  <c r="ER253" i="1" s="1"/>
  <c r="ES308" i="1"/>
  <c r="ER308" i="1" s="1"/>
  <c r="ES219" i="1"/>
  <c r="ER219" i="1" s="1"/>
  <c r="ES218" i="1"/>
  <c r="ER255" i="1"/>
  <c r="ES290" i="1"/>
  <c r="ER290" i="1" s="1"/>
  <c r="ES289" i="1"/>
  <c r="ES301" i="1"/>
  <c r="ER301" i="1" s="1"/>
  <c r="EQ301" i="1" s="1"/>
  <c r="ER312" i="1"/>
  <c r="ES205" i="1"/>
  <c r="ES204" i="1"/>
  <c r="ES316" i="1"/>
  <c r="ER316" i="1" s="1"/>
  <c r="EQ316" i="1" s="1"/>
  <c r="ES315" i="1"/>
  <c r="EQ236" i="1"/>
  <c r="ES280" i="1"/>
  <c r="ER280" i="1" s="1"/>
  <c r="EQ280" i="1" s="1"/>
  <c r="ES279" i="1"/>
  <c r="ER291" i="1"/>
  <c r="EQ291" i="1" s="1"/>
  <c r="ES265" i="1"/>
  <c r="ER265" i="1" s="1"/>
  <c r="EQ265" i="1" s="1"/>
  <c r="ES264" i="1"/>
  <c r="ES222" i="1"/>
  <c r="ER222" i="1" s="1"/>
  <c r="ES221" i="1"/>
  <c r="ES305" i="1"/>
  <c r="ES306" i="1"/>
  <c r="ER306" i="1" s="1"/>
  <c r="ES346" i="1"/>
  <c r="ES345" i="1"/>
  <c r="ES325" i="1"/>
  <c r="ES326" i="1"/>
  <c r="ER326" i="1" s="1"/>
  <c r="ES322" i="1"/>
  <c r="ER322" i="1" s="1"/>
  <c r="EQ322" i="1" s="1"/>
  <c r="ES321" i="1"/>
  <c r="ES206" i="1"/>
  <c r="ES207" i="1"/>
  <c r="ER207" i="1" s="1"/>
  <c r="ER338" i="1"/>
  <c r="ER337" i="1"/>
  <c r="ES331" i="1"/>
  <c r="ES332" i="1"/>
  <c r="ES242" i="1"/>
  <c r="ER242" i="1" s="1"/>
  <c r="EQ242" i="1" s="1"/>
  <c r="ES241" i="1"/>
  <c r="EQ318" i="1"/>
  <c r="ES215" i="1"/>
  <c r="ER215" i="1" s="1"/>
  <c r="EQ215" i="1" s="1"/>
  <c r="ES214" i="1"/>
  <c r="EQ243" i="1"/>
  <c r="EP243" i="1" s="1"/>
  <c r="ES299" i="1"/>
  <c r="ER299" i="1" s="1"/>
  <c r="ES298" i="1"/>
  <c r="ER247" i="1"/>
  <c r="ER246" i="1"/>
  <c r="EQ270" i="1"/>
  <c r="EP270" i="1" s="1"/>
  <c r="EQ269" i="1"/>
  <c r="EQ209" i="1"/>
  <c r="EP209" i="1" s="1"/>
  <c r="EO209" i="1" s="1"/>
  <c r="ES334" i="1"/>
  <c r="ER334" i="1" s="1"/>
  <c r="EQ334" i="1" s="1"/>
  <c r="EP334" i="1" s="1"/>
  <c r="ES333" i="1"/>
  <c r="ES341" i="1"/>
  <c r="ER341" i="1" s="1"/>
  <c r="EQ341" i="1" s="1"/>
  <c r="EP341" i="1" s="1"/>
  <c r="ES340" i="1"/>
  <c r="ES295" i="1"/>
  <c r="ER295" i="1" s="1"/>
  <c r="EQ295" i="1" s="1"/>
  <c r="ES294" i="1"/>
  <c r="ER310" i="1"/>
  <c r="EQ310" i="1" s="1"/>
  <c r="ER309" i="1"/>
  <c r="ER251" i="1"/>
  <c r="ER250" i="1"/>
  <c r="ES260" i="1"/>
  <c r="ER260" i="1" s="1"/>
  <c r="EQ260" i="1" s="1"/>
  <c r="ES259" i="1"/>
  <c r="EQ266" i="1"/>
  <c r="EQ281" i="1"/>
  <c r="EP281" i="1" s="1"/>
  <c r="ER227" i="1"/>
  <c r="EQ227" i="1" s="1"/>
  <c r="ER226" i="1"/>
  <c r="ES286" i="1"/>
  <c r="ER286" i="1" s="1"/>
  <c r="EQ286" i="1" s="1"/>
  <c r="ES285" i="1"/>
  <c r="ER232" i="1"/>
  <c r="ER274" i="1"/>
  <c r="EQ274" i="1" s="1"/>
  <c r="ER273" i="1"/>
  <c r="ER256" i="1" l="1"/>
  <c r="EQ256" i="1" s="1"/>
  <c r="EP274" i="1"/>
  <c r="EQ253" i="1"/>
  <c r="EP266" i="1"/>
  <c r="ER248" i="1"/>
  <c r="EQ248" i="1" s="1"/>
  <c r="EP267" i="1"/>
  <c r="EO266" i="1" s="1"/>
  <c r="EP237" i="1"/>
  <c r="EP275" i="1"/>
  <c r="EO274" i="1" s="1"/>
  <c r="ER223" i="1"/>
  <c r="EQ223" i="1" s="1"/>
  <c r="EP223" i="1" s="1"/>
  <c r="EP316" i="1"/>
  <c r="EP327" i="1"/>
  <c r="EQ326" i="1"/>
  <c r="EP326" i="1" s="1"/>
  <c r="EO326" i="1" s="1"/>
  <c r="EP233" i="1"/>
  <c r="EO233" i="1" s="1"/>
  <c r="EQ232" i="1"/>
  <c r="EP232" i="1" s="1"/>
  <c r="EP301" i="1"/>
  <c r="EQ312" i="1"/>
  <c r="EP260" i="1"/>
  <c r="EQ207" i="1"/>
  <c r="EP207" i="1" s="1"/>
  <c r="ER230" i="1"/>
  <c r="EQ230" i="1" s="1"/>
  <c r="ER229" i="1"/>
  <c r="ER252" i="1"/>
  <c r="EQ252" i="1" s="1"/>
  <c r="EP252" i="1" s="1"/>
  <c r="ER307" i="1"/>
  <c r="EQ307" i="1" s="1"/>
  <c r="ER218" i="1"/>
  <c r="EQ218" i="1" s="1"/>
  <c r="ER217" i="1"/>
  <c r="EQ255" i="1"/>
  <c r="EP255" i="1" s="1"/>
  <c r="EQ254" i="1"/>
  <c r="ER289" i="1"/>
  <c r="EQ289" i="1" s="1"/>
  <c r="ER288" i="1"/>
  <c r="ER300" i="1"/>
  <c r="EQ300" i="1" s="1"/>
  <c r="EP300" i="1" s="1"/>
  <c r="EQ311" i="1"/>
  <c r="ER204" i="1"/>
  <c r="ER203" i="1"/>
  <c r="ER315" i="1"/>
  <c r="EQ315" i="1" s="1"/>
  <c r="EP315" i="1" s="1"/>
  <c r="ER314" i="1"/>
  <c r="ER279" i="1"/>
  <c r="EQ279" i="1" s="1"/>
  <c r="EP279" i="1" s="1"/>
  <c r="ER278" i="1"/>
  <c r="EP236" i="1"/>
  <c r="EP235" i="1"/>
  <c r="EQ290" i="1"/>
  <c r="EP290" i="1" s="1"/>
  <c r="ER264" i="1"/>
  <c r="EQ264" i="1" s="1"/>
  <c r="EP264" i="1" s="1"/>
  <c r="ER263" i="1"/>
  <c r="ER221" i="1"/>
  <c r="EQ221" i="1" s="1"/>
  <c r="ER220" i="1"/>
  <c r="ER345" i="1"/>
  <c r="ER344" i="1"/>
  <c r="ER304" i="1"/>
  <c r="ER305" i="1"/>
  <c r="EQ305" i="1" s="1"/>
  <c r="ER205" i="1"/>
  <c r="ER206" i="1"/>
  <c r="EQ206" i="1" s="1"/>
  <c r="ER321" i="1"/>
  <c r="EQ321" i="1" s="1"/>
  <c r="EP321" i="1" s="1"/>
  <c r="ER320" i="1"/>
  <c r="EQ337" i="1"/>
  <c r="EQ336" i="1"/>
  <c r="ER241" i="1"/>
  <c r="EQ241" i="1" s="1"/>
  <c r="EP241" i="1" s="1"/>
  <c r="ER240" i="1"/>
  <c r="ER330" i="1"/>
  <c r="ER331" i="1"/>
  <c r="ER325" i="1"/>
  <c r="EQ325" i="1" s="1"/>
  <c r="ER324" i="1"/>
  <c r="EP280" i="1"/>
  <c r="EO280" i="1" s="1"/>
  <c r="EQ309" i="1"/>
  <c r="EP309" i="1" s="1"/>
  <c r="EQ308" i="1"/>
  <c r="ER298" i="1"/>
  <c r="EQ298" i="1" s="1"/>
  <c r="ER297" i="1"/>
  <c r="EQ250" i="1"/>
  <c r="EQ249" i="1"/>
  <c r="ER259" i="1"/>
  <c r="EQ259" i="1" s="1"/>
  <c r="EP259" i="1" s="1"/>
  <c r="ER258" i="1"/>
  <c r="EQ273" i="1"/>
  <c r="EP273" i="1" s="1"/>
  <c r="EO273" i="1" s="1"/>
  <c r="EQ272" i="1"/>
  <c r="ER294" i="1"/>
  <c r="EQ294" i="1" s="1"/>
  <c r="EP294" i="1" s="1"/>
  <c r="ER293" i="1"/>
  <c r="EP242" i="1"/>
  <c r="EO242" i="1" s="1"/>
  <c r="ER333" i="1"/>
  <c r="EQ333" i="1" s="1"/>
  <c r="EP333" i="1" s="1"/>
  <c r="EO333" i="1" s="1"/>
  <c r="ER332" i="1"/>
  <c r="EQ246" i="1"/>
  <c r="EQ245" i="1"/>
  <c r="EP269" i="1"/>
  <c r="EO269" i="1" s="1"/>
  <c r="EP268" i="1"/>
  <c r="EP265" i="1"/>
  <c r="EO265" i="1" s="1"/>
  <c r="EP208" i="1"/>
  <c r="EO208" i="1" s="1"/>
  <c r="EN208" i="1" s="1"/>
  <c r="EQ231" i="1"/>
  <c r="ER214" i="1"/>
  <c r="EQ214" i="1" s="1"/>
  <c r="EP214" i="1" s="1"/>
  <c r="ER213" i="1"/>
  <c r="EQ226" i="1"/>
  <c r="EP226" i="1" s="1"/>
  <c r="EQ225" i="1"/>
  <c r="ER285" i="1"/>
  <c r="EQ285" i="1" s="1"/>
  <c r="EP285" i="1" s="1"/>
  <c r="ER284" i="1"/>
  <c r="EP317" i="1"/>
  <c r="ER340" i="1"/>
  <c r="EQ340" i="1" s="1"/>
  <c r="EP340" i="1" s="1"/>
  <c r="EO340" i="1" s="1"/>
  <c r="ER339" i="1"/>
  <c r="EO315" i="1" l="1"/>
  <c r="EP325" i="1"/>
  <c r="EO325" i="1" s="1"/>
  <c r="EN325" i="1" s="1"/>
  <c r="EO236" i="1"/>
  <c r="EQ247" i="1"/>
  <c r="EP247" i="1" s="1"/>
  <c r="EO232" i="1"/>
  <c r="EN232" i="1" s="1"/>
  <c r="EP231" i="1"/>
  <c r="EO231" i="1" s="1"/>
  <c r="EN231" i="1" s="1"/>
  <c r="EM231" i="1" s="1"/>
  <c r="EO300" i="1"/>
  <c r="EQ222" i="1"/>
  <c r="EP222" i="1" s="1"/>
  <c r="EO222" i="1" s="1"/>
  <c r="EO259" i="1"/>
  <c r="EP311" i="1"/>
  <c r="EN265" i="1"/>
  <c r="EN273" i="1"/>
  <c r="EP206" i="1"/>
  <c r="EO206" i="1" s="1"/>
  <c r="EQ229" i="1"/>
  <c r="EP229" i="1" s="1"/>
  <c r="EQ228" i="1"/>
  <c r="EQ251" i="1"/>
  <c r="EP251" i="1" s="1"/>
  <c r="EO251" i="1" s="1"/>
  <c r="EQ306" i="1"/>
  <c r="EP306" i="1" s="1"/>
  <c r="EQ217" i="1"/>
  <c r="EP217" i="1" s="1"/>
  <c r="EQ216" i="1"/>
  <c r="EP254" i="1"/>
  <c r="EO254" i="1" s="1"/>
  <c r="EP253" i="1"/>
  <c r="EQ288" i="1"/>
  <c r="EP288" i="1" s="1"/>
  <c r="EQ287" i="1"/>
  <c r="EQ299" i="1"/>
  <c r="EP299" i="1" s="1"/>
  <c r="EO299" i="1" s="1"/>
  <c r="EP310" i="1"/>
  <c r="EQ203" i="1"/>
  <c r="EQ202" i="1"/>
  <c r="EQ314" i="1"/>
  <c r="EP314" i="1" s="1"/>
  <c r="EO314" i="1" s="1"/>
  <c r="EN314" i="1" s="1"/>
  <c r="EQ313" i="1"/>
  <c r="EO235" i="1"/>
  <c r="EN235" i="1" s="1"/>
  <c r="EO234" i="1"/>
  <c r="EQ278" i="1"/>
  <c r="EP278" i="1" s="1"/>
  <c r="EO278" i="1" s="1"/>
  <c r="EQ277" i="1"/>
  <c r="EP289" i="1"/>
  <c r="EO289" i="1" s="1"/>
  <c r="EQ263" i="1"/>
  <c r="EP263" i="1" s="1"/>
  <c r="EO263" i="1" s="1"/>
  <c r="EQ262" i="1"/>
  <c r="EQ220" i="1"/>
  <c r="EP220" i="1" s="1"/>
  <c r="EQ219" i="1"/>
  <c r="EQ303" i="1"/>
  <c r="EQ304" i="1"/>
  <c r="EP304" i="1" s="1"/>
  <c r="EQ344" i="1"/>
  <c r="EQ343" i="1"/>
  <c r="EQ329" i="1"/>
  <c r="EQ330" i="1"/>
  <c r="EP336" i="1"/>
  <c r="EP335" i="1"/>
  <c r="EQ320" i="1"/>
  <c r="EP320" i="1" s="1"/>
  <c r="EO320" i="1" s="1"/>
  <c r="EQ319" i="1"/>
  <c r="EQ323" i="1"/>
  <c r="EQ324" i="1"/>
  <c r="EP324" i="1" s="1"/>
  <c r="EO324" i="1" s="1"/>
  <c r="EN324" i="1" s="1"/>
  <c r="EQ240" i="1"/>
  <c r="EP240" i="1" s="1"/>
  <c r="EO240" i="1" s="1"/>
  <c r="EQ239" i="1"/>
  <c r="EQ204" i="1"/>
  <c r="EQ205" i="1"/>
  <c r="EP205" i="1" s="1"/>
  <c r="EQ332" i="1"/>
  <c r="EP332" i="1" s="1"/>
  <c r="EO332" i="1" s="1"/>
  <c r="EN332" i="1" s="1"/>
  <c r="EQ331" i="1"/>
  <c r="EP249" i="1"/>
  <c r="EP248" i="1"/>
  <c r="EP230" i="1"/>
  <c r="EO268" i="1"/>
  <c r="EN268" i="1" s="1"/>
  <c r="EO267" i="1"/>
  <c r="EO241" i="1"/>
  <c r="EN241" i="1" s="1"/>
  <c r="EQ297" i="1"/>
  <c r="EP297" i="1" s="1"/>
  <c r="EQ296" i="1"/>
  <c r="EO207" i="1"/>
  <c r="EN207" i="1" s="1"/>
  <c r="EM207" i="1" s="1"/>
  <c r="EQ293" i="1"/>
  <c r="EP293" i="1" s="1"/>
  <c r="EO293" i="1" s="1"/>
  <c r="EQ292" i="1"/>
  <c r="EP308" i="1"/>
  <c r="EO308" i="1" s="1"/>
  <c r="EP307" i="1"/>
  <c r="EQ339" i="1"/>
  <c r="EP339" i="1" s="1"/>
  <c r="EO339" i="1" s="1"/>
  <c r="EN339" i="1" s="1"/>
  <c r="EQ338" i="1"/>
  <c r="EO316" i="1"/>
  <c r="EP245" i="1"/>
  <c r="EP244" i="1"/>
  <c r="EP272" i="1"/>
  <c r="EO272" i="1" s="1"/>
  <c r="EN272" i="1" s="1"/>
  <c r="EP271" i="1"/>
  <c r="EO264" i="1"/>
  <c r="EN264" i="1" s="1"/>
  <c r="EQ284" i="1"/>
  <c r="EP284" i="1" s="1"/>
  <c r="EO284" i="1" s="1"/>
  <c r="EQ283" i="1"/>
  <c r="EO279" i="1"/>
  <c r="EN279" i="1" s="1"/>
  <c r="EP225" i="1"/>
  <c r="EO225" i="1" s="1"/>
  <c r="EP224" i="1"/>
  <c r="EQ213" i="1"/>
  <c r="EP213" i="1" s="1"/>
  <c r="EO213" i="1" s="1"/>
  <c r="EQ212" i="1"/>
  <c r="EQ258" i="1"/>
  <c r="EP258" i="1" s="1"/>
  <c r="EO258" i="1" s="1"/>
  <c r="EQ257" i="1"/>
  <c r="EM324" i="1" l="1"/>
  <c r="EO230" i="1"/>
  <c r="EN230" i="1" s="1"/>
  <c r="EM230" i="1" s="1"/>
  <c r="EL230" i="1" s="1"/>
  <c r="EN258" i="1"/>
  <c r="EO310" i="1"/>
  <c r="EN299" i="1"/>
  <c r="EP246" i="1"/>
  <c r="EO246" i="1" s="1"/>
  <c r="EM264" i="1"/>
  <c r="EO205" i="1"/>
  <c r="EN205" i="1" s="1"/>
  <c r="EM272" i="1"/>
  <c r="EP221" i="1"/>
  <c r="EO221" i="1" s="1"/>
  <c r="EN221" i="1" s="1"/>
  <c r="EP228" i="1"/>
  <c r="EO228" i="1" s="1"/>
  <c r="EP227" i="1"/>
  <c r="EP250" i="1"/>
  <c r="EO250" i="1" s="1"/>
  <c r="EN250" i="1" s="1"/>
  <c r="EP305" i="1"/>
  <c r="EO305" i="1" s="1"/>
  <c r="EP202" i="1"/>
  <c r="EP216" i="1"/>
  <c r="EO216" i="1" s="1"/>
  <c r="EP215" i="1"/>
  <c r="EO253" i="1"/>
  <c r="EN253" i="1" s="1"/>
  <c r="EO252" i="1"/>
  <c r="EP287" i="1"/>
  <c r="EO287" i="1" s="1"/>
  <c r="EP286" i="1"/>
  <c r="EP298" i="1"/>
  <c r="EO298" i="1" s="1"/>
  <c r="EN298" i="1" s="1"/>
  <c r="EM298" i="1" s="1"/>
  <c r="EO309" i="1"/>
  <c r="EN309" i="1" s="1"/>
  <c r="EP313" i="1"/>
  <c r="EO313" i="1" s="1"/>
  <c r="EN313" i="1" s="1"/>
  <c r="EM313" i="1" s="1"/>
  <c r="EP312" i="1"/>
  <c r="EP277" i="1"/>
  <c r="EO277" i="1" s="1"/>
  <c r="EN277" i="1" s="1"/>
  <c r="EP276" i="1"/>
  <c r="EN234" i="1"/>
  <c r="EM234" i="1" s="1"/>
  <c r="EN233" i="1"/>
  <c r="EO288" i="1"/>
  <c r="EN288" i="1" s="1"/>
  <c r="EP262" i="1"/>
  <c r="EO262" i="1" s="1"/>
  <c r="EN262" i="1" s="1"/>
  <c r="EP261" i="1"/>
  <c r="EP219" i="1"/>
  <c r="EO219" i="1" s="1"/>
  <c r="EP218" i="1"/>
  <c r="EP343" i="1"/>
  <c r="EP342" i="1"/>
  <c r="EP302" i="1"/>
  <c r="EP303" i="1"/>
  <c r="EO303" i="1" s="1"/>
  <c r="EP239" i="1"/>
  <c r="EO239" i="1" s="1"/>
  <c r="EN239" i="1" s="1"/>
  <c r="EP238" i="1"/>
  <c r="EP323" i="1"/>
  <c r="EO323" i="1" s="1"/>
  <c r="EN323" i="1" s="1"/>
  <c r="EM323" i="1" s="1"/>
  <c r="EL323" i="1" s="1"/>
  <c r="EP322" i="1"/>
  <c r="EP319" i="1"/>
  <c r="EO319" i="1" s="1"/>
  <c r="EN319" i="1" s="1"/>
  <c r="EP318" i="1"/>
  <c r="EO335" i="1"/>
  <c r="EO334" i="1"/>
  <c r="EP203" i="1"/>
  <c r="EP204" i="1"/>
  <c r="EO204" i="1" s="1"/>
  <c r="EN204" i="1" s="1"/>
  <c r="EP328" i="1"/>
  <c r="EP329" i="1"/>
  <c r="EO244" i="1"/>
  <c r="EO243" i="1"/>
  <c r="EP296" i="1"/>
  <c r="EO296" i="1" s="1"/>
  <c r="EP295" i="1"/>
  <c r="EO229" i="1"/>
  <c r="EN229" i="1" s="1"/>
  <c r="EM229" i="1" s="1"/>
  <c r="EL229" i="1" s="1"/>
  <c r="EK229" i="1" s="1"/>
  <c r="EP292" i="1"/>
  <c r="EO292" i="1" s="1"/>
  <c r="EN292" i="1" s="1"/>
  <c r="EP291" i="1"/>
  <c r="EN315" i="1"/>
  <c r="EO248" i="1"/>
  <c r="EO247" i="1"/>
  <c r="EP257" i="1"/>
  <c r="EO257" i="1" s="1"/>
  <c r="EN257" i="1" s="1"/>
  <c r="EP256" i="1"/>
  <c r="EP212" i="1"/>
  <c r="EO212" i="1" s="1"/>
  <c r="EN212" i="1" s="1"/>
  <c r="EP211" i="1"/>
  <c r="EP283" i="1"/>
  <c r="EO283" i="1" s="1"/>
  <c r="EN283" i="1" s="1"/>
  <c r="EP282" i="1"/>
  <c r="EP338" i="1"/>
  <c r="EO338" i="1" s="1"/>
  <c r="EN338" i="1" s="1"/>
  <c r="EM338" i="1" s="1"/>
  <c r="EP337" i="1"/>
  <c r="EN240" i="1"/>
  <c r="EM240" i="1" s="1"/>
  <c r="EO307" i="1"/>
  <c r="EN307" i="1" s="1"/>
  <c r="EO306" i="1"/>
  <c r="EN278" i="1"/>
  <c r="EM278" i="1" s="1"/>
  <c r="EP331" i="1"/>
  <c r="EO331" i="1" s="1"/>
  <c r="EN331" i="1" s="1"/>
  <c r="EM331" i="1" s="1"/>
  <c r="EP330" i="1"/>
  <c r="EN206" i="1"/>
  <c r="EM206" i="1" s="1"/>
  <c r="EL206" i="1" s="1"/>
  <c r="EO271" i="1"/>
  <c r="EN271" i="1" s="1"/>
  <c r="EM271" i="1" s="1"/>
  <c r="EO270" i="1"/>
  <c r="EO224" i="1"/>
  <c r="EN224" i="1" s="1"/>
  <c r="EO223" i="1"/>
  <c r="EN263" i="1"/>
  <c r="EM263" i="1" s="1"/>
  <c r="EL263" i="1" s="1"/>
  <c r="EN267" i="1"/>
  <c r="EM267" i="1" s="1"/>
  <c r="EN266" i="1"/>
  <c r="EM257" i="1" l="1"/>
  <c r="EL271" i="1"/>
  <c r="EO245" i="1"/>
  <c r="EN245" i="1" s="1"/>
  <c r="EO220" i="1"/>
  <c r="EN220" i="1" s="1"/>
  <c r="EM220" i="1" s="1"/>
  <c r="EO227" i="1"/>
  <c r="EO226" i="1"/>
  <c r="EO249" i="1"/>
  <c r="EN249" i="1" s="1"/>
  <c r="EM249" i="1" s="1"/>
  <c r="EO304" i="1"/>
  <c r="EN304" i="1" s="1"/>
  <c r="EO215" i="1"/>
  <c r="EN215" i="1" s="1"/>
  <c r="EO214" i="1"/>
  <c r="EN252" i="1"/>
  <c r="EM252" i="1" s="1"/>
  <c r="EN251" i="1"/>
  <c r="EO286" i="1"/>
  <c r="EN286" i="1" s="1"/>
  <c r="EO285" i="1"/>
  <c r="EO297" i="1"/>
  <c r="EN297" i="1" s="1"/>
  <c r="EM297" i="1" s="1"/>
  <c r="EL297" i="1" s="1"/>
  <c r="EN308" i="1"/>
  <c r="EM308" i="1" s="1"/>
  <c r="EO312" i="1"/>
  <c r="EN312" i="1" s="1"/>
  <c r="EM312" i="1" s="1"/>
  <c r="EL312" i="1" s="1"/>
  <c r="EO311" i="1"/>
  <c r="EM233" i="1"/>
  <c r="EL233" i="1" s="1"/>
  <c r="EM232" i="1"/>
  <c r="EO276" i="1"/>
  <c r="EN276" i="1" s="1"/>
  <c r="EM276" i="1" s="1"/>
  <c r="EO275" i="1"/>
  <c r="EN287" i="1"/>
  <c r="EM287" i="1" s="1"/>
  <c r="EO261" i="1"/>
  <c r="EN261" i="1" s="1"/>
  <c r="EM261" i="1" s="1"/>
  <c r="EO260" i="1"/>
  <c r="EO218" i="1"/>
  <c r="EN218" i="1" s="1"/>
  <c r="EO217" i="1"/>
  <c r="EO301" i="1"/>
  <c r="EO302" i="1"/>
  <c r="EN302" i="1" s="1"/>
  <c r="EO342" i="1"/>
  <c r="EO341" i="1"/>
  <c r="EN334" i="1"/>
  <c r="EN333" i="1"/>
  <c r="EO318" i="1"/>
  <c r="EN318" i="1" s="1"/>
  <c r="EM318" i="1" s="1"/>
  <c r="EO317" i="1"/>
  <c r="EO202" i="1"/>
  <c r="EO203" i="1"/>
  <c r="EN203" i="1" s="1"/>
  <c r="EM203" i="1" s="1"/>
  <c r="EO321" i="1"/>
  <c r="EO322" i="1"/>
  <c r="EN322" i="1" s="1"/>
  <c r="EM322" i="1" s="1"/>
  <c r="EL322" i="1" s="1"/>
  <c r="EK322" i="1" s="1"/>
  <c r="EO327" i="1"/>
  <c r="EO328" i="1"/>
  <c r="EO238" i="1"/>
  <c r="EN238" i="1" s="1"/>
  <c r="EM238" i="1" s="1"/>
  <c r="EO237" i="1"/>
  <c r="EM314" i="1"/>
  <c r="EN243" i="1"/>
  <c r="EN242" i="1"/>
  <c r="EO337" i="1"/>
  <c r="EN337" i="1" s="1"/>
  <c r="EM337" i="1" s="1"/>
  <c r="EL337" i="1" s="1"/>
  <c r="EO336" i="1"/>
  <c r="EM205" i="1"/>
  <c r="EL205" i="1" s="1"/>
  <c r="EK205" i="1" s="1"/>
  <c r="EM204" i="1"/>
  <c r="EN306" i="1"/>
  <c r="EM306" i="1" s="1"/>
  <c r="EN305" i="1"/>
  <c r="EN270" i="1"/>
  <c r="EM270" i="1" s="1"/>
  <c r="EL270" i="1" s="1"/>
  <c r="EK270" i="1" s="1"/>
  <c r="EN269" i="1"/>
  <c r="EO295" i="1"/>
  <c r="EN295" i="1" s="1"/>
  <c r="EO294" i="1"/>
  <c r="EM239" i="1"/>
  <c r="EL239" i="1" s="1"/>
  <c r="EO282" i="1"/>
  <c r="EN282" i="1" s="1"/>
  <c r="EM282" i="1" s="1"/>
  <c r="EO281" i="1"/>
  <c r="EM266" i="1"/>
  <c r="EL266" i="1" s="1"/>
  <c r="EM265" i="1"/>
  <c r="EO211" i="1"/>
  <c r="EN211" i="1" s="1"/>
  <c r="EM211" i="1" s="1"/>
  <c r="EO210" i="1"/>
  <c r="EO291" i="1"/>
  <c r="EN291" i="1" s="1"/>
  <c r="EM291" i="1" s="1"/>
  <c r="EO290" i="1"/>
  <c r="EM277" i="1"/>
  <c r="EL277" i="1" s="1"/>
  <c r="EO330" i="1"/>
  <c r="EN330" i="1" s="1"/>
  <c r="EM330" i="1" s="1"/>
  <c r="EL330" i="1" s="1"/>
  <c r="EO329" i="1"/>
  <c r="EM262" i="1"/>
  <c r="EL262" i="1" s="1"/>
  <c r="EK262" i="1" s="1"/>
  <c r="EO256" i="1"/>
  <c r="EN256" i="1" s="1"/>
  <c r="EM256" i="1" s="1"/>
  <c r="EL256" i="1" s="1"/>
  <c r="EO255" i="1"/>
  <c r="EN247" i="1"/>
  <c r="EN246" i="1"/>
  <c r="EN223" i="1"/>
  <c r="EM223" i="1" s="1"/>
  <c r="EN222" i="1"/>
  <c r="EN228" i="1"/>
  <c r="EM228" i="1" s="1"/>
  <c r="EL228" i="1" s="1"/>
  <c r="EK228" i="1" s="1"/>
  <c r="EJ228" i="1" s="1"/>
  <c r="EN227" i="1"/>
  <c r="EN244" i="1" l="1"/>
  <c r="EM244" i="1" s="1"/>
  <c r="EN219" i="1"/>
  <c r="EM219" i="1" s="1"/>
  <c r="EL219" i="1" s="1"/>
  <c r="EN226" i="1"/>
  <c r="EM226" i="1" s="1"/>
  <c r="EN225" i="1"/>
  <c r="EN248" i="1"/>
  <c r="EM248" i="1" s="1"/>
  <c r="EL248" i="1" s="1"/>
  <c r="EN303" i="1"/>
  <c r="EM303" i="1" s="1"/>
  <c r="EN214" i="1"/>
  <c r="EM214" i="1" s="1"/>
  <c r="EN213" i="1"/>
  <c r="EM251" i="1"/>
  <c r="EL251" i="1" s="1"/>
  <c r="EM250" i="1"/>
  <c r="EN285" i="1"/>
  <c r="EM285" i="1" s="1"/>
  <c r="EN284" i="1"/>
  <c r="EN296" i="1"/>
  <c r="EM296" i="1" s="1"/>
  <c r="EL296" i="1" s="1"/>
  <c r="EK296" i="1" s="1"/>
  <c r="EM307" i="1"/>
  <c r="EL307" i="1" s="1"/>
  <c r="EN311" i="1"/>
  <c r="EM311" i="1" s="1"/>
  <c r="EL311" i="1" s="1"/>
  <c r="EK311" i="1" s="1"/>
  <c r="EN310" i="1"/>
  <c r="EN275" i="1"/>
  <c r="EM275" i="1" s="1"/>
  <c r="EL275" i="1" s="1"/>
  <c r="EN274" i="1"/>
  <c r="EL232" i="1"/>
  <c r="EK232" i="1" s="1"/>
  <c r="EL231" i="1"/>
  <c r="EM286" i="1"/>
  <c r="EL286" i="1" s="1"/>
  <c r="EN260" i="1"/>
  <c r="EM260" i="1" s="1"/>
  <c r="EL260" i="1" s="1"/>
  <c r="EN259" i="1"/>
  <c r="EN217" i="1"/>
  <c r="EM217" i="1" s="1"/>
  <c r="EN216" i="1"/>
  <c r="EN202" i="1"/>
  <c r="EM202" i="1" s="1"/>
  <c r="EL202" i="1" s="1"/>
  <c r="EN341" i="1"/>
  <c r="EN340" i="1"/>
  <c r="EN300" i="1"/>
  <c r="EN301" i="1"/>
  <c r="EM301" i="1" s="1"/>
  <c r="EN321" i="1"/>
  <c r="EM321" i="1" s="1"/>
  <c r="EL321" i="1" s="1"/>
  <c r="EK321" i="1" s="1"/>
  <c r="EJ321" i="1" s="1"/>
  <c r="EN320" i="1"/>
  <c r="EN317" i="1"/>
  <c r="EM317" i="1" s="1"/>
  <c r="EL317" i="1" s="1"/>
  <c r="EN316" i="1"/>
  <c r="EN326" i="1"/>
  <c r="EN327" i="1"/>
  <c r="EN237" i="1"/>
  <c r="EM237" i="1" s="1"/>
  <c r="EL237" i="1" s="1"/>
  <c r="EN236" i="1"/>
  <c r="EM333" i="1"/>
  <c r="EM332" i="1"/>
  <c r="EN255" i="1"/>
  <c r="EM255" i="1" s="1"/>
  <c r="EL255" i="1" s="1"/>
  <c r="EK255" i="1" s="1"/>
  <c r="EN254" i="1"/>
  <c r="EN281" i="1"/>
  <c r="EM281" i="1" s="1"/>
  <c r="EL281" i="1" s="1"/>
  <c r="EN280" i="1"/>
  <c r="EN294" i="1"/>
  <c r="EM294" i="1" s="1"/>
  <c r="EN293" i="1"/>
  <c r="EM242" i="1"/>
  <c r="EM241" i="1"/>
  <c r="EL204" i="1"/>
  <c r="EK204" i="1" s="1"/>
  <c r="EJ204" i="1" s="1"/>
  <c r="EL203" i="1"/>
  <c r="EN336" i="1"/>
  <c r="EM336" i="1" s="1"/>
  <c r="EL336" i="1" s="1"/>
  <c r="EK336" i="1" s="1"/>
  <c r="EN335" i="1"/>
  <c r="EM269" i="1"/>
  <c r="EL269" i="1" s="1"/>
  <c r="EK269" i="1" s="1"/>
  <c r="EJ269" i="1" s="1"/>
  <c r="EM268" i="1"/>
  <c r="EL313" i="1"/>
  <c r="EL261" i="1"/>
  <c r="EK261" i="1" s="1"/>
  <c r="EJ261" i="1" s="1"/>
  <c r="EM246" i="1"/>
  <c r="EM245" i="1"/>
  <c r="EN290" i="1"/>
  <c r="EM290" i="1" s="1"/>
  <c r="EL290" i="1" s="1"/>
  <c r="EN289" i="1"/>
  <c r="EN329" i="1"/>
  <c r="EM329" i="1" s="1"/>
  <c r="EL329" i="1" s="1"/>
  <c r="EK329" i="1" s="1"/>
  <c r="EN328" i="1"/>
  <c r="EN210" i="1"/>
  <c r="EM210" i="1" s="1"/>
  <c r="EL210" i="1" s="1"/>
  <c r="EN209" i="1"/>
  <c r="EL238" i="1"/>
  <c r="EK238" i="1" s="1"/>
  <c r="EL265" i="1"/>
  <c r="EK265" i="1" s="1"/>
  <c r="EL264" i="1"/>
  <c r="EM227" i="1"/>
  <c r="EL227" i="1" s="1"/>
  <c r="EK227" i="1" s="1"/>
  <c r="EJ227" i="1" s="1"/>
  <c r="EI227" i="1" s="1"/>
  <c r="EM305" i="1"/>
  <c r="EL305" i="1" s="1"/>
  <c r="EM304" i="1"/>
  <c r="EM222" i="1"/>
  <c r="EL222" i="1" s="1"/>
  <c r="EM221" i="1"/>
  <c r="EL276" i="1"/>
  <c r="EK276" i="1" s="1"/>
  <c r="EM243" i="1" l="1"/>
  <c r="EL243" i="1" s="1"/>
  <c r="EM218" i="1"/>
  <c r="EL218" i="1" s="1"/>
  <c r="EK218" i="1" s="1"/>
  <c r="EM225" i="1"/>
  <c r="EM224" i="1"/>
  <c r="EM247" i="1"/>
  <c r="EL247" i="1" s="1"/>
  <c r="EK247" i="1" s="1"/>
  <c r="EM302" i="1"/>
  <c r="EL302" i="1" s="1"/>
  <c r="EM213" i="1"/>
  <c r="EL213" i="1" s="1"/>
  <c r="EM212" i="1"/>
  <c r="EL250" i="1"/>
  <c r="EK250" i="1" s="1"/>
  <c r="EL249" i="1"/>
  <c r="EM284" i="1"/>
  <c r="EL284" i="1" s="1"/>
  <c r="EM283" i="1"/>
  <c r="EM295" i="1"/>
  <c r="EL295" i="1" s="1"/>
  <c r="EK295" i="1" s="1"/>
  <c r="EJ295" i="1" s="1"/>
  <c r="EL306" i="1"/>
  <c r="EK306" i="1" s="1"/>
  <c r="EM310" i="1"/>
  <c r="EL310" i="1" s="1"/>
  <c r="EK310" i="1" s="1"/>
  <c r="EJ310" i="1" s="1"/>
  <c r="EM309" i="1"/>
  <c r="EK231" i="1"/>
  <c r="EJ231" i="1" s="1"/>
  <c r="EK230" i="1"/>
  <c r="EM274" i="1"/>
  <c r="EL274" i="1" s="1"/>
  <c r="EK274" i="1" s="1"/>
  <c r="EM273" i="1"/>
  <c r="EL285" i="1"/>
  <c r="EK285" i="1" s="1"/>
  <c r="EM259" i="1"/>
  <c r="EL259" i="1" s="1"/>
  <c r="EK259" i="1" s="1"/>
  <c r="EM258" i="1"/>
  <c r="EM216" i="1"/>
  <c r="EL216" i="1" s="1"/>
  <c r="EM215" i="1"/>
  <c r="EM299" i="1"/>
  <c r="EM300" i="1"/>
  <c r="EL300" i="1" s="1"/>
  <c r="EM340" i="1"/>
  <c r="EM339" i="1"/>
  <c r="EM325" i="1"/>
  <c r="EM326" i="1"/>
  <c r="EM316" i="1"/>
  <c r="EL316" i="1" s="1"/>
  <c r="EK316" i="1" s="1"/>
  <c r="EM315" i="1"/>
  <c r="EM236" i="1"/>
  <c r="EL236" i="1" s="1"/>
  <c r="EK236" i="1" s="1"/>
  <c r="EM235" i="1"/>
  <c r="EM320" i="1"/>
  <c r="EL320" i="1" s="1"/>
  <c r="EK320" i="1" s="1"/>
  <c r="EJ320" i="1" s="1"/>
  <c r="EI320" i="1" s="1"/>
  <c r="EM319" i="1"/>
  <c r="EL332" i="1"/>
  <c r="EL331" i="1"/>
  <c r="EM335" i="1"/>
  <c r="EL335" i="1" s="1"/>
  <c r="EK335" i="1" s="1"/>
  <c r="EJ335" i="1" s="1"/>
  <c r="EM334" i="1"/>
  <c r="EM280" i="1"/>
  <c r="EL280" i="1" s="1"/>
  <c r="EK280" i="1" s="1"/>
  <c r="EM279" i="1"/>
  <c r="EL226" i="1"/>
  <c r="EK226" i="1" s="1"/>
  <c r="EJ226" i="1" s="1"/>
  <c r="EI226" i="1" s="1"/>
  <c r="EH226" i="1" s="1"/>
  <c r="EL225" i="1"/>
  <c r="EL245" i="1"/>
  <c r="EL244" i="1"/>
  <c r="EK260" i="1"/>
  <c r="EJ260" i="1" s="1"/>
  <c r="EI260" i="1" s="1"/>
  <c r="EM293" i="1"/>
  <c r="EL293" i="1" s="1"/>
  <c r="EM292" i="1"/>
  <c r="EM328" i="1"/>
  <c r="EL328" i="1" s="1"/>
  <c r="EK328" i="1" s="1"/>
  <c r="EJ328" i="1" s="1"/>
  <c r="EM327" i="1"/>
  <c r="EK264" i="1"/>
  <c r="EJ264" i="1" s="1"/>
  <c r="EK263" i="1"/>
  <c r="EL304" i="1"/>
  <c r="EK304" i="1" s="1"/>
  <c r="EL303" i="1"/>
  <c r="EM289" i="1"/>
  <c r="EL289" i="1" s="1"/>
  <c r="EK289" i="1" s="1"/>
  <c r="EM288" i="1"/>
  <c r="EK312" i="1"/>
  <c r="EK203" i="1"/>
  <c r="EJ203" i="1" s="1"/>
  <c r="EI203" i="1" s="1"/>
  <c r="EK202" i="1"/>
  <c r="EK275" i="1"/>
  <c r="EJ275" i="1" s="1"/>
  <c r="EL221" i="1"/>
  <c r="EK221" i="1" s="1"/>
  <c r="EL220" i="1"/>
  <c r="EK237" i="1"/>
  <c r="EJ237" i="1" s="1"/>
  <c r="EM254" i="1"/>
  <c r="EL254" i="1" s="1"/>
  <c r="EK254" i="1" s="1"/>
  <c r="EJ254" i="1" s="1"/>
  <c r="EM253" i="1"/>
  <c r="EL268" i="1"/>
  <c r="EK268" i="1" s="1"/>
  <c r="EJ268" i="1" s="1"/>
  <c r="EI268" i="1" s="1"/>
  <c r="EL267" i="1"/>
  <c r="EL241" i="1"/>
  <c r="EL240" i="1"/>
  <c r="EM209" i="1"/>
  <c r="EL209" i="1" s="1"/>
  <c r="EK209" i="1" s="1"/>
  <c r="EM208" i="1"/>
  <c r="EL242" i="1" l="1"/>
  <c r="EK242" i="1" s="1"/>
  <c r="EL217" i="1"/>
  <c r="EK217" i="1" s="1"/>
  <c r="EJ217" i="1" s="1"/>
  <c r="EL224" i="1"/>
  <c r="EL223" i="1"/>
  <c r="EL246" i="1"/>
  <c r="EK246" i="1" s="1"/>
  <c r="EJ246" i="1" s="1"/>
  <c r="EL301" i="1"/>
  <c r="EK301" i="1" s="1"/>
  <c r="EL212" i="1"/>
  <c r="EK212" i="1" s="1"/>
  <c r="EL211" i="1"/>
  <c r="EK249" i="1"/>
  <c r="EJ249" i="1" s="1"/>
  <c r="EK248" i="1"/>
  <c r="EL283" i="1"/>
  <c r="EK283" i="1" s="1"/>
  <c r="EL282" i="1"/>
  <c r="EL294" i="1"/>
  <c r="EK294" i="1" s="1"/>
  <c r="EJ294" i="1" s="1"/>
  <c r="EI294" i="1" s="1"/>
  <c r="EK305" i="1"/>
  <c r="EJ305" i="1" s="1"/>
  <c r="EJ202" i="1"/>
  <c r="EI202" i="1" s="1"/>
  <c r="EH202" i="1" s="1"/>
  <c r="EL309" i="1"/>
  <c r="EK309" i="1" s="1"/>
  <c r="EJ309" i="1" s="1"/>
  <c r="EI309" i="1" s="1"/>
  <c r="EL308" i="1"/>
  <c r="EL273" i="1"/>
  <c r="EK273" i="1" s="1"/>
  <c r="EJ273" i="1" s="1"/>
  <c r="EL272" i="1"/>
  <c r="EJ230" i="1"/>
  <c r="EI230" i="1" s="1"/>
  <c r="EJ229" i="1"/>
  <c r="EK284" i="1"/>
  <c r="EJ284" i="1" s="1"/>
  <c r="EL258" i="1"/>
  <c r="EK258" i="1" s="1"/>
  <c r="EJ258" i="1" s="1"/>
  <c r="EL257" i="1"/>
  <c r="EL215" i="1"/>
  <c r="EK215" i="1" s="1"/>
  <c r="EL214" i="1"/>
  <c r="EL339" i="1"/>
  <c r="EL338" i="1"/>
  <c r="EL298" i="1"/>
  <c r="EL299" i="1"/>
  <c r="EK299" i="1" s="1"/>
  <c r="EL319" i="1"/>
  <c r="EK319" i="1" s="1"/>
  <c r="EJ319" i="1" s="1"/>
  <c r="EI319" i="1" s="1"/>
  <c r="EH319" i="1" s="1"/>
  <c r="EL318" i="1"/>
  <c r="EL235" i="1"/>
  <c r="EK235" i="1" s="1"/>
  <c r="EJ235" i="1" s="1"/>
  <c r="EL234" i="1"/>
  <c r="EL315" i="1"/>
  <c r="EK315" i="1" s="1"/>
  <c r="EJ315" i="1" s="1"/>
  <c r="EL314" i="1"/>
  <c r="EL324" i="1"/>
  <c r="EL325" i="1"/>
  <c r="EK331" i="1"/>
  <c r="EK330" i="1"/>
  <c r="EL279" i="1"/>
  <c r="EK279" i="1" s="1"/>
  <c r="EJ279" i="1" s="1"/>
  <c r="EL278" i="1"/>
  <c r="EK267" i="1"/>
  <c r="EJ267" i="1" s="1"/>
  <c r="EI267" i="1" s="1"/>
  <c r="EH267" i="1" s="1"/>
  <c r="EK266" i="1"/>
  <c r="EK303" i="1"/>
  <c r="EJ303" i="1" s="1"/>
  <c r="EK302" i="1"/>
  <c r="EL292" i="1"/>
  <c r="EK292" i="1" s="1"/>
  <c r="EL291" i="1"/>
  <c r="EJ274" i="1"/>
  <c r="EI274" i="1" s="1"/>
  <c r="EJ259" i="1"/>
  <c r="EI259" i="1" s="1"/>
  <c r="EH259" i="1" s="1"/>
  <c r="EK240" i="1"/>
  <c r="EK239" i="1"/>
  <c r="EL327" i="1"/>
  <c r="EK327" i="1" s="1"/>
  <c r="EJ327" i="1" s="1"/>
  <c r="EI327" i="1" s="1"/>
  <c r="EL326" i="1"/>
  <c r="EJ263" i="1"/>
  <c r="EI263" i="1" s="1"/>
  <c r="EJ262" i="1"/>
  <c r="EJ236" i="1"/>
  <c r="EI236" i="1" s="1"/>
  <c r="EK220" i="1"/>
  <c r="EJ220" i="1" s="1"/>
  <c r="EK219" i="1"/>
  <c r="EL253" i="1"/>
  <c r="EK253" i="1" s="1"/>
  <c r="EJ253" i="1" s="1"/>
  <c r="EI253" i="1" s="1"/>
  <c r="EL252" i="1"/>
  <c r="EK244" i="1"/>
  <c r="EK243" i="1"/>
  <c r="EJ311" i="1"/>
  <c r="EL334" i="1"/>
  <c r="EK334" i="1" s="1"/>
  <c r="EJ334" i="1" s="1"/>
  <c r="EI334" i="1" s="1"/>
  <c r="EL333" i="1"/>
  <c r="EL288" i="1"/>
  <c r="EK288" i="1" s="1"/>
  <c r="EJ288" i="1" s="1"/>
  <c r="EL287" i="1"/>
  <c r="EK225" i="1"/>
  <c r="EJ225" i="1" s="1"/>
  <c r="EI225" i="1" s="1"/>
  <c r="EH225" i="1" s="1"/>
  <c r="EG225" i="1" s="1"/>
  <c r="EK224" i="1"/>
  <c r="EL208" i="1"/>
  <c r="EK208" i="1" s="1"/>
  <c r="EJ208" i="1" s="1"/>
  <c r="EL207" i="1"/>
  <c r="EK241" i="1" l="1"/>
  <c r="EJ241" i="1" s="1"/>
  <c r="EK216" i="1"/>
  <c r="EJ216" i="1" s="1"/>
  <c r="EI216" i="1" s="1"/>
  <c r="EK223" i="1"/>
  <c r="EJ223" i="1" s="1"/>
  <c r="EK222" i="1"/>
  <c r="EK245" i="1"/>
  <c r="EJ245" i="1" s="1"/>
  <c r="EI245" i="1" s="1"/>
  <c r="EK300" i="1"/>
  <c r="EJ300" i="1" s="1"/>
  <c r="EK211" i="1"/>
  <c r="EJ211" i="1" s="1"/>
  <c r="EK210" i="1"/>
  <c r="EJ248" i="1"/>
  <c r="EI248" i="1" s="1"/>
  <c r="EJ247" i="1"/>
  <c r="EK282" i="1"/>
  <c r="EJ282" i="1" s="1"/>
  <c r="EK281" i="1"/>
  <c r="EK293" i="1"/>
  <c r="EJ293" i="1" s="1"/>
  <c r="EI293" i="1" s="1"/>
  <c r="EH293" i="1" s="1"/>
  <c r="EJ304" i="1"/>
  <c r="EI304" i="1" s="1"/>
  <c r="EK308" i="1"/>
  <c r="EJ308" i="1" s="1"/>
  <c r="EI308" i="1" s="1"/>
  <c r="EH308" i="1" s="1"/>
  <c r="EK307" i="1"/>
  <c r="EI229" i="1"/>
  <c r="EH229" i="1" s="1"/>
  <c r="EI228" i="1"/>
  <c r="EK272" i="1"/>
  <c r="EJ272" i="1" s="1"/>
  <c r="EI272" i="1" s="1"/>
  <c r="EK271" i="1"/>
  <c r="EJ283" i="1"/>
  <c r="EI283" i="1" s="1"/>
  <c r="EK257" i="1"/>
  <c r="EJ257" i="1" s="1"/>
  <c r="EI257" i="1" s="1"/>
  <c r="EK256" i="1"/>
  <c r="EK214" i="1"/>
  <c r="EJ214" i="1" s="1"/>
  <c r="EK213" i="1"/>
  <c r="EK297" i="1"/>
  <c r="EK298" i="1"/>
  <c r="EJ298" i="1" s="1"/>
  <c r="EK338" i="1"/>
  <c r="EK337" i="1"/>
  <c r="EK314" i="1"/>
  <c r="EJ314" i="1" s="1"/>
  <c r="EI314" i="1" s="1"/>
  <c r="EK313" i="1"/>
  <c r="EK234" i="1"/>
  <c r="EJ234" i="1" s="1"/>
  <c r="EI234" i="1" s="1"/>
  <c r="EK233" i="1"/>
  <c r="EK318" i="1"/>
  <c r="EJ318" i="1" s="1"/>
  <c r="EI318" i="1" s="1"/>
  <c r="EH318" i="1" s="1"/>
  <c r="EG318" i="1" s="1"/>
  <c r="EK317" i="1"/>
  <c r="EK323" i="1"/>
  <c r="EK324" i="1"/>
  <c r="EJ330" i="1"/>
  <c r="EJ329" i="1"/>
  <c r="EK287" i="1"/>
  <c r="EJ287" i="1" s="1"/>
  <c r="EI287" i="1" s="1"/>
  <c r="EK286" i="1"/>
  <c r="EI273" i="1"/>
  <c r="EH273" i="1" s="1"/>
  <c r="EK291" i="1"/>
  <c r="EJ291" i="1" s="1"/>
  <c r="EK290" i="1"/>
  <c r="EJ302" i="1"/>
  <c r="EI302" i="1" s="1"/>
  <c r="EJ301" i="1"/>
  <c r="EJ219" i="1"/>
  <c r="EI219" i="1" s="1"/>
  <c r="EJ218" i="1"/>
  <c r="EK326" i="1"/>
  <c r="EJ326" i="1" s="1"/>
  <c r="EI326" i="1" s="1"/>
  <c r="EH326" i="1" s="1"/>
  <c r="EK325" i="1"/>
  <c r="EK333" i="1"/>
  <c r="EJ333" i="1" s="1"/>
  <c r="EI333" i="1" s="1"/>
  <c r="EH333" i="1" s="1"/>
  <c r="EK332" i="1"/>
  <c r="EK207" i="1"/>
  <c r="EJ207" i="1" s="1"/>
  <c r="EI207" i="1" s="1"/>
  <c r="EK206" i="1"/>
  <c r="EI310" i="1"/>
  <c r="EJ239" i="1"/>
  <c r="EJ238" i="1"/>
  <c r="EJ266" i="1"/>
  <c r="EI266" i="1" s="1"/>
  <c r="EH266" i="1" s="1"/>
  <c r="EG266" i="1" s="1"/>
  <c r="EJ265" i="1"/>
  <c r="EI235" i="1"/>
  <c r="EH235" i="1" s="1"/>
  <c r="EK252" i="1"/>
  <c r="EJ252" i="1" s="1"/>
  <c r="EI252" i="1" s="1"/>
  <c r="EH252" i="1" s="1"/>
  <c r="EK251" i="1"/>
  <c r="EJ224" i="1"/>
  <c r="EI224" i="1" s="1"/>
  <c r="EH224" i="1" s="1"/>
  <c r="EG224" i="1" s="1"/>
  <c r="EF224" i="1" s="1"/>
  <c r="EK278" i="1"/>
  <c r="EJ278" i="1" s="1"/>
  <c r="EI278" i="1" s="1"/>
  <c r="EK277" i="1"/>
  <c r="EI262" i="1"/>
  <c r="EH262" i="1" s="1"/>
  <c r="EI261" i="1"/>
  <c r="EJ243" i="1"/>
  <c r="EJ242" i="1"/>
  <c r="EI258" i="1"/>
  <c r="EH258" i="1" s="1"/>
  <c r="EG258" i="1" s="1"/>
  <c r="EJ240" i="1" l="1"/>
  <c r="EI240" i="1" s="1"/>
  <c r="EJ215" i="1"/>
  <c r="EI215" i="1" s="1"/>
  <c r="EH215" i="1" s="1"/>
  <c r="EJ222" i="1"/>
  <c r="EJ221" i="1"/>
  <c r="EJ244" i="1"/>
  <c r="EI244" i="1" s="1"/>
  <c r="EH244" i="1" s="1"/>
  <c r="EJ299" i="1"/>
  <c r="EI299" i="1" s="1"/>
  <c r="EJ210" i="1"/>
  <c r="EI210" i="1" s="1"/>
  <c r="EJ209" i="1"/>
  <c r="EI247" i="1"/>
  <c r="EH247" i="1" s="1"/>
  <c r="EI246" i="1"/>
  <c r="EJ281" i="1"/>
  <c r="EI281" i="1" s="1"/>
  <c r="EJ280" i="1"/>
  <c r="EJ292" i="1"/>
  <c r="EI292" i="1" s="1"/>
  <c r="EH292" i="1" s="1"/>
  <c r="EG292" i="1" s="1"/>
  <c r="EI303" i="1"/>
  <c r="EH303" i="1" s="1"/>
  <c r="EJ307" i="1"/>
  <c r="EI307" i="1" s="1"/>
  <c r="EH307" i="1" s="1"/>
  <c r="EG307" i="1" s="1"/>
  <c r="EJ306" i="1"/>
  <c r="EJ271" i="1"/>
  <c r="EI271" i="1" s="1"/>
  <c r="EH271" i="1" s="1"/>
  <c r="EJ270" i="1"/>
  <c r="EH228" i="1"/>
  <c r="EG228" i="1" s="1"/>
  <c r="EH227" i="1"/>
  <c r="EI282" i="1"/>
  <c r="EH282" i="1" s="1"/>
  <c r="EJ256" i="1"/>
  <c r="EI256" i="1" s="1"/>
  <c r="EH256" i="1" s="1"/>
  <c r="EJ255" i="1"/>
  <c r="EJ213" i="1"/>
  <c r="EI213" i="1" s="1"/>
  <c r="EJ212" i="1"/>
  <c r="EJ337" i="1"/>
  <c r="EJ336" i="1"/>
  <c r="EJ296" i="1"/>
  <c r="EJ297" i="1"/>
  <c r="EI297" i="1" s="1"/>
  <c r="EJ322" i="1"/>
  <c r="EJ323" i="1"/>
  <c r="EJ317" i="1"/>
  <c r="EI317" i="1" s="1"/>
  <c r="EH317" i="1" s="1"/>
  <c r="EG317" i="1" s="1"/>
  <c r="EF317" i="1" s="1"/>
  <c r="EJ316" i="1"/>
  <c r="EJ233" i="1"/>
  <c r="EI233" i="1" s="1"/>
  <c r="EH233" i="1" s="1"/>
  <c r="EJ232" i="1"/>
  <c r="EJ313" i="1"/>
  <c r="EI313" i="1" s="1"/>
  <c r="EH313" i="1" s="1"/>
  <c r="EJ312" i="1"/>
  <c r="EI329" i="1"/>
  <c r="EI328" i="1"/>
  <c r="EI238" i="1"/>
  <c r="EI237" i="1"/>
  <c r="EJ251" i="1"/>
  <c r="EI251" i="1" s="1"/>
  <c r="EH251" i="1" s="1"/>
  <c r="EG251" i="1" s="1"/>
  <c r="EJ250" i="1"/>
  <c r="EH309" i="1"/>
  <c r="EJ290" i="1"/>
  <c r="EI290" i="1" s="1"/>
  <c r="EJ289" i="1"/>
  <c r="EH261" i="1"/>
  <c r="EG261" i="1" s="1"/>
  <c r="EH260" i="1"/>
  <c r="EJ206" i="1"/>
  <c r="EI206" i="1" s="1"/>
  <c r="EH206" i="1" s="1"/>
  <c r="EJ205" i="1"/>
  <c r="EJ325" i="1"/>
  <c r="EI325" i="1" s="1"/>
  <c r="EH325" i="1" s="1"/>
  <c r="EG325" i="1" s="1"/>
  <c r="EJ324" i="1"/>
  <c r="EI265" i="1"/>
  <c r="EH265" i="1" s="1"/>
  <c r="EG265" i="1" s="1"/>
  <c r="EF265" i="1" s="1"/>
  <c r="EI264" i="1"/>
  <c r="EH272" i="1"/>
  <c r="EG272" i="1" s="1"/>
  <c r="EJ332" i="1"/>
  <c r="EI332" i="1" s="1"/>
  <c r="EH332" i="1" s="1"/>
  <c r="EG332" i="1" s="1"/>
  <c r="EJ331" i="1"/>
  <c r="EH234" i="1"/>
  <c r="EG234" i="1" s="1"/>
  <c r="EI218" i="1"/>
  <c r="EH218" i="1" s="1"/>
  <c r="EI217" i="1"/>
  <c r="EJ277" i="1"/>
  <c r="EI277" i="1" s="1"/>
  <c r="EH277" i="1" s="1"/>
  <c r="EJ276" i="1"/>
  <c r="EH257" i="1"/>
  <c r="EG257" i="1" s="1"/>
  <c r="EF257" i="1" s="1"/>
  <c r="EJ286" i="1"/>
  <c r="EI286" i="1" s="1"/>
  <c r="EH286" i="1" s="1"/>
  <c r="EJ285" i="1"/>
  <c r="EI301" i="1"/>
  <c r="EH301" i="1" s="1"/>
  <c r="EI300" i="1"/>
  <c r="EI223" i="1"/>
  <c r="EH223" i="1" s="1"/>
  <c r="EG223" i="1" s="1"/>
  <c r="EF223" i="1" s="1"/>
  <c r="EE223" i="1" s="1"/>
  <c r="EI222" i="1"/>
  <c r="EI242" i="1"/>
  <c r="EI241" i="1"/>
  <c r="EI239" i="1" l="1"/>
  <c r="EH239" i="1" s="1"/>
  <c r="EI214" i="1"/>
  <c r="EH214" i="1" s="1"/>
  <c r="EG214" i="1" s="1"/>
  <c r="EI221" i="1"/>
  <c r="EI220" i="1"/>
  <c r="EI243" i="1"/>
  <c r="EH243" i="1" s="1"/>
  <c r="EG243" i="1" s="1"/>
  <c r="EI298" i="1"/>
  <c r="EH298" i="1" s="1"/>
  <c r="EI209" i="1"/>
  <c r="EH209" i="1" s="1"/>
  <c r="EI208" i="1"/>
  <c r="EH246" i="1"/>
  <c r="EG246" i="1" s="1"/>
  <c r="EH245" i="1"/>
  <c r="EI280" i="1"/>
  <c r="EH280" i="1" s="1"/>
  <c r="EI279" i="1"/>
  <c r="EI291" i="1"/>
  <c r="EH291" i="1" s="1"/>
  <c r="EG291" i="1" s="1"/>
  <c r="EF291" i="1" s="1"/>
  <c r="EH302" i="1"/>
  <c r="EG302" i="1" s="1"/>
  <c r="EI306" i="1"/>
  <c r="EH306" i="1" s="1"/>
  <c r="EG306" i="1" s="1"/>
  <c r="EF306" i="1" s="1"/>
  <c r="EI305" i="1"/>
  <c r="EG227" i="1"/>
  <c r="EF227" i="1" s="1"/>
  <c r="EG226" i="1"/>
  <c r="EI270" i="1"/>
  <c r="EH270" i="1" s="1"/>
  <c r="EG270" i="1" s="1"/>
  <c r="EI269" i="1"/>
  <c r="EH281" i="1"/>
  <c r="EG281" i="1" s="1"/>
  <c r="EI255" i="1"/>
  <c r="EH255" i="1" s="1"/>
  <c r="EG255" i="1" s="1"/>
  <c r="EI254" i="1"/>
  <c r="EI212" i="1"/>
  <c r="EH212" i="1" s="1"/>
  <c r="EI211" i="1"/>
  <c r="EI295" i="1"/>
  <c r="EI296" i="1"/>
  <c r="EH296" i="1" s="1"/>
  <c r="EI336" i="1"/>
  <c r="EI335" i="1"/>
  <c r="EI312" i="1"/>
  <c r="EH312" i="1" s="1"/>
  <c r="EG312" i="1" s="1"/>
  <c r="EI311" i="1"/>
  <c r="EI232" i="1"/>
  <c r="EH232" i="1" s="1"/>
  <c r="EG232" i="1" s="1"/>
  <c r="EI231" i="1"/>
  <c r="EI316" i="1"/>
  <c r="EH316" i="1" s="1"/>
  <c r="EG316" i="1" s="1"/>
  <c r="EF316" i="1" s="1"/>
  <c r="EE316" i="1" s="1"/>
  <c r="EI315" i="1"/>
  <c r="EI321" i="1"/>
  <c r="EI322" i="1"/>
  <c r="EH328" i="1"/>
  <c r="EH327" i="1"/>
  <c r="EG233" i="1"/>
  <c r="EF233" i="1" s="1"/>
  <c r="EI205" i="1"/>
  <c r="EH205" i="1" s="1"/>
  <c r="EG205" i="1" s="1"/>
  <c r="EI204" i="1"/>
  <c r="EI324" i="1"/>
  <c r="EH324" i="1" s="1"/>
  <c r="EG324" i="1" s="1"/>
  <c r="EF324" i="1" s="1"/>
  <c r="EI323" i="1"/>
  <c r="EG260" i="1"/>
  <c r="EF260" i="1" s="1"/>
  <c r="EG259" i="1"/>
  <c r="EI331" i="1"/>
  <c r="EH331" i="1" s="1"/>
  <c r="EG331" i="1" s="1"/>
  <c r="EF331" i="1" s="1"/>
  <c r="EI330" i="1"/>
  <c r="EG271" i="1"/>
  <c r="EF271" i="1" s="1"/>
  <c r="EI289" i="1"/>
  <c r="EH289" i="1" s="1"/>
  <c r="EI288" i="1"/>
  <c r="EG256" i="1"/>
  <c r="EF256" i="1" s="1"/>
  <c r="EE256" i="1" s="1"/>
  <c r="EI276" i="1"/>
  <c r="EH276" i="1" s="1"/>
  <c r="EG276" i="1" s="1"/>
  <c r="EI275" i="1"/>
  <c r="EI250" i="1"/>
  <c r="EH250" i="1" s="1"/>
  <c r="EG250" i="1" s="1"/>
  <c r="EF250" i="1" s="1"/>
  <c r="EI249" i="1"/>
  <c r="EH222" i="1"/>
  <c r="EG222" i="1" s="1"/>
  <c r="EF222" i="1" s="1"/>
  <c r="EE222" i="1" s="1"/>
  <c r="ED222" i="1" s="1"/>
  <c r="EH221" i="1"/>
  <c r="EH300" i="1"/>
  <c r="EG300" i="1" s="1"/>
  <c r="EH299" i="1"/>
  <c r="EH264" i="1"/>
  <c r="EG264" i="1" s="1"/>
  <c r="EF264" i="1" s="1"/>
  <c r="EE264" i="1" s="1"/>
  <c r="EH263" i="1"/>
  <c r="EH237" i="1"/>
  <c r="EH236" i="1"/>
  <c r="EG308" i="1"/>
  <c r="EH217" i="1"/>
  <c r="EG217" i="1" s="1"/>
  <c r="EH216" i="1"/>
  <c r="EH241" i="1"/>
  <c r="EH240" i="1"/>
  <c r="EI285" i="1"/>
  <c r="EH285" i="1" s="1"/>
  <c r="EG285" i="1" s="1"/>
  <c r="EI284" i="1"/>
  <c r="EH238" i="1" l="1"/>
  <c r="EG238" i="1" s="1"/>
  <c r="EH213" i="1"/>
  <c r="EG213" i="1" s="1"/>
  <c r="EF213" i="1" s="1"/>
  <c r="EH220" i="1"/>
  <c r="EG220" i="1" s="1"/>
  <c r="EH219" i="1"/>
  <c r="EH242" i="1"/>
  <c r="EG242" i="1" s="1"/>
  <c r="EF242" i="1" s="1"/>
  <c r="EH297" i="1"/>
  <c r="EG297" i="1" s="1"/>
  <c r="EH208" i="1"/>
  <c r="EG208" i="1" s="1"/>
  <c r="EH207" i="1"/>
  <c r="EG245" i="1"/>
  <c r="EF245" i="1" s="1"/>
  <c r="EG244" i="1"/>
  <c r="EH279" i="1"/>
  <c r="EG279" i="1" s="1"/>
  <c r="EH278" i="1"/>
  <c r="EH290" i="1"/>
  <c r="EG290" i="1" s="1"/>
  <c r="EF290" i="1" s="1"/>
  <c r="EE290" i="1" s="1"/>
  <c r="EG301" i="1"/>
  <c r="EF301" i="1" s="1"/>
  <c r="EH305" i="1"/>
  <c r="EG305" i="1" s="1"/>
  <c r="EF305" i="1" s="1"/>
  <c r="EE305" i="1" s="1"/>
  <c r="EH304" i="1"/>
  <c r="EH269" i="1"/>
  <c r="EG269" i="1" s="1"/>
  <c r="EF269" i="1" s="1"/>
  <c r="EH268" i="1"/>
  <c r="EF226" i="1"/>
  <c r="EE226" i="1" s="1"/>
  <c r="EF225" i="1"/>
  <c r="EG280" i="1"/>
  <c r="EF280" i="1" s="1"/>
  <c r="EH254" i="1"/>
  <c r="EG254" i="1" s="1"/>
  <c r="EF254" i="1" s="1"/>
  <c r="EH253" i="1"/>
  <c r="EH211" i="1"/>
  <c r="EG211" i="1" s="1"/>
  <c r="EH210" i="1"/>
  <c r="EH335" i="1"/>
  <c r="EH334" i="1"/>
  <c r="EH294" i="1"/>
  <c r="EH295" i="1"/>
  <c r="EG295" i="1" s="1"/>
  <c r="EH315" i="1"/>
  <c r="EG315" i="1" s="1"/>
  <c r="EF315" i="1" s="1"/>
  <c r="EE315" i="1" s="1"/>
  <c r="ED315" i="1" s="1"/>
  <c r="EH314" i="1"/>
  <c r="EH231" i="1"/>
  <c r="EG231" i="1" s="1"/>
  <c r="EF231" i="1" s="1"/>
  <c r="EH230" i="1"/>
  <c r="EH320" i="1"/>
  <c r="EH321" i="1"/>
  <c r="EH311" i="1"/>
  <c r="EG311" i="1" s="1"/>
  <c r="EF311" i="1" s="1"/>
  <c r="EH310" i="1"/>
  <c r="EG327" i="1"/>
  <c r="EG326" i="1"/>
  <c r="EG240" i="1"/>
  <c r="EG239" i="1"/>
  <c r="EH249" i="1"/>
  <c r="EG249" i="1" s="1"/>
  <c r="EF249" i="1" s="1"/>
  <c r="EE249" i="1" s="1"/>
  <c r="EH248" i="1"/>
  <c r="EG236" i="1"/>
  <c r="EG235" i="1"/>
  <c r="EH323" i="1"/>
  <c r="EG323" i="1" s="1"/>
  <c r="EF323" i="1" s="1"/>
  <c r="EE323" i="1" s="1"/>
  <c r="EH322" i="1"/>
  <c r="EF270" i="1"/>
  <c r="EE270" i="1" s="1"/>
  <c r="EG263" i="1"/>
  <c r="EF263" i="1" s="1"/>
  <c r="EE263" i="1" s="1"/>
  <c r="ED263" i="1" s="1"/>
  <c r="EG262" i="1"/>
  <c r="EG299" i="1"/>
  <c r="EF299" i="1" s="1"/>
  <c r="EG298" i="1"/>
  <c r="EH275" i="1"/>
  <c r="EG275" i="1" s="1"/>
  <c r="EF275" i="1" s="1"/>
  <c r="EH274" i="1"/>
  <c r="EF255" i="1"/>
  <c r="EE255" i="1" s="1"/>
  <c r="ED255" i="1" s="1"/>
  <c r="EH204" i="1"/>
  <c r="EG204" i="1" s="1"/>
  <c r="EF204" i="1" s="1"/>
  <c r="EH203" i="1"/>
  <c r="EF307" i="1"/>
  <c r="EG221" i="1"/>
  <c r="EF221" i="1" s="1"/>
  <c r="EE221" i="1" s="1"/>
  <c r="ED221" i="1" s="1"/>
  <c r="EC221" i="1" s="1"/>
  <c r="EH330" i="1"/>
  <c r="EG330" i="1" s="1"/>
  <c r="EF330" i="1" s="1"/>
  <c r="EE330" i="1" s="1"/>
  <c r="EH329" i="1"/>
  <c r="EF259" i="1"/>
  <c r="EE259" i="1" s="1"/>
  <c r="EF258" i="1"/>
  <c r="EF232" i="1"/>
  <c r="EE232" i="1" s="1"/>
  <c r="EG216" i="1"/>
  <c r="EF216" i="1" s="1"/>
  <c r="EG215" i="1"/>
  <c r="EH284" i="1"/>
  <c r="EG284" i="1" s="1"/>
  <c r="EF284" i="1" s="1"/>
  <c r="EH283" i="1"/>
  <c r="EH288" i="1"/>
  <c r="EG288" i="1" s="1"/>
  <c r="EH287" i="1"/>
  <c r="EG237" i="1" l="1"/>
  <c r="EF237" i="1" s="1"/>
  <c r="EG212" i="1"/>
  <c r="EF212" i="1" s="1"/>
  <c r="EE212" i="1" s="1"/>
  <c r="EG219" i="1"/>
  <c r="EG218" i="1"/>
  <c r="EG241" i="1"/>
  <c r="EF241" i="1" s="1"/>
  <c r="EE241" i="1" s="1"/>
  <c r="EG296" i="1"/>
  <c r="EF296" i="1" s="1"/>
  <c r="EG207" i="1"/>
  <c r="EF207" i="1" s="1"/>
  <c r="EG206" i="1"/>
  <c r="EF244" i="1"/>
  <c r="EE244" i="1" s="1"/>
  <c r="EF243" i="1"/>
  <c r="EG278" i="1"/>
  <c r="EF278" i="1" s="1"/>
  <c r="EG277" i="1"/>
  <c r="EG289" i="1"/>
  <c r="EF289" i="1" s="1"/>
  <c r="EE289" i="1" s="1"/>
  <c r="ED289" i="1" s="1"/>
  <c r="EF300" i="1"/>
  <c r="EE300" i="1" s="1"/>
  <c r="EG304" i="1"/>
  <c r="EF304" i="1" s="1"/>
  <c r="EE304" i="1" s="1"/>
  <c r="ED304" i="1" s="1"/>
  <c r="EG303" i="1"/>
  <c r="EE225" i="1"/>
  <c r="ED225" i="1" s="1"/>
  <c r="EE224" i="1"/>
  <c r="EG268" i="1"/>
  <c r="EF268" i="1" s="1"/>
  <c r="EE268" i="1" s="1"/>
  <c r="EG267" i="1"/>
  <c r="EF279" i="1"/>
  <c r="EE279" i="1" s="1"/>
  <c r="EG253" i="1"/>
  <c r="EF253" i="1" s="1"/>
  <c r="EE253" i="1" s="1"/>
  <c r="EG252" i="1"/>
  <c r="EG210" i="1"/>
  <c r="EF210" i="1" s="1"/>
  <c r="EG209" i="1"/>
  <c r="EG293" i="1"/>
  <c r="EG294" i="1"/>
  <c r="EF294" i="1" s="1"/>
  <c r="EG334" i="1"/>
  <c r="EG333" i="1"/>
  <c r="EG319" i="1"/>
  <c r="EG320" i="1"/>
  <c r="EG230" i="1"/>
  <c r="EF230" i="1" s="1"/>
  <c r="EE230" i="1" s="1"/>
  <c r="EG229" i="1"/>
  <c r="EG310" i="1"/>
  <c r="EF310" i="1" s="1"/>
  <c r="EE310" i="1" s="1"/>
  <c r="EG309" i="1"/>
  <c r="EG314" i="1"/>
  <c r="EF314" i="1" s="1"/>
  <c r="EE314" i="1" s="1"/>
  <c r="ED314" i="1" s="1"/>
  <c r="EC314" i="1" s="1"/>
  <c r="EG313" i="1"/>
  <c r="EF326" i="1"/>
  <c r="EF325" i="1"/>
  <c r="EG329" i="1"/>
  <c r="EF329" i="1" s="1"/>
  <c r="EE329" i="1" s="1"/>
  <c r="ED329" i="1" s="1"/>
  <c r="EG328" i="1"/>
  <c r="EF262" i="1"/>
  <c r="EE262" i="1" s="1"/>
  <c r="ED262" i="1" s="1"/>
  <c r="EC262" i="1" s="1"/>
  <c r="EF261" i="1"/>
  <c r="EG248" i="1"/>
  <c r="EF248" i="1" s="1"/>
  <c r="EE248" i="1" s="1"/>
  <c r="ED248" i="1" s="1"/>
  <c r="EG247" i="1"/>
  <c r="EE254" i="1"/>
  <c r="ED254" i="1" s="1"/>
  <c r="EC254" i="1" s="1"/>
  <c r="EF215" i="1"/>
  <c r="EE215" i="1" s="1"/>
  <c r="EF214" i="1"/>
  <c r="EE231" i="1"/>
  <c r="ED231" i="1" s="1"/>
  <c r="EE269" i="1"/>
  <c r="ED269" i="1" s="1"/>
  <c r="EE258" i="1"/>
  <c r="ED258" i="1" s="1"/>
  <c r="EE257" i="1"/>
  <c r="EF239" i="1"/>
  <c r="EF238" i="1"/>
  <c r="EF298" i="1"/>
  <c r="EE298" i="1" s="1"/>
  <c r="EF297" i="1"/>
  <c r="EF235" i="1"/>
  <c r="EF234" i="1"/>
  <c r="EE306" i="1"/>
  <c r="EG287" i="1"/>
  <c r="EF287" i="1" s="1"/>
  <c r="EG286" i="1"/>
  <c r="EG203" i="1"/>
  <c r="EF203" i="1" s="1"/>
  <c r="EE203" i="1" s="1"/>
  <c r="EG202" i="1"/>
  <c r="EG274" i="1"/>
  <c r="EF274" i="1" s="1"/>
  <c r="EE274" i="1" s="1"/>
  <c r="EG273" i="1"/>
  <c r="EG322" i="1"/>
  <c r="EF322" i="1" s="1"/>
  <c r="EE322" i="1" s="1"/>
  <c r="ED322" i="1" s="1"/>
  <c r="EG321" i="1"/>
  <c r="EF220" i="1"/>
  <c r="EE220" i="1" s="1"/>
  <c r="ED220" i="1" s="1"/>
  <c r="EC220" i="1" s="1"/>
  <c r="EB220" i="1" s="1"/>
  <c r="EF219" i="1"/>
  <c r="EG283" i="1"/>
  <c r="EF283" i="1" s="1"/>
  <c r="EE283" i="1" s="1"/>
  <c r="EG282" i="1"/>
  <c r="EF236" i="1" l="1"/>
  <c r="EE236" i="1" s="1"/>
  <c r="EF211" i="1"/>
  <c r="EE211" i="1" s="1"/>
  <c r="ED211" i="1" s="1"/>
  <c r="EF218" i="1"/>
  <c r="EF217" i="1"/>
  <c r="EF240" i="1"/>
  <c r="EE240" i="1" s="1"/>
  <c r="ED240" i="1" s="1"/>
  <c r="EF295" i="1"/>
  <c r="EE295" i="1" s="1"/>
  <c r="EF206" i="1"/>
  <c r="EE206" i="1" s="1"/>
  <c r="EF205" i="1"/>
  <c r="EE243" i="1"/>
  <c r="ED243" i="1" s="1"/>
  <c r="EE242" i="1"/>
  <c r="EF277" i="1"/>
  <c r="EE277" i="1" s="1"/>
  <c r="EF276" i="1"/>
  <c r="EF288" i="1"/>
  <c r="EE288" i="1" s="1"/>
  <c r="ED288" i="1" s="1"/>
  <c r="EC288" i="1" s="1"/>
  <c r="EE299" i="1"/>
  <c r="ED299" i="1" s="1"/>
  <c r="EF303" i="1"/>
  <c r="EE303" i="1" s="1"/>
  <c r="ED303" i="1" s="1"/>
  <c r="EC303" i="1" s="1"/>
  <c r="EF302" i="1"/>
  <c r="EF267" i="1"/>
  <c r="EE267" i="1" s="1"/>
  <c r="ED267" i="1" s="1"/>
  <c r="EF266" i="1"/>
  <c r="ED224" i="1"/>
  <c r="EC224" i="1" s="1"/>
  <c r="ED223" i="1"/>
  <c r="EE278" i="1"/>
  <c r="ED278" i="1" s="1"/>
  <c r="EF202" i="1"/>
  <c r="EE202" i="1" s="1"/>
  <c r="ED202" i="1" s="1"/>
  <c r="EF252" i="1"/>
  <c r="EE252" i="1" s="1"/>
  <c r="ED252" i="1" s="1"/>
  <c r="EF251" i="1"/>
  <c r="EF209" i="1"/>
  <c r="EE209" i="1" s="1"/>
  <c r="EF208" i="1"/>
  <c r="EF333" i="1"/>
  <c r="EF332" i="1"/>
  <c r="EF292" i="1"/>
  <c r="EF293" i="1"/>
  <c r="EE293" i="1" s="1"/>
  <c r="EF309" i="1"/>
  <c r="EE309" i="1" s="1"/>
  <c r="ED309" i="1" s="1"/>
  <c r="EF308" i="1"/>
  <c r="EF312" i="1"/>
  <c r="EF313" i="1"/>
  <c r="EE313" i="1" s="1"/>
  <c r="ED313" i="1" s="1"/>
  <c r="EC313" i="1" s="1"/>
  <c r="EB313" i="1" s="1"/>
  <c r="EF229" i="1"/>
  <c r="EE229" i="1" s="1"/>
  <c r="ED229" i="1" s="1"/>
  <c r="EF228" i="1"/>
  <c r="EF318" i="1"/>
  <c r="EF319" i="1"/>
  <c r="EE325" i="1"/>
  <c r="EE324" i="1"/>
  <c r="ED230" i="1"/>
  <c r="EC230" i="1" s="1"/>
  <c r="EE214" i="1"/>
  <c r="ED214" i="1" s="1"/>
  <c r="EE213" i="1"/>
  <c r="ED257" i="1"/>
  <c r="EC257" i="1" s="1"/>
  <c r="ED256" i="1"/>
  <c r="ED253" i="1"/>
  <c r="EC253" i="1" s="1"/>
  <c r="EB253" i="1" s="1"/>
  <c r="EF286" i="1"/>
  <c r="EE286" i="1" s="1"/>
  <c r="EF285" i="1"/>
  <c r="EE297" i="1"/>
  <c r="ED297" i="1" s="1"/>
  <c r="EE296" i="1"/>
  <c r="EE238" i="1"/>
  <c r="EE237" i="1"/>
  <c r="EF321" i="1"/>
  <c r="EE321" i="1" s="1"/>
  <c r="ED321" i="1" s="1"/>
  <c r="EC321" i="1" s="1"/>
  <c r="EF320" i="1"/>
  <c r="ED305" i="1"/>
  <c r="EF273" i="1"/>
  <c r="EE273" i="1" s="1"/>
  <c r="ED273" i="1" s="1"/>
  <c r="EF272" i="1"/>
  <c r="ED268" i="1"/>
  <c r="EC268" i="1" s="1"/>
  <c r="EF247" i="1"/>
  <c r="EE247" i="1" s="1"/>
  <c r="ED247" i="1" s="1"/>
  <c r="EC247" i="1" s="1"/>
  <c r="EF246" i="1"/>
  <c r="EE234" i="1"/>
  <c r="EE233" i="1"/>
  <c r="EF328" i="1"/>
  <c r="EE328" i="1" s="1"/>
  <c r="ED328" i="1" s="1"/>
  <c r="EC328" i="1" s="1"/>
  <c r="EF327" i="1"/>
  <c r="EE219" i="1"/>
  <c r="ED219" i="1" s="1"/>
  <c r="EC219" i="1" s="1"/>
  <c r="EB219" i="1" s="1"/>
  <c r="EA219" i="1" s="1"/>
  <c r="EE218" i="1"/>
  <c r="EF282" i="1"/>
  <c r="EE282" i="1" s="1"/>
  <c r="ED282" i="1" s="1"/>
  <c r="EF281" i="1"/>
  <c r="EE261" i="1"/>
  <c r="ED261" i="1" s="1"/>
  <c r="EC261" i="1" s="1"/>
  <c r="EB261" i="1" s="1"/>
  <c r="EE260" i="1"/>
  <c r="EE235" i="1" l="1"/>
  <c r="ED235" i="1" s="1"/>
  <c r="EE210" i="1"/>
  <c r="ED210" i="1" s="1"/>
  <c r="EC210" i="1" s="1"/>
  <c r="EE217" i="1"/>
  <c r="ED217" i="1" s="1"/>
  <c r="EE216" i="1"/>
  <c r="EE239" i="1"/>
  <c r="ED239" i="1" s="1"/>
  <c r="EC239" i="1" s="1"/>
  <c r="EE294" i="1"/>
  <c r="ED294" i="1" s="1"/>
  <c r="EE205" i="1"/>
  <c r="ED205" i="1" s="1"/>
  <c r="EE204" i="1"/>
  <c r="ED242" i="1"/>
  <c r="EC242" i="1" s="1"/>
  <c r="ED241" i="1"/>
  <c r="EE276" i="1"/>
  <c r="ED276" i="1" s="1"/>
  <c r="EE275" i="1"/>
  <c r="EE287" i="1"/>
  <c r="ED287" i="1" s="1"/>
  <c r="EC287" i="1" s="1"/>
  <c r="EB287" i="1" s="1"/>
  <c r="ED298" i="1"/>
  <c r="EC298" i="1" s="1"/>
  <c r="EE302" i="1"/>
  <c r="ED302" i="1" s="1"/>
  <c r="EC302" i="1" s="1"/>
  <c r="EB302" i="1" s="1"/>
  <c r="EE301" i="1"/>
  <c r="EC223" i="1"/>
  <c r="EB223" i="1" s="1"/>
  <c r="EC222" i="1"/>
  <c r="EE266" i="1"/>
  <c r="ED266" i="1" s="1"/>
  <c r="EC266" i="1" s="1"/>
  <c r="EE265" i="1"/>
  <c r="ED277" i="1"/>
  <c r="EC277" i="1" s="1"/>
  <c r="EE251" i="1"/>
  <c r="ED251" i="1" s="1"/>
  <c r="EC251" i="1" s="1"/>
  <c r="EE250" i="1"/>
  <c r="EE208" i="1"/>
  <c r="ED208" i="1" s="1"/>
  <c r="EE207" i="1"/>
  <c r="EE291" i="1"/>
  <c r="EE292" i="1"/>
  <c r="ED292" i="1" s="1"/>
  <c r="EE332" i="1"/>
  <c r="EE331" i="1"/>
  <c r="EE317" i="1"/>
  <c r="EE318" i="1"/>
  <c r="EE228" i="1"/>
  <c r="ED228" i="1" s="1"/>
  <c r="EC228" i="1" s="1"/>
  <c r="EE227" i="1"/>
  <c r="EE312" i="1"/>
  <c r="ED312" i="1" s="1"/>
  <c r="EC312" i="1" s="1"/>
  <c r="EB312" i="1" s="1"/>
  <c r="EA312" i="1" s="1"/>
  <c r="EE311" i="1"/>
  <c r="EE308" i="1"/>
  <c r="ED308" i="1" s="1"/>
  <c r="EC308" i="1" s="1"/>
  <c r="EE307" i="1"/>
  <c r="ED324" i="1"/>
  <c r="ED323" i="1"/>
  <c r="EC304" i="1"/>
  <c r="EE320" i="1"/>
  <c r="ED320" i="1" s="1"/>
  <c r="EC320" i="1" s="1"/>
  <c r="EB320" i="1" s="1"/>
  <c r="EE319" i="1"/>
  <c r="EE285" i="1"/>
  <c r="ED285" i="1" s="1"/>
  <c r="EE284" i="1"/>
  <c r="ED213" i="1"/>
  <c r="EC213" i="1" s="1"/>
  <c r="ED212" i="1"/>
  <c r="ED218" i="1"/>
  <c r="EC218" i="1" s="1"/>
  <c r="EB218" i="1" s="1"/>
  <c r="EA218" i="1" s="1"/>
  <c r="DZ218" i="1" s="1"/>
  <c r="EE327" i="1"/>
  <c r="ED327" i="1" s="1"/>
  <c r="EC327" i="1" s="1"/>
  <c r="EB327" i="1" s="1"/>
  <c r="EE326" i="1"/>
  <c r="EC267" i="1"/>
  <c r="EB267" i="1" s="1"/>
  <c r="ED237" i="1"/>
  <c r="ED236" i="1"/>
  <c r="EE272" i="1"/>
  <c r="ED272" i="1" s="1"/>
  <c r="EC272" i="1" s="1"/>
  <c r="EE271" i="1"/>
  <c r="EC252" i="1"/>
  <c r="EB252" i="1" s="1"/>
  <c r="EA252" i="1" s="1"/>
  <c r="EE281" i="1"/>
  <c r="ED281" i="1" s="1"/>
  <c r="EC281" i="1" s="1"/>
  <c r="EE280" i="1"/>
  <c r="EE246" i="1"/>
  <c r="ED246" i="1" s="1"/>
  <c r="EC246" i="1" s="1"/>
  <c r="EB246" i="1" s="1"/>
  <c r="EE245" i="1"/>
  <c r="EC229" i="1"/>
  <c r="EB229" i="1" s="1"/>
  <c r="ED260" i="1"/>
  <c r="EC260" i="1" s="1"/>
  <c r="EB260" i="1" s="1"/>
  <c r="EA260" i="1" s="1"/>
  <c r="ED259" i="1"/>
  <c r="ED233" i="1"/>
  <c r="ED232" i="1"/>
  <c r="EC256" i="1"/>
  <c r="EB256" i="1" s="1"/>
  <c r="EC255" i="1"/>
  <c r="ED296" i="1"/>
  <c r="EC296" i="1" s="1"/>
  <c r="ED295" i="1"/>
  <c r="ED234" i="1" l="1"/>
  <c r="EC234" i="1" s="1"/>
  <c r="ED209" i="1"/>
  <c r="EC209" i="1" s="1"/>
  <c r="EB209" i="1" s="1"/>
  <c r="ED216" i="1"/>
  <c r="EC216" i="1" s="1"/>
  <c r="ED215" i="1"/>
  <c r="ED238" i="1"/>
  <c r="EC238" i="1" s="1"/>
  <c r="EB238" i="1" s="1"/>
  <c r="ED293" i="1"/>
  <c r="EC293" i="1" s="1"/>
  <c r="ED204" i="1"/>
  <c r="EC204" i="1" s="1"/>
  <c r="ED203" i="1"/>
  <c r="EC241" i="1"/>
  <c r="EB241" i="1" s="1"/>
  <c r="EC240" i="1"/>
  <c r="ED275" i="1"/>
  <c r="EC275" i="1" s="1"/>
  <c r="ED274" i="1"/>
  <c r="ED286" i="1"/>
  <c r="EC286" i="1" s="1"/>
  <c r="EB286" i="1" s="1"/>
  <c r="EA286" i="1" s="1"/>
  <c r="EC297" i="1"/>
  <c r="EB297" i="1" s="1"/>
  <c r="ED301" i="1"/>
  <c r="EC301" i="1" s="1"/>
  <c r="EB301" i="1" s="1"/>
  <c r="EA301" i="1" s="1"/>
  <c r="ED300" i="1"/>
  <c r="ED265" i="1"/>
  <c r="EC265" i="1" s="1"/>
  <c r="EB265" i="1" s="1"/>
  <c r="ED264" i="1"/>
  <c r="EB222" i="1"/>
  <c r="EA222" i="1" s="1"/>
  <c r="EB221" i="1"/>
  <c r="EC276" i="1"/>
  <c r="EB276" i="1" s="1"/>
  <c r="ED250" i="1"/>
  <c r="EC250" i="1" s="1"/>
  <c r="EB250" i="1" s="1"/>
  <c r="ED249" i="1"/>
  <c r="ED207" i="1"/>
  <c r="EC207" i="1" s="1"/>
  <c r="ED206" i="1"/>
  <c r="ED331" i="1"/>
  <c r="ED330" i="1"/>
  <c r="ED290" i="1"/>
  <c r="ED291" i="1"/>
  <c r="EC291" i="1" s="1"/>
  <c r="ED311" i="1"/>
  <c r="EC311" i="1" s="1"/>
  <c r="EB311" i="1" s="1"/>
  <c r="EA311" i="1" s="1"/>
  <c r="DZ311" i="1" s="1"/>
  <c r="ED310" i="1"/>
  <c r="ED307" i="1"/>
  <c r="EC307" i="1" s="1"/>
  <c r="EB307" i="1" s="1"/>
  <c r="ED306" i="1"/>
  <c r="ED227" i="1"/>
  <c r="EC227" i="1" s="1"/>
  <c r="EB227" i="1" s="1"/>
  <c r="ED226" i="1"/>
  <c r="EC323" i="1"/>
  <c r="EC322" i="1"/>
  <c r="ED316" i="1"/>
  <c r="ED317" i="1"/>
  <c r="ED319" i="1"/>
  <c r="EC319" i="1" s="1"/>
  <c r="EB319" i="1" s="1"/>
  <c r="EA319" i="1" s="1"/>
  <c r="ED318" i="1"/>
  <c r="EB228" i="1"/>
  <c r="EA228" i="1" s="1"/>
  <c r="EC236" i="1"/>
  <c r="EC235" i="1"/>
  <c r="EC295" i="1"/>
  <c r="EB295" i="1" s="1"/>
  <c r="EC294" i="1"/>
  <c r="EC217" i="1"/>
  <c r="EB217" i="1" s="1"/>
  <c r="EA217" i="1" s="1"/>
  <c r="DZ217" i="1" s="1"/>
  <c r="DY217" i="1" s="1"/>
  <c r="EB266" i="1"/>
  <c r="EA266" i="1" s="1"/>
  <c r="EB303" i="1"/>
  <c r="EC212" i="1"/>
  <c r="EB212" i="1" s="1"/>
  <c r="EC211" i="1"/>
  <c r="EB255" i="1"/>
  <c r="EA255" i="1" s="1"/>
  <c r="EB254" i="1"/>
  <c r="ED245" i="1"/>
  <c r="EC245" i="1" s="1"/>
  <c r="EB245" i="1" s="1"/>
  <c r="EA245" i="1" s="1"/>
  <c r="ED244" i="1"/>
  <c r="EB251" i="1"/>
  <c r="EA251" i="1" s="1"/>
  <c r="DZ251" i="1" s="1"/>
  <c r="ED271" i="1"/>
  <c r="EC271" i="1" s="1"/>
  <c r="EB271" i="1" s="1"/>
  <c r="ED270" i="1"/>
  <c r="ED284" i="1"/>
  <c r="EC284" i="1" s="1"/>
  <c r="ED283" i="1"/>
  <c r="ED280" i="1"/>
  <c r="EC280" i="1" s="1"/>
  <c r="EB280" i="1" s="1"/>
  <c r="ED279" i="1"/>
  <c r="ED326" i="1"/>
  <c r="EC326" i="1" s="1"/>
  <c r="EB326" i="1" s="1"/>
  <c r="EA326" i="1" s="1"/>
  <c r="ED325" i="1"/>
  <c r="EC259" i="1"/>
  <c r="EB259" i="1" s="1"/>
  <c r="EA259" i="1" s="1"/>
  <c r="DZ259" i="1" s="1"/>
  <c r="EC258" i="1"/>
  <c r="EC232" i="1"/>
  <c r="EC231" i="1"/>
  <c r="EC233" i="1" l="1"/>
  <c r="EB233" i="1" s="1"/>
  <c r="EC208" i="1"/>
  <c r="EB208" i="1" s="1"/>
  <c r="EA208" i="1" s="1"/>
  <c r="EC215" i="1"/>
  <c r="EC214" i="1"/>
  <c r="EC237" i="1"/>
  <c r="EB237" i="1" s="1"/>
  <c r="EA237" i="1" s="1"/>
  <c r="EC292" i="1"/>
  <c r="EB292" i="1" s="1"/>
  <c r="EC203" i="1"/>
  <c r="EB203" i="1" s="1"/>
  <c r="EC202" i="1"/>
  <c r="EB240" i="1"/>
  <c r="EA240" i="1" s="1"/>
  <c r="EB239" i="1"/>
  <c r="EC274" i="1"/>
  <c r="EB274" i="1" s="1"/>
  <c r="EC273" i="1"/>
  <c r="EC285" i="1"/>
  <c r="EB285" i="1" s="1"/>
  <c r="EA285" i="1" s="1"/>
  <c r="DZ285" i="1" s="1"/>
  <c r="EB296" i="1"/>
  <c r="EA296" i="1" s="1"/>
  <c r="EC300" i="1"/>
  <c r="EB300" i="1" s="1"/>
  <c r="EA300" i="1" s="1"/>
  <c r="DZ300" i="1" s="1"/>
  <c r="EC299" i="1"/>
  <c r="EA221" i="1"/>
  <c r="DZ221" i="1" s="1"/>
  <c r="EA220" i="1"/>
  <c r="EC264" i="1"/>
  <c r="EB264" i="1" s="1"/>
  <c r="EA264" i="1" s="1"/>
  <c r="EC263" i="1"/>
  <c r="EB275" i="1"/>
  <c r="EA275" i="1" s="1"/>
  <c r="EC249" i="1"/>
  <c r="EB249" i="1" s="1"/>
  <c r="EA249" i="1" s="1"/>
  <c r="EC248" i="1"/>
  <c r="EC206" i="1"/>
  <c r="EB206" i="1" s="1"/>
  <c r="EC205" i="1"/>
  <c r="EC289" i="1"/>
  <c r="EC290" i="1"/>
  <c r="EB290" i="1" s="1"/>
  <c r="EC330" i="1"/>
  <c r="EC329" i="1"/>
  <c r="EB322" i="1"/>
  <c r="EB321" i="1"/>
  <c r="EC226" i="1"/>
  <c r="EB226" i="1" s="1"/>
  <c r="EA226" i="1" s="1"/>
  <c r="EC225" i="1"/>
  <c r="EC306" i="1"/>
  <c r="EB306" i="1" s="1"/>
  <c r="EA306" i="1" s="1"/>
  <c r="EC305" i="1"/>
  <c r="EC310" i="1"/>
  <c r="EB310" i="1" s="1"/>
  <c r="EA310" i="1" s="1"/>
  <c r="DZ310" i="1" s="1"/>
  <c r="DY310" i="1" s="1"/>
  <c r="EC309" i="1"/>
  <c r="EC315" i="1"/>
  <c r="EC316" i="1"/>
  <c r="EA265" i="1"/>
  <c r="DZ265" i="1" s="1"/>
  <c r="EA254" i="1"/>
  <c r="DZ254" i="1" s="1"/>
  <c r="EA253" i="1"/>
  <c r="EB235" i="1"/>
  <c r="EB234" i="1"/>
  <c r="EB231" i="1"/>
  <c r="EB230" i="1"/>
  <c r="EB258" i="1"/>
  <c r="EA258" i="1" s="1"/>
  <c r="DZ258" i="1" s="1"/>
  <c r="DY258" i="1" s="1"/>
  <c r="EB257" i="1"/>
  <c r="EB211" i="1"/>
  <c r="EA211" i="1" s="1"/>
  <c r="EB210" i="1"/>
  <c r="EB216" i="1"/>
  <c r="EA216" i="1" s="1"/>
  <c r="DZ216" i="1" s="1"/>
  <c r="DY216" i="1" s="1"/>
  <c r="DX216" i="1" s="1"/>
  <c r="EB215" i="1"/>
  <c r="EA227" i="1"/>
  <c r="DZ227" i="1" s="1"/>
  <c r="EB294" i="1"/>
  <c r="EA294" i="1" s="1"/>
  <c r="EB293" i="1"/>
  <c r="EC283" i="1"/>
  <c r="EB283" i="1" s="1"/>
  <c r="EC282" i="1"/>
  <c r="EC279" i="1"/>
  <c r="EB279" i="1" s="1"/>
  <c r="EA279" i="1" s="1"/>
  <c r="EC278" i="1"/>
  <c r="EC318" i="1"/>
  <c r="EB318" i="1" s="1"/>
  <c r="EA318" i="1" s="1"/>
  <c r="DZ318" i="1" s="1"/>
  <c r="EC317" i="1"/>
  <c r="EC270" i="1"/>
  <c r="EB270" i="1" s="1"/>
  <c r="EA270" i="1" s="1"/>
  <c r="EC269" i="1"/>
  <c r="EC325" i="1"/>
  <c r="EB325" i="1" s="1"/>
  <c r="EA325" i="1" s="1"/>
  <c r="DZ325" i="1" s="1"/>
  <c r="EC324" i="1"/>
  <c r="EA250" i="1"/>
  <c r="DZ250" i="1" s="1"/>
  <c r="DY250" i="1" s="1"/>
  <c r="EC244" i="1"/>
  <c r="EB244" i="1" s="1"/>
  <c r="EA244" i="1" s="1"/>
  <c r="DZ244" i="1" s="1"/>
  <c r="EC243" i="1"/>
  <c r="EA302" i="1"/>
  <c r="EB232" i="1" l="1"/>
  <c r="EA232" i="1" s="1"/>
  <c r="EB207" i="1"/>
  <c r="EA207" i="1" s="1"/>
  <c r="DZ207" i="1" s="1"/>
  <c r="EB202" i="1"/>
  <c r="EA202" i="1" s="1"/>
  <c r="EB214" i="1"/>
  <c r="EA214" i="1" s="1"/>
  <c r="EB213" i="1"/>
  <c r="EB236" i="1"/>
  <c r="EA236" i="1" s="1"/>
  <c r="DZ236" i="1" s="1"/>
  <c r="EB291" i="1"/>
  <c r="EA291" i="1" s="1"/>
  <c r="EA239" i="1"/>
  <c r="DZ239" i="1" s="1"/>
  <c r="EA238" i="1"/>
  <c r="EB273" i="1"/>
  <c r="EA273" i="1" s="1"/>
  <c r="EB272" i="1"/>
  <c r="EB284" i="1"/>
  <c r="EA284" i="1" s="1"/>
  <c r="DZ284" i="1" s="1"/>
  <c r="DY284" i="1" s="1"/>
  <c r="EA295" i="1"/>
  <c r="DZ295" i="1" s="1"/>
  <c r="EB299" i="1"/>
  <c r="EA299" i="1" s="1"/>
  <c r="DZ299" i="1" s="1"/>
  <c r="DY299" i="1" s="1"/>
  <c r="EB298" i="1"/>
  <c r="EB263" i="1"/>
  <c r="EA263" i="1" s="1"/>
  <c r="DZ263" i="1" s="1"/>
  <c r="EB262" i="1"/>
  <c r="DZ220" i="1"/>
  <c r="DY220" i="1" s="1"/>
  <c r="DZ219" i="1"/>
  <c r="EA274" i="1"/>
  <c r="DZ274" i="1" s="1"/>
  <c r="EB248" i="1"/>
  <c r="EA248" i="1" s="1"/>
  <c r="DZ248" i="1" s="1"/>
  <c r="EB247" i="1"/>
  <c r="EB205" i="1"/>
  <c r="EA205" i="1" s="1"/>
  <c r="EB204" i="1"/>
  <c r="EB329" i="1"/>
  <c r="EB328" i="1"/>
  <c r="EB288" i="1"/>
  <c r="EB289" i="1"/>
  <c r="EA289" i="1" s="1"/>
  <c r="EB309" i="1"/>
  <c r="EA309" i="1" s="1"/>
  <c r="DZ309" i="1" s="1"/>
  <c r="DY309" i="1" s="1"/>
  <c r="DX309" i="1" s="1"/>
  <c r="EB308" i="1"/>
  <c r="EB305" i="1"/>
  <c r="EA305" i="1" s="1"/>
  <c r="DZ305" i="1" s="1"/>
  <c r="EB304" i="1"/>
  <c r="EB314" i="1"/>
  <c r="EB315" i="1"/>
  <c r="EB225" i="1"/>
  <c r="EA225" i="1" s="1"/>
  <c r="DZ225" i="1" s="1"/>
  <c r="EB224" i="1"/>
  <c r="EA321" i="1"/>
  <c r="EA320" i="1"/>
  <c r="EB282" i="1"/>
  <c r="EA282" i="1" s="1"/>
  <c r="EB281" i="1"/>
  <c r="EA230" i="1"/>
  <c r="EA229" i="1"/>
  <c r="EA234" i="1"/>
  <c r="EA233" i="1"/>
  <c r="EB243" i="1"/>
  <c r="EA243" i="1" s="1"/>
  <c r="DZ243" i="1" s="1"/>
  <c r="DY243" i="1" s="1"/>
  <c r="EB242" i="1"/>
  <c r="DZ249" i="1"/>
  <c r="DY249" i="1" s="1"/>
  <c r="DX249" i="1" s="1"/>
  <c r="EB269" i="1"/>
  <c r="EA269" i="1" s="1"/>
  <c r="DZ269" i="1" s="1"/>
  <c r="EB268" i="1"/>
  <c r="EB317" i="1"/>
  <c r="EA317" i="1" s="1"/>
  <c r="DZ317" i="1" s="1"/>
  <c r="DY317" i="1" s="1"/>
  <c r="EB316" i="1"/>
  <c r="EA210" i="1"/>
  <c r="DZ210" i="1" s="1"/>
  <c r="EA209" i="1"/>
  <c r="DZ253" i="1"/>
  <c r="DY253" i="1" s="1"/>
  <c r="DZ252" i="1"/>
  <c r="EA293" i="1"/>
  <c r="DZ293" i="1" s="1"/>
  <c r="EA292" i="1"/>
  <c r="DZ226" i="1"/>
  <c r="DY226" i="1" s="1"/>
  <c r="EA215" i="1"/>
  <c r="DZ215" i="1" s="1"/>
  <c r="DY215" i="1" s="1"/>
  <c r="DX215" i="1" s="1"/>
  <c r="DW215" i="1" s="1"/>
  <c r="EA257" i="1"/>
  <c r="DZ257" i="1" s="1"/>
  <c r="DY257" i="1" s="1"/>
  <c r="DX257" i="1" s="1"/>
  <c r="EA256" i="1"/>
  <c r="EB324" i="1"/>
  <c r="EA324" i="1" s="1"/>
  <c r="DZ324" i="1" s="1"/>
  <c r="DY324" i="1" s="1"/>
  <c r="EB323" i="1"/>
  <c r="DZ264" i="1"/>
  <c r="DY264" i="1" s="1"/>
  <c r="DZ301" i="1"/>
  <c r="EB278" i="1"/>
  <c r="EA278" i="1" s="1"/>
  <c r="DZ278" i="1" s="1"/>
  <c r="EB277" i="1"/>
  <c r="EA231" i="1" l="1"/>
  <c r="DZ231" i="1" s="1"/>
  <c r="EA206" i="1"/>
  <c r="DZ206" i="1" s="1"/>
  <c r="DY206" i="1" s="1"/>
  <c r="EA213" i="1"/>
  <c r="EA212" i="1"/>
  <c r="EA235" i="1"/>
  <c r="DZ235" i="1" s="1"/>
  <c r="DY235" i="1" s="1"/>
  <c r="EA290" i="1"/>
  <c r="DZ290" i="1" s="1"/>
  <c r="DZ238" i="1"/>
  <c r="DY238" i="1" s="1"/>
  <c r="DZ237" i="1"/>
  <c r="EA272" i="1"/>
  <c r="DZ272" i="1" s="1"/>
  <c r="EA271" i="1"/>
  <c r="EA283" i="1"/>
  <c r="DZ283" i="1" s="1"/>
  <c r="DY283" i="1" s="1"/>
  <c r="DX283" i="1" s="1"/>
  <c r="DZ294" i="1"/>
  <c r="DY294" i="1" s="1"/>
  <c r="EA298" i="1"/>
  <c r="DZ298" i="1" s="1"/>
  <c r="DY298" i="1" s="1"/>
  <c r="DX298" i="1" s="1"/>
  <c r="EA297" i="1"/>
  <c r="DY219" i="1"/>
  <c r="DX219" i="1" s="1"/>
  <c r="DY218" i="1"/>
  <c r="EA262" i="1"/>
  <c r="DZ262" i="1" s="1"/>
  <c r="DY262" i="1" s="1"/>
  <c r="EA261" i="1"/>
  <c r="DZ273" i="1"/>
  <c r="DY273" i="1" s="1"/>
  <c r="EA247" i="1"/>
  <c r="DZ247" i="1" s="1"/>
  <c r="DY247" i="1" s="1"/>
  <c r="EA246" i="1"/>
  <c r="EA204" i="1"/>
  <c r="DZ204" i="1" s="1"/>
  <c r="EA203" i="1"/>
  <c r="EA287" i="1"/>
  <c r="EA288" i="1"/>
  <c r="DZ288" i="1" s="1"/>
  <c r="EA328" i="1"/>
  <c r="EA327" i="1"/>
  <c r="EA313" i="1"/>
  <c r="EA314" i="1"/>
  <c r="EA304" i="1"/>
  <c r="DZ304" i="1" s="1"/>
  <c r="DY304" i="1" s="1"/>
  <c r="EA303" i="1"/>
  <c r="EA224" i="1"/>
  <c r="DZ224" i="1" s="1"/>
  <c r="DY224" i="1" s="1"/>
  <c r="EA223" i="1"/>
  <c r="EA307" i="1"/>
  <c r="EA308" i="1"/>
  <c r="DZ308" i="1" s="1"/>
  <c r="DY308" i="1" s="1"/>
  <c r="DX308" i="1" s="1"/>
  <c r="DW308" i="1" s="1"/>
  <c r="DZ320" i="1"/>
  <c r="DZ319" i="1"/>
  <c r="DZ233" i="1"/>
  <c r="DZ232" i="1"/>
  <c r="EA277" i="1"/>
  <c r="DZ277" i="1" s="1"/>
  <c r="DY277" i="1" s="1"/>
  <c r="EA276" i="1"/>
  <c r="EA323" i="1"/>
  <c r="DZ323" i="1" s="1"/>
  <c r="DY323" i="1" s="1"/>
  <c r="DX323" i="1" s="1"/>
  <c r="EA322" i="1"/>
  <c r="DZ292" i="1"/>
  <c r="DY292" i="1" s="1"/>
  <c r="DZ291" i="1"/>
  <c r="EA268" i="1"/>
  <c r="DZ268" i="1" s="1"/>
  <c r="DY268" i="1" s="1"/>
  <c r="EA267" i="1"/>
  <c r="DY248" i="1"/>
  <c r="DX248" i="1" s="1"/>
  <c r="DW248" i="1" s="1"/>
  <c r="DZ229" i="1"/>
  <c r="DZ228" i="1"/>
  <c r="DZ256" i="1"/>
  <c r="DY256" i="1" s="1"/>
  <c r="DX256" i="1" s="1"/>
  <c r="DW256" i="1" s="1"/>
  <c r="DZ255" i="1"/>
  <c r="DY225" i="1"/>
  <c r="DX225" i="1" s="1"/>
  <c r="EA242" i="1"/>
  <c r="DZ242" i="1" s="1"/>
  <c r="DY242" i="1" s="1"/>
  <c r="DX242" i="1" s="1"/>
  <c r="EA241" i="1"/>
  <c r="EA281" i="1"/>
  <c r="DZ281" i="1" s="1"/>
  <c r="EA280" i="1"/>
  <c r="EA316" i="1"/>
  <c r="DZ316" i="1" s="1"/>
  <c r="DY316" i="1" s="1"/>
  <c r="DX316" i="1" s="1"/>
  <c r="EA315" i="1"/>
  <c r="DY252" i="1"/>
  <c r="DX252" i="1" s="1"/>
  <c r="DY251" i="1"/>
  <c r="DZ214" i="1"/>
  <c r="DY214" i="1" s="1"/>
  <c r="DX214" i="1" s="1"/>
  <c r="DW214" i="1" s="1"/>
  <c r="DV214" i="1" s="1"/>
  <c r="DZ213" i="1"/>
  <c r="DY300" i="1"/>
  <c r="DY263" i="1"/>
  <c r="DX263" i="1" s="1"/>
  <c r="DZ209" i="1"/>
  <c r="DY209" i="1" s="1"/>
  <c r="DZ208" i="1"/>
  <c r="DZ230" i="1" l="1"/>
  <c r="DY230" i="1" s="1"/>
  <c r="DZ205" i="1"/>
  <c r="DY205" i="1" s="1"/>
  <c r="DX205" i="1" s="1"/>
  <c r="DZ212" i="1"/>
  <c r="DZ211" i="1"/>
  <c r="DZ234" i="1"/>
  <c r="DY234" i="1" s="1"/>
  <c r="DX234" i="1" s="1"/>
  <c r="DZ289" i="1"/>
  <c r="DY289" i="1" s="1"/>
  <c r="DY237" i="1"/>
  <c r="DX237" i="1" s="1"/>
  <c r="DY236" i="1"/>
  <c r="DZ271" i="1"/>
  <c r="DY271" i="1" s="1"/>
  <c r="DZ270" i="1"/>
  <c r="DZ282" i="1"/>
  <c r="DY282" i="1" s="1"/>
  <c r="DX282" i="1" s="1"/>
  <c r="DW282" i="1" s="1"/>
  <c r="DY293" i="1"/>
  <c r="DX293" i="1" s="1"/>
  <c r="DZ297" i="1"/>
  <c r="DY297" i="1" s="1"/>
  <c r="DX297" i="1" s="1"/>
  <c r="DW297" i="1" s="1"/>
  <c r="DZ296" i="1"/>
  <c r="DZ261" i="1"/>
  <c r="DY261" i="1" s="1"/>
  <c r="DX261" i="1" s="1"/>
  <c r="DZ260" i="1"/>
  <c r="DX218" i="1"/>
  <c r="DW218" i="1" s="1"/>
  <c r="DX217" i="1"/>
  <c r="DY272" i="1"/>
  <c r="DX272" i="1" s="1"/>
  <c r="DZ246" i="1"/>
  <c r="DY246" i="1" s="1"/>
  <c r="DX246" i="1" s="1"/>
  <c r="DZ245" i="1"/>
  <c r="DZ203" i="1"/>
  <c r="DY203" i="1" s="1"/>
  <c r="DZ202" i="1"/>
  <c r="DZ327" i="1"/>
  <c r="DZ326" i="1"/>
  <c r="DZ286" i="1"/>
  <c r="DZ287" i="1"/>
  <c r="DY287" i="1" s="1"/>
  <c r="DZ307" i="1"/>
  <c r="DY307" i="1" s="1"/>
  <c r="DX307" i="1" s="1"/>
  <c r="DW307" i="1" s="1"/>
  <c r="DV307" i="1" s="1"/>
  <c r="DZ306" i="1"/>
  <c r="DY319" i="1"/>
  <c r="DY318" i="1"/>
  <c r="DZ223" i="1"/>
  <c r="DY223" i="1" s="1"/>
  <c r="DX223" i="1" s="1"/>
  <c r="DZ222" i="1"/>
  <c r="DZ303" i="1"/>
  <c r="DY303" i="1" s="1"/>
  <c r="DX303" i="1" s="1"/>
  <c r="DZ302" i="1"/>
  <c r="DZ312" i="1"/>
  <c r="DZ313" i="1"/>
  <c r="DX224" i="1"/>
  <c r="DW224" i="1" s="1"/>
  <c r="DX262" i="1"/>
  <c r="DW262" i="1" s="1"/>
  <c r="DZ276" i="1"/>
  <c r="DY276" i="1" s="1"/>
  <c r="DX276" i="1" s="1"/>
  <c r="DZ275" i="1"/>
  <c r="DZ322" i="1"/>
  <c r="DY322" i="1" s="1"/>
  <c r="DX322" i="1" s="1"/>
  <c r="DW322" i="1" s="1"/>
  <c r="DZ321" i="1"/>
  <c r="DX299" i="1"/>
  <c r="DZ280" i="1"/>
  <c r="DY280" i="1" s="1"/>
  <c r="DZ279" i="1"/>
  <c r="DY255" i="1"/>
  <c r="DX255" i="1" s="1"/>
  <c r="DW255" i="1" s="1"/>
  <c r="DV255" i="1" s="1"/>
  <c r="DY254" i="1"/>
  <c r="DY232" i="1"/>
  <c r="DY231" i="1"/>
  <c r="DZ315" i="1"/>
  <c r="DY315" i="1" s="1"/>
  <c r="DX315" i="1" s="1"/>
  <c r="DW315" i="1" s="1"/>
  <c r="DZ314" i="1"/>
  <c r="DZ241" i="1"/>
  <c r="DY241" i="1" s="1"/>
  <c r="DX241" i="1" s="1"/>
  <c r="DW241" i="1" s="1"/>
  <c r="DZ240" i="1"/>
  <c r="DY213" i="1"/>
  <c r="DX213" i="1" s="1"/>
  <c r="DW213" i="1" s="1"/>
  <c r="DV213" i="1" s="1"/>
  <c r="DU213" i="1" s="1"/>
  <c r="DY212" i="1"/>
  <c r="DX251" i="1"/>
  <c r="DW251" i="1" s="1"/>
  <c r="DX250" i="1"/>
  <c r="DZ267" i="1"/>
  <c r="DY267" i="1" s="1"/>
  <c r="DX267" i="1" s="1"/>
  <c r="DZ266" i="1"/>
  <c r="DY228" i="1"/>
  <c r="DY227" i="1"/>
  <c r="DX247" i="1"/>
  <c r="DW247" i="1" s="1"/>
  <c r="DV247" i="1" s="1"/>
  <c r="DY208" i="1"/>
  <c r="DX208" i="1" s="1"/>
  <c r="DY207" i="1"/>
  <c r="DY291" i="1"/>
  <c r="DX291" i="1" s="1"/>
  <c r="DY290" i="1"/>
  <c r="DY229" i="1" l="1"/>
  <c r="DX229" i="1" s="1"/>
  <c r="DY204" i="1"/>
  <c r="DX204" i="1" s="1"/>
  <c r="DW204" i="1" s="1"/>
  <c r="DY211" i="1"/>
  <c r="DX211" i="1" s="1"/>
  <c r="DY210" i="1"/>
  <c r="DY233" i="1"/>
  <c r="DX233" i="1" s="1"/>
  <c r="DW233" i="1" s="1"/>
  <c r="DY288" i="1"/>
  <c r="DX288" i="1" s="1"/>
  <c r="DX236" i="1"/>
  <c r="DW236" i="1" s="1"/>
  <c r="DX235" i="1"/>
  <c r="DY270" i="1"/>
  <c r="DX270" i="1" s="1"/>
  <c r="DY269" i="1"/>
  <c r="DY281" i="1"/>
  <c r="DX281" i="1" s="1"/>
  <c r="DW281" i="1" s="1"/>
  <c r="DV281" i="1" s="1"/>
  <c r="DX292" i="1"/>
  <c r="DW292" i="1" s="1"/>
  <c r="DY296" i="1"/>
  <c r="DX296" i="1" s="1"/>
  <c r="DW296" i="1" s="1"/>
  <c r="DV296" i="1" s="1"/>
  <c r="DY295" i="1"/>
  <c r="DY202" i="1"/>
  <c r="DX202" i="1" s="1"/>
  <c r="DW217" i="1"/>
  <c r="DV217" i="1" s="1"/>
  <c r="DW216" i="1"/>
  <c r="DY260" i="1"/>
  <c r="DX260" i="1" s="1"/>
  <c r="DW260" i="1" s="1"/>
  <c r="DY259" i="1"/>
  <c r="DX271" i="1"/>
  <c r="DW271" i="1" s="1"/>
  <c r="DY245" i="1"/>
  <c r="DX245" i="1" s="1"/>
  <c r="DW245" i="1" s="1"/>
  <c r="DY244" i="1"/>
  <c r="DY285" i="1"/>
  <c r="DY286" i="1"/>
  <c r="DX286" i="1" s="1"/>
  <c r="DY326" i="1"/>
  <c r="DX326" i="1" s="1"/>
  <c r="DY325" i="1"/>
  <c r="DY302" i="1"/>
  <c r="DX302" i="1" s="1"/>
  <c r="DW302" i="1" s="1"/>
  <c r="DY301" i="1"/>
  <c r="DY222" i="1"/>
  <c r="DX222" i="1" s="1"/>
  <c r="DW222" i="1" s="1"/>
  <c r="DY221" i="1"/>
  <c r="DX318" i="1"/>
  <c r="DX317" i="1"/>
  <c r="DY311" i="1"/>
  <c r="DY312" i="1"/>
  <c r="DY305" i="1"/>
  <c r="DY306" i="1"/>
  <c r="DX306" i="1" s="1"/>
  <c r="DW306" i="1" s="1"/>
  <c r="DV306" i="1" s="1"/>
  <c r="DU306" i="1" s="1"/>
  <c r="DY321" i="1"/>
  <c r="DX321" i="1" s="1"/>
  <c r="DW321" i="1" s="1"/>
  <c r="DV321" i="1" s="1"/>
  <c r="DY320" i="1"/>
  <c r="DY275" i="1"/>
  <c r="DX275" i="1" s="1"/>
  <c r="DW275" i="1" s="1"/>
  <c r="DY274" i="1"/>
  <c r="DY314" i="1"/>
  <c r="DX314" i="1" s="1"/>
  <c r="DW314" i="1" s="1"/>
  <c r="DV314" i="1" s="1"/>
  <c r="DY313" i="1"/>
  <c r="DY266" i="1"/>
  <c r="DX266" i="1" s="1"/>
  <c r="DW266" i="1" s="1"/>
  <c r="DY265" i="1"/>
  <c r="DX207" i="1"/>
  <c r="DW207" i="1" s="1"/>
  <c r="DX206" i="1"/>
  <c r="DX212" i="1"/>
  <c r="DW212" i="1" s="1"/>
  <c r="DV212" i="1" s="1"/>
  <c r="DU212" i="1" s="1"/>
  <c r="DT212" i="1" s="1"/>
  <c r="DX231" i="1"/>
  <c r="DX230" i="1"/>
  <c r="DW261" i="1"/>
  <c r="DV261" i="1" s="1"/>
  <c r="DY279" i="1"/>
  <c r="DX279" i="1" s="1"/>
  <c r="DY278" i="1"/>
  <c r="DW298" i="1"/>
  <c r="DW250" i="1"/>
  <c r="DV250" i="1" s="1"/>
  <c r="DW249" i="1"/>
  <c r="DW246" i="1"/>
  <c r="DV246" i="1" s="1"/>
  <c r="DU246" i="1" s="1"/>
  <c r="DW223" i="1"/>
  <c r="DV223" i="1" s="1"/>
  <c r="DX290" i="1"/>
  <c r="DW290" i="1" s="1"/>
  <c r="DX289" i="1"/>
  <c r="DX227" i="1"/>
  <c r="DX226" i="1"/>
  <c r="DY240" i="1"/>
  <c r="DX240" i="1" s="1"/>
  <c r="DW240" i="1" s="1"/>
  <c r="DV240" i="1" s="1"/>
  <c r="DY239" i="1"/>
  <c r="DX254" i="1"/>
  <c r="DW254" i="1" s="1"/>
  <c r="DV254" i="1" s="1"/>
  <c r="DU254" i="1" s="1"/>
  <c r="DX253" i="1"/>
  <c r="DX228" i="1" l="1"/>
  <c r="DW228" i="1" s="1"/>
  <c r="DX203" i="1"/>
  <c r="DW203" i="1" s="1"/>
  <c r="DV203" i="1" s="1"/>
  <c r="DX210" i="1"/>
  <c r="DX209" i="1"/>
  <c r="DX232" i="1"/>
  <c r="DW232" i="1" s="1"/>
  <c r="DV232" i="1" s="1"/>
  <c r="DX287" i="1"/>
  <c r="DW287" i="1" s="1"/>
  <c r="DW235" i="1"/>
  <c r="DV235" i="1" s="1"/>
  <c r="DW234" i="1"/>
  <c r="DX269" i="1"/>
  <c r="DW269" i="1" s="1"/>
  <c r="DX268" i="1"/>
  <c r="DX280" i="1"/>
  <c r="DW280" i="1" s="1"/>
  <c r="DV280" i="1" s="1"/>
  <c r="DU280" i="1" s="1"/>
  <c r="DW291" i="1"/>
  <c r="DV291" i="1" s="1"/>
  <c r="DX295" i="1"/>
  <c r="DW295" i="1" s="1"/>
  <c r="DV295" i="1" s="1"/>
  <c r="DU295" i="1" s="1"/>
  <c r="DX294" i="1"/>
  <c r="DX259" i="1"/>
  <c r="DW259" i="1" s="1"/>
  <c r="DV259" i="1" s="1"/>
  <c r="DX258" i="1"/>
  <c r="DV216" i="1"/>
  <c r="DU216" i="1" s="1"/>
  <c r="DV215" i="1"/>
  <c r="DW270" i="1"/>
  <c r="DV270" i="1" s="1"/>
  <c r="DX244" i="1"/>
  <c r="DW244" i="1" s="1"/>
  <c r="DV244" i="1" s="1"/>
  <c r="DX243" i="1"/>
  <c r="DX325" i="1"/>
  <c r="DW325" i="1" s="1"/>
  <c r="DX324" i="1"/>
  <c r="DX284" i="1"/>
  <c r="DX285" i="1"/>
  <c r="DW285" i="1" s="1"/>
  <c r="DX305" i="1"/>
  <c r="DW305" i="1" s="1"/>
  <c r="DV305" i="1" s="1"/>
  <c r="DU305" i="1" s="1"/>
  <c r="DT305" i="1" s="1"/>
  <c r="DX304" i="1"/>
  <c r="DX310" i="1"/>
  <c r="DX311" i="1"/>
  <c r="DW317" i="1"/>
  <c r="DW316" i="1"/>
  <c r="DX221" i="1"/>
  <c r="DW221" i="1" s="1"/>
  <c r="DV221" i="1" s="1"/>
  <c r="DX220" i="1"/>
  <c r="DX301" i="1"/>
  <c r="DW301" i="1" s="1"/>
  <c r="DV301" i="1" s="1"/>
  <c r="DX300" i="1"/>
  <c r="DV249" i="1"/>
  <c r="DU249" i="1" s="1"/>
  <c r="DV248" i="1"/>
  <c r="DW253" i="1"/>
  <c r="DV253" i="1" s="1"/>
  <c r="DU253" i="1" s="1"/>
  <c r="DT253" i="1" s="1"/>
  <c r="DW252" i="1"/>
  <c r="DX274" i="1"/>
  <c r="DW274" i="1" s="1"/>
  <c r="DV274" i="1" s="1"/>
  <c r="DX273" i="1"/>
  <c r="DV297" i="1"/>
  <c r="DX278" i="1"/>
  <c r="DW278" i="1" s="1"/>
  <c r="DX277" i="1"/>
  <c r="DX313" i="1"/>
  <c r="DW313" i="1" s="1"/>
  <c r="DV313" i="1" s="1"/>
  <c r="DU313" i="1" s="1"/>
  <c r="DX312" i="1"/>
  <c r="DV222" i="1"/>
  <c r="DU222" i="1" s="1"/>
  <c r="DW206" i="1"/>
  <c r="DV206" i="1" s="1"/>
  <c r="DW205" i="1"/>
  <c r="DX239" i="1"/>
  <c r="DW239" i="1" s="1"/>
  <c r="DV239" i="1" s="1"/>
  <c r="DU239" i="1" s="1"/>
  <c r="DX238" i="1"/>
  <c r="DX265" i="1"/>
  <c r="DW265" i="1" s="1"/>
  <c r="DV265" i="1" s="1"/>
  <c r="DX264" i="1"/>
  <c r="DW211" i="1"/>
  <c r="DV211" i="1" s="1"/>
  <c r="DU211" i="1" s="1"/>
  <c r="DT211" i="1" s="1"/>
  <c r="DS211" i="1" s="1"/>
  <c r="DW210" i="1"/>
  <c r="DX320" i="1"/>
  <c r="DW320" i="1" s="1"/>
  <c r="DV320" i="1" s="1"/>
  <c r="DU320" i="1" s="1"/>
  <c r="DX319" i="1"/>
  <c r="DV260" i="1"/>
  <c r="DU260" i="1" s="1"/>
  <c r="DV245" i="1"/>
  <c r="DU245" i="1" s="1"/>
  <c r="DT245" i="1" s="1"/>
  <c r="DW226" i="1"/>
  <c r="DW225" i="1"/>
  <c r="DW289" i="1"/>
  <c r="DV289" i="1" s="1"/>
  <c r="DW288" i="1"/>
  <c r="DW230" i="1"/>
  <c r="DW229" i="1"/>
  <c r="DW227" i="1" l="1"/>
  <c r="DV227" i="1" s="1"/>
  <c r="DW202" i="1"/>
  <c r="DV202" i="1" s="1"/>
  <c r="DU202" i="1" s="1"/>
  <c r="DW209" i="1"/>
  <c r="DW208" i="1"/>
  <c r="DW231" i="1"/>
  <c r="DV231" i="1" s="1"/>
  <c r="DU231" i="1" s="1"/>
  <c r="DW286" i="1"/>
  <c r="DV286" i="1" s="1"/>
  <c r="DV234" i="1"/>
  <c r="DU234" i="1" s="1"/>
  <c r="DV233" i="1"/>
  <c r="DW268" i="1"/>
  <c r="DV268" i="1" s="1"/>
  <c r="DW267" i="1"/>
  <c r="DW279" i="1"/>
  <c r="DV279" i="1" s="1"/>
  <c r="DU279" i="1" s="1"/>
  <c r="DT279" i="1" s="1"/>
  <c r="DV290" i="1"/>
  <c r="DU290" i="1" s="1"/>
  <c r="DW294" i="1"/>
  <c r="DV294" i="1" s="1"/>
  <c r="DU294" i="1" s="1"/>
  <c r="DT294" i="1" s="1"/>
  <c r="DW293" i="1"/>
  <c r="DU215" i="1"/>
  <c r="DT215" i="1" s="1"/>
  <c r="DU214" i="1"/>
  <c r="DW258" i="1"/>
  <c r="DV258" i="1" s="1"/>
  <c r="DU258" i="1" s="1"/>
  <c r="DW257" i="1"/>
  <c r="DV269" i="1"/>
  <c r="DU269" i="1" s="1"/>
  <c r="DW243" i="1"/>
  <c r="DV243" i="1" s="1"/>
  <c r="DU243" i="1" s="1"/>
  <c r="DW242" i="1"/>
  <c r="DW283" i="1"/>
  <c r="DW284" i="1"/>
  <c r="DV284" i="1" s="1"/>
  <c r="DW324" i="1"/>
  <c r="DV324" i="1" s="1"/>
  <c r="DW323" i="1"/>
  <c r="DW300" i="1"/>
  <c r="DV300" i="1" s="1"/>
  <c r="DU300" i="1" s="1"/>
  <c r="DW299" i="1"/>
  <c r="DW220" i="1"/>
  <c r="DV220" i="1" s="1"/>
  <c r="DU220" i="1" s="1"/>
  <c r="DW219" i="1"/>
  <c r="DV316" i="1"/>
  <c r="DV315" i="1"/>
  <c r="DW309" i="1"/>
  <c r="DW310" i="1"/>
  <c r="DW304" i="1"/>
  <c r="DV304" i="1" s="1"/>
  <c r="DU304" i="1" s="1"/>
  <c r="DT304" i="1" s="1"/>
  <c r="DS304" i="1" s="1"/>
  <c r="DW303" i="1"/>
  <c r="DV229" i="1"/>
  <c r="DV228" i="1"/>
  <c r="DU296" i="1"/>
  <c r="DW238" i="1"/>
  <c r="DV238" i="1" s="1"/>
  <c r="DU238" i="1" s="1"/>
  <c r="DT238" i="1" s="1"/>
  <c r="DW237" i="1"/>
  <c r="DW273" i="1"/>
  <c r="DV273" i="1" s="1"/>
  <c r="DU273" i="1" s="1"/>
  <c r="DW272" i="1"/>
  <c r="DV288" i="1"/>
  <c r="DU288" i="1" s="1"/>
  <c r="DV287" i="1"/>
  <c r="DW319" i="1"/>
  <c r="DV319" i="1" s="1"/>
  <c r="DU319" i="1" s="1"/>
  <c r="DT319" i="1" s="1"/>
  <c r="DW318" i="1"/>
  <c r="DV205" i="1"/>
  <c r="DU205" i="1" s="1"/>
  <c r="DV204" i="1"/>
  <c r="DU221" i="1"/>
  <c r="DT221" i="1" s="1"/>
  <c r="DV225" i="1"/>
  <c r="DV224" i="1"/>
  <c r="DV252" i="1"/>
  <c r="DU252" i="1" s="1"/>
  <c r="DT252" i="1" s="1"/>
  <c r="DS252" i="1" s="1"/>
  <c r="DV251" i="1"/>
  <c r="DW312" i="1"/>
  <c r="DV312" i="1" s="1"/>
  <c r="DU312" i="1" s="1"/>
  <c r="DT312" i="1" s="1"/>
  <c r="DW311" i="1"/>
  <c r="DU259" i="1"/>
  <c r="DT259" i="1" s="1"/>
  <c r="DV210" i="1"/>
  <c r="DU210" i="1" s="1"/>
  <c r="DT210" i="1" s="1"/>
  <c r="DS210" i="1" s="1"/>
  <c r="DR210" i="1" s="1"/>
  <c r="DV209" i="1"/>
  <c r="DU248" i="1"/>
  <c r="DT248" i="1" s="1"/>
  <c r="DU247" i="1"/>
  <c r="DU244" i="1"/>
  <c r="DT244" i="1" s="1"/>
  <c r="DS244" i="1" s="1"/>
  <c r="DW264" i="1"/>
  <c r="DV264" i="1" s="1"/>
  <c r="DU264" i="1" s="1"/>
  <c r="DW263" i="1"/>
  <c r="DW277" i="1"/>
  <c r="DV277" i="1" s="1"/>
  <c r="DW276" i="1"/>
  <c r="DV226" i="1" l="1"/>
  <c r="DU226" i="1" s="1"/>
  <c r="DV208" i="1"/>
  <c r="DV207" i="1"/>
  <c r="DV230" i="1"/>
  <c r="DU230" i="1" s="1"/>
  <c r="DT230" i="1" s="1"/>
  <c r="DV285" i="1"/>
  <c r="DU285" i="1" s="1"/>
  <c r="DU233" i="1"/>
  <c r="DT233" i="1" s="1"/>
  <c r="DU232" i="1"/>
  <c r="DV267" i="1"/>
  <c r="DU267" i="1" s="1"/>
  <c r="DV266" i="1"/>
  <c r="DV278" i="1"/>
  <c r="DU278" i="1" s="1"/>
  <c r="DT278" i="1" s="1"/>
  <c r="DS278" i="1" s="1"/>
  <c r="DU289" i="1"/>
  <c r="DT289" i="1" s="1"/>
  <c r="DV293" i="1"/>
  <c r="DU293" i="1" s="1"/>
  <c r="DT293" i="1" s="1"/>
  <c r="DS293" i="1" s="1"/>
  <c r="DV292" i="1"/>
  <c r="DV257" i="1"/>
  <c r="DU257" i="1" s="1"/>
  <c r="DT257" i="1" s="1"/>
  <c r="DV256" i="1"/>
  <c r="DT214" i="1"/>
  <c r="DS214" i="1" s="1"/>
  <c r="DT213" i="1"/>
  <c r="DU268" i="1"/>
  <c r="DT268" i="1" s="1"/>
  <c r="DV242" i="1"/>
  <c r="DU242" i="1" s="1"/>
  <c r="DT242" i="1" s="1"/>
  <c r="DV241" i="1"/>
  <c r="DV323" i="1"/>
  <c r="DU323" i="1" s="1"/>
  <c r="DV322" i="1"/>
  <c r="DV282" i="1"/>
  <c r="DV283" i="1"/>
  <c r="DU283" i="1" s="1"/>
  <c r="DV302" i="1"/>
  <c r="DV303" i="1"/>
  <c r="DU303" i="1" s="1"/>
  <c r="DT303" i="1" s="1"/>
  <c r="DS303" i="1" s="1"/>
  <c r="DR303" i="1" s="1"/>
  <c r="DV308" i="1"/>
  <c r="DV309" i="1"/>
  <c r="DU315" i="1"/>
  <c r="DU314" i="1"/>
  <c r="DV219" i="1"/>
  <c r="DU219" i="1" s="1"/>
  <c r="DT219" i="1" s="1"/>
  <c r="DV218" i="1"/>
  <c r="DV299" i="1"/>
  <c r="DU299" i="1" s="1"/>
  <c r="DT299" i="1" s="1"/>
  <c r="DV298" i="1"/>
  <c r="DV272" i="1"/>
  <c r="DU272" i="1" s="1"/>
  <c r="DT272" i="1" s="1"/>
  <c r="DV271" i="1"/>
  <c r="DV311" i="1"/>
  <c r="DU311" i="1" s="1"/>
  <c r="DT311" i="1" s="1"/>
  <c r="DS311" i="1" s="1"/>
  <c r="DV310" i="1"/>
  <c r="DU204" i="1"/>
  <c r="DT204" i="1" s="1"/>
  <c r="DU203" i="1"/>
  <c r="DT243" i="1"/>
  <c r="DS243" i="1" s="1"/>
  <c r="DR243" i="1" s="1"/>
  <c r="DV237" i="1"/>
  <c r="DU237" i="1" s="1"/>
  <c r="DT237" i="1" s="1"/>
  <c r="DS237" i="1" s="1"/>
  <c r="DV236" i="1"/>
  <c r="DV263" i="1"/>
  <c r="DU263" i="1" s="1"/>
  <c r="DT263" i="1" s="1"/>
  <c r="DV262" i="1"/>
  <c r="DV318" i="1"/>
  <c r="DU318" i="1" s="1"/>
  <c r="DT318" i="1" s="1"/>
  <c r="DS318" i="1" s="1"/>
  <c r="DV317" i="1"/>
  <c r="DT220" i="1"/>
  <c r="DS220" i="1" s="1"/>
  <c r="DT247" i="1"/>
  <c r="DS247" i="1" s="1"/>
  <c r="DT246" i="1"/>
  <c r="DU251" i="1"/>
  <c r="DT251" i="1" s="1"/>
  <c r="DS251" i="1" s="1"/>
  <c r="DR251" i="1" s="1"/>
  <c r="DU250" i="1"/>
  <c r="DT295" i="1"/>
  <c r="DV276" i="1"/>
  <c r="DU276" i="1" s="1"/>
  <c r="DV275" i="1"/>
  <c r="DU209" i="1"/>
  <c r="DT209" i="1" s="1"/>
  <c r="DS209" i="1" s="1"/>
  <c r="DR209" i="1" s="1"/>
  <c r="DQ209" i="1" s="1"/>
  <c r="DU208" i="1"/>
  <c r="DU224" i="1"/>
  <c r="DU223" i="1"/>
  <c r="DU287" i="1"/>
  <c r="DT287" i="1" s="1"/>
  <c r="DU286" i="1"/>
  <c r="DT258" i="1"/>
  <c r="DS258" i="1" s="1"/>
  <c r="DU228" i="1"/>
  <c r="DU227" i="1"/>
  <c r="DU225" i="1" l="1"/>
  <c r="DT225" i="1" s="1"/>
  <c r="DU207" i="1"/>
  <c r="DU206" i="1"/>
  <c r="DU229" i="1"/>
  <c r="DT229" i="1" s="1"/>
  <c r="DS229" i="1" s="1"/>
  <c r="DU284" i="1"/>
  <c r="DT284" i="1" s="1"/>
  <c r="DT232" i="1"/>
  <c r="DS232" i="1" s="1"/>
  <c r="DT231" i="1"/>
  <c r="DU266" i="1"/>
  <c r="DT266" i="1" s="1"/>
  <c r="DU265" i="1"/>
  <c r="DU277" i="1"/>
  <c r="DT277" i="1" s="1"/>
  <c r="DS277" i="1" s="1"/>
  <c r="DR277" i="1" s="1"/>
  <c r="DT288" i="1"/>
  <c r="DS288" i="1" s="1"/>
  <c r="DU292" i="1"/>
  <c r="DT292" i="1" s="1"/>
  <c r="DS292" i="1" s="1"/>
  <c r="DR292" i="1" s="1"/>
  <c r="DU291" i="1"/>
  <c r="DS213" i="1"/>
  <c r="DR213" i="1" s="1"/>
  <c r="DS212" i="1"/>
  <c r="DU256" i="1"/>
  <c r="DT256" i="1" s="1"/>
  <c r="DS256" i="1" s="1"/>
  <c r="DU255" i="1"/>
  <c r="DT267" i="1"/>
  <c r="DS267" i="1" s="1"/>
  <c r="DU241" i="1"/>
  <c r="DT241" i="1" s="1"/>
  <c r="DS241" i="1" s="1"/>
  <c r="DU240" i="1"/>
  <c r="DU281" i="1"/>
  <c r="DU282" i="1"/>
  <c r="DT282" i="1" s="1"/>
  <c r="DU322" i="1"/>
  <c r="DT322" i="1" s="1"/>
  <c r="DU321" i="1"/>
  <c r="DU218" i="1"/>
  <c r="DT218" i="1" s="1"/>
  <c r="DS218" i="1" s="1"/>
  <c r="DU217" i="1"/>
  <c r="DT314" i="1"/>
  <c r="DT313" i="1"/>
  <c r="DU307" i="1"/>
  <c r="DU308" i="1"/>
  <c r="DU302" i="1"/>
  <c r="DT302" i="1" s="1"/>
  <c r="DS302" i="1" s="1"/>
  <c r="DR302" i="1" s="1"/>
  <c r="DQ302" i="1" s="1"/>
  <c r="DU301" i="1"/>
  <c r="DU298" i="1"/>
  <c r="DT298" i="1" s="1"/>
  <c r="DS298" i="1" s="1"/>
  <c r="DU297" i="1"/>
  <c r="DT208" i="1"/>
  <c r="DS208" i="1" s="1"/>
  <c r="DR208" i="1" s="1"/>
  <c r="DQ208" i="1" s="1"/>
  <c r="DP208" i="1" s="1"/>
  <c r="DT207" i="1"/>
  <c r="DU275" i="1"/>
  <c r="DT275" i="1" s="1"/>
  <c r="DU274" i="1"/>
  <c r="DS219" i="1"/>
  <c r="DR219" i="1" s="1"/>
  <c r="DS242" i="1"/>
  <c r="DR242" i="1" s="1"/>
  <c r="DQ242" i="1" s="1"/>
  <c r="DU236" i="1"/>
  <c r="DT236" i="1" s="1"/>
  <c r="DS236" i="1" s="1"/>
  <c r="DR236" i="1" s="1"/>
  <c r="DU235" i="1"/>
  <c r="DU317" i="1"/>
  <c r="DT317" i="1" s="1"/>
  <c r="DS317" i="1" s="1"/>
  <c r="DR317" i="1" s="1"/>
  <c r="DU316" i="1"/>
  <c r="DT203" i="1"/>
  <c r="DS203" i="1" s="1"/>
  <c r="DT202" i="1"/>
  <c r="DU262" i="1"/>
  <c r="DT262" i="1" s="1"/>
  <c r="DS262" i="1" s="1"/>
  <c r="DU261" i="1"/>
  <c r="DU310" i="1"/>
  <c r="DT310" i="1" s="1"/>
  <c r="DS310" i="1" s="1"/>
  <c r="DR310" i="1" s="1"/>
  <c r="DU309" i="1"/>
  <c r="DS246" i="1"/>
  <c r="DR246" i="1" s="1"/>
  <c r="DS245" i="1"/>
  <c r="DS294" i="1"/>
  <c r="DT286" i="1"/>
  <c r="DS286" i="1" s="1"/>
  <c r="DT285" i="1"/>
  <c r="DT223" i="1"/>
  <c r="DT222" i="1"/>
  <c r="DT227" i="1"/>
  <c r="DT226" i="1"/>
  <c r="DS257" i="1"/>
  <c r="DR257" i="1" s="1"/>
  <c r="DU271" i="1"/>
  <c r="DT271" i="1" s="1"/>
  <c r="DS271" i="1" s="1"/>
  <c r="DU270" i="1"/>
  <c r="DT250" i="1"/>
  <c r="DS250" i="1" s="1"/>
  <c r="DR250" i="1" s="1"/>
  <c r="DQ250" i="1" s="1"/>
  <c r="DT249" i="1"/>
  <c r="DT224" i="1" l="1"/>
  <c r="DS224" i="1" s="1"/>
  <c r="DT206" i="1"/>
  <c r="DT205" i="1"/>
  <c r="DT228" i="1"/>
  <c r="DS228" i="1" s="1"/>
  <c r="DR228" i="1" s="1"/>
  <c r="DT283" i="1"/>
  <c r="DS283" i="1" s="1"/>
  <c r="DS231" i="1"/>
  <c r="DR231" i="1" s="1"/>
  <c r="DS230" i="1"/>
  <c r="DT265" i="1"/>
  <c r="DS265" i="1" s="1"/>
  <c r="DT264" i="1"/>
  <c r="DT276" i="1"/>
  <c r="DS276" i="1" s="1"/>
  <c r="DR276" i="1" s="1"/>
  <c r="DQ276" i="1" s="1"/>
  <c r="DS287" i="1"/>
  <c r="DR287" i="1" s="1"/>
  <c r="DT291" i="1"/>
  <c r="DS291" i="1" s="1"/>
  <c r="DR291" i="1" s="1"/>
  <c r="DQ291" i="1" s="1"/>
  <c r="DT290" i="1"/>
  <c r="DT255" i="1"/>
  <c r="DS255" i="1" s="1"/>
  <c r="DR255" i="1" s="1"/>
  <c r="DT254" i="1"/>
  <c r="DR212" i="1"/>
  <c r="DQ212" i="1" s="1"/>
  <c r="DR211" i="1"/>
  <c r="DS266" i="1"/>
  <c r="DR266" i="1" s="1"/>
  <c r="DT240" i="1"/>
  <c r="DS240" i="1" s="1"/>
  <c r="DR240" i="1" s="1"/>
  <c r="DT239" i="1"/>
  <c r="DT321" i="1"/>
  <c r="DS321" i="1" s="1"/>
  <c r="DT320" i="1"/>
  <c r="DT280" i="1"/>
  <c r="DT281" i="1"/>
  <c r="DS281" i="1" s="1"/>
  <c r="DT301" i="1"/>
  <c r="DS301" i="1" s="1"/>
  <c r="DR301" i="1" s="1"/>
  <c r="DQ301" i="1" s="1"/>
  <c r="DP301" i="1" s="1"/>
  <c r="DT300" i="1"/>
  <c r="DT306" i="1"/>
  <c r="DT307" i="1"/>
  <c r="DS313" i="1"/>
  <c r="DS312" i="1"/>
  <c r="DS202" i="1"/>
  <c r="DR202" i="1" s="1"/>
  <c r="DT217" i="1"/>
  <c r="DS217" i="1" s="1"/>
  <c r="DR217" i="1" s="1"/>
  <c r="DT216" i="1"/>
  <c r="DT297" i="1"/>
  <c r="DS297" i="1" s="1"/>
  <c r="DR297" i="1" s="1"/>
  <c r="DT296" i="1"/>
  <c r="DR256" i="1"/>
  <c r="DQ256" i="1" s="1"/>
  <c r="DR293" i="1"/>
  <c r="DR218" i="1"/>
  <c r="DQ218" i="1" s="1"/>
  <c r="DR245" i="1"/>
  <c r="DQ245" i="1" s="1"/>
  <c r="DR244" i="1"/>
  <c r="DS249" i="1"/>
  <c r="DR249" i="1" s="1"/>
  <c r="DQ249" i="1" s="1"/>
  <c r="DP249" i="1" s="1"/>
  <c r="DS248" i="1"/>
  <c r="DT316" i="1"/>
  <c r="DS316" i="1" s="1"/>
  <c r="DR316" i="1" s="1"/>
  <c r="DQ316" i="1" s="1"/>
  <c r="DT315" i="1"/>
  <c r="DS222" i="1"/>
  <c r="DS221" i="1"/>
  <c r="DT274" i="1"/>
  <c r="DS274" i="1" s="1"/>
  <c r="DT273" i="1"/>
  <c r="DR241" i="1"/>
  <c r="DQ241" i="1" s="1"/>
  <c r="DP241" i="1" s="1"/>
  <c r="DS226" i="1"/>
  <c r="DS225" i="1"/>
  <c r="DT270" i="1"/>
  <c r="DS270" i="1" s="1"/>
  <c r="DR270" i="1" s="1"/>
  <c r="DT269" i="1"/>
  <c r="DT309" i="1"/>
  <c r="DS309" i="1" s="1"/>
  <c r="DR309" i="1" s="1"/>
  <c r="DQ309" i="1" s="1"/>
  <c r="DT308" i="1"/>
  <c r="DT235" i="1"/>
  <c r="DS235" i="1" s="1"/>
  <c r="DR235" i="1" s="1"/>
  <c r="DQ235" i="1" s="1"/>
  <c r="DT234" i="1"/>
  <c r="DS207" i="1"/>
  <c r="DR207" i="1" s="1"/>
  <c r="DQ207" i="1" s="1"/>
  <c r="DP207" i="1" s="1"/>
  <c r="DO207" i="1" s="1"/>
  <c r="DS206" i="1"/>
  <c r="DS285" i="1"/>
  <c r="DR285" i="1" s="1"/>
  <c r="DS284" i="1"/>
  <c r="DT261" i="1"/>
  <c r="DS261" i="1" s="1"/>
  <c r="DR261" i="1" s="1"/>
  <c r="DT260" i="1"/>
  <c r="DS223" i="1" l="1"/>
  <c r="DR223" i="1" s="1"/>
  <c r="DS205" i="1"/>
  <c r="DS204" i="1"/>
  <c r="DS227" i="1"/>
  <c r="DR227" i="1" s="1"/>
  <c r="DQ227" i="1" s="1"/>
  <c r="DS282" i="1"/>
  <c r="DR282" i="1" s="1"/>
  <c r="DR230" i="1"/>
  <c r="DQ230" i="1" s="1"/>
  <c r="DR229" i="1"/>
  <c r="DS264" i="1"/>
  <c r="DR264" i="1" s="1"/>
  <c r="DS263" i="1"/>
  <c r="DS275" i="1"/>
  <c r="DR275" i="1" s="1"/>
  <c r="DQ275" i="1" s="1"/>
  <c r="DP275" i="1" s="1"/>
  <c r="DR286" i="1"/>
  <c r="DQ286" i="1" s="1"/>
  <c r="DS290" i="1"/>
  <c r="DR290" i="1" s="1"/>
  <c r="DQ290" i="1" s="1"/>
  <c r="DP290" i="1" s="1"/>
  <c r="DS289" i="1"/>
  <c r="DQ211" i="1"/>
  <c r="DP211" i="1" s="1"/>
  <c r="DQ210" i="1"/>
  <c r="DS254" i="1"/>
  <c r="DR254" i="1" s="1"/>
  <c r="DQ254" i="1" s="1"/>
  <c r="DS253" i="1"/>
  <c r="DR265" i="1"/>
  <c r="DQ265" i="1" s="1"/>
  <c r="DS239" i="1"/>
  <c r="DR239" i="1" s="1"/>
  <c r="DQ239" i="1" s="1"/>
  <c r="DS238" i="1"/>
  <c r="DS279" i="1"/>
  <c r="DS280" i="1"/>
  <c r="DR280" i="1" s="1"/>
  <c r="DS320" i="1"/>
  <c r="DR320" i="1" s="1"/>
  <c r="DS319" i="1"/>
  <c r="DR312" i="1"/>
  <c r="DR311" i="1"/>
  <c r="DS305" i="1"/>
  <c r="DS306" i="1"/>
  <c r="DS216" i="1"/>
  <c r="DR216" i="1" s="1"/>
  <c r="DQ216" i="1" s="1"/>
  <c r="DS215" i="1"/>
  <c r="DS296" i="1"/>
  <c r="DR296" i="1" s="1"/>
  <c r="DQ296" i="1" s="1"/>
  <c r="DS295" i="1"/>
  <c r="DS300" i="1"/>
  <c r="DR300" i="1" s="1"/>
  <c r="DQ300" i="1" s="1"/>
  <c r="DP300" i="1" s="1"/>
  <c r="DO300" i="1" s="1"/>
  <c r="DS299" i="1"/>
  <c r="DS273" i="1"/>
  <c r="DR273" i="1" s="1"/>
  <c r="DS272" i="1"/>
  <c r="DR248" i="1"/>
  <c r="DQ248" i="1" s="1"/>
  <c r="DP248" i="1" s="1"/>
  <c r="DO248" i="1" s="1"/>
  <c r="DR247" i="1"/>
  <c r="DQ292" i="1"/>
  <c r="DS308" i="1"/>
  <c r="DR308" i="1" s="1"/>
  <c r="DQ308" i="1" s="1"/>
  <c r="DP308" i="1" s="1"/>
  <c r="DS307" i="1"/>
  <c r="DS260" i="1"/>
  <c r="DR260" i="1" s="1"/>
  <c r="DQ260" i="1" s="1"/>
  <c r="DS259" i="1"/>
  <c r="DQ244" i="1"/>
  <c r="DP244" i="1" s="1"/>
  <c r="DQ243" i="1"/>
  <c r="DQ255" i="1"/>
  <c r="DP255" i="1" s="1"/>
  <c r="DS315" i="1"/>
  <c r="DR315" i="1" s="1"/>
  <c r="DQ315" i="1" s="1"/>
  <c r="DP315" i="1" s="1"/>
  <c r="DS314" i="1"/>
  <c r="DR221" i="1"/>
  <c r="DR220" i="1"/>
  <c r="DQ240" i="1"/>
  <c r="DP240" i="1" s="1"/>
  <c r="DO240" i="1" s="1"/>
  <c r="DS234" i="1"/>
  <c r="DR234" i="1" s="1"/>
  <c r="DQ234" i="1" s="1"/>
  <c r="DP234" i="1" s="1"/>
  <c r="DS233" i="1"/>
  <c r="DR284" i="1"/>
  <c r="DQ284" i="1" s="1"/>
  <c r="DR283" i="1"/>
  <c r="DS269" i="1"/>
  <c r="DR269" i="1" s="1"/>
  <c r="DQ269" i="1" s="1"/>
  <c r="DS268" i="1"/>
  <c r="DR206" i="1"/>
  <c r="DQ206" i="1" s="1"/>
  <c r="DP206" i="1" s="1"/>
  <c r="DO206" i="1" s="1"/>
  <c r="DN206" i="1" s="1"/>
  <c r="DR205" i="1"/>
  <c r="DR225" i="1"/>
  <c r="DR224" i="1"/>
  <c r="DQ217" i="1"/>
  <c r="DP217" i="1" s="1"/>
  <c r="DR222" i="1" l="1"/>
  <c r="DQ222" i="1" s="1"/>
  <c r="DR204" i="1"/>
  <c r="DR203" i="1"/>
  <c r="DR226" i="1"/>
  <c r="DQ226" i="1" s="1"/>
  <c r="DP226" i="1" s="1"/>
  <c r="DR281" i="1"/>
  <c r="DQ281" i="1" s="1"/>
  <c r="DQ229" i="1"/>
  <c r="DP229" i="1" s="1"/>
  <c r="DQ228" i="1"/>
  <c r="DR263" i="1"/>
  <c r="DQ263" i="1" s="1"/>
  <c r="DR262" i="1"/>
  <c r="DR274" i="1"/>
  <c r="DQ274" i="1" s="1"/>
  <c r="DP274" i="1" s="1"/>
  <c r="DO274" i="1" s="1"/>
  <c r="DQ285" i="1"/>
  <c r="DP285" i="1" s="1"/>
  <c r="DR289" i="1"/>
  <c r="DQ289" i="1" s="1"/>
  <c r="DP289" i="1" s="1"/>
  <c r="DO289" i="1" s="1"/>
  <c r="DR288" i="1"/>
  <c r="DR253" i="1"/>
  <c r="DQ253" i="1" s="1"/>
  <c r="DP253" i="1" s="1"/>
  <c r="DR252" i="1"/>
  <c r="DP210" i="1"/>
  <c r="DO210" i="1" s="1"/>
  <c r="DP209" i="1"/>
  <c r="DQ264" i="1"/>
  <c r="DP264" i="1" s="1"/>
  <c r="DR238" i="1"/>
  <c r="DQ238" i="1" s="1"/>
  <c r="DP238" i="1" s="1"/>
  <c r="DR237" i="1"/>
  <c r="DR319" i="1"/>
  <c r="DQ319" i="1" s="1"/>
  <c r="DR318" i="1"/>
  <c r="DR278" i="1"/>
  <c r="DR279" i="1"/>
  <c r="DQ279" i="1" s="1"/>
  <c r="DR215" i="1"/>
  <c r="DQ215" i="1" s="1"/>
  <c r="DP215" i="1" s="1"/>
  <c r="DR214" i="1"/>
  <c r="DR304" i="1"/>
  <c r="DR305" i="1"/>
  <c r="DR298" i="1"/>
  <c r="DR299" i="1"/>
  <c r="DQ299" i="1" s="1"/>
  <c r="DP299" i="1" s="1"/>
  <c r="DO299" i="1" s="1"/>
  <c r="DN299" i="1" s="1"/>
  <c r="DQ311" i="1"/>
  <c r="DQ310" i="1"/>
  <c r="DR295" i="1"/>
  <c r="DQ295" i="1" s="1"/>
  <c r="DP295" i="1" s="1"/>
  <c r="DR294" i="1"/>
  <c r="DQ220" i="1"/>
  <c r="DQ219" i="1"/>
  <c r="DR314" i="1"/>
  <c r="DQ314" i="1" s="1"/>
  <c r="DP314" i="1" s="1"/>
  <c r="DO314" i="1" s="1"/>
  <c r="DR313" i="1"/>
  <c r="DR259" i="1"/>
  <c r="DQ259" i="1" s="1"/>
  <c r="DP259" i="1" s="1"/>
  <c r="DR258" i="1"/>
  <c r="DP291" i="1"/>
  <c r="DP254" i="1"/>
  <c r="DO254" i="1" s="1"/>
  <c r="DQ247" i="1"/>
  <c r="DP247" i="1" s="1"/>
  <c r="DO247" i="1" s="1"/>
  <c r="DN247" i="1" s="1"/>
  <c r="DQ246" i="1"/>
  <c r="DQ283" i="1"/>
  <c r="DP283" i="1" s="1"/>
  <c r="DQ282" i="1"/>
  <c r="DR307" i="1"/>
  <c r="DQ307" i="1" s="1"/>
  <c r="DP307" i="1" s="1"/>
  <c r="DO307" i="1" s="1"/>
  <c r="DR306" i="1"/>
  <c r="DR268" i="1"/>
  <c r="DQ268" i="1" s="1"/>
  <c r="DP268" i="1" s="1"/>
  <c r="DR267" i="1"/>
  <c r="DP243" i="1"/>
  <c r="DO243" i="1" s="1"/>
  <c r="DP242" i="1"/>
  <c r="DR233" i="1"/>
  <c r="DQ233" i="1" s="1"/>
  <c r="DP233" i="1" s="1"/>
  <c r="DO233" i="1" s="1"/>
  <c r="DR232" i="1"/>
  <c r="DQ224" i="1"/>
  <c r="DQ223" i="1"/>
  <c r="DP239" i="1"/>
  <c r="DO239" i="1" s="1"/>
  <c r="DN239" i="1" s="1"/>
  <c r="DR272" i="1"/>
  <c r="DQ272" i="1" s="1"/>
  <c r="DR271" i="1"/>
  <c r="DP216" i="1"/>
  <c r="DO216" i="1" s="1"/>
  <c r="DQ205" i="1"/>
  <c r="DP205" i="1" s="1"/>
  <c r="DO205" i="1" s="1"/>
  <c r="DN205" i="1" s="1"/>
  <c r="DM205" i="1" s="1"/>
  <c r="DQ204" i="1"/>
  <c r="DQ221" i="1" l="1"/>
  <c r="DP221" i="1" s="1"/>
  <c r="DQ203" i="1"/>
  <c r="DQ202" i="1"/>
  <c r="DQ225" i="1"/>
  <c r="DP225" i="1" s="1"/>
  <c r="DO225" i="1" s="1"/>
  <c r="DQ280" i="1"/>
  <c r="DP280" i="1" s="1"/>
  <c r="DP228" i="1"/>
  <c r="DO228" i="1" s="1"/>
  <c r="DP227" i="1"/>
  <c r="DQ262" i="1"/>
  <c r="DP262" i="1" s="1"/>
  <c r="DQ261" i="1"/>
  <c r="DQ273" i="1"/>
  <c r="DP273" i="1" s="1"/>
  <c r="DO273" i="1" s="1"/>
  <c r="DN273" i="1" s="1"/>
  <c r="DP284" i="1"/>
  <c r="DO284" i="1" s="1"/>
  <c r="DQ288" i="1"/>
  <c r="DP288" i="1" s="1"/>
  <c r="DO288" i="1" s="1"/>
  <c r="DN288" i="1" s="1"/>
  <c r="DQ287" i="1"/>
  <c r="DO209" i="1"/>
  <c r="DN209" i="1" s="1"/>
  <c r="DO208" i="1"/>
  <c r="DQ252" i="1"/>
  <c r="DP252" i="1" s="1"/>
  <c r="DO252" i="1" s="1"/>
  <c r="DQ251" i="1"/>
  <c r="DP263" i="1"/>
  <c r="DO263" i="1" s="1"/>
  <c r="DQ237" i="1"/>
  <c r="DP237" i="1" s="1"/>
  <c r="DO237" i="1" s="1"/>
  <c r="DQ236" i="1"/>
  <c r="DQ277" i="1"/>
  <c r="DQ278" i="1"/>
  <c r="DP278" i="1" s="1"/>
  <c r="DQ318" i="1"/>
  <c r="DP318" i="1" s="1"/>
  <c r="DQ317" i="1"/>
  <c r="DQ298" i="1"/>
  <c r="DP298" i="1" s="1"/>
  <c r="DO298" i="1" s="1"/>
  <c r="DN298" i="1" s="1"/>
  <c r="DM298" i="1" s="1"/>
  <c r="DQ297" i="1"/>
  <c r="DQ303" i="1"/>
  <c r="DQ304" i="1"/>
  <c r="DP310" i="1"/>
  <c r="DP309" i="1"/>
  <c r="DQ214" i="1"/>
  <c r="DP214" i="1" s="1"/>
  <c r="DO214" i="1" s="1"/>
  <c r="DQ213" i="1"/>
  <c r="DQ294" i="1"/>
  <c r="DP294" i="1" s="1"/>
  <c r="DO294" i="1" s="1"/>
  <c r="DQ293" i="1"/>
  <c r="DP282" i="1"/>
  <c r="DO282" i="1" s="1"/>
  <c r="DP281" i="1"/>
  <c r="DQ313" i="1"/>
  <c r="DP313" i="1" s="1"/>
  <c r="DO313" i="1" s="1"/>
  <c r="DN313" i="1" s="1"/>
  <c r="DQ312" i="1"/>
  <c r="DQ232" i="1"/>
  <c r="DP232" i="1" s="1"/>
  <c r="DO232" i="1" s="1"/>
  <c r="DN232" i="1" s="1"/>
  <c r="DQ231" i="1"/>
  <c r="DO242" i="1"/>
  <c r="DN242" i="1" s="1"/>
  <c r="DO241" i="1"/>
  <c r="DQ271" i="1"/>
  <c r="DP271" i="1" s="1"/>
  <c r="DQ270" i="1"/>
  <c r="DO253" i="1"/>
  <c r="DN253" i="1" s="1"/>
  <c r="DP246" i="1"/>
  <c r="DO246" i="1" s="1"/>
  <c r="DN246" i="1" s="1"/>
  <c r="DM246" i="1" s="1"/>
  <c r="DP245" i="1"/>
  <c r="DP204" i="1"/>
  <c r="DO204" i="1" s="1"/>
  <c r="DN204" i="1" s="1"/>
  <c r="DM204" i="1" s="1"/>
  <c r="DL204" i="1" s="1"/>
  <c r="DP203" i="1"/>
  <c r="DQ267" i="1"/>
  <c r="DP267" i="1" s="1"/>
  <c r="DO267" i="1" s="1"/>
  <c r="DQ266" i="1"/>
  <c r="DO215" i="1"/>
  <c r="DN215" i="1" s="1"/>
  <c r="DQ258" i="1"/>
  <c r="DP258" i="1" s="1"/>
  <c r="DO258" i="1" s="1"/>
  <c r="DQ257" i="1"/>
  <c r="DP219" i="1"/>
  <c r="DP218" i="1"/>
  <c r="DO238" i="1"/>
  <c r="DN238" i="1" s="1"/>
  <c r="DM238" i="1" s="1"/>
  <c r="DP223" i="1"/>
  <c r="DP222" i="1"/>
  <c r="DQ306" i="1"/>
  <c r="DP306" i="1" s="1"/>
  <c r="DO306" i="1" s="1"/>
  <c r="DN306" i="1" s="1"/>
  <c r="DQ305" i="1"/>
  <c r="DO290" i="1"/>
  <c r="DP220" i="1" l="1"/>
  <c r="DO220" i="1" s="1"/>
  <c r="DP202" i="1"/>
  <c r="DP224" i="1"/>
  <c r="DO224" i="1" s="1"/>
  <c r="DN224" i="1" s="1"/>
  <c r="DP279" i="1"/>
  <c r="DO279" i="1" s="1"/>
  <c r="DO227" i="1"/>
  <c r="DN227" i="1" s="1"/>
  <c r="DO226" i="1"/>
  <c r="DP261" i="1"/>
  <c r="DO261" i="1" s="1"/>
  <c r="DP260" i="1"/>
  <c r="DP272" i="1"/>
  <c r="DO272" i="1" s="1"/>
  <c r="DN272" i="1" s="1"/>
  <c r="DM272" i="1" s="1"/>
  <c r="DO283" i="1"/>
  <c r="DN283" i="1" s="1"/>
  <c r="DP287" i="1"/>
  <c r="DO287" i="1" s="1"/>
  <c r="DN287" i="1" s="1"/>
  <c r="DM287" i="1" s="1"/>
  <c r="DP286" i="1"/>
  <c r="DP251" i="1"/>
  <c r="DO251" i="1" s="1"/>
  <c r="DN251" i="1" s="1"/>
  <c r="DP250" i="1"/>
  <c r="DN208" i="1"/>
  <c r="DM208" i="1" s="1"/>
  <c r="DN207" i="1"/>
  <c r="DO262" i="1"/>
  <c r="DN262" i="1" s="1"/>
  <c r="DP236" i="1"/>
  <c r="DO236" i="1" s="1"/>
  <c r="DN236" i="1" s="1"/>
  <c r="DP235" i="1"/>
  <c r="DP317" i="1"/>
  <c r="DO317" i="1" s="1"/>
  <c r="DP316" i="1"/>
  <c r="DP276" i="1"/>
  <c r="DP277" i="1"/>
  <c r="DO277" i="1" s="1"/>
  <c r="DP213" i="1"/>
  <c r="DO213" i="1" s="1"/>
  <c r="DN213" i="1" s="1"/>
  <c r="DP212" i="1"/>
  <c r="DO309" i="1"/>
  <c r="DO308" i="1"/>
  <c r="DP302" i="1"/>
  <c r="DP303" i="1"/>
  <c r="DP297" i="1"/>
  <c r="DO297" i="1" s="1"/>
  <c r="DN297" i="1" s="1"/>
  <c r="DM297" i="1" s="1"/>
  <c r="DL297" i="1" s="1"/>
  <c r="DP296" i="1"/>
  <c r="DP293" i="1"/>
  <c r="DO293" i="1" s="1"/>
  <c r="DN293" i="1" s="1"/>
  <c r="DP292" i="1"/>
  <c r="DO218" i="1"/>
  <c r="DO217" i="1"/>
  <c r="DN214" i="1"/>
  <c r="DM214" i="1" s="1"/>
  <c r="DP231" i="1"/>
  <c r="DO231" i="1" s="1"/>
  <c r="DN231" i="1" s="1"/>
  <c r="DM231" i="1" s="1"/>
  <c r="DP230" i="1"/>
  <c r="DN289" i="1"/>
  <c r="DN252" i="1"/>
  <c r="DM252" i="1" s="1"/>
  <c r="DP312" i="1"/>
  <c r="DO312" i="1" s="1"/>
  <c r="DN312" i="1" s="1"/>
  <c r="DM312" i="1" s="1"/>
  <c r="DP311" i="1"/>
  <c r="DP266" i="1"/>
  <c r="DO266" i="1" s="1"/>
  <c r="DN266" i="1" s="1"/>
  <c r="DP265" i="1"/>
  <c r="DO245" i="1"/>
  <c r="DN245" i="1" s="1"/>
  <c r="DM245" i="1" s="1"/>
  <c r="DL245" i="1" s="1"/>
  <c r="DO244" i="1"/>
  <c r="DP305" i="1"/>
  <c r="DO305" i="1" s="1"/>
  <c r="DN305" i="1" s="1"/>
  <c r="DM305" i="1" s="1"/>
  <c r="DP304" i="1"/>
  <c r="DO281" i="1"/>
  <c r="DN281" i="1" s="1"/>
  <c r="DO280" i="1"/>
  <c r="DO203" i="1"/>
  <c r="DN203" i="1" s="1"/>
  <c r="DM203" i="1" s="1"/>
  <c r="DL203" i="1" s="1"/>
  <c r="DK203" i="1" s="1"/>
  <c r="DO202" i="1"/>
  <c r="DP270" i="1"/>
  <c r="DO270" i="1" s="1"/>
  <c r="DP269" i="1"/>
  <c r="DP257" i="1"/>
  <c r="DO257" i="1" s="1"/>
  <c r="DN257" i="1" s="1"/>
  <c r="DP256" i="1"/>
  <c r="DN237" i="1"/>
  <c r="DM237" i="1" s="1"/>
  <c r="DL237" i="1" s="1"/>
  <c r="DO222" i="1"/>
  <c r="DO221" i="1"/>
  <c r="DN241" i="1"/>
  <c r="DM241" i="1" s="1"/>
  <c r="DN240" i="1"/>
  <c r="DO219" i="1" l="1"/>
  <c r="DN219" i="1" s="1"/>
  <c r="DO223" i="1"/>
  <c r="DN223" i="1" s="1"/>
  <c r="DM223" i="1" s="1"/>
  <c r="DO278" i="1"/>
  <c r="DN278" i="1" s="1"/>
  <c r="DN226" i="1"/>
  <c r="DM226" i="1" s="1"/>
  <c r="DN225" i="1"/>
  <c r="DO260" i="1"/>
  <c r="DN260" i="1" s="1"/>
  <c r="DO259" i="1"/>
  <c r="DO271" i="1"/>
  <c r="DN271" i="1" s="1"/>
  <c r="DM271" i="1" s="1"/>
  <c r="DL271" i="1" s="1"/>
  <c r="DN282" i="1"/>
  <c r="DM282" i="1" s="1"/>
  <c r="DO286" i="1"/>
  <c r="DN286" i="1" s="1"/>
  <c r="DM286" i="1" s="1"/>
  <c r="DL286" i="1" s="1"/>
  <c r="DO285" i="1"/>
  <c r="DM207" i="1"/>
  <c r="DL207" i="1" s="1"/>
  <c r="DM206" i="1"/>
  <c r="DO250" i="1"/>
  <c r="DN250" i="1" s="1"/>
  <c r="DM250" i="1" s="1"/>
  <c r="DO249" i="1"/>
  <c r="DN261" i="1"/>
  <c r="DM261" i="1" s="1"/>
  <c r="DO235" i="1"/>
  <c r="DN235" i="1" s="1"/>
  <c r="DM235" i="1" s="1"/>
  <c r="DO234" i="1"/>
  <c r="DO275" i="1"/>
  <c r="DO276" i="1"/>
  <c r="DN276" i="1" s="1"/>
  <c r="DO316" i="1"/>
  <c r="DN316" i="1" s="1"/>
  <c r="DO315" i="1"/>
  <c r="DO301" i="1"/>
  <c r="DO302" i="1"/>
  <c r="DO296" i="1"/>
  <c r="DN296" i="1" s="1"/>
  <c r="DM296" i="1" s="1"/>
  <c r="DL296" i="1" s="1"/>
  <c r="DK296" i="1" s="1"/>
  <c r="DO295" i="1"/>
  <c r="DN308" i="1"/>
  <c r="DN307" i="1"/>
  <c r="DO212" i="1"/>
  <c r="DN212" i="1" s="1"/>
  <c r="DM212" i="1" s="1"/>
  <c r="DO211" i="1"/>
  <c r="DO292" i="1"/>
  <c r="DN292" i="1" s="1"/>
  <c r="DM292" i="1" s="1"/>
  <c r="DO291" i="1"/>
  <c r="DO230" i="1"/>
  <c r="DN230" i="1" s="1"/>
  <c r="DM230" i="1" s="1"/>
  <c r="DL230" i="1" s="1"/>
  <c r="DO229" i="1"/>
  <c r="DM240" i="1"/>
  <c r="DL240" i="1" s="1"/>
  <c r="DM239" i="1"/>
  <c r="DN244" i="1"/>
  <c r="DM244" i="1" s="1"/>
  <c r="DL244" i="1" s="1"/>
  <c r="DK244" i="1" s="1"/>
  <c r="DN243" i="1"/>
  <c r="DM288" i="1"/>
  <c r="DM213" i="1"/>
  <c r="DL213" i="1" s="1"/>
  <c r="DN280" i="1"/>
  <c r="DM280" i="1" s="1"/>
  <c r="DN279" i="1"/>
  <c r="DO269" i="1"/>
  <c r="DN269" i="1" s="1"/>
  <c r="DO268" i="1"/>
  <c r="DN221" i="1"/>
  <c r="DN220" i="1"/>
  <c r="DN202" i="1"/>
  <c r="DM202" i="1" s="1"/>
  <c r="DL202" i="1" s="1"/>
  <c r="DK202" i="1" s="1"/>
  <c r="DJ202" i="1" s="1"/>
  <c r="DO265" i="1"/>
  <c r="DN265" i="1" s="1"/>
  <c r="DM265" i="1" s="1"/>
  <c r="DO264" i="1"/>
  <c r="DN217" i="1"/>
  <c r="DN216" i="1"/>
  <c r="DO256" i="1"/>
  <c r="DN256" i="1" s="1"/>
  <c r="DM256" i="1" s="1"/>
  <c r="DO255" i="1"/>
  <c r="DM251" i="1"/>
  <c r="DL251" i="1" s="1"/>
  <c r="DO311" i="1"/>
  <c r="DN311" i="1" s="1"/>
  <c r="DM311" i="1" s="1"/>
  <c r="DL311" i="1" s="1"/>
  <c r="DO310" i="1"/>
  <c r="DO304" i="1"/>
  <c r="DN304" i="1" s="1"/>
  <c r="DM304" i="1" s="1"/>
  <c r="DL304" i="1" s="1"/>
  <c r="DO303" i="1"/>
  <c r="DM236" i="1"/>
  <c r="DL236" i="1" s="1"/>
  <c r="DK236" i="1" s="1"/>
  <c r="DN218" i="1" l="1"/>
  <c r="DM218" i="1" s="1"/>
  <c r="DN222" i="1"/>
  <c r="DM222" i="1" s="1"/>
  <c r="DL222" i="1" s="1"/>
  <c r="DN277" i="1"/>
  <c r="DM277" i="1" s="1"/>
  <c r="DM225" i="1"/>
  <c r="DL225" i="1" s="1"/>
  <c r="DM224" i="1"/>
  <c r="DN259" i="1"/>
  <c r="DM259" i="1" s="1"/>
  <c r="DN258" i="1"/>
  <c r="DN270" i="1"/>
  <c r="DM270" i="1" s="1"/>
  <c r="DL270" i="1" s="1"/>
  <c r="DK270" i="1" s="1"/>
  <c r="DM281" i="1"/>
  <c r="DL281" i="1" s="1"/>
  <c r="DN285" i="1"/>
  <c r="DM285" i="1" s="1"/>
  <c r="DL285" i="1" s="1"/>
  <c r="DK285" i="1" s="1"/>
  <c r="DN284" i="1"/>
  <c r="DN249" i="1"/>
  <c r="DM249" i="1" s="1"/>
  <c r="DL249" i="1" s="1"/>
  <c r="DN248" i="1"/>
  <c r="DL206" i="1"/>
  <c r="DK206" i="1" s="1"/>
  <c r="DL205" i="1"/>
  <c r="DM260" i="1"/>
  <c r="DL260" i="1" s="1"/>
  <c r="DN234" i="1"/>
  <c r="DM234" i="1" s="1"/>
  <c r="DL234" i="1" s="1"/>
  <c r="DN233" i="1"/>
  <c r="DN315" i="1"/>
  <c r="DM315" i="1" s="1"/>
  <c r="DN314" i="1"/>
  <c r="DN274" i="1"/>
  <c r="DN275" i="1"/>
  <c r="DM275" i="1" s="1"/>
  <c r="DM307" i="1"/>
  <c r="DM306" i="1"/>
  <c r="DN211" i="1"/>
  <c r="DM211" i="1" s="1"/>
  <c r="DL211" i="1" s="1"/>
  <c r="DN210" i="1"/>
  <c r="DN295" i="1"/>
  <c r="DM295" i="1" s="1"/>
  <c r="DL295" i="1" s="1"/>
  <c r="DK295" i="1" s="1"/>
  <c r="DJ295" i="1" s="1"/>
  <c r="DN294" i="1"/>
  <c r="DN300" i="1"/>
  <c r="DN301" i="1"/>
  <c r="DN291" i="1"/>
  <c r="DM291" i="1" s="1"/>
  <c r="DL291" i="1" s="1"/>
  <c r="DN290" i="1"/>
  <c r="DL239" i="1"/>
  <c r="DK239" i="1" s="1"/>
  <c r="DL238" i="1"/>
  <c r="DM279" i="1"/>
  <c r="DL279" i="1" s="1"/>
  <c r="DM278" i="1"/>
  <c r="DL250" i="1"/>
  <c r="DK250" i="1" s="1"/>
  <c r="DN264" i="1"/>
  <c r="DM264" i="1" s="1"/>
  <c r="DL264" i="1" s="1"/>
  <c r="DN263" i="1"/>
  <c r="DL212" i="1"/>
  <c r="DK212" i="1" s="1"/>
  <c r="DN229" i="1"/>
  <c r="DM229" i="1" s="1"/>
  <c r="DL229" i="1" s="1"/>
  <c r="DK229" i="1" s="1"/>
  <c r="DN228" i="1"/>
  <c r="DM243" i="1"/>
  <c r="DL243" i="1" s="1"/>
  <c r="DK243" i="1" s="1"/>
  <c r="DJ243" i="1" s="1"/>
  <c r="DM242" i="1"/>
  <c r="DM220" i="1"/>
  <c r="DM219" i="1"/>
  <c r="DN303" i="1"/>
  <c r="DM303" i="1" s="1"/>
  <c r="DL303" i="1" s="1"/>
  <c r="DK303" i="1" s="1"/>
  <c r="DN302" i="1"/>
  <c r="DN268" i="1"/>
  <c r="DM268" i="1" s="1"/>
  <c r="DN267" i="1"/>
  <c r="DM216" i="1"/>
  <c r="DM215" i="1"/>
  <c r="DL287" i="1"/>
  <c r="DN310" i="1"/>
  <c r="DM310" i="1" s="1"/>
  <c r="DL310" i="1" s="1"/>
  <c r="DK310" i="1" s="1"/>
  <c r="DN309" i="1"/>
  <c r="DL235" i="1"/>
  <c r="DK235" i="1" s="1"/>
  <c r="DJ235" i="1" s="1"/>
  <c r="DN255" i="1"/>
  <c r="DM255" i="1" s="1"/>
  <c r="DL255" i="1" s="1"/>
  <c r="DN254" i="1"/>
  <c r="DM217" i="1" l="1"/>
  <c r="DL217" i="1" s="1"/>
  <c r="DM221" i="1"/>
  <c r="DL221" i="1" s="1"/>
  <c r="DK221" i="1" s="1"/>
  <c r="DM276" i="1"/>
  <c r="DL276" i="1" s="1"/>
  <c r="DL224" i="1"/>
  <c r="DK224" i="1" s="1"/>
  <c r="DL223" i="1"/>
  <c r="DM258" i="1"/>
  <c r="DL258" i="1" s="1"/>
  <c r="DM257" i="1"/>
  <c r="DM269" i="1"/>
  <c r="DL269" i="1" s="1"/>
  <c r="DK269" i="1" s="1"/>
  <c r="DJ269" i="1" s="1"/>
  <c r="DL280" i="1"/>
  <c r="DK280" i="1" s="1"/>
  <c r="DM284" i="1"/>
  <c r="DL284" i="1" s="1"/>
  <c r="DK284" i="1" s="1"/>
  <c r="DJ284" i="1" s="1"/>
  <c r="DM283" i="1"/>
  <c r="DK205" i="1"/>
  <c r="DJ205" i="1" s="1"/>
  <c r="DK204" i="1"/>
  <c r="DM248" i="1"/>
  <c r="DL248" i="1" s="1"/>
  <c r="DK248" i="1" s="1"/>
  <c r="DM247" i="1"/>
  <c r="DL259" i="1"/>
  <c r="DK259" i="1" s="1"/>
  <c r="DM233" i="1"/>
  <c r="DL233" i="1" s="1"/>
  <c r="DK233" i="1" s="1"/>
  <c r="DM232" i="1"/>
  <c r="DM273" i="1"/>
  <c r="DM274" i="1"/>
  <c r="DL274" i="1" s="1"/>
  <c r="DM314" i="1"/>
  <c r="DL314" i="1" s="1"/>
  <c r="DM313" i="1"/>
  <c r="DM294" i="1"/>
  <c r="DL294" i="1" s="1"/>
  <c r="DK294" i="1" s="1"/>
  <c r="DJ294" i="1" s="1"/>
  <c r="DI294" i="1" s="1"/>
  <c r="DM293" i="1"/>
  <c r="DM210" i="1"/>
  <c r="DL210" i="1" s="1"/>
  <c r="DK210" i="1" s="1"/>
  <c r="DM209" i="1"/>
  <c r="DM299" i="1"/>
  <c r="DM300" i="1"/>
  <c r="DL306" i="1"/>
  <c r="DL305" i="1"/>
  <c r="DM290" i="1"/>
  <c r="DL290" i="1" s="1"/>
  <c r="DK290" i="1" s="1"/>
  <c r="DM289" i="1"/>
  <c r="DM263" i="1"/>
  <c r="DL263" i="1" s="1"/>
  <c r="DK263" i="1" s="1"/>
  <c r="DM262" i="1"/>
  <c r="DK249" i="1"/>
  <c r="DJ249" i="1" s="1"/>
  <c r="DM267" i="1"/>
  <c r="DL267" i="1" s="1"/>
  <c r="DM266" i="1"/>
  <c r="DM302" i="1"/>
  <c r="DL302" i="1" s="1"/>
  <c r="DK302" i="1" s="1"/>
  <c r="DJ302" i="1" s="1"/>
  <c r="DM301" i="1"/>
  <c r="DM228" i="1"/>
  <c r="DL228" i="1" s="1"/>
  <c r="DK228" i="1" s="1"/>
  <c r="DJ228" i="1" s="1"/>
  <c r="DM227" i="1"/>
  <c r="DL278" i="1"/>
  <c r="DK278" i="1" s="1"/>
  <c r="DL277" i="1"/>
  <c r="DL242" i="1"/>
  <c r="DK242" i="1" s="1"/>
  <c r="DJ242" i="1" s="1"/>
  <c r="DI242" i="1" s="1"/>
  <c r="DL241" i="1"/>
  <c r="DK234" i="1"/>
  <c r="DJ234" i="1" s="1"/>
  <c r="DI234" i="1" s="1"/>
  <c r="DM309" i="1"/>
  <c r="DL309" i="1" s="1"/>
  <c r="DK309" i="1" s="1"/>
  <c r="DJ309" i="1" s="1"/>
  <c r="DM308" i="1"/>
  <c r="DK211" i="1"/>
  <c r="DJ211" i="1" s="1"/>
  <c r="DK286" i="1"/>
  <c r="DL219" i="1"/>
  <c r="DL218" i="1"/>
  <c r="DL215" i="1"/>
  <c r="DL214" i="1"/>
  <c r="DK238" i="1"/>
  <c r="DJ238" i="1" s="1"/>
  <c r="DK237" i="1"/>
  <c r="DM254" i="1"/>
  <c r="DL254" i="1" s="1"/>
  <c r="DK254" i="1" s="1"/>
  <c r="DM253" i="1"/>
  <c r="DL216" i="1" l="1"/>
  <c r="DK216" i="1" s="1"/>
  <c r="DL220" i="1"/>
  <c r="DK220" i="1" s="1"/>
  <c r="DJ220" i="1" s="1"/>
  <c r="DL275" i="1"/>
  <c r="DK275" i="1" s="1"/>
  <c r="DK223" i="1"/>
  <c r="DJ223" i="1" s="1"/>
  <c r="DK222" i="1"/>
  <c r="DL257" i="1"/>
  <c r="DK257" i="1" s="1"/>
  <c r="DL256" i="1"/>
  <c r="DL268" i="1"/>
  <c r="DK268" i="1" s="1"/>
  <c r="DJ268" i="1" s="1"/>
  <c r="DI268" i="1" s="1"/>
  <c r="DK279" i="1"/>
  <c r="DJ279" i="1" s="1"/>
  <c r="DL283" i="1"/>
  <c r="DK283" i="1" s="1"/>
  <c r="DJ283" i="1" s="1"/>
  <c r="DI283" i="1" s="1"/>
  <c r="DL282" i="1"/>
  <c r="DL247" i="1"/>
  <c r="DK247" i="1" s="1"/>
  <c r="DJ247" i="1" s="1"/>
  <c r="DL246" i="1"/>
  <c r="DJ204" i="1"/>
  <c r="DI204" i="1" s="1"/>
  <c r="DJ203" i="1"/>
  <c r="DK258" i="1"/>
  <c r="DJ258" i="1" s="1"/>
  <c r="DL232" i="1"/>
  <c r="DK232" i="1" s="1"/>
  <c r="DJ232" i="1" s="1"/>
  <c r="DL231" i="1"/>
  <c r="DL313" i="1"/>
  <c r="DK313" i="1" s="1"/>
  <c r="DL312" i="1"/>
  <c r="DL272" i="1"/>
  <c r="DL273" i="1"/>
  <c r="DK273" i="1" s="1"/>
  <c r="DL289" i="1"/>
  <c r="DK289" i="1" s="1"/>
  <c r="DJ289" i="1" s="1"/>
  <c r="DL288" i="1"/>
  <c r="DL298" i="1"/>
  <c r="DL299" i="1"/>
  <c r="DK305" i="1"/>
  <c r="DK304" i="1"/>
  <c r="DL209" i="1"/>
  <c r="DK209" i="1" s="1"/>
  <c r="DJ209" i="1" s="1"/>
  <c r="DL208" i="1"/>
  <c r="DL292" i="1"/>
  <c r="DL293" i="1"/>
  <c r="DK293" i="1" s="1"/>
  <c r="DJ293" i="1" s="1"/>
  <c r="DI293" i="1" s="1"/>
  <c r="DH293" i="1" s="1"/>
  <c r="DK241" i="1"/>
  <c r="DJ241" i="1" s="1"/>
  <c r="DI241" i="1" s="1"/>
  <c r="DH241" i="1" s="1"/>
  <c r="DK240" i="1"/>
  <c r="DL308" i="1"/>
  <c r="DK308" i="1" s="1"/>
  <c r="DJ308" i="1" s="1"/>
  <c r="DI308" i="1" s="1"/>
  <c r="DL307" i="1"/>
  <c r="DL266" i="1"/>
  <c r="DK266" i="1" s="1"/>
  <c r="DL265" i="1"/>
  <c r="DJ237" i="1"/>
  <c r="DI237" i="1" s="1"/>
  <c r="DJ236" i="1"/>
  <c r="DJ248" i="1"/>
  <c r="DI248" i="1" s="1"/>
  <c r="DJ285" i="1"/>
  <c r="DL253" i="1"/>
  <c r="DK253" i="1" s="1"/>
  <c r="DJ253" i="1" s="1"/>
  <c r="DL252" i="1"/>
  <c r="DK277" i="1"/>
  <c r="DJ277" i="1" s="1"/>
  <c r="DK276" i="1"/>
  <c r="DL262" i="1"/>
  <c r="DK262" i="1" s="1"/>
  <c r="DJ262" i="1" s="1"/>
  <c r="DL261" i="1"/>
  <c r="DL301" i="1"/>
  <c r="DK301" i="1" s="1"/>
  <c r="DJ301" i="1" s="1"/>
  <c r="DI301" i="1" s="1"/>
  <c r="DL300" i="1"/>
  <c r="DJ233" i="1"/>
  <c r="DI233" i="1" s="1"/>
  <c r="DH233" i="1" s="1"/>
  <c r="DJ210" i="1"/>
  <c r="DI210" i="1" s="1"/>
  <c r="DL227" i="1"/>
  <c r="DK227" i="1" s="1"/>
  <c r="DJ227" i="1" s="1"/>
  <c r="DI227" i="1" s="1"/>
  <c r="DL226" i="1"/>
  <c r="DK214" i="1"/>
  <c r="DK213" i="1"/>
  <c r="DK218" i="1"/>
  <c r="DK217" i="1"/>
  <c r="DK215" i="1" l="1"/>
  <c r="DJ215" i="1" s="1"/>
  <c r="DK219" i="1"/>
  <c r="DJ219" i="1" s="1"/>
  <c r="DI219" i="1" s="1"/>
  <c r="DK274" i="1"/>
  <c r="DJ274" i="1" s="1"/>
  <c r="DJ222" i="1"/>
  <c r="DI222" i="1" s="1"/>
  <c r="DJ221" i="1"/>
  <c r="DK256" i="1"/>
  <c r="DJ256" i="1" s="1"/>
  <c r="DK255" i="1"/>
  <c r="DK267" i="1"/>
  <c r="DJ267" i="1" s="1"/>
  <c r="DI267" i="1" s="1"/>
  <c r="DH267" i="1" s="1"/>
  <c r="DJ278" i="1"/>
  <c r="DI278" i="1" s="1"/>
  <c r="DK282" i="1"/>
  <c r="DJ282" i="1" s="1"/>
  <c r="DI282" i="1" s="1"/>
  <c r="DH282" i="1" s="1"/>
  <c r="DK281" i="1"/>
  <c r="DI203" i="1"/>
  <c r="DH203" i="1" s="1"/>
  <c r="DI202" i="1"/>
  <c r="DK246" i="1"/>
  <c r="DJ246" i="1" s="1"/>
  <c r="DI246" i="1" s="1"/>
  <c r="DK245" i="1"/>
  <c r="DJ257" i="1"/>
  <c r="DI257" i="1" s="1"/>
  <c r="DK231" i="1"/>
  <c r="DJ231" i="1" s="1"/>
  <c r="DI231" i="1" s="1"/>
  <c r="DK230" i="1"/>
  <c r="DK271" i="1"/>
  <c r="DK272" i="1"/>
  <c r="DJ272" i="1" s="1"/>
  <c r="DK312" i="1"/>
  <c r="DJ312" i="1" s="1"/>
  <c r="DK311" i="1"/>
  <c r="DJ304" i="1"/>
  <c r="DJ303" i="1"/>
  <c r="DK208" i="1"/>
  <c r="DJ208" i="1" s="1"/>
  <c r="DI208" i="1" s="1"/>
  <c r="DK207" i="1"/>
  <c r="DK297" i="1"/>
  <c r="DK298" i="1"/>
  <c r="DK291" i="1"/>
  <c r="DK292" i="1"/>
  <c r="DJ292" i="1" s="1"/>
  <c r="DI292" i="1" s="1"/>
  <c r="DH292" i="1" s="1"/>
  <c r="DG292" i="1" s="1"/>
  <c r="DK288" i="1"/>
  <c r="DJ288" i="1" s="1"/>
  <c r="DI288" i="1" s="1"/>
  <c r="DK287" i="1"/>
  <c r="DK261" i="1"/>
  <c r="DJ261" i="1" s="1"/>
  <c r="DI261" i="1" s="1"/>
  <c r="DK260" i="1"/>
  <c r="DI284" i="1"/>
  <c r="DJ276" i="1"/>
  <c r="DI276" i="1" s="1"/>
  <c r="DJ275" i="1"/>
  <c r="DI247" i="1"/>
  <c r="DH247" i="1" s="1"/>
  <c r="DK307" i="1"/>
  <c r="DJ307" i="1" s="1"/>
  <c r="DI307" i="1" s="1"/>
  <c r="DH307" i="1" s="1"/>
  <c r="DK306" i="1"/>
  <c r="DI236" i="1"/>
  <c r="DH236" i="1" s="1"/>
  <c r="DI235" i="1"/>
  <c r="DJ240" i="1"/>
  <c r="DI240" i="1" s="1"/>
  <c r="DH240" i="1" s="1"/>
  <c r="DG240" i="1" s="1"/>
  <c r="DJ239" i="1"/>
  <c r="DK265" i="1"/>
  <c r="DJ265" i="1" s="1"/>
  <c r="DK264" i="1"/>
  <c r="DI209" i="1"/>
  <c r="DH209" i="1" s="1"/>
  <c r="DI232" i="1"/>
  <c r="DH232" i="1" s="1"/>
  <c r="DG232" i="1" s="1"/>
  <c r="DJ217" i="1"/>
  <c r="DJ216" i="1"/>
  <c r="DK300" i="1"/>
  <c r="DJ300" i="1" s="1"/>
  <c r="DI300" i="1" s="1"/>
  <c r="DH300" i="1" s="1"/>
  <c r="DK299" i="1"/>
  <c r="DK252" i="1"/>
  <c r="DJ252" i="1" s="1"/>
  <c r="DI252" i="1" s="1"/>
  <c r="DK251" i="1"/>
  <c r="DK226" i="1"/>
  <c r="DJ226" i="1" s="1"/>
  <c r="DI226" i="1" s="1"/>
  <c r="DH226" i="1" s="1"/>
  <c r="DK225" i="1"/>
  <c r="DJ213" i="1"/>
  <c r="DJ212" i="1"/>
  <c r="DJ214" i="1" l="1"/>
  <c r="DI214" i="1" s="1"/>
  <c r="DJ218" i="1"/>
  <c r="DI218" i="1" s="1"/>
  <c r="DH218" i="1" s="1"/>
  <c r="DJ273" i="1"/>
  <c r="DI273" i="1" s="1"/>
  <c r="DH202" i="1"/>
  <c r="DG202" i="1" s="1"/>
  <c r="DI221" i="1"/>
  <c r="DH221" i="1" s="1"/>
  <c r="DI220" i="1"/>
  <c r="DJ255" i="1"/>
  <c r="DI255" i="1" s="1"/>
  <c r="DJ254" i="1"/>
  <c r="DJ266" i="1"/>
  <c r="DI266" i="1" s="1"/>
  <c r="DH266" i="1" s="1"/>
  <c r="DG266" i="1" s="1"/>
  <c r="DI277" i="1"/>
  <c r="DH277" i="1" s="1"/>
  <c r="DJ281" i="1"/>
  <c r="DI281" i="1" s="1"/>
  <c r="DH281" i="1" s="1"/>
  <c r="DG281" i="1" s="1"/>
  <c r="DJ280" i="1"/>
  <c r="DJ245" i="1"/>
  <c r="DI245" i="1" s="1"/>
  <c r="DH245" i="1" s="1"/>
  <c r="DJ244" i="1"/>
  <c r="DI256" i="1"/>
  <c r="DH256" i="1" s="1"/>
  <c r="DJ230" i="1"/>
  <c r="DI230" i="1" s="1"/>
  <c r="DH230" i="1" s="1"/>
  <c r="DJ229" i="1"/>
  <c r="DJ311" i="1"/>
  <c r="DI311" i="1" s="1"/>
  <c r="DJ310" i="1"/>
  <c r="DJ270" i="1"/>
  <c r="DJ271" i="1"/>
  <c r="DI271" i="1" s="1"/>
  <c r="DJ287" i="1"/>
  <c r="DI287" i="1" s="1"/>
  <c r="DH287" i="1" s="1"/>
  <c r="DJ286" i="1"/>
  <c r="DJ296" i="1"/>
  <c r="DJ297" i="1"/>
  <c r="DJ207" i="1"/>
  <c r="DI207" i="1" s="1"/>
  <c r="DH207" i="1" s="1"/>
  <c r="DJ206" i="1"/>
  <c r="DI303" i="1"/>
  <c r="DI302" i="1"/>
  <c r="DJ290" i="1"/>
  <c r="DJ291" i="1"/>
  <c r="DI291" i="1" s="1"/>
  <c r="DH291" i="1" s="1"/>
  <c r="DG291" i="1" s="1"/>
  <c r="DF291" i="1" s="1"/>
  <c r="DJ225" i="1"/>
  <c r="DI225" i="1" s="1"/>
  <c r="DH225" i="1" s="1"/>
  <c r="DG225" i="1" s="1"/>
  <c r="DJ224" i="1"/>
  <c r="DJ264" i="1"/>
  <c r="DI264" i="1" s="1"/>
  <c r="DJ263" i="1"/>
  <c r="DI275" i="1"/>
  <c r="DH275" i="1" s="1"/>
  <c r="DI274" i="1"/>
  <c r="DH231" i="1"/>
  <c r="DG231" i="1" s="1"/>
  <c r="DF231" i="1" s="1"/>
  <c r="DH235" i="1"/>
  <c r="DG235" i="1" s="1"/>
  <c r="DH234" i="1"/>
  <c r="DH283" i="1"/>
  <c r="DH246" i="1"/>
  <c r="DG246" i="1" s="1"/>
  <c r="DJ260" i="1"/>
  <c r="DI260" i="1" s="1"/>
  <c r="DH260" i="1" s="1"/>
  <c r="DJ259" i="1"/>
  <c r="DI212" i="1"/>
  <c r="DI211" i="1"/>
  <c r="DH208" i="1"/>
  <c r="DG208" i="1" s="1"/>
  <c r="DJ251" i="1"/>
  <c r="DI251" i="1" s="1"/>
  <c r="DH251" i="1" s="1"/>
  <c r="DJ250" i="1"/>
  <c r="DJ299" i="1"/>
  <c r="DI299" i="1" s="1"/>
  <c r="DH299" i="1" s="1"/>
  <c r="DG299" i="1" s="1"/>
  <c r="DJ298" i="1"/>
  <c r="DI216" i="1"/>
  <c r="DI215" i="1"/>
  <c r="DI239" i="1"/>
  <c r="DH239" i="1" s="1"/>
  <c r="DG239" i="1" s="1"/>
  <c r="DF239" i="1" s="1"/>
  <c r="DI238" i="1"/>
  <c r="DJ306" i="1"/>
  <c r="DI306" i="1" s="1"/>
  <c r="DH306" i="1" s="1"/>
  <c r="DG306" i="1" s="1"/>
  <c r="DJ305" i="1"/>
  <c r="DI213" i="1" l="1"/>
  <c r="DH213" i="1" s="1"/>
  <c r="DI217" i="1"/>
  <c r="DH217" i="1" s="1"/>
  <c r="DG217" i="1" s="1"/>
  <c r="DI272" i="1"/>
  <c r="DH272" i="1" s="1"/>
  <c r="DH220" i="1"/>
  <c r="DG220" i="1" s="1"/>
  <c r="DH219" i="1"/>
  <c r="DI254" i="1"/>
  <c r="DH254" i="1" s="1"/>
  <c r="DI253" i="1"/>
  <c r="DI265" i="1"/>
  <c r="DH265" i="1" s="1"/>
  <c r="DG265" i="1" s="1"/>
  <c r="DF265" i="1" s="1"/>
  <c r="DH276" i="1"/>
  <c r="DG276" i="1" s="1"/>
  <c r="DI280" i="1"/>
  <c r="DH280" i="1" s="1"/>
  <c r="DG280" i="1" s="1"/>
  <c r="DF280" i="1" s="1"/>
  <c r="DI279" i="1"/>
  <c r="DI244" i="1"/>
  <c r="DH244" i="1" s="1"/>
  <c r="DG244" i="1" s="1"/>
  <c r="DI243" i="1"/>
  <c r="DH255" i="1"/>
  <c r="DG255" i="1" s="1"/>
  <c r="DI229" i="1"/>
  <c r="DH229" i="1" s="1"/>
  <c r="DG229" i="1" s="1"/>
  <c r="DI228" i="1"/>
  <c r="DI269" i="1"/>
  <c r="DI270" i="1"/>
  <c r="DH270" i="1" s="1"/>
  <c r="DI310" i="1"/>
  <c r="DH310" i="1" s="1"/>
  <c r="DI309" i="1"/>
  <c r="DH302" i="1"/>
  <c r="DH301" i="1"/>
  <c r="DI206" i="1"/>
  <c r="DH206" i="1" s="1"/>
  <c r="DG206" i="1" s="1"/>
  <c r="DI205" i="1"/>
  <c r="DI290" i="1"/>
  <c r="DH290" i="1" s="1"/>
  <c r="DG290" i="1" s="1"/>
  <c r="DF290" i="1" s="1"/>
  <c r="DE290" i="1" s="1"/>
  <c r="DI289" i="1"/>
  <c r="DI295" i="1"/>
  <c r="DI296" i="1"/>
  <c r="DI286" i="1"/>
  <c r="DH286" i="1" s="1"/>
  <c r="DG286" i="1" s="1"/>
  <c r="DI285" i="1"/>
  <c r="DG245" i="1"/>
  <c r="DF245" i="1" s="1"/>
  <c r="DH274" i="1"/>
  <c r="DG274" i="1" s="1"/>
  <c r="DH273" i="1"/>
  <c r="DG207" i="1"/>
  <c r="DF207" i="1" s="1"/>
  <c r="DG282" i="1"/>
  <c r="DI298" i="1"/>
  <c r="DH298" i="1" s="1"/>
  <c r="DG298" i="1" s="1"/>
  <c r="DF298" i="1" s="1"/>
  <c r="DI297" i="1"/>
  <c r="DI263" i="1"/>
  <c r="DH263" i="1" s="1"/>
  <c r="DI262" i="1"/>
  <c r="DH215" i="1"/>
  <c r="DH214" i="1"/>
  <c r="DI305" i="1"/>
  <c r="DH305" i="1" s="1"/>
  <c r="DG305" i="1" s="1"/>
  <c r="DF305" i="1" s="1"/>
  <c r="DI304" i="1"/>
  <c r="DI250" i="1"/>
  <c r="DH250" i="1" s="1"/>
  <c r="DG250" i="1" s="1"/>
  <c r="DI249" i="1"/>
  <c r="DI224" i="1"/>
  <c r="DH224" i="1" s="1"/>
  <c r="DG224" i="1" s="1"/>
  <c r="DF224" i="1" s="1"/>
  <c r="DI223" i="1"/>
  <c r="DI259" i="1"/>
  <c r="DH259" i="1" s="1"/>
  <c r="DG259" i="1" s="1"/>
  <c r="DI258" i="1"/>
  <c r="DG230" i="1"/>
  <c r="DF230" i="1" s="1"/>
  <c r="DE230" i="1" s="1"/>
  <c r="DH211" i="1"/>
  <c r="DH210" i="1"/>
  <c r="DG234" i="1"/>
  <c r="DF234" i="1" s="1"/>
  <c r="DG233" i="1"/>
  <c r="DH238" i="1"/>
  <c r="DG238" i="1" s="1"/>
  <c r="DF238" i="1" s="1"/>
  <c r="DE238" i="1" s="1"/>
  <c r="DH237" i="1"/>
  <c r="DH212" i="1" l="1"/>
  <c r="DG212" i="1" s="1"/>
  <c r="DH216" i="1"/>
  <c r="DG216" i="1" s="1"/>
  <c r="DF216" i="1" s="1"/>
  <c r="DH271" i="1"/>
  <c r="DG271" i="1" s="1"/>
  <c r="DG219" i="1"/>
  <c r="DF219" i="1" s="1"/>
  <c r="DG218" i="1"/>
  <c r="DH253" i="1"/>
  <c r="DG253" i="1" s="1"/>
  <c r="DH252" i="1"/>
  <c r="DH264" i="1"/>
  <c r="DG264" i="1" s="1"/>
  <c r="DF264" i="1" s="1"/>
  <c r="DE264" i="1" s="1"/>
  <c r="DG275" i="1"/>
  <c r="DF275" i="1" s="1"/>
  <c r="DH279" i="1"/>
  <c r="DG279" i="1" s="1"/>
  <c r="DF279" i="1" s="1"/>
  <c r="DE279" i="1" s="1"/>
  <c r="DH278" i="1"/>
  <c r="DH243" i="1"/>
  <c r="DG243" i="1" s="1"/>
  <c r="DF243" i="1" s="1"/>
  <c r="DH242" i="1"/>
  <c r="DG254" i="1"/>
  <c r="DF254" i="1" s="1"/>
  <c r="DH228" i="1"/>
  <c r="DG228" i="1" s="1"/>
  <c r="DF228" i="1" s="1"/>
  <c r="DH227" i="1"/>
  <c r="DH309" i="1"/>
  <c r="DG309" i="1" s="1"/>
  <c r="DH308" i="1"/>
  <c r="DH268" i="1"/>
  <c r="DH269" i="1"/>
  <c r="DG269" i="1" s="1"/>
  <c r="DH285" i="1"/>
  <c r="DG285" i="1" s="1"/>
  <c r="DF285" i="1" s="1"/>
  <c r="DH284" i="1"/>
  <c r="DH294" i="1"/>
  <c r="DH295" i="1"/>
  <c r="DH289" i="1"/>
  <c r="DG289" i="1" s="1"/>
  <c r="DF289" i="1" s="1"/>
  <c r="DE289" i="1" s="1"/>
  <c r="DD289" i="1" s="1"/>
  <c r="DH288" i="1"/>
  <c r="DH205" i="1"/>
  <c r="DG205" i="1" s="1"/>
  <c r="DF205" i="1" s="1"/>
  <c r="DH204" i="1"/>
  <c r="DG301" i="1"/>
  <c r="DG300" i="1"/>
  <c r="DH223" i="1"/>
  <c r="DG223" i="1" s="1"/>
  <c r="DF223" i="1" s="1"/>
  <c r="DE223" i="1" s="1"/>
  <c r="DH222" i="1"/>
  <c r="DG210" i="1"/>
  <c r="DG209" i="1"/>
  <c r="DH249" i="1"/>
  <c r="DG249" i="1" s="1"/>
  <c r="DF249" i="1" s="1"/>
  <c r="DH248" i="1"/>
  <c r="DH297" i="1"/>
  <c r="DG297" i="1" s="1"/>
  <c r="DF297" i="1" s="1"/>
  <c r="DE297" i="1" s="1"/>
  <c r="DH296" i="1"/>
  <c r="DG273" i="1"/>
  <c r="DF273" i="1" s="1"/>
  <c r="DG272" i="1"/>
  <c r="DH262" i="1"/>
  <c r="DG262" i="1" s="1"/>
  <c r="DH261" i="1"/>
  <c r="DF229" i="1"/>
  <c r="DE229" i="1" s="1"/>
  <c r="DD229" i="1" s="1"/>
  <c r="DH258" i="1"/>
  <c r="DG258" i="1" s="1"/>
  <c r="DF258" i="1" s="1"/>
  <c r="DH257" i="1"/>
  <c r="DH304" i="1"/>
  <c r="DG304" i="1" s="1"/>
  <c r="DF304" i="1" s="1"/>
  <c r="DE304" i="1" s="1"/>
  <c r="DH303" i="1"/>
  <c r="DG237" i="1"/>
  <c r="DF237" i="1" s="1"/>
  <c r="DE237" i="1" s="1"/>
  <c r="DD237" i="1" s="1"/>
  <c r="DG236" i="1"/>
  <c r="DF281" i="1"/>
  <c r="DG214" i="1"/>
  <c r="DG213" i="1"/>
  <c r="DF244" i="1"/>
  <c r="DE244" i="1" s="1"/>
  <c r="DF233" i="1"/>
  <c r="DE233" i="1" s="1"/>
  <c r="DF232" i="1"/>
  <c r="DF206" i="1"/>
  <c r="DE206" i="1" s="1"/>
  <c r="DG211" i="1" l="1"/>
  <c r="DF211" i="1" s="1"/>
  <c r="DG215" i="1"/>
  <c r="DF215" i="1" s="1"/>
  <c r="DE215" i="1" s="1"/>
  <c r="DG270" i="1"/>
  <c r="DF270" i="1" s="1"/>
  <c r="DF218" i="1"/>
  <c r="DE218" i="1" s="1"/>
  <c r="DF217" i="1"/>
  <c r="DG252" i="1"/>
  <c r="DF252" i="1" s="1"/>
  <c r="DG251" i="1"/>
  <c r="DG263" i="1"/>
  <c r="DF263" i="1" s="1"/>
  <c r="DE263" i="1" s="1"/>
  <c r="DD263" i="1" s="1"/>
  <c r="DF274" i="1"/>
  <c r="DE274" i="1" s="1"/>
  <c r="DG278" i="1"/>
  <c r="DF278" i="1" s="1"/>
  <c r="DE278" i="1" s="1"/>
  <c r="DD278" i="1" s="1"/>
  <c r="DG277" i="1"/>
  <c r="DG242" i="1"/>
  <c r="DF242" i="1" s="1"/>
  <c r="DE242" i="1" s="1"/>
  <c r="DG241" i="1"/>
  <c r="DF253" i="1"/>
  <c r="DE253" i="1" s="1"/>
  <c r="DG227" i="1"/>
  <c r="DF227" i="1" s="1"/>
  <c r="DE227" i="1" s="1"/>
  <c r="DG226" i="1"/>
  <c r="DG267" i="1"/>
  <c r="DG268" i="1"/>
  <c r="DF268" i="1" s="1"/>
  <c r="DG308" i="1"/>
  <c r="DF308" i="1" s="1"/>
  <c r="DG307" i="1"/>
  <c r="DF300" i="1"/>
  <c r="DF299" i="1"/>
  <c r="DG288" i="1"/>
  <c r="DF288" i="1" s="1"/>
  <c r="DE288" i="1" s="1"/>
  <c r="DD288" i="1" s="1"/>
  <c r="DC288" i="1" s="1"/>
  <c r="DG287" i="1"/>
  <c r="DG204" i="1"/>
  <c r="DF204" i="1" s="1"/>
  <c r="DE204" i="1" s="1"/>
  <c r="DG203" i="1"/>
  <c r="DG293" i="1"/>
  <c r="DG294" i="1"/>
  <c r="DG284" i="1"/>
  <c r="DF284" i="1" s="1"/>
  <c r="DE284" i="1" s="1"/>
  <c r="DG283" i="1"/>
  <c r="DF272" i="1"/>
  <c r="DE272" i="1" s="1"/>
  <c r="DF271" i="1"/>
  <c r="DG222" i="1"/>
  <c r="DF222" i="1" s="1"/>
  <c r="DE222" i="1" s="1"/>
  <c r="DD222" i="1" s="1"/>
  <c r="DG221" i="1"/>
  <c r="DG261" i="1"/>
  <c r="DF261" i="1" s="1"/>
  <c r="DG260" i="1"/>
  <c r="DF236" i="1"/>
  <c r="DE236" i="1" s="1"/>
  <c r="DD236" i="1" s="1"/>
  <c r="DC236" i="1" s="1"/>
  <c r="DF235" i="1"/>
  <c r="DG296" i="1"/>
  <c r="DF296" i="1" s="1"/>
  <c r="DE296" i="1" s="1"/>
  <c r="DD296" i="1" s="1"/>
  <c r="DG295" i="1"/>
  <c r="DE243" i="1"/>
  <c r="DD243" i="1" s="1"/>
  <c r="DE232" i="1"/>
  <c r="DD232" i="1" s="1"/>
  <c r="DE231" i="1"/>
  <c r="DF209" i="1"/>
  <c r="DF208" i="1"/>
  <c r="DG303" i="1"/>
  <c r="DF303" i="1" s="1"/>
  <c r="DE303" i="1" s="1"/>
  <c r="DD303" i="1" s="1"/>
  <c r="DG302" i="1"/>
  <c r="DF213" i="1"/>
  <c r="DF212" i="1"/>
  <c r="DG257" i="1"/>
  <c r="DF257" i="1" s="1"/>
  <c r="DE257" i="1" s="1"/>
  <c r="DG256" i="1"/>
  <c r="DE205" i="1"/>
  <c r="DD205" i="1" s="1"/>
  <c r="DE228" i="1"/>
  <c r="DD228" i="1" s="1"/>
  <c r="DC228" i="1" s="1"/>
  <c r="DG248" i="1"/>
  <c r="DF248" i="1" s="1"/>
  <c r="DE248" i="1" s="1"/>
  <c r="DG247" i="1"/>
  <c r="DE280" i="1"/>
  <c r="DF210" i="1" l="1"/>
  <c r="DE210" i="1" s="1"/>
  <c r="DF214" i="1"/>
  <c r="DE214" i="1" s="1"/>
  <c r="DD214" i="1" s="1"/>
  <c r="DF269" i="1"/>
  <c r="DE269" i="1" s="1"/>
  <c r="DE217" i="1"/>
  <c r="DD217" i="1" s="1"/>
  <c r="DE216" i="1"/>
  <c r="DF251" i="1"/>
  <c r="DE251" i="1" s="1"/>
  <c r="DF250" i="1"/>
  <c r="DF262" i="1"/>
  <c r="DE262" i="1" s="1"/>
  <c r="DD262" i="1" s="1"/>
  <c r="DC262" i="1" s="1"/>
  <c r="DE273" i="1"/>
  <c r="DD273" i="1" s="1"/>
  <c r="DF277" i="1"/>
  <c r="DE277" i="1" s="1"/>
  <c r="DD277" i="1" s="1"/>
  <c r="DC277" i="1" s="1"/>
  <c r="DF276" i="1"/>
  <c r="DF241" i="1"/>
  <c r="DE241" i="1" s="1"/>
  <c r="DD241" i="1" s="1"/>
  <c r="DF240" i="1"/>
  <c r="DE252" i="1"/>
  <c r="DD252" i="1" s="1"/>
  <c r="DF226" i="1"/>
  <c r="DE226" i="1" s="1"/>
  <c r="DD226" i="1" s="1"/>
  <c r="DF225" i="1"/>
  <c r="DF307" i="1"/>
  <c r="DE307" i="1" s="1"/>
  <c r="DF306" i="1"/>
  <c r="DF266" i="1"/>
  <c r="DF267" i="1"/>
  <c r="DE267" i="1" s="1"/>
  <c r="DF283" i="1"/>
  <c r="DE283" i="1" s="1"/>
  <c r="DD283" i="1" s="1"/>
  <c r="DF282" i="1"/>
  <c r="DF292" i="1"/>
  <c r="DF293" i="1"/>
  <c r="DF203" i="1"/>
  <c r="DE203" i="1" s="1"/>
  <c r="DD203" i="1" s="1"/>
  <c r="DF202" i="1"/>
  <c r="DF287" i="1"/>
  <c r="DE287" i="1" s="1"/>
  <c r="DD287" i="1" s="1"/>
  <c r="DC287" i="1" s="1"/>
  <c r="DB287" i="1" s="1"/>
  <c r="DF286" i="1"/>
  <c r="DE299" i="1"/>
  <c r="DE298" i="1"/>
  <c r="DF260" i="1"/>
  <c r="DE260" i="1" s="1"/>
  <c r="DF259" i="1"/>
  <c r="DD279" i="1"/>
  <c r="DD242" i="1"/>
  <c r="DC242" i="1" s="1"/>
  <c r="DF221" i="1"/>
  <c r="DE221" i="1" s="1"/>
  <c r="DD221" i="1" s="1"/>
  <c r="DC221" i="1" s="1"/>
  <c r="DF220" i="1"/>
  <c r="DD231" i="1"/>
  <c r="DC231" i="1" s="1"/>
  <c r="DD230" i="1"/>
  <c r="DE271" i="1"/>
  <c r="DD271" i="1" s="1"/>
  <c r="DE270" i="1"/>
  <c r="DF256" i="1"/>
  <c r="DE256" i="1" s="1"/>
  <c r="DD256" i="1" s="1"/>
  <c r="DF255" i="1"/>
  <c r="DE235" i="1"/>
  <c r="DD235" i="1" s="1"/>
  <c r="DC235" i="1" s="1"/>
  <c r="DB235" i="1" s="1"/>
  <c r="DE234" i="1"/>
  <c r="DE212" i="1"/>
  <c r="DE211" i="1"/>
  <c r="DF302" i="1"/>
  <c r="DE302" i="1" s="1"/>
  <c r="DD302" i="1" s="1"/>
  <c r="DC302" i="1" s="1"/>
  <c r="DF301" i="1"/>
  <c r="DF295" i="1"/>
  <c r="DE295" i="1" s="1"/>
  <c r="DD295" i="1" s="1"/>
  <c r="DC295" i="1" s="1"/>
  <c r="DF294" i="1"/>
  <c r="DF247" i="1"/>
  <c r="DE247" i="1" s="1"/>
  <c r="DD247" i="1" s="1"/>
  <c r="DF246" i="1"/>
  <c r="DD227" i="1"/>
  <c r="DC227" i="1" s="1"/>
  <c r="DB227" i="1" s="1"/>
  <c r="DD204" i="1"/>
  <c r="DC204" i="1" s="1"/>
  <c r="DE208" i="1"/>
  <c r="DE207" i="1"/>
  <c r="DE209" i="1" l="1"/>
  <c r="DD209" i="1" s="1"/>
  <c r="DE213" i="1"/>
  <c r="DD213" i="1" s="1"/>
  <c r="DC213" i="1" s="1"/>
  <c r="DE268" i="1"/>
  <c r="DD268" i="1" s="1"/>
  <c r="DD216" i="1"/>
  <c r="DC216" i="1" s="1"/>
  <c r="DD215" i="1"/>
  <c r="DE250" i="1"/>
  <c r="DD250" i="1" s="1"/>
  <c r="DE249" i="1"/>
  <c r="DE261" i="1"/>
  <c r="DD261" i="1" s="1"/>
  <c r="DC261" i="1" s="1"/>
  <c r="DB261" i="1" s="1"/>
  <c r="DD272" i="1"/>
  <c r="DC272" i="1" s="1"/>
  <c r="DE276" i="1"/>
  <c r="DD276" i="1" s="1"/>
  <c r="DC276" i="1" s="1"/>
  <c r="DB276" i="1" s="1"/>
  <c r="DE275" i="1"/>
  <c r="DE240" i="1"/>
  <c r="DD240" i="1" s="1"/>
  <c r="DC240" i="1" s="1"/>
  <c r="DE239" i="1"/>
  <c r="DD251" i="1"/>
  <c r="DC251" i="1" s="1"/>
  <c r="DE225" i="1"/>
  <c r="DD225" i="1" s="1"/>
  <c r="DC225" i="1" s="1"/>
  <c r="DE224" i="1"/>
  <c r="DE202" i="1"/>
  <c r="DD202" i="1" s="1"/>
  <c r="DC202" i="1" s="1"/>
  <c r="DE265" i="1"/>
  <c r="DE266" i="1"/>
  <c r="DD266" i="1" s="1"/>
  <c r="DE306" i="1"/>
  <c r="DD306" i="1" s="1"/>
  <c r="DE305" i="1"/>
  <c r="DD298" i="1"/>
  <c r="DD297" i="1"/>
  <c r="DE285" i="1"/>
  <c r="DE286" i="1"/>
  <c r="DD286" i="1" s="1"/>
  <c r="DC286" i="1" s="1"/>
  <c r="DB286" i="1" s="1"/>
  <c r="DA286" i="1" s="1"/>
  <c r="DE291" i="1"/>
  <c r="DE292" i="1"/>
  <c r="DE282" i="1"/>
  <c r="DD282" i="1" s="1"/>
  <c r="DC282" i="1" s="1"/>
  <c r="DE281" i="1"/>
  <c r="DC226" i="1"/>
  <c r="DB226" i="1" s="1"/>
  <c r="DA226" i="1" s="1"/>
  <c r="DD270" i="1"/>
  <c r="DC270" i="1" s="1"/>
  <c r="DD269" i="1"/>
  <c r="DC278" i="1"/>
  <c r="DC241" i="1"/>
  <c r="DB241" i="1" s="1"/>
  <c r="DD211" i="1"/>
  <c r="DD210" i="1"/>
  <c r="DE301" i="1"/>
  <c r="DD301" i="1" s="1"/>
  <c r="DC301" i="1" s="1"/>
  <c r="DB301" i="1" s="1"/>
  <c r="DE300" i="1"/>
  <c r="DE259" i="1"/>
  <c r="DD259" i="1" s="1"/>
  <c r="DE258" i="1"/>
  <c r="DC203" i="1"/>
  <c r="DB203" i="1" s="1"/>
  <c r="DE255" i="1"/>
  <c r="DD255" i="1" s="1"/>
  <c r="DC255" i="1" s="1"/>
  <c r="DE254" i="1"/>
  <c r="DE246" i="1"/>
  <c r="DD246" i="1" s="1"/>
  <c r="DC246" i="1" s="1"/>
  <c r="DE245" i="1"/>
  <c r="DD207" i="1"/>
  <c r="DD206" i="1"/>
  <c r="DC230" i="1"/>
  <c r="DB230" i="1" s="1"/>
  <c r="DC229" i="1"/>
  <c r="DD234" i="1"/>
  <c r="DC234" i="1" s="1"/>
  <c r="DB234" i="1" s="1"/>
  <c r="DA234" i="1" s="1"/>
  <c r="DD233" i="1"/>
  <c r="DE294" i="1"/>
  <c r="DD294" i="1" s="1"/>
  <c r="DC294" i="1" s="1"/>
  <c r="DB294" i="1" s="1"/>
  <c r="DE293" i="1"/>
  <c r="DE220" i="1"/>
  <c r="DD220" i="1" s="1"/>
  <c r="DC220" i="1" s="1"/>
  <c r="DB220" i="1" s="1"/>
  <c r="DE219" i="1"/>
  <c r="DD208" i="1" l="1"/>
  <c r="DC208" i="1" s="1"/>
  <c r="DD212" i="1"/>
  <c r="DC212" i="1" s="1"/>
  <c r="DB212" i="1" s="1"/>
  <c r="DD267" i="1"/>
  <c r="DC267" i="1" s="1"/>
  <c r="DC215" i="1"/>
  <c r="DB215" i="1" s="1"/>
  <c r="DC214" i="1"/>
  <c r="DD249" i="1"/>
  <c r="DC249" i="1" s="1"/>
  <c r="DD248" i="1"/>
  <c r="DD260" i="1"/>
  <c r="DC260" i="1" s="1"/>
  <c r="DB260" i="1" s="1"/>
  <c r="DA260" i="1" s="1"/>
  <c r="DC271" i="1"/>
  <c r="DB271" i="1" s="1"/>
  <c r="DB202" i="1"/>
  <c r="DA202" i="1" s="1"/>
  <c r="DD275" i="1"/>
  <c r="DC275" i="1" s="1"/>
  <c r="DB275" i="1" s="1"/>
  <c r="DA275" i="1" s="1"/>
  <c r="DD274" i="1"/>
  <c r="DD239" i="1"/>
  <c r="DC239" i="1" s="1"/>
  <c r="DB239" i="1" s="1"/>
  <c r="DD238" i="1"/>
  <c r="DC250" i="1"/>
  <c r="DB250" i="1" s="1"/>
  <c r="DD224" i="1"/>
  <c r="DC224" i="1" s="1"/>
  <c r="DB224" i="1" s="1"/>
  <c r="DD223" i="1"/>
  <c r="DD305" i="1"/>
  <c r="DC305" i="1" s="1"/>
  <c r="DD304" i="1"/>
  <c r="DD264" i="1"/>
  <c r="DD265" i="1"/>
  <c r="DC265" i="1" s="1"/>
  <c r="DD290" i="1"/>
  <c r="DD291" i="1"/>
  <c r="DD284" i="1"/>
  <c r="DD285" i="1"/>
  <c r="DC285" i="1" s="1"/>
  <c r="DB285" i="1" s="1"/>
  <c r="DA285" i="1" s="1"/>
  <c r="CZ285" i="1" s="1"/>
  <c r="DC297" i="1"/>
  <c r="DC296" i="1"/>
  <c r="DD281" i="1"/>
  <c r="DC281" i="1" s="1"/>
  <c r="DB281" i="1" s="1"/>
  <c r="DD280" i="1"/>
  <c r="DB277" i="1"/>
  <c r="DC269" i="1"/>
  <c r="DB269" i="1" s="1"/>
  <c r="DC268" i="1"/>
  <c r="DD258" i="1"/>
  <c r="DC258" i="1" s="1"/>
  <c r="DD257" i="1"/>
  <c r="DD293" i="1"/>
  <c r="DC293" i="1" s="1"/>
  <c r="DB293" i="1" s="1"/>
  <c r="DA293" i="1" s="1"/>
  <c r="DD292" i="1"/>
  <c r="DB225" i="1"/>
  <c r="DA225" i="1" s="1"/>
  <c r="CZ225" i="1" s="1"/>
  <c r="DC206" i="1"/>
  <c r="DC205" i="1"/>
  <c r="DD245" i="1"/>
  <c r="DC245" i="1" s="1"/>
  <c r="DB245" i="1" s="1"/>
  <c r="DD244" i="1"/>
  <c r="DD300" i="1"/>
  <c r="DC300" i="1" s="1"/>
  <c r="DB300" i="1" s="1"/>
  <c r="DA300" i="1" s="1"/>
  <c r="DD299" i="1"/>
  <c r="DD219" i="1"/>
  <c r="DC219" i="1" s="1"/>
  <c r="DB219" i="1" s="1"/>
  <c r="DA219" i="1" s="1"/>
  <c r="DD218" i="1"/>
  <c r="DD254" i="1"/>
  <c r="DC254" i="1" s="1"/>
  <c r="DB254" i="1" s="1"/>
  <c r="DD253" i="1"/>
  <c r="DB240" i="1"/>
  <c r="DA240" i="1" s="1"/>
  <c r="DC233" i="1"/>
  <c r="DB233" i="1" s="1"/>
  <c r="DA233" i="1" s="1"/>
  <c r="CZ233" i="1" s="1"/>
  <c r="DC232" i="1"/>
  <c r="DB229" i="1"/>
  <c r="DA229" i="1" s="1"/>
  <c r="DB228" i="1"/>
  <c r="DC210" i="1"/>
  <c r="DC209" i="1"/>
  <c r="DC207" i="1" l="1"/>
  <c r="DB207" i="1" s="1"/>
  <c r="DC211" i="1"/>
  <c r="DB211" i="1" s="1"/>
  <c r="DA211" i="1" s="1"/>
  <c r="DC266" i="1"/>
  <c r="DB266" i="1" s="1"/>
  <c r="DB214" i="1"/>
  <c r="DA214" i="1" s="1"/>
  <c r="DB213" i="1"/>
  <c r="DC248" i="1"/>
  <c r="DB248" i="1" s="1"/>
  <c r="DC247" i="1"/>
  <c r="DC259" i="1"/>
  <c r="DB259" i="1" s="1"/>
  <c r="DA259" i="1" s="1"/>
  <c r="CZ259" i="1" s="1"/>
  <c r="DB270" i="1"/>
  <c r="DA270" i="1" s="1"/>
  <c r="DC274" i="1"/>
  <c r="DB274" i="1" s="1"/>
  <c r="DA274" i="1" s="1"/>
  <c r="CZ274" i="1" s="1"/>
  <c r="DC273" i="1"/>
  <c r="DC238" i="1"/>
  <c r="DB238" i="1" s="1"/>
  <c r="DA238" i="1" s="1"/>
  <c r="DC237" i="1"/>
  <c r="DB249" i="1"/>
  <c r="DA249" i="1" s="1"/>
  <c r="DC223" i="1"/>
  <c r="DB223" i="1" s="1"/>
  <c r="DA223" i="1" s="1"/>
  <c r="DC222" i="1"/>
  <c r="DC263" i="1"/>
  <c r="DC264" i="1"/>
  <c r="DB264" i="1" s="1"/>
  <c r="DC304" i="1"/>
  <c r="DB304" i="1" s="1"/>
  <c r="DC303" i="1"/>
  <c r="DB296" i="1"/>
  <c r="DB295" i="1"/>
  <c r="DC280" i="1"/>
  <c r="DB280" i="1" s="1"/>
  <c r="DA280" i="1" s="1"/>
  <c r="DC279" i="1"/>
  <c r="DC283" i="1"/>
  <c r="DC284" i="1"/>
  <c r="DB284" i="1" s="1"/>
  <c r="DA284" i="1" s="1"/>
  <c r="CZ284" i="1" s="1"/>
  <c r="CY284" i="1" s="1"/>
  <c r="DC289" i="1"/>
  <c r="DC290" i="1"/>
  <c r="DA224" i="1"/>
  <c r="CZ224" i="1" s="1"/>
  <c r="CY224" i="1" s="1"/>
  <c r="DB205" i="1"/>
  <c r="DB204" i="1"/>
  <c r="DB232" i="1"/>
  <c r="DA232" i="1" s="1"/>
  <c r="CZ232" i="1" s="1"/>
  <c r="CY232" i="1" s="1"/>
  <c r="DB231" i="1"/>
  <c r="DA239" i="1"/>
  <c r="CZ239" i="1" s="1"/>
  <c r="DA276" i="1"/>
  <c r="DC218" i="1"/>
  <c r="DB218" i="1" s="1"/>
  <c r="DA218" i="1" s="1"/>
  <c r="CZ218" i="1" s="1"/>
  <c r="DC217" i="1"/>
  <c r="DC292" i="1"/>
  <c r="DB292" i="1" s="1"/>
  <c r="DA292" i="1" s="1"/>
  <c r="CZ292" i="1" s="1"/>
  <c r="DC291" i="1"/>
  <c r="DA228" i="1"/>
  <c r="CZ228" i="1" s="1"/>
  <c r="DA227" i="1"/>
  <c r="DC257" i="1"/>
  <c r="DB257" i="1" s="1"/>
  <c r="DC256" i="1"/>
  <c r="DB209" i="1"/>
  <c r="DB208" i="1"/>
  <c r="DC244" i="1"/>
  <c r="DB244" i="1" s="1"/>
  <c r="DA244" i="1" s="1"/>
  <c r="DC243" i="1"/>
  <c r="DC299" i="1"/>
  <c r="DB299" i="1" s="1"/>
  <c r="DA299" i="1" s="1"/>
  <c r="CZ299" i="1" s="1"/>
  <c r="DC298" i="1"/>
  <c r="DC253" i="1"/>
  <c r="DB253" i="1" s="1"/>
  <c r="DA253" i="1" s="1"/>
  <c r="DC252" i="1"/>
  <c r="DB268" i="1"/>
  <c r="DA268" i="1" s="1"/>
  <c r="DB267" i="1"/>
  <c r="DB206" i="1" l="1"/>
  <c r="DA206" i="1" s="1"/>
  <c r="DB210" i="1"/>
  <c r="DA210" i="1" s="1"/>
  <c r="CZ210" i="1" s="1"/>
  <c r="DB265" i="1"/>
  <c r="DA265" i="1" s="1"/>
  <c r="DA213" i="1"/>
  <c r="CZ213" i="1" s="1"/>
  <c r="DA212" i="1"/>
  <c r="DB247" i="1"/>
  <c r="DA247" i="1" s="1"/>
  <c r="DB246" i="1"/>
  <c r="DB258" i="1"/>
  <c r="DA258" i="1" s="1"/>
  <c r="CZ258" i="1" s="1"/>
  <c r="CY258" i="1" s="1"/>
  <c r="DA269" i="1"/>
  <c r="CZ269" i="1" s="1"/>
  <c r="DB273" i="1"/>
  <c r="DA273" i="1" s="1"/>
  <c r="CZ273" i="1" s="1"/>
  <c r="CY273" i="1" s="1"/>
  <c r="DB272" i="1"/>
  <c r="DB237" i="1"/>
  <c r="DA237" i="1" s="1"/>
  <c r="CZ237" i="1" s="1"/>
  <c r="DB236" i="1"/>
  <c r="DA248" i="1"/>
  <c r="CZ248" i="1" s="1"/>
  <c r="DB222" i="1"/>
  <c r="DA222" i="1" s="1"/>
  <c r="CZ222" i="1" s="1"/>
  <c r="DB221" i="1"/>
  <c r="DB303" i="1"/>
  <c r="DA303" i="1" s="1"/>
  <c r="DB302" i="1"/>
  <c r="DB262" i="1"/>
  <c r="DB263" i="1"/>
  <c r="DA263" i="1" s="1"/>
  <c r="DB283" i="1"/>
  <c r="DA283" i="1" s="1"/>
  <c r="CZ283" i="1" s="1"/>
  <c r="CY283" i="1" s="1"/>
  <c r="CX283" i="1" s="1"/>
  <c r="DB282" i="1"/>
  <c r="DB279" i="1"/>
  <c r="DA279" i="1" s="1"/>
  <c r="CZ279" i="1" s="1"/>
  <c r="DB278" i="1"/>
  <c r="DB288" i="1"/>
  <c r="DB289" i="1"/>
  <c r="DA295" i="1"/>
  <c r="DA294" i="1"/>
  <c r="DA231" i="1"/>
  <c r="CZ231" i="1" s="1"/>
  <c r="CY231" i="1" s="1"/>
  <c r="CX231" i="1" s="1"/>
  <c r="DA230" i="1"/>
  <c r="DB217" i="1"/>
  <c r="DA217" i="1" s="1"/>
  <c r="CZ217" i="1" s="1"/>
  <c r="CY217" i="1" s="1"/>
  <c r="DB216" i="1"/>
  <c r="DA204" i="1"/>
  <c r="DA203" i="1"/>
  <c r="DB252" i="1"/>
  <c r="DA252" i="1" s="1"/>
  <c r="CZ252" i="1" s="1"/>
  <c r="DB251" i="1"/>
  <c r="DB256" i="1"/>
  <c r="DA256" i="1" s="1"/>
  <c r="DB255" i="1"/>
  <c r="DB243" i="1"/>
  <c r="DA243" i="1" s="1"/>
  <c r="CZ243" i="1" s="1"/>
  <c r="DB242" i="1"/>
  <c r="DA208" i="1"/>
  <c r="DA207" i="1"/>
  <c r="CZ275" i="1"/>
  <c r="DB298" i="1"/>
  <c r="DA298" i="1" s="1"/>
  <c r="CZ298" i="1" s="1"/>
  <c r="CY298" i="1" s="1"/>
  <c r="DB297" i="1"/>
  <c r="CZ223" i="1"/>
  <c r="CY223" i="1" s="1"/>
  <c r="CX223" i="1" s="1"/>
  <c r="CZ227" i="1"/>
  <c r="CY227" i="1" s="1"/>
  <c r="CZ226" i="1"/>
  <c r="CZ238" i="1"/>
  <c r="CY238" i="1" s="1"/>
  <c r="DB291" i="1"/>
  <c r="DA291" i="1" s="1"/>
  <c r="CZ291" i="1" s="1"/>
  <c r="CY291" i="1" s="1"/>
  <c r="DB290" i="1"/>
  <c r="DA267" i="1"/>
  <c r="CZ267" i="1" s="1"/>
  <c r="DA266" i="1"/>
  <c r="DA205" i="1" l="1"/>
  <c r="CZ205" i="1" s="1"/>
  <c r="DA209" i="1"/>
  <c r="CZ209" i="1" s="1"/>
  <c r="CY209" i="1" s="1"/>
  <c r="DA264" i="1"/>
  <c r="CZ264" i="1" s="1"/>
  <c r="CZ212" i="1"/>
  <c r="CY212" i="1" s="1"/>
  <c r="CZ211" i="1"/>
  <c r="DA246" i="1"/>
  <c r="CZ246" i="1" s="1"/>
  <c r="DA245" i="1"/>
  <c r="DA257" i="1"/>
  <c r="CZ257" i="1" s="1"/>
  <c r="CY257" i="1" s="1"/>
  <c r="CX257" i="1" s="1"/>
  <c r="CZ268" i="1"/>
  <c r="CY268" i="1" s="1"/>
  <c r="DA272" i="1"/>
  <c r="CZ272" i="1" s="1"/>
  <c r="CY272" i="1" s="1"/>
  <c r="CX272" i="1" s="1"/>
  <c r="DA271" i="1"/>
  <c r="DA236" i="1"/>
  <c r="CZ236" i="1" s="1"/>
  <c r="CY236" i="1" s="1"/>
  <c r="DA235" i="1"/>
  <c r="CZ247" i="1"/>
  <c r="CY247" i="1" s="1"/>
  <c r="DA221" i="1"/>
  <c r="CZ221" i="1" s="1"/>
  <c r="CY221" i="1" s="1"/>
  <c r="DA220" i="1"/>
  <c r="DA261" i="1"/>
  <c r="DA262" i="1"/>
  <c r="CZ262" i="1" s="1"/>
  <c r="DA302" i="1"/>
  <c r="CZ302" i="1" s="1"/>
  <c r="DA301" i="1"/>
  <c r="CZ294" i="1"/>
  <c r="CZ293" i="1"/>
  <c r="DA287" i="1"/>
  <c r="DA288" i="1"/>
  <c r="DA278" i="1"/>
  <c r="CZ278" i="1" s="1"/>
  <c r="CY278" i="1" s="1"/>
  <c r="DA277" i="1"/>
  <c r="DA282" i="1"/>
  <c r="CZ282" i="1" s="1"/>
  <c r="CY282" i="1" s="1"/>
  <c r="CX282" i="1" s="1"/>
  <c r="CW282" i="1" s="1"/>
  <c r="DA281" i="1"/>
  <c r="CZ207" i="1"/>
  <c r="CZ206" i="1"/>
  <c r="CZ203" i="1"/>
  <c r="CZ202" i="1"/>
  <c r="DA290" i="1"/>
  <c r="CZ290" i="1" s="1"/>
  <c r="CY290" i="1" s="1"/>
  <c r="DA289" i="1"/>
  <c r="DA242" i="1"/>
  <c r="CZ242" i="1" s="1"/>
  <c r="CY242" i="1" s="1"/>
  <c r="DA241" i="1"/>
  <c r="DA216" i="1"/>
  <c r="CZ216" i="1" s="1"/>
  <c r="CY216" i="1" s="1"/>
  <c r="CX216" i="1" s="1"/>
  <c r="DA215" i="1"/>
  <c r="DA255" i="1"/>
  <c r="CZ255" i="1" s="1"/>
  <c r="DA254" i="1"/>
  <c r="CY237" i="1"/>
  <c r="DA251" i="1"/>
  <c r="CZ251" i="1" s="1"/>
  <c r="CY251" i="1" s="1"/>
  <c r="DA250" i="1"/>
  <c r="CZ230" i="1"/>
  <c r="CY230" i="1" s="1"/>
  <c r="CX230" i="1" s="1"/>
  <c r="CW230" i="1" s="1"/>
  <c r="CZ229" i="1"/>
  <c r="CY222" i="1"/>
  <c r="DA297" i="1"/>
  <c r="CZ297" i="1" s="1"/>
  <c r="CY297" i="1" s="1"/>
  <c r="CX297" i="1" s="1"/>
  <c r="DA296" i="1"/>
  <c r="CZ266" i="1"/>
  <c r="CY266" i="1" s="1"/>
  <c r="CZ265" i="1"/>
  <c r="CY226" i="1"/>
  <c r="CX226" i="1" s="1"/>
  <c r="CY225" i="1"/>
  <c r="CY274" i="1"/>
  <c r="CZ204" i="1" l="1"/>
  <c r="CY204" i="1" s="1"/>
  <c r="CZ208" i="1"/>
  <c r="CY208" i="1" s="1"/>
  <c r="CX208" i="1" s="1"/>
  <c r="CZ263" i="1"/>
  <c r="CY263" i="1" s="1"/>
  <c r="CY211" i="1"/>
  <c r="CX211" i="1" s="1"/>
  <c r="CY210" i="1"/>
  <c r="CZ245" i="1"/>
  <c r="CY245" i="1" s="1"/>
  <c r="CZ244" i="1"/>
  <c r="CZ256" i="1"/>
  <c r="CY256" i="1" s="1"/>
  <c r="CX256" i="1" s="1"/>
  <c r="CW256" i="1" s="1"/>
  <c r="CY202" i="1"/>
  <c r="CY267" i="1"/>
  <c r="CX267" i="1" s="1"/>
  <c r="CZ271" i="1"/>
  <c r="CY271" i="1" s="1"/>
  <c r="CX271" i="1" s="1"/>
  <c r="CW271" i="1" s="1"/>
  <c r="CZ270" i="1"/>
  <c r="CZ235" i="1"/>
  <c r="CY235" i="1" s="1"/>
  <c r="CX235" i="1" s="1"/>
  <c r="CZ234" i="1"/>
  <c r="CY246" i="1"/>
  <c r="CX246" i="1" s="1"/>
  <c r="CZ220" i="1"/>
  <c r="CY220" i="1" s="1"/>
  <c r="CX220" i="1" s="1"/>
  <c r="CZ219" i="1"/>
  <c r="CZ301" i="1"/>
  <c r="CY301" i="1" s="1"/>
  <c r="CZ300" i="1"/>
  <c r="CZ260" i="1"/>
  <c r="CZ261" i="1"/>
  <c r="CY261" i="1" s="1"/>
  <c r="CZ277" i="1"/>
  <c r="CY277" i="1" s="1"/>
  <c r="CX277" i="1" s="1"/>
  <c r="CZ276" i="1"/>
  <c r="CZ281" i="1"/>
  <c r="CY281" i="1" s="1"/>
  <c r="CX281" i="1" s="1"/>
  <c r="CW281" i="1" s="1"/>
  <c r="CV281" i="1" s="1"/>
  <c r="CZ280" i="1"/>
  <c r="CZ286" i="1"/>
  <c r="CZ287" i="1"/>
  <c r="CY293" i="1"/>
  <c r="CY292" i="1"/>
  <c r="CX290" i="1"/>
  <c r="CZ289" i="1"/>
  <c r="CY289" i="1" s="1"/>
  <c r="CX289" i="1" s="1"/>
  <c r="CZ288" i="1"/>
  <c r="CY265" i="1"/>
  <c r="CX265" i="1" s="1"/>
  <c r="CY264" i="1"/>
  <c r="CZ250" i="1"/>
  <c r="CY250" i="1" s="1"/>
  <c r="CX250" i="1" s="1"/>
  <c r="CZ249" i="1"/>
  <c r="CX236" i="1"/>
  <c r="CX237" i="1"/>
  <c r="CZ254" i="1"/>
  <c r="CY254" i="1" s="1"/>
  <c r="CZ253" i="1"/>
  <c r="CZ215" i="1"/>
  <c r="CY215" i="1" s="1"/>
  <c r="CX215" i="1" s="1"/>
  <c r="CW215" i="1" s="1"/>
  <c r="CZ214" i="1"/>
  <c r="CY229" i="1"/>
  <c r="CY228" i="1"/>
  <c r="CX227" i="1" s="1"/>
  <c r="CW226" i="1" s="1"/>
  <c r="CX273" i="1"/>
  <c r="CZ296" i="1"/>
  <c r="CY296" i="1" s="1"/>
  <c r="CX296" i="1" s="1"/>
  <c r="CW296" i="1" s="1"/>
  <c r="CZ295" i="1"/>
  <c r="CY206" i="1"/>
  <c r="CY205" i="1"/>
  <c r="CX225" i="1"/>
  <c r="CW225" i="1" s="1"/>
  <c r="CX224" i="1"/>
  <c r="CX221" i="1"/>
  <c r="CX222" i="1"/>
  <c r="CW222" i="1" s="1"/>
  <c r="CZ241" i="1"/>
  <c r="CY241" i="1" s="1"/>
  <c r="CX241" i="1" s="1"/>
  <c r="CZ240" i="1"/>
  <c r="CY203" i="1" l="1"/>
  <c r="CX203" i="1" s="1"/>
  <c r="CY207" i="1"/>
  <c r="CX207" i="1" s="1"/>
  <c r="CW207" i="1" s="1"/>
  <c r="CY262" i="1"/>
  <c r="CX262" i="1" s="1"/>
  <c r="CX210" i="1"/>
  <c r="CW210" i="1" s="1"/>
  <c r="CX209" i="1"/>
  <c r="CY244" i="1"/>
  <c r="CX244" i="1" s="1"/>
  <c r="CY243" i="1"/>
  <c r="CY255" i="1"/>
  <c r="CX255" i="1" s="1"/>
  <c r="CW255" i="1" s="1"/>
  <c r="CV255" i="1" s="1"/>
  <c r="CX266" i="1"/>
  <c r="CW266" i="1" s="1"/>
  <c r="CW220" i="1"/>
  <c r="CY270" i="1"/>
  <c r="CX270" i="1" s="1"/>
  <c r="CW270" i="1" s="1"/>
  <c r="CV270" i="1" s="1"/>
  <c r="CY269" i="1"/>
  <c r="CW235" i="1"/>
  <c r="CY234" i="1"/>
  <c r="CX234" i="1" s="1"/>
  <c r="CW234" i="1" s="1"/>
  <c r="CY233" i="1"/>
  <c r="CX245" i="1"/>
  <c r="CW245" i="1" s="1"/>
  <c r="CY219" i="1"/>
  <c r="CX219" i="1" s="1"/>
  <c r="CW219" i="1" s="1"/>
  <c r="CY218" i="1"/>
  <c r="CY259" i="1"/>
  <c r="CY260" i="1"/>
  <c r="CX260" i="1" s="1"/>
  <c r="CY300" i="1"/>
  <c r="CX300" i="1" s="1"/>
  <c r="CY299" i="1"/>
  <c r="CX292" i="1"/>
  <c r="CX291" i="1"/>
  <c r="CY285" i="1"/>
  <c r="CY286" i="1"/>
  <c r="CY280" i="1"/>
  <c r="CX280" i="1" s="1"/>
  <c r="CW280" i="1" s="1"/>
  <c r="CV280" i="1" s="1"/>
  <c r="CU280" i="1" s="1"/>
  <c r="CY279" i="1"/>
  <c r="CV225" i="1"/>
  <c r="CY276" i="1"/>
  <c r="CX276" i="1" s="1"/>
  <c r="CW276" i="1" s="1"/>
  <c r="CY275" i="1"/>
  <c r="CW289" i="1"/>
  <c r="CY288" i="1"/>
  <c r="CX288" i="1" s="1"/>
  <c r="CW288" i="1" s="1"/>
  <c r="CY287" i="1"/>
  <c r="CX204" i="1"/>
  <c r="CW203" i="1" s="1"/>
  <c r="CX205" i="1"/>
  <c r="CY214" i="1"/>
  <c r="CX214" i="1" s="1"/>
  <c r="CW214" i="1" s="1"/>
  <c r="CV214" i="1" s="1"/>
  <c r="CY213" i="1"/>
  <c r="CY249" i="1"/>
  <c r="CX249" i="1" s="1"/>
  <c r="CW249" i="1" s="1"/>
  <c r="CY248" i="1"/>
  <c r="CY253" i="1"/>
  <c r="CX253" i="1" s="1"/>
  <c r="CY252" i="1"/>
  <c r="CY240" i="1"/>
  <c r="CX240" i="1" s="1"/>
  <c r="CW240" i="1" s="1"/>
  <c r="CY239" i="1"/>
  <c r="CY295" i="1"/>
  <c r="CX295" i="1" s="1"/>
  <c r="CW295" i="1" s="1"/>
  <c r="CV295" i="1" s="1"/>
  <c r="CY294" i="1"/>
  <c r="CX264" i="1"/>
  <c r="CX263" i="1"/>
  <c r="CW272" i="1"/>
  <c r="CV271" i="1" s="1"/>
  <c r="CW236" i="1"/>
  <c r="CW221" i="1"/>
  <c r="CV221" i="1" s="1"/>
  <c r="CW223" i="1"/>
  <c r="CW224" i="1"/>
  <c r="CV224" i="1" s="1"/>
  <c r="CX228" i="1"/>
  <c r="CW227" i="1" s="1"/>
  <c r="CX229" i="1"/>
  <c r="CW229" i="1" s="1"/>
  <c r="CV229" i="1" s="1"/>
  <c r="CW262" i="1" l="1"/>
  <c r="CX202" i="1"/>
  <c r="CW202" i="1" s="1"/>
  <c r="CX206" i="1"/>
  <c r="CW206" i="1" s="1"/>
  <c r="CV206" i="1" s="1"/>
  <c r="CV234" i="1"/>
  <c r="CX261" i="1"/>
  <c r="CW261" i="1" s="1"/>
  <c r="CV261" i="1" s="1"/>
  <c r="CW209" i="1"/>
  <c r="CV209" i="1" s="1"/>
  <c r="CW208" i="1"/>
  <c r="CX243" i="1"/>
  <c r="CW243" i="1" s="1"/>
  <c r="CX242" i="1"/>
  <c r="CV219" i="1"/>
  <c r="CV235" i="1"/>
  <c r="CU234" i="1" s="1"/>
  <c r="CX254" i="1"/>
  <c r="CW254" i="1" s="1"/>
  <c r="CV254" i="1" s="1"/>
  <c r="CU254" i="1" s="1"/>
  <c r="CW265" i="1"/>
  <c r="CV265" i="1" s="1"/>
  <c r="CX269" i="1"/>
  <c r="CW269" i="1" s="1"/>
  <c r="CV269" i="1" s="1"/>
  <c r="CU269" i="1" s="1"/>
  <c r="CX268" i="1"/>
  <c r="CX233" i="1"/>
  <c r="CW233" i="1" s="1"/>
  <c r="CV233" i="1" s="1"/>
  <c r="CX232" i="1"/>
  <c r="CW291" i="1"/>
  <c r="CW244" i="1"/>
  <c r="CV244" i="1" s="1"/>
  <c r="CX218" i="1"/>
  <c r="CW218" i="1" s="1"/>
  <c r="CV218" i="1" s="1"/>
  <c r="CX217" i="1"/>
  <c r="CX299" i="1"/>
  <c r="CW299" i="1" s="1"/>
  <c r="CX298" i="1"/>
  <c r="CX258" i="1"/>
  <c r="CX259" i="1"/>
  <c r="CW259" i="1" s="1"/>
  <c r="CX278" i="1"/>
  <c r="CX279" i="1"/>
  <c r="CW279" i="1" s="1"/>
  <c r="CV279" i="1" s="1"/>
  <c r="CU279" i="1" s="1"/>
  <c r="CT279" i="1" s="1"/>
  <c r="CU224" i="1"/>
  <c r="CX284" i="1"/>
  <c r="CX285" i="1"/>
  <c r="CV288" i="1"/>
  <c r="CX275" i="1"/>
  <c r="CW275" i="1" s="1"/>
  <c r="CV275" i="1" s="1"/>
  <c r="CX274" i="1"/>
  <c r="CW290" i="1"/>
  <c r="CX248" i="1"/>
  <c r="CW248" i="1" s="1"/>
  <c r="CX247" i="1"/>
  <c r="CX239" i="1"/>
  <c r="CW239" i="1" s="1"/>
  <c r="CV239" i="1" s="1"/>
  <c r="CX238" i="1"/>
  <c r="CX251" i="1"/>
  <c r="CW250" i="1" s="1"/>
  <c r="CX252" i="1"/>
  <c r="CX212" i="1"/>
  <c r="CX213" i="1"/>
  <c r="CW213" i="1" s="1"/>
  <c r="CV213" i="1" s="1"/>
  <c r="CU213" i="1" s="1"/>
  <c r="CV226" i="1"/>
  <c r="CV220" i="1"/>
  <c r="CU220" i="1" s="1"/>
  <c r="CW204" i="1"/>
  <c r="CV203" i="1" s="1"/>
  <c r="CW205" i="1"/>
  <c r="CV205" i="1" s="1"/>
  <c r="CU205" i="1" s="1"/>
  <c r="CU270" i="1"/>
  <c r="CW228" i="1"/>
  <c r="CV228" i="1" s="1"/>
  <c r="CU228" i="1" s="1"/>
  <c r="CV223" i="1"/>
  <c r="CU223" i="1" s="1"/>
  <c r="CV222" i="1"/>
  <c r="CW263" i="1"/>
  <c r="CV262" i="1" s="1"/>
  <c r="CW264" i="1"/>
  <c r="CX294" i="1"/>
  <c r="CW294" i="1" s="1"/>
  <c r="CV294" i="1" s="1"/>
  <c r="CU294" i="1" s="1"/>
  <c r="CX293" i="1"/>
  <c r="CV202" i="1"/>
  <c r="CX287" i="1"/>
  <c r="CW287" i="1" s="1"/>
  <c r="CV287" i="1" s="1"/>
  <c r="CX286" i="1"/>
  <c r="CU233" i="1" l="1"/>
  <c r="CW260" i="1"/>
  <c r="CV260" i="1" s="1"/>
  <c r="CU218" i="1"/>
  <c r="CV208" i="1"/>
  <c r="CU208" i="1" s="1"/>
  <c r="CV207" i="1"/>
  <c r="CW242" i="1"/>
  <c r="CV242" i="1" s="1"/>
  <c r="CW241" i="1"/>
  <c r="CV264" i="1"/>
  <c r="CU264" i="1" s="1"/>
  <c r="CW253" i="1"/>
  <c r="CV253" i="1" s="1"/>
  <c r="CU253" i="1" s="1"/>
  <c r="CT253" i="1" s="1"/>
  <c r="CV290" i="1"/>
  <c r="CU287" i="1"/>
  <c r="CW268" i="1"/>
  <c r="CV268" i="1" s="1"/>
  <c r="CU268" i="1" s="1"/>
  <c r="CT268" i="1" s="1"/>
  <c r="CW267" i="1"/>
  <c r="CW232" i="1"/>
  <c r="CV232" i="1" s="1"/>
  <c r="CU232" i="1" s="1"/>
  <c r="CT232" i="1" s="1"/>
  <c r="CW231" i="1"/>
  <c r="CV243" i="1"/>
  <c r="CU243" i="1" s="1"/>
  <c r="CW217" i="1"/>
  <c r="CV217" i="1" s="1"/>
  <c r="CU217" i="1" s="1"/>
  <c r="CT217" i="1" s="1"/>
  <c r="CW216" i="1"/>
  <c r="CU202" i="1"/>
  <c r="CT233" i="1"/>
  <c r="CW257" i="1"/>
  <c r="CW258" i="1"/>
  <c r="CV258" i="1" s="1"/>
  <c r="CU219" i="1"/>
  <c r="CT219" i="1" s="1"/>
  <c r="CT223" i="1"/>
  <c r="CW298" i="1"/>
  <c r="CV298" i="1" s="1"/>
  <c r="CW297" i="1"/>
  <c r="CW283" i="1"/>
  <c r="CW284" i="1"/>
  <c r="CV227" i="1"/>
  <c r="CU227" i="1" s="1"/>
  <c r="CT227" i="1" s="1"/>
  <c r="CW277" i="1"/>
  <c r="CW278" i="1"/>
  <c r="CV278" i="1" s="1"/>
  <c r="CU278" i="1" s="1"/>
  <c r="CT278" i="1" s="1"/>
  <c r="CS278" i="1" s="1"/>
  <c r="CW274" i="1"/>
  <c r="CV274" i="1" s="1"/>
  <c r="CU274" i="1" s="1"/>
  <c r="CW273" i="1"/>
  <c r="CV289" i="1"/>
  <c r="CV204" i="1"/>
  <c r="CU204" i="1" s="1"/>
  <c r="CT204" i="1" s="1"/>
  <c r="CU222" i="1"/>
  <c r="CT222" i="1" s="1"/>
  <c r="CS222" i="1" s="1"/>
  <c r="CT269" i="1"/>
  <c r="CU225" i="1"/>
  <c r="CW212" i="1"/>
  <c r="CW211" i="1"/>
  <c r="CV210" i="1" s="1"/>
  <c r="CW251" i="1"/>
  <c r="CV250" i="1" s="1"/>
  <c r="CW252" i="1"/>
  <c r="CW238" i="1"/>
  <c r="CV238" i="1" s="1"/>
  <c r="CU238" i="1" s="1"/>
  <c r="CW237" i="1"/>
  <c r="CW286" i="1"/>
  <c r="CV286" i="1" s="1"/>
  <c r="CU286" i="1" s="1"/>
  <c r="CW285" i="1"/>
  <c r="CU261" i="1"/>
  <c r="CU260" i="1"/>
  <c r="CW247" i="1"/>
  <c r="CV247" i="1" s="1"/>
  <c r="CW246" i="1"/>
  <c r="CU221" i="1"/>
  <c r="CW293" i="1"/>
  <c r="CV293" i="1" s="1"/>
  <c r="CU293" i="1" s="1"/>
  <c r="CT293" i="1" s="1"/>
  <c r="CW292" i="1"/>
  <c r="CV263" i="1"/>
  <c r="CV248" i="1"/>
  <c r="CV249" i="1"/>
  <c r="CU289" i="1" l="1"/>
  <c r="CV259" i="1"/>
  <c r="CU259" i="1" s="1"/>
  <c r="CT259" i="1" s="1"/>
  <c r="CT286" i="1"/>
  <c r="CU263" i="1"/>
  <c r="CT263" i="1" s="1"/>
  <c r="CU206" i="1"/>
  <c r="CU207" i="1"/>
  <c r="CT207" i="1" s="1"/>
  <c r="CV252" i="1"/>
  <c r="CU252" i="1" s="1"/>
  <c r="CT252" i="1" s="1"/>
  <c r="CS252" i="1" s="1"/>
  <c r="CV241" i="1"/>
  <c r="CU241" i="1" s="1"/>
  <c r="CV240" i="1"/>
  <c r="CV267" i="1"/>
  <c r="CU267" i="1" s="1"/>
  <c r="CT267" i="1" s="1"/>
  <c r="CS267" i="1" s="1"/>
  <c r="CV266" i="1"/>
  <c r="CV231" i="1"/>
  <c r="CU231" i="1" s="1"/>
  <c r="CT231" i="1" s="1"/>
  <c r="CS231" i="1" s="1"/>
  <c r="CV230" i="1"/>
  <c r="CS232" i="1"/>
  <c r="CU242" i="1"/>
  <c r="CT242" i="1" s="1"/>
  <c r="CT221" i="1"/>
  <c r="CS221" i="1" s="1"/>
  <c r="CR221" i="1" s="1"/>
  <c r="CT218" i="1"/>
  <c r="CS218" i="1" s="1"/>
  <c r="CV216" i="1"/>
  <c r="CU216" i="1" s="1"/>
  <c r="CT216" i="1" s="1"/>
  <c r="CS216" i="1" s="1"/>
  <c r="CV215" i="1"/>
  <c r="CU203" i="1"/>
  <c r="CT203" i="1" s="1"/>
  <c r="CS203" i="1" s="1"/>
  <c r="CU247" i="1"/>
  <c r="CV297" i="1"/>
  <c r="CU297" i="1" s="1"/>
  <c r="CV296" i="1"/>
  <c r="CU226" i="1"/>
  <c r="CT226" i="1" s="1"/>
  <c r="CS226" i="1" s="1"/>
  <c r="CV256" i="1"/>
  <c r="CV257" i="1"/>
  <c r="CU257" i="1" s="1"/>
  <c r="CT220" i="1"/>
  <c r="CS219" i="1" s="1"/>
  <c r="CV272" i="1"/>
  <c r="CV273" i="1"/>
  <c r="CU273" i="1" s="1"/>
  <c r="CT273" i="1" s="1"/>
  <c r="CV276" i="1"/>
  <c r="CV277" i="1"/>
  <c r="CU277" i="1" s="1"/>
  <c r="CT277" i="1" s="1"/>
  <c r="CS277" i="1" s="1"/>
  <c r="CR277" i="1" s="1"/>
  <c r="CV282" i="1"/>
  <c r="CV283" i="1"/>
  <c r="CU288" i="1"/>
  <c r="CU248" i="1"/>
  <c r="CU209" i="1"/>
  <c r="CS268" i="1"/>
  <c r="CV251" i="1"/>
  <c r="CT260" i="1"/>
  <c r="CV285" i="1"/>
  <c r="CU285" i="1" s="1"/>
  <c r="CT285" i="1" s="1"/>
  <c r="CS285" i="1" s="1"/>
  <c r="CV284" i="1"/>
  <c r="CU249" i="1"/>
  <c r="CT224" i="1"/>
  <c r="CV246" i="1"/>
  <c r="CU246" i="1" s="1"/>
  <c r="CV245" i="1"/>
  <c r="CV237" i="1"/>
  <c r="CU237" i="1" s="1"/>
  <c r="CT237" i="1" s="1"/>
  <c r="CV236" i="1"/>
  <c r="CV211" i="1"/>
  <c r="CU210" i="1" s="1"/>
  <c r="CV212" i="1"/>
  <c r="CV292" i="1"/>
  <c r="CU292" i="1" s="1"/>
  <c r="CT292" i="1" s="1"/>
  <c r="CS292" i="1" s="1"/>
  <c r="CV291" i="1"/>
  <c r="CU262" i="1"/>
  <c r="CT262" i="1" s="1"/>
  <c r="CS262" i="1" s="1"/>
  <c r="CU258" i="1" l="1"/>
  <c r="CT258" i="1" s="1"/>
  <c r="CS258" i="1" s="1"/>
  <c r="CT206" i="1"/>
  <c r="CS206" i="1" s="1"/>
  <c r="CT205" i="1"/>
  <c r="CU240" i="1"/>
  <c r="CT240" i="1" s="1"/>
  <c r="CU239" i="1"/>
  <c r="CR231" i="1"/>
  <c r="CU266" i="1"/>
  <c r="CT266" i="1" s="1"/>
  <c r="CS266" i="1" s="1"/>
  <c r="CR266" i="1" s="1"/>
  <c r="CU265" i="1"/>
  <c r="CU230" i="1"/>
  <c r="CT230" i="1" s="1"/>
  <c r="CS230" i="1" s="1"/>
  <c r="CR230" i="1" s="1"/>
  <c r="CQ230" i="1" s="1"/>
  <c r="CU229" i="1"/>
  <c r="CS217" i="1"/>
  <c r="CR216" i="1" s="1"/>
  <c r="CT246" i="1"/>
  <c r="CT241" i="1"/>
  <c r="CS241" i="1" s="1"/>
  <c r="CT247" i="1"/>
  <c r="CT202" i="1"/>
  <c r="CS202" i="1" s="1"/>
  <c r="CR202" i="1" s="1"/>
  <c r="CU215" i="1"/>
  <c r="CT215" i="1" s="1"/>
  <c r="CS215" i="1" s="1"/>
  <c r="CR215" i="1" s="1"/>
  <c r="CU214" i="1"/>
  <c r="CS220" i="1"/>
  <c r="CR219" i="1" s="1"/>
  <c r="CU255" i="1"/>
  <c r="CU256" i="1"/>
  <c r="CT256" i="1" s="1"/>
  <c r="CU296" i="1"/>
  <c r="CT296" i="1" s="1"/>
  <c r="CU295" i="1"/>
  <c r="CT225" i="1"/>
  <c r="CS225" i="1" s="1"/>
  <c r="CR225" i="1" s="1"/>
  <c r="CU281" i="1"/>
  <c r="CU282" i="1"/>
  <c r="CU276" i="1"/>
  <c r="CT276" i="1" s="1"/>
  <c r="CS276" i="1" s="1"/>
  <c r="CR276" i="1" s="1"/>
  <c r="CQ276" i="1" s="1"/>
  <c r="CU275" i="1"/>
  <c r="CU271" i="1"/>
  <c r="CU272" i="1"/>
  <c r="CT272" i="1" s="1"/>
  <c r="CS272" i="1" s="1"/>
  <c r="CT288" i="1"/>
  <c r="CT287" i="1"/>
  <c r="CS259" i="1"/>
  <c r="CU250" i="1"/>
  <c r="CT249" i="1" s="1"/>
  <c r="CU251" i="1"/>
  <c r="CR267" i="1"/>
  <c r="CU236" i="1"/>
  <c r="CT236" i="1" s="1"/>
  <c r="CS236" i="1" s="1"/>
  <c r="CU235" i="1"/>
  <c r="CU211" i="1"/>
  <c r="CT210" i="1" s="1"/>
  <c r="CU212" i="1"/>
  <c r="CT261" i="1"/>
  <c r="CS261" i="1" s="1"/>
  <c r="CR261" i="1" s="1"/>
  <c r="CT209" i="1"/>
  <c r="CT208" i="1"/>
  <c r="CR218" i="1"/>
  <c r="CT248" i="1"/>
  <c r="CS223" i="1"/>
  <c r="CU245" i="1"/>
  <c r="CT245" i="1" s="1"/>
  <c r="CU244" i="1"/>
  <c r="CU291" i="1"/>
  <c r="CT291" i="1" s="1"/>
  <c r="CS291" i="1" s="1"/>
  <c r="CR291" i="1" s="1"/>
  <c r="CU290" i="1"/>
  <c r="CU284" i="1"/>
  <c r="CT284" i="1" s="1"/>
  <c r="CS284" i="1" s="1"/>
  <c r="CR284" i="1" s="1"/>
  <c r="CU283" i="1"/>
  <c r="CT257" i="1" l="1"/>
  <c r="CS257" i="1" s="1"/>
  <c r="CS205" i="1"/>
  <c r="CR205" i="1" s="1"/>
  <c r="CS204" i="1"/>
  <c r="CR217" i="1"/>
  <c r="CQ216" i="1" s="1"/>
  <c r="CT239" i="1"/>
  <c r="CS239" i="1" s="1"/>
  <c r="CT238" i="1"/>
  <c r="CS246" i="1"/>
  <c r="CR220" i="1"/>
  <c r="CQ220" i="1" s="1"/>
  <c r="CT265" i="1"/>
  <c r="CS265" i="1" s="1"/>
  <c r="CR265" i="1" s="1"/>
  <c r="CQ265" i="1" s="1"/>
  <c r="CT264" i="1"/>
  <c r="CQ215" i="1"/>
  <c r="CT229" i="1"/>
  <c r="CS229" i="1" s="1"/>
  <c r="CR229" i="1" s="1"/>
  <c r="CQ229" i="1" s="1"/>
  <c r="CP229" i="1" s="1"/>
  <c r="CT228" i="1"/>
  <c r="CS245" i="1"/>
  <c r="CS240" i="1"/>
  <c r="CR240" i="1" s="1"/>
  <c r="CT214" i="1"/>
  <c r="CS214" i="1" s="1"/>
  <c r="CR214" i="1" s="1"/>
  <c r="CQ214" i="1" s="1"/>
  <c r="CT213" i="1"/>
  <c r="CT295" i="1"/>
  <c r="CS295" i="1" s="1"/>
  <c r="CT294" i="1"/>
  <c r="CQ218" i="1"/>
  <c r="CT254" i="1"/>
  <c r="CT255" i="1"/>
  <c r="CS255" i="1" s="1"/>
  <c r="CS224" i="1"/>
  <c r="CR224" i="1" s="1"/>
  <c r="CQ224" i="1" s="1"/>
  <c r="CT270" i="1"/>
  <c r="CT271" i="1"/>
  <c r="CS271" i="1" s="1"/>
  <c r="CR271" i="1" s="1"/>
  <c r="CS287" i="1"/>
  <c r="CS286" i="1"/>
  <c r="CT274" i="1"/>
  <c r="CT275" i="1"/>
  <c r="CS275" i="1" s="1"/>
  <c r="CR275" i="1" s="1"/>
  <c r="CQ275" i="1" s="1"/>
  <c r="CP275" i="1" s="1"/>
  <c r="CT280" i="1"/>
  <c r="CT281" i="1"/>
  <c r="CS209" i="1"/>
  <c r="CQ266" i="1"/>
  <c r="CT283" i="1"/>
  <c r="CS283" i="1" s="1"/>
  <c r="CR283" i="1" s="1"/>
  <c r="CQ283" i="1" s="1"/>
  <c r="CT282" i="1"/>
  <c r="CT250" i="1"/>
  <c r="CT251" i="1"/>
  <c r="CS251" i="1" s="1"/>
  <c r="CR251" i="1" s="1"/>
  <c r="CT235" i="1"/>
  <c r="CS235" i="1" s="1"/>
  <c r="CR235" i="1" s="1"/>
  <c r="CT234" i="1"/>
  <c r="CS208" i="1"/>
  <c r="CS207" i="1"/>
  <c r="CR258" i="1"/>
  <c r="CR257" i="1"/>
  <c r="CR222" i="1"/>
  <c r="CT211" i="1"/>
  <c r="CS210" i="1" s="1"/>
  <c r="CT212" i="1"/>
  <c r="CT290" i="1"/>
  <c r="CS290" i="1" s="1"/>
  <c r="CR290" i="1" s="1"/>
  <c r="CQ290" i="1" s="1"/>
  <c r="CT289" i="1"/>
  <c r="CS260" i="1"/>
  <c r="CR260" i="1" s="1"/>
  <c r="CQ260" i="1" s="1"/>
  <c r="CT244" i="1"/>
  <c r="CS244" i="1" s="1"/>
  <c r="CT243" i="1"/>
  <c r="CS248" i="1"/>
  <c r="CS247" i="1"/>
  <c r="CQ217" i="1" l="1"/>
  <c r="CS256" i="1"/>
  <c r="CR256" i="1" s="1"/>
  <c r="CP215" i="1"/>
  <c r="CR245" i="1"/>
  <c r="CR204" i="1"/>
  <c r="CQ204" i="1" s="1"/>
  <c r="CR203" i="1"/>
  <c r="CQ219" i="1"/>
  <c r="CP219" i="1" s="1"/>
  <c r="CP214" i="1"/>
  <c r="CO214" i="1" s="1"/>
  <c r="CS238" i="1"/>
  <c r="CR238" i="1" s="1"/>
  <c r="CS237" i="1"/>
  <c r="CR244" i="1"/>
  <c r="CQ244" i="1" s="1"/>
  <c r="CS264" i="1"/>
  <c r="CR264" i="1" s="1"/>
  <c r="CQ264" i="1" s="1"/>
  <c r="CP264" i="1" s="1"/>
  <c r="CS263" i="1"/>
  <c r="CS213" i="1"/>
  <c r="CR213" i="1" s="1"/>
  <c r="CQ213" i="1" s="1"/>
  <c r="CP213" i="1" s="1"/>
  <c r="CS228" i="1"/>
  <c r="CR228" i="1" s="1"/>
  <c r="CQ228" i="1" s="1"/>
  <c r="CP228" i="1" s="1"/>
  <c r="CO228" i="1" s="1"/>
  <c r="CS227" i="1"/>
  <c r="CR239" i="1"/>
  <c r="CQ239" i="1" s="1"/>
  <c r="CS253" i="1"/>
  <c r="CS254" i="1"/>
  <c r="CR254" i="1" s="1"/>
  <c r="CP217" i="1"/>
  <c r="CR223" i="1"/>
  <c r="CQ223" i="1" s="1"/>
  <c r="CP223" i="1" s="1"/>
  <c r="CS294" i="1"/>
  <c r="CR294" i="1" s="1"/>
  <c r="CS293" i="1"/>
  <c r="CS279" i="1"/>
  <c r="CS280" i="1"/>
  <c r="CS273" i="1"/>
  <c r="CS274" i="1"/>
  <c r="CR274" i="1" s="1"/>
  <c r="CQ274" i="1" s="1"/>
  <c r="CP274" i="1" s="1"/>
  <c r="CO274" i="1" s="1"/>
  <c r="CR208" i="1"/>
  <c r="CP216" i="1"/>
  <c r="CO215" i="1" s="1"/>
  <c r="CR286" i="1"/>
  <c r="CR285" i="1"/>
  <c r="CP218" i="1"/>
  <c r="CO218" i="1" s="1"/>
  <c r="CS269" i="1"/>
  <c r="CS270" i="1"/>
  <c r="CR270" i="1" s="1"/>
  <c r="CQ270" i="1" s="1"/>
  <c r="CS250" i="1"/>
  <c r="CR250" i="1" s="1"/>
  <c r="CQ250" i="1" s="1"/>
  <c r="CR247" i="1"/>
  <c r="CR246" i="1"/>
  <c r="CS249" i="1"/>
  <c r="CR248" i="1" s="1"/>
  <c r="CP265" i="1"/>
  <c r="CR259" i="1"/>
  <c r="CQ259" i="1" s="1"/>
  <c r="CP259" i="1" s="1"/>
  <c r="CR207" i="1"/>
  <c r="CR206" i="1"/>
  <c r="CQ257" i="1"/>
  <c r="CQ256" i="1"/>
  <c r="CS289" i="1"/>
  <c r="CR289" i="1" s="1"/>
  <c r="CQ289" i="1" s="1"/>
  <c r="CP289" i="1" s="1"/>
  <c r="CS288" i="1"/>
  <c r="CS211" i="1"/>
  <c r="CS212" i="1"/>
  <c r="CS233" i="1"/>
  <c r="CS234" i="1"/>
  <c r="CR234" i="1" s="1"/>
  <c r="CQ234" i="1" s="1"/>
  <c r="CS282" i="1"/>
  <c r="CR282" i="1" s="1"/>
  <c r="CQ282" i="1" s="1"/>
  <c r="CP282" i="1" s="1"/>
  <c r="CS281" i="1"/>
  <c r="CS243" i="1"/>
  <c r="CR243" i="1" s="1"/>
  <c r="CS242" i="1"/>
  <c r="CQ221" i="1"/>
  <c r="CR209" i="1"/>
  <c r="CO213" i="1" l="1"/>
  <c r="CR255" i="1"/>
  <c r="CQ255" i="1" s="1"/>
  <c r="CP255" i="1" s="1"/>
  <c r="CQ203" i="1"/>
  <c r="CP203" i="1" s="1"/>
  <c r="CQ202" i="1"/>
  <c r="CQ243" i="1"/>
  <c r="CP243" i="1" s="1"/>
  <c r="CR237" i="1"/>
  <c r="CQ237" i="1" s="1"/>
  <c r="CR236" i="1"/>
  <c r="CN213" i="1"/>
  <c r="CR263" i="1"/>
  <c r="CQ263" i="1" s="1"/>
  <c r="CP263" i="1" s="1"/>
  <c r="CO263" i="1" s="1"/>
  <c r="CR262" i="1"/>
  <c r="CR227" i="1"/>
  <c r="CQ227" i="1" s="1"/>
  <c r="CP227" i="1" s="1"/>
  <c r="CO227" i="1" s="1"/>
  <c r="CN227" i="1" s="1"/>
  <c r="CR226" i="1"/>
  <c r="CR212" i="1"/>
  <c r="CQ212" i="1" s="1"/>
  <c r="CP212" i="1" s="1"/>
  <c r="CO212" i="1" s="1"/>
  <c r="CN212" i="1" s="1"/>
  <c r="CQ238" i="1"/>
  <c r="CP238" i="1" s="1"/>
  <c r="CQ208" i="1"/>
  <c r="CQ207" i="1"/>
  <c r="CR293" i="1"/>
  <c r="CQ293" i="1" s="1"/>
  <c r="CR292" i="1"/>
  <c r="CQ222" i="1"/>
  <c r="CP222" i="1" s="1"/>
  <c r="CO222" i="1" s="1"/>
  <c r="CR252" i="1"/>
  <c r="CR253" i="1"/>
  <c r="CQ253" i="1" s="1"/>
  <c r="CR273" i="1"/>
  <c r="CQ273" i="1" s="1"/>
  <c r="CP273" i="1" s="1"/>
  <c r="CO273" i="1" s="1"/>
  <c r="CN273" i="1" s="1"/>
  <c r="CR272" i="1"/>
  <c r="CN214" i="1"/>
  <c r="CQ285" i="1"/>
  <c r="CQ284" i="1"/>
  <c r="CR278" i="1"/>
  <c r="CR279" i="1"/>
  <c r="CO216" i="1"/>
  <c r="CR249" i="1"/>
  <c r="CQ249" i="1" s="1"/>
  <c r="CP249" i="1" s="1"/>
  <c r="CR268" i="1"/>
  <c r="CR269" i="1"/>
  <c r="CQ269" i="1" s="1"/>
  <c r="CP269" i="1" s="1"/>
  <c r="CO217" i="1"/>
  <c r="CN217" i="1" s="1"/>
  <c r="CO264" i="1"/>
  <c r="CR281" i="1"/>
  <c r="CQ281" i="1" s="1"/>
  <c r="CP281" i="1" s="1"/>
  <c r="CO281" i="1" s="1"/>
  <c r="CR280" i="1"/>
  <c r="CP256" i="1"/>
  <c r="CR288" i="1"/>
  <c r="CQ288" i="1" s="1"/>
  <c r="CP288" i="1" s="1"/>
  <c r="CO288" i="1" s="1"/>
  <c r="CR287" i="1"/>
  <c r="CP220" i="1"/>
  <c r="CQ246" i="1"/>
  <c r="CQ245" i="1"/>
  <c r="CQ247" i="1"/>
  <c r="CR210" i="1"/>
  <c r="CQ209" i="1" s="1"/>
  <c r="CR211" i="1"/>
  <c r="CR233" i="1"/>
  <c r="CQ233" i="1" s="1"/>
  <c r="CP233" i="1" s="1"/>
  <c r="CR232" i="1"/>
  <c r="CR242" i="1"/>
  <c r="CQ242" i="1" s="1"/>
  <c r="CR241" i="1"/>
  <c r="CQ258" i="1"/>
  <c r="CQ206" i="1"/>
  <c r="CQ205" i="1"/>
  <c r="CP202" i="1" l="1"/>
  <c r="CO202" i="1" s="1"/>
  <c r="CM212" i="1"/>
  <c r="CP242" i="1"/>
  <c r="CO242" i="1" s="1"/>
  <c r="CM213" i="1"/>
  <c r="CQ254" i="1"/>
  <c r="CP254" i="1" s="1"/>
  <c r="CO254" i="1" s="1"/>
  <c r="CQ236" i="1"/>
  <c r="CP236" i="1" s="1"/>
  <c r="CQ235" i="1"/>
  <c r="CQ211" i="1"/>
  <c r="CP211" i="1" s="1"/>
  <c r="CO211" i="1" s="1"/>
  <c r="CN211" i="1" s="1"/>
  <c r="CM211" i="1" s="1"/>
  <c r="CL211" i="1" s="1"/>
  <c r="CP207" i="1"/>
  <c r="CQ262" i="1"/>
  <c r="CP262" i="1" s="1"/>
  <c r="CO262" i="1" s="1"/>
  <c r="CN262" i="1" s="1"/>
  <c r="CQ261" i="1"/>
  <c r="CQ226" i="1"/>
  <c r="CP226" i="1" s="1"/>
  <c r="CO226" i="1" s="1"/>
  <c r="CN226" i="1" s="1"/>
  <c r="CM226" i="1" s="1"/>
  <c r="CQ225" i="1"/>
  <c r="CP206" i="1"/>
  <c r="CP221" i="1"/>
  <c r="CO220" i="1" s="1"/>
  <c r="CP237" i="1"/>
  <c r="CO237" i="1" s="1"/>
  <c r="CQ248" i="1"/>
  <c r="CP248" i="1" s="1"/>
  <c r="CO248" i="1" s="1"/>
  <c r="CQ292" i="1"/>
  <c r="CP292" i="1" s="1"/>
  <c r="CQ291" i="1"/>
  <c r="CQ251" i="1"/>
  <c r="CQ252" i="1"/>
  <c r="CP252" i="1" s="1"/>
  <c r="CQ272" i="1"/>
  <c r="CP272" i="1" s="1"/>
  <c r="CO272" i="1" s="1"/>
  <c r="CN272" i="1" s="1"/>
  <c r="CM272" i="1" s="1"/>
  <c r="CQ271" i="1"/>
  <c r="CP284" i="1"/>
  <c r="CP283" i="1"/>
  <c r="CN216" i="1"/>
  <c r="CM216" i="1" s="1"/>
  <c r="CQ267" i="1"/>
  <c r="CQ268" i="1"/>
  <c r="CP268" i="1" s="1"/>
  <c r="CO268" i="1" s="1"/>
  <c r="CQ277" i="1"/>
  <c r="CQ278" i="1"/>
  <c r="CN215" i="1"/>
  <c r="CN263" i="1"/>
  <c r="CP257" i="1"/>
  <c r="CP258" i="1"/>
  <c r="CO258" i="1" s="1"/>
  <c r="CQ287" i="1"/>
  <c r="CP287" i="1" s="1"/>
  <c r="CO287" i="1" s="1"/>
  <c r="CN287" i="1" s="1"/>
  <c r="CQ286" i="1"/>
  <c r="CQ241" i="1"/>
  <c r="CP241" i="1" s="1"/>
  <c r="CQ240" i="1"/>
  <c r="CQ232" i="1"/>
  <c r="CP232" i="1" s="1"/>
  <c r="CO232" i="1" s="1"/>
  <c r="CQ231" i="1"/>
  <c r="CP245" i="1"/>
  <c r="CP244" i="1"/>
  <c r="CP246" i="1"/>
  <c r="CO219" i="1"/>
  <c r="CQ280" i="1"/>
  <c r="CP280" i="1" s="1"/>
  <c r="CO280" i="1" s="1"/>
  <c r="CN280" i="1" s="1"/>
  <c r="CQ279" i="1"/>
  <c r="CP205" i="1"/>
  <c r="CP204" i="1"/>
  <c r="CQ210" i="1"/>
  <c r="CO255" i="1"/>
  <c r="CP208" i="1"/>
  <c r="CL212" i="1" l="1"/>
  <c r="CO241" i="1"/>
  <c r="CN241" i="1" s="1"/>
  <c r="CO206" i="1"/>
  <c r="CP253" i="1"/>
  <c r="CO253" i="1" s="1"/>
  <c r="CP210" i="1"/>
  <c r="CO210" i="1" s="1"/>
  <c r="CN210" i="1" s="1"/>
  <c r="CM210" i="1" s="1"/>
  <c r="CL210" i="1" s="1"/>
  <c r="CK210" i="1" s="1"/>
  <c r="CO205" i="1"/>
  <c r="CN205" i="1" s="1"/>
  <c r="CP235" i="1"/>
  <c r="CO235" i="1" s="1"/>
  <c r="CP234" i="1"/>
  <c r="CO221" i="1"/>
  <c r="CN221" i="1" s="1"/>
  <c r="CP247" i="1"/>
  <c r="CO247" i="1" s="1"/>
  <c r="CN247" i="1" s="1"/>
  <c r="CP261" i="1"/>
  <c r="CO261" i="1" s="1"/>
  <c r="CN261" i="1" s="1"/>
  <c r="CM261" i="1" s="1"/>
  <c r="CP260" i="1"/>
  <c r="CP225" i="1"/>
  <c r="CO225" i="1" s="1"/>
  <c r="CN225" i="1" s="1"/>
  <c r="CM225" i="1" s="1"/>
  <c r="CL225" i="1" s="1"/>
  <c r="CP224" i="1"/>
  <c r="CO236" i="1"/>
  <c r="CN236" i="1" s="1"/>
  <c r="CP250" i="1"/>
  <c r="CP251" i="1"/>
  <c r="CO251" i="1" s="1"/>
  <c r="CO245" i="1"/>
  <c r="CP291" i="1"/>
  <c r="CO291" i="1" s="1"/>
  <c r="CP290" i="1"/>
  <c r="CP209" i="1"/>
  <c r="CO209" i="1" s="1"/>
  <c r="CN209" i="1" s="1"/>
  <c r="CM209" i="1" s="1"/>
  <c r="CM215" i="1"/>
  <c r="CL215" i="1" s="1"/>
  <c r="CO283" i="1"/>
  <c r="CO282" i="1"/>
  <c r="CP276" i="1"/>
  <c r="CP277" i="1"/>
  <c r="CP271" i="1"/>
  <c r="CO271" i="1" s="1"/>
  <c r="CN271" i="1" s="1"/>
  <c r="CM271" i="1" s="1"/>
  <c r="CL271" i="1" s="1"/>
  <c r="CP270" i="1"/>
  <c r="CP266" i="1"/>
  <c r="CP267" i="1"/>
  <c r="CO267" i="1" s="1"/>
  <c r="CN267" i="1" s="1"/>
  <c r="CK211" i="1"/>
  <c r="CM214" i="1"/>
  <c r="CP279" i="1"/>
  <c r="CO279" i="1" s="1"/>
  <c r="CN279" i="1" s="1"/>
  <c r="CM279" i="1" s="1"/>
  <c r="CP278" i="1"/>
  <c r="CO257" i="1"/>
  <c r="CN257" i="1" s="1"/>
  <c r="CP231" i="1"/>
  <c r="CO231" i="1" s="1"/>
  <c r="CN231" i="1" s="1"/>
  <c r="CP230" i="1"/>
  <c r="CP286" i="1"/>
  <c r="CO286" i="1" s="1"/>
  <c r="CN286" i="1" s="1"/>
  <c r="CM286" i="1" s="1"/>
  <c r="CP285" i="1"/>
  <c r="CN219" i="1"/>
  <c r="CN218" i="1"/>
  <c r="CN254" i="1"/>
  <c r="CN253" i="1"/>
  <c r="CM262" i="1"/>
  <c r="CO244" i="1"/>
  <c r="CO243" i="1"/>
  <c r="CO256" i="1"/>
  <c r="CN255" i="1" s="1"/>
  <c r="CO204" i="1"/>
  <c r="CO203" i="1"/>
  <c r="CP240" i="1"/>
  <c r="CO240" i="1" s="1"/>
  <c r="CN240" i="1" s="1"/>
  <c r="CM240" i="1" s="1"/>
  <c r="CP239" i="1"/>
  <c r="CO207" i="1"/>
  <c r="CL209" i="1" l="1"/>
  <c r="CK209" i="1" s="1"/>
  <c r="CJ209" i="1" s="1"/>
  <c r="CN204" i="1"/>
  <c r="CO252" i="1"/>
  <c r="CN252" i="1" s="1"/>
  <c r="CN220" i="1"/>
  <c r="CM220" i="1" s="1"/>
  <c r="CM204" i="1"/>
  <c r="CO246" i="1"/>
  <c r="CN246" i="1" s="1"/>
  <c r="CM246" i="1" s="1"/>
  <c r="CO234" i="1"/>
  <c r="CN234" i="1" s="1"/>
  <c r="CO233" i="1"/>
  <c r="CN245" i="1"/>
  <c r="CM245" i="1" s="1"/>
  <c r="CL245" i="1" s="1"/>
  <c r="CO260" i="1"/>
  <c r="CN260" i="1" s="1"/>
  <c r="CM260" i="1" s="1"/>
  <c r="CL260" i="1" s="1"/>
  <c r="CO259" i="1"/>
  <c r="CO224" i="1"/>
  <c r="CN224" i="1" s="1"/>
  <c r="CM224" i="1" s="1"/>
  <c r="CL224" i="1" s="1"/>
  <c r="CK224" i="1" s="1"/>
  <c r="CO223" i="1"/>
  <c r="CN235" i="1"/>
  <c r="CM235" i="1" s="1"/>
  <c r="CN244" i="1"/>
  <c r="CO208" i="1"/>
  <c r="CN208" i="1" s="1"/>
  <c r="CM208" i="1" s="1"/>
  <c r="CL208" i="1" s="1"/>
  <c r="CK208" i="1" s="1"/>
  <c r="CJ208" i="1" s="1"/>
  <c r="CI208" i="1" s="1"/>
  <c r="CO290" i="1"/>
  <c r="CN290" i="1" s="1"/>
  <c r="CO289" i="1"/>
  <c r="CO249" i="1"/>
  <c r="CO250" i="1"/>
  <c r="CN250" i="1" s="1"/>
  <c r="CO266" i="1"/>
  <c r="CN266" i="1" s="1"/>
  <c r="CM266" i="1" s="1"/>
  <c r="CO265" i="1"/>
  <c r="CO270" i="1"/>
  <c r="CN270" i="1" s="1"/>
  <c r="CM270" i="1" s="1"/>
  <c r="CL270" i="1" s="1"/>
  <c r="CK270" i="1" s="1"/>
  <c r="CO269" i="1"/>
  <c r="CO275" i="1"/>
  <c r="CO276" i="1"/>
  <c r="CN282" i="1"/>
  <c r="CN281" i="1"/>
  <c r="CL214" i="1"/>
  <c r="CK214" i="1" s="1"/>
  <c r="CL213" i="1"/>
  <c r="CN256" i="1"/>
  <c r="CM256" i="1" s="1"/>
  <c r="CJ210" i="1"/>
  <c r="CM253" i="1"/>
  <c r="CM252" i="1"/>
  <c r="CN243" i="1"/>
  <c r="CN242" i="1"/>
  <c r="CM254" i="1"/>
  <c r="CO229" i="1"/>
  <c r="CN228" i="1" s="1"/>
  <c r="CM227" i="1" s="1"/>
  <c r="CO230" i="1"/>
  <c r="CO239" i="1"/>
  <c r="CN239" i="1" s="1"/>
  <c r="CM239" i="1" s="1"/>
  <c r="CL239" i="1" s="1"/>
  <c r="CO238" i="1"/>
  <c r="CL261" i="1"/>
  <c r="CM218" i="1"/>
  <c r="CM217" i="1"/>
  <c r="CO278" i="1"/>
  <c r="CN278" i="1" s="1"/>
  <c r="CM278" i="1" s="1"/>
  <c r="CL278" i="1" s="1"/>
  <c r="CO277" i="1"/>
  <c r="CN206" i="1"/>
  <c r="CN203" i="1"/>
  <c r="CN202" i="1"/>
  <c r="CO285" i="1"/>
  <c r="CN285" i="1" s="1"/>
  <c r="CM285" i="1" s="1"/>
  <c r="CL285" i="1" s="1"/>
  <c r="CO284" i="1"/>
  <c r="CM219" i="1" l="1"/>
  <c r="CL219" i="1" s="1"/>
  <c r="CM203" i="1"/>
  <c r="CL203" i="1" s="1"/>
  <c r="CN251" i="1"/>
  <c r="CM251" i="1" s="1"/>
  <c r="CN233" i="1"/>
  <c r="CM233" i="1" s="1"/>
  <c r="CN232" i="1"/>
  <c r="CM244" i="1"/>
  <c r="CL244" i="1" s="1"/>
  <c r="CK244" i="1" s="1"/>
  <c r="CM243" i="1"/>
  <c r="CL243" i="1" s="1"/>
  <c r="CK243" i="1" s="1"/>
  <c r="CJ243" i="1" s="1"/>
  <c r="CN259" i="1"/>
  <c r="CM259" i="1" s="1"/>
  <c r="CL259" i="1" s="1"/>
  <c r="CK259" i="1" s="1"/>
  <c r="CN258" i="1"/>
  <c r="CN223" i="1"/>
  <c r="CM223" i="1" s="1"/>
  <c r="CL223" i="1" s="1"/>
  <c r="CK223" i="1" s="1"/>
  <c r="CJ223" i="1" s="1"/>
  <c r="CN222" i="1"/>
  <c r="CN207" i="1"/>
  <c r="CM207" i="1" s="1"/>
  <c r="CL207" i="1" s="1"/>
  <c r="CK207" i="1" s="1"/>
  <c r="CJ207" i="1" s="1"/>
  <c r="CI207" i="1" s="1"/>
  <c r="CH207" i="1" s="1"/>
  <c r="CM234" i="1"/>
  <c r="CL234" i="1" s="1"/>
  <c r="CL253" i="1"/>
  <c r="CM202" i="1"/>
  <c r="CN249" i="1"/>
  <c r="CM249" i="1" s="1"/>
  <c r="CN248" i="1"/>
  <c r="CN289" i="1"/>
  <c r="CM289" i="1" s="1"/>
  <c r="CN288" i="1"/>
  <c r="CM255" i="1"/>
  <c r="CL255" i="1" s="1"/>
  <c r="CM281" i="1"/>
  <c r="CM280" i="1"/>
  <c r="CK213" i="1"/>
  <c r="CJ213" i="1" s="1"/>
  <c r="CK212" i="1"/>
  <c r="CN274" i="1"/>
  <c r="CN275" i="1"/>
  <c r="CI209" i="1"/>
  <c r="CN269" i="1"/>
  <c r="CM269" i="1" s="1"/>
  <c r="CL269" i="1" s="1"/>
  <c r="CK269" i="1" s="1"/>
  <c r="CJ269" i="1" s="1"/>
  <c r="CN268" i="1"/>
  <c r="CN265" i="1"/>
  <c r="CM265" i="1" s="1"/>
  <c r="CL265" i="1" s="1"/>
  <c r="CN264" i="1"/>
  <c r="CN238" i="1"/>
  <c r="CM238" i="1" s="1"/>
  <c r="CL238" i="1" s="1"/>
  <c r="CK238" i="1" s="1"/>
  <c r="CN237" i="1"/>
  <c r="CL226" i="1"/>
  <c r="CN229" i="1"/>
  <c r="CN230" i="1"/>
  <c r="CM230" i="1" s="1"/>
  <c r="CN284" i="1"/>
  <c r="CM284" i="1" s="1"/>
  <c r="CL284" i="1" s="1"/>
  <c r="CK284" i="1" s="1"/>
  <c r="CN283" i="1"/>
  <c r="CM205" i="1"/>
  <c r="CN277" i="1"/>
  <c r="CM277" i="1" s="1"/>
  <c r="CL277" i="1" s="1"/>
  <c r="CK277" i="1" s="1"/>
  <c r="CN276" i="1"/>
  <c r="CL217" i="1"/>
  <c r="CL216" i="1"/>
  <c r="CM242" i="1"/>
  <c r="CL242" i="1" s="1"/>
  <c r="CK242" i="1" s="1"/>
  <c r="CJ242" i="1" s="1"/>
  <c r="CM241" i="1"/>
  <c r="CK260" i="1"/>
  <c r="CL252" i="1"/>
  <c r="CL251" i="1"/>
  <c r="CL218" i="1" l="1"/>
  <c r="CK218" i="1" s="1"/>
  <c r="CL202" i="1"/>
  <c r="CK202" i="1" s="1"/>
  <c r="CM250" i="1"/>
  <c r="CL250" i="1" s="1"/>
  <c r="CM232" i="1"/>
  <c r="CL232" i="1" s="1"/>
  <c r="CM231" i="1"/>
  <c r="CM206" i="1"/>
  <c r="CL206" i="1" s="1"/>
  <c r="CK206" i="1" s="1"/>
  <c r="CJ206" i="1" s="1"/>
  <c r="CI206" i="1" s="1"/>
  <c r="CH206" i="1" s="1"/>
  <c r="CG206" i="1" s="1"/>
  <c r="CK252" i="1"/>
  <c r="CM258" i="1"/>
  <c r="CL258" i="1" s="1"/>
  <c r="CK258" i="1" s="1"/>
  <c r="CJ258" i="1" s="1"/>
  <c r="CM257" i="1"/>
  <c r="CM222" i="1"/>
  <c r="CL222" i="1" s="1"/>
  <c r="CK222" i="1" s="1"/>
  <c r="CJ222" i="1" s="1"/>
  <c r="CI222" i="1" s="1"/>
  <c r="CM221" i="1"/>
  <c r="CL233" i="1"/>
  <c r="CK233" i="1" s="1"/>
  <c r="CL254" i="1"/>
  <c r="CI242" i="1"/>
  <c r="CM248" i="1"/>
  <c r="CL248" i="1" s="1"/>
  <c r="CM247" i="1"/>
  <c r="CM288" i="1"/>
  <c r="CL288" i="1" s="1"/>
  <c r="CM287" i="1"/>
  <c r="CM268" i="1"/>
  <c r="CL268" i="1" s="1"/>
  <c r="CK268" i="1" s="1"/>
  <c r="CJ268" i="1" s="1"/>
  <c r="CI268" i="1" s="1"/>
  <c r="CM267" i="1"/>
  <c r="CM273" i="1"/>
  <c r="CM274" i="1"/>
  <c r="CJ212" i="1"/>
  <c r="CI212" i="1" s="1"/>
  <c r="CJ211" i="1"/>
  <c r="CH208" i="1"/>
  <c r="CL280" i="1"/>
  <c r="CL279" i="1"/>
  <c r="CM264" i="1"/>
  <c r="CL264" i="1" s="1"/>
  <c r="CK264" i="1" s="1"/>
  <c r="CM263" i="1"/>
  <c r="CK225" i="1"/>
  <c r="CM228" i="1"/>
  <c r="CM229" i="1"/>
  <c r="CL229" i="1" s="1"/>
  <c r="CL241" i="1"/>
  <c r="CK241" i="1" s="1"/>
  <c r="CJ241" i="1" s="1"/>
  <c r="CI241" i="1" s="1"/>
  <c r="CL240" i="1"/>
  <c r="CM276" i="1"/>
  <c r="CL276" i="1" s="1"/>
  <c r="CK276" i="1" s="1"/>
  <c r="CJ276" i="1" s="1"/>
  <c r="CM275" i="1"/>
  <c r="CK216" i="1"/>
  <c r="CK215" i="1"/>
  <c r="CM283" i="1"/>
  <c r="CL283" i="1" s="1"/>
  <c r="CK283" i="1" s="1"/>
  <c r="CJ283" i="1" s="1"/>
  <c r="CM282" i="1"/>
  <c r="CM237" i="1"/>
  <c r="CL237" i="1" s="1"/>
  <c r="CK237" i="1" s="1"/>
  <c r="CJ237" i="1" s="1"/>
  <c r="CM236" i="1"/>
  <c r="CK251" i="1"/>
  <c r="CJ251" i="1" s="1"/>
  <c r="CK250" i="1"/>
  <c r="CL205" i="1"/>
  <c r="CK205" i="1" s="1"/>
  <c r="CJ205" i="1" s="1"/>
  <c r="CI205" i="1" s="1"/>
  <c r="CH205" i="1" s="1"/>
  <c r="CG205" i="1" s="1"/>
  <c r="CF205" i="1" s="1"/>
  <c r="CL204" i="1"/>
  <c r="CJ259" i="1"/>
  <c r="CL231" i="1" l="1"/>
  <c r="CK217" i="1"/>
  <c r="CJ217" i="1" s="1"/>
  <c r="CL249" i="1"/>
  <c r="CK249" i="1" s="1"/>
  <c r="CJ249" i="1" s="1"/>
  <c r="CL230" i="1"/>
  <c r="CL257" i="1"/>
  <c r="CK257" i="1" s="1"/>
  <c r="CJ257" i="1" s="1"/>
  <c r="CI257" i="1" s="1"/>
  <c r="CL256" i="1"/>
  <c r="CH241" i="1"/>
  <c r="CL221" i="1"/>
  <c r="CK221" i="1" s="1"/>
  <c r="CJ221" i="1" s="1"/>
  <c r="CI221" i="1" s="1"/>
  <c r="CH221" i="1" s="1"/>
  <c r="CL220" i="1"/>
  <c r="CK232" i="1"/>
  <c r="CJ232" i="1" s="1"/>
  <c r="CK231" i="1"/>
  <c r="CL246" i="1"/>
  <c r="CL247" i="1"/>
  <c r="CK247" i="1" s="1"/>
  <c r="CL287" i="1"/>
  <c r="CK287" i="1" s="1"/>
  <c r="CL286" i="1"/>
  <c r="CK253" i="1"/>
  <c r="CK254" i="1"/>
  <c r="CL263" i="1"/>
  <c r="CK263" i="1" s="1"/>
  <c r="CJ263" i="1" s="1"/>
  <c r="CL262" i="1"/>
  <c r="CL272" i="1"/>
  <c r="CL273" i="1"/>
  <c r="CG207" i="1"/>
  <c r="CI211" i="1"/>
  <c r="CH211" i="1" s="1"/>
  <c r="CI210" i="1"/>
  <c r="CL267" i="1"/>
  <c r="CK267" i="1" s="1"/>
  <c r="CJ267" i="1" s="1"/>
  <c r="CI267" i="1" s="1"/>
  <c r="CH267" i="1" s="1"/>
  <c r="CL266" i="1"/>
  <c r="CK279" i="1"/>
  <c r="CK278" i="1"/>
  <c r="CK204" i="1"/>
  <c r="CJ204" i="1" s="1"/>
  <c r="CI204" i="1" s="1"/>
  <c r="CH204" i="1" s="1"/>
  <c r="CG204" i="1" s="1"/>
  <c r="CF204" i="1" s="1"/>
  <c r="CE204" i="1" s="1"/>
  <c r="CK203" i="1"/>
  <c r="CK240" i="1"/>
  <c r="CJ240" i="1" s="1"/>
  <c r="CI240" i="1" s="1"/>
  <c r="CH240" i="1" s="1"/>
  <c r="CG240" i="1" s="1"/>
  <c r="CK239" i="1"/>
  <c r="CI258" i="1"/>
  <c r="CJ215" i="1"/>
  <c r="CJ214" i="1"/>
  <c r="CL282" i="1"/>
  <c r="CK282" i="1" s="1"/>
  <c r="CJ282" i="1" s="1"/>
  <c r="CI282" i="1" s="1"/>
  <c r="CL281" i="1"/>
  <c r="CJ250" i="1"/>
  <c r="CI250" i="1" s="1"/>
  <c r="CL228" i="1"/>
  <c r="CK228" i="1" s="1"/>
  <c r="CL227" i="1"/>
  <c r="CL275" i="1"/>
  <c r="CK275" i="1" s="1"/>
  <c r="CJ275" i="1" s="1"/>
  <c r="CI275" i="1" s="1"/>
  <c r="CL274" i="1"/>
  <c r="CL236" i="1"/>
  <c r="CK236" i="1" s="1"/>
  <c r="CJ236" i="1" s="1"/>
  <c r="CI236" i="1" s="1"/>
  <c r="CL235" i="1"/>
  <c r="CJ224" i="1"/>
  <c r="CK230" i="1" l="1"/>
  <c r="CJ216" i="1"/>
  <c r="CI216" i="1" s="1"/>
  <c r="CK248" i="1"/>
  <c r="CJ248" i="1" s="1"/>
  <c r="CI248" i="1" s="1"/>
  <c r="CK229" i="1"/>
  <c r="CJ229" i="1" s="1"/>
  <c r="CK256" i="1"/>
  <c r="CJ256" i="1" s="1"/>
  <c r="CI256" i="1" s="1"/>
  <c r="CH256" i="1" s="1"/>
  <c r="CK255" i="1"/>
  <c r="CK220" i="1"/>
  <c r="CJ220" i="1" s="1"/>
  <c r="CI220" i="1" s="1"/>
  <c r="CH220" i="1" s="1"/>
  <c r="CG220" i="1" s="1"/>
  <c r="CK219" i="1"/>
  <c r="CJ231" i="1"/>
  <c r="CI231" i="1" s="1"/>
  <c r="CJ230" i="1"/>
  <c r="CK286" i="1"/>
  <c r="CJ286" i="1" s="1"/>
  <c r="CK285" i="1"/>
  <c r="CJ252" i="1"/>
  <c r="CJ253" i="1"/>
  <c r="CK245" i="1"/>
  <c r="CK246" i="1"/>
  <c r="CJ246" i="1" s="1"/>
  <c r="CK271" i="1"/>
  <c r="CK272" i="1"/>
  <c r="CJ278" i="1"/>
  <c r="CJ277" i="1"/>
  <c r="CK262" i="1"/>
  <c r="CJ262" i="1" s="1"/>
  <c r="CI262" i="1" s="1"/>
  <c r="CK261" i="1"/>
  <c r="CH210" i="1"/>
  <c r="CG210" i="1" s="1"/>
  <c r="CH209" i="1"/>
  <c r="CF206" i="1"/>
  <c r="CK265" i="1"/>
  <c r="CK266" i="1"/>
  <c r="CJ266" i="1" s="1"/>
  <c r="CI266" i="1" s="1"/>
  <c r="CH266" i="1" s="1"/>
  <c r="CG266" i="1" s="1"/>
  <c r="CH257" i="1"/>
  <c r="CI223" i="1"/>
  <c r="CH222" i="1" s="1"/>
  <c r="CG221" i="1" s="1"/>
  <c r="CK234" i="1"/>
  <c r="CJ233" i="1" s="1"/>
  <c r="CK235" i="1"/>
  <c r="CJ239" i="1"/>
  <c r="CI239" i="1" s="1"/>
  <c r="CH239" i="1" s="1"/>
  <c r="CG239" i="1" s="1"/>
  <c r="CF239" i="1" s="1"/>
  <c r="CJ238" i="1"/>
  <c r="CK281" i="1"/>
  <c r="CJ281" i="1" s="1"/>
  <c r="CI281" i="1" s="1"/>
  <c r="CH281" i="1" s="1"/>
  <c r="CK280" i="1"/>
  <c r="CJ203" i="1"/>
  <c r="CI203" i="1" s="1"/>
  <c r="CH203" i="1" s="1"/>
  <c r="CG203" i="1" s="1"/>
  <c r="CF203" i="1" s="1"/>
  <c r="CE203" i="1" s="1"/>
  <c r="CD203" i="1" s="1"/>
  <c r="CJ202" i="1"/>
  <c r="CI214" i="1"/>
  <c r="CI213" i="1"/>
  <c r="CI249" i="1"/>
  <c r="CH249" i="1" s="1"/>
  <c r="CK274" i="1"/>
  <c r="CJ274" i="1" s="1"/>
  <c r="CI274" i="1" s="1"/>
  <c r="CH274" i="1" s="1"/>
  <c r="CK273" i="1"/>
  <c r="CK227" i="1"/>
  <c r="CJ227" i="1" s="1"/>
  <c r="CK226" i="1"/>
  <c r="CJ255" i="1" l="1"/>
  <c r="CI255" i="1" s="1"/>
  <c r="CH255" i="1" s="1"/>
  <c r="CG255" i="1" s="1"/>
  <c r="CI215" i="1"/>
  <c r="CH215" i="1" s="1"/>
  <c r="CJ247" i="1"/>
  <c r="CI247" i="1" s="1"/>
  <c r="CH247" i="1" s="1"/>
  <c r="CJ228" i="1"/>
  <c r="CI228" i="1" s="1"/>
  <c r="CJ254" i="1"/>
  <c r="CI254" i="1" s="1"/>
  <c r="CH254" i="1" s="1"/>
  <c r="CG254" i="1" s="1"/>
  <c r="CJ219" i="1"/>
  <c r="CI219" i="1" s="1"/>
  <c r="CH219" i="1" s="1"/>
  <c r="CG219" i="1" s="1"/>
  <c r="CF219" i="1" s="1"/>
  <c r="CJ218" i="1"/>
  <c r="CI230" i="1"/>
  <c r="CH230" i="1" s="1"/>
  <c r="CI229" i="1"/>
  <c r="CI251" i="1"/>
  <c r="CI252" i="1"/>
  <c r="CJ244" i="1"/>
  <c r="CJ245" i="1"/>
  <c r="CI245" i="1" s="1"/>
  <c r="CJ285" i="1"/>
  <c r="CI285" i="1" s="1"/>
  <c r="CJ284" i="1"/>
  <c r="CJ261" i="1"/>
  <c r="CI261" i="1" s="1"/>
  <c r="CH261" i="1" s="1"/>
  <c r="CJ260" i="1"/>
  <c r="CI277" i="1"/>
  <c r="CI276" i="1"/>
  <c r="CE205" i="1"/>
  <c r="CG209" i="1"/>
  <c r="CF209" i="1" s="1"/>
  <c r="CG208" i="1"/>
  <c r="CI202" i="1"/>
  <c r="CH202" i="1" s="1"/>
  <c r="CG202" i="1" s="1"/>
  <c r="CF202" i="1" s="1"/>
  <c r="CE202" i="1" s="1"/>
  <c r="CD202" i="1" s="1"/>
  <c r="CC202" i="1" s="1"/>
  <c r="CJ265" i="1"/>
  <c r="CI265" i="1" s="1"/>
  <c r="CH265" i="1" s="1"/>
  <c r="CG265" i="1" s="1"/>
  <c r="CF265" i="1" s="1"/>
  <c r="CJ264" i="1"/>
  <c r="CJ270" i="1"/>
  <c r="CJ271" i="1"/>
  <c r="CH213" i="1"/>
  <c r="CH212" i="1"/>
  <c r="CF220" i="1"/>
  <c r="CJ234" i="1"/>
  <c r="CJ235" i="1"/>
  <c r="CI235" i="1" s="1"/>
  <c r="CH235" i="1" s="1"/>
  <c r="CJ273" i="1"/>
  <c r="CI273" i="1" s="1"/>
  <c r="CH273" i="1" s="1"/>
  <c r="CG273" i="1" s="1"/>
  <c r="CJ272" i="1"/>
  <c r="CI232" i="1"/>
  <c r="CH231" i="1" s="1"/>
  <c r="CH248" i="1"/>
  <c r="CG248" i="1" s="1"/>
  <c r="CG256" i="1"/>
  <c r="CJ280" i="1"/>
  <c r="CI280" i="1" s="1"/>
  <c r="CH280" i="1" s="1"/>
  <c r="CG280" i="1" s="1"/>
  <c r="CJ279" i="1"/>
  <c r="CI238" i="1"/>
  <c r="CH238" i="1" s="1"/>
  <c r="CG238" i="1" s="1"/>
  <c r="CF238" i="1" s="1"/>
  <c r="CE238" i="1" s="1"/>
  <c r="CI237" i="1"/>
  <c r="CJ226" i="1"/>
  <c r="CI226" i="1" s="1"/>
  <c r="CJ225" i="1"/>
  <c r="CF254" i="1" l="1"/>
  <c r="CH214" i="1"/>
  <c r="CG214" i="1" s="1"/>
  <c r="CI246" i="1"/>
  <c r="CH246" i="1" s="1"/>
  <c r="CI227" i="1"/>
  <c r="CH227" i="1" s="1"/>
  <c r="CI253" i="1"/>
  <c r="CH253" i="1" s="1"/>
  <c r="CG253" i="1" s="1"/>
  <c r="CF253" i="1" s="1"/>
  <c r="CE253" i="1" s="1"/>
  <c r="CI218" i="1"/>
  <c r="CH218" i="1" s="1"/>
  <c r="CG218" i="1" s="1"/>
  <c r="CF218" i="1" s="1"/>
  <c r="CE218" i="1" s="1"/>
  <c r="CI217" i="1"/>
  <c r="CH229" i="1"/>
  <c r="CG229" i="1" s="1"/>
  <c r="CH228" i="1"/>
  <c r="CI284" i="1"/>
  <c r="CH284" i="1" s="1"/>
  <c r="CI283" i="1"/>
  <c r="CI243" i="1"/>
  <c r="CI244" i="1"/>
  <c r="CH244" i="1" s="1"/>
  <c r="CH250" i="1"/>
  <c r="CH251" i="1"/>
  <c r="CD204" i="1"/>
  <c r="CH276" i="1"/>
  <c r="CH275" i="1"/>
  <c r="CF208" i="1"/>
  <c r="CE208" i="1" s="1"/>
  <c r="CF207" i="1"/>
  <c r="CI269" i="1"/>
  <c r="CI270" i="1"/>
  <c r="CI260" i="1"/>
  <c r="CH260" i="1" s="1"/>
  <c r="CG260" i="1" s="1"/>
  <c r="CI259" i="1"/>
  <c r="CE219" i="1"/>
  <c r="CI264" i="1"/>
  <c r="CH264" i="1" s="1"/>
  <c r="CG264" i="1" s="1"/>
  <c r="CF264" i="1" s="1"/>
  <c r="CE264" i="1" s="1"/>
  <c r="CI263" i="1"/>
  <c r="CI272" i="1"/>
  <c r="CH272" i="1" s="1"/>
  <c r="CG272" i="1" s="1"/>
  <c r="CF272" i="1" s="1"/>
  <c r="CI271" i="1"/>
  <c r="CG247" i="1"/>
  <c r="CF247" i="1" s="1"/>
  <c r="CG246" i="1"/>
  <c r="CI234" i="1"/>
  <c r="CH234" i="1" s="1"/>
  <c r="CG234" i="1" s="1"/>
  <c r="CH237" i="1"/>
  <c r="CG237" i="1" s="1"/>
  <c r="CF237" i="1" s="1"/>
  <c r="CE237" i="1" s="1"/>
  <c r="CD237" i="1" s="1"/>
  <c r="CH236" i="1"/>
  <c r="CI279" i="1"/>
  <c r="CH279" i="1" s="1"/>
  <c r="CG279" i="1" s="1"/>
  <c r="CF279" i="1" s="1"/>
  <c r="CI278" i="1"/>
  <c r="CG212" i="1"/>
  <c r="CG211" i="1"/>
  <c r="CI225" i="1"/>
  <c r="CH225" i="1" s="1"/>
  <c r="CI224" i="1"/>
  <c r="CF255" i="1"/>
  <c r="CI233" i="1"/>
  <c r="CG230" i="1"/>
  <c r="CG213" i="1" l="1"/>
  <c r="CF213" i="1" s="1"/>
  <c r="CG236" i="1"/>
  <c r="CF236" i="1" s="1"/>
  <c r="CE236" i="1" s="1"/>
  <c r="CD236" i="1" s="1"/>
  <c r="CC236" i="1" s="1"/>
  <c r="CH245" i="1"/>
  <c r="CG245" i="1" s="1"/>
  <c r="CH226" i="1"/>
  <c r="CG226" i="1" s="1"/>
  <c r="CF229" i="1"/>
  <c r="CH252" i="1"/>
  <c r="CG252" i="1" s="1"/>
  <c r="CF252" i="1" s="1"/>
  <c r="CE252" i="1" s="1"/>
  <c r="CD252" i="1" s="1"/>
  <c r="CH217" i="1"/>
  <c r="CG217" i="1" s="1"/>
  <c r="CF217" i="1" s="1"/>
  <c r="CE217" i="1" s="1"/>
  <c r="CD217" i="1" s="1"/>
  <c r="CH216" i="1"/>
  <c r="CG228" i="1"/>
  <c r="CF228" i="1" s="1"/>
  <c r="CE228" i="1" s="1"/>
  <c r="CG227" i="1"/>
  <c r="CH242" i="1"/>
  <c r="CH243" i="1"/>
  <c r="CG243" i="1" s="1"/>
  <c r="CG249" i="1"/>
  <c r="CG250" i="1"/>
  <c r="CD218" i="1"/>
  <c r="CH283" i="1"/>
  <c r="CG283" i="1" s="1"/>
  <c r="CH282" i="1"/>
  <c r="CG275" i="1"/>
  <c r="CG274" i="1"/>
  <c r="CH263" i="1"/>
  <c r="CG263" i="1" s="1"/>
  <c r="CF263" i="1" s="1"/>
  <c r="CE263" i="1" s="1"/>
  <c r="CD263" i="1" s="1"/>
  <c r="CH262" i="1"/>
  <c r="CC203" i="1"/>
  <c r="CH259" i="1"/>
  <c r="CG259" i="1" s="1"/>
  <c r="CF259" i="1" s="1"/>
  <c r="CH258" i="1"/>
  <c r="CH268" i="1"/>
  <c r="CH269" i="1"/>
  <c r="CE207" i="1"/>
  <c r="CD207" i="1" s="1"/>
  <c r="CE206" i="1"/>
  <c r="CE254" i="1"/>
  <c r="CH271" i="1"/>
  <c r="CG271" i="1" s="1"/>
  <c r="CF271" i="1" s="1"/>
  <c r="CE271" i="1" s="1"/>
  <c r="CH270" i="1"/>
  <c r="CH232" i="1"/>
  <c r="CH233" i="1"/>
  <c r="CG233" i="1" s="1"/>
  <c r="CF233" i="1" s="1"/>
  <c r="CF246" i="1"/>
  <c r="CE246" i="1" s="1"/>
  <c r="CF245" i="1"/>
  <c r="CF211" i="1"/>
  <c r="CF210" i="1"/>
  <c r="CG235" i="1"/>
  <c r="CF235" i="1" s="1"/>
  <c r="CE235" i="1" s="1"/>
  <c r="CH278" i="1"/>
  <c r="CG278" i="1" s="1"/>
  <c r="CF278" i="1" s="1"/>
  <c r="CE278" i="1" s="1"/>
  <c r="CH277" i="1"/>
  <c r="CH223" i="1"/>
  <c r="CH224" i="1"/>
  <c r="CG224" i="1" s="1"/>
  <c r="CF212" i="1" l="1"/>
  <c r="CE212" i="1" s="1"/>
  <c r="CD235" i="1"/>
  <c r="CC235" i="1" s="1"/>
  <c r="CB235" i="1" s="1"/>
  <c r="CG244" i="1"/>
  <c r="CF244" i="1" s="1"/>
  <c r="CE244" i="1" s="1"/>
  <c r="CG225" i="1"/>
  <c r="CF225" i="1" s="1"/>
  <c r="CG251" i="1"/>
  <c r="CF251" i="1" s="1"/>
  <c r="CE251" i="1" s="1"/>
  <c r="CD251" i="1" s="1"/>
  <c r="CC251" i="1" s="1"/>
  <c r="CG216" i="1"/>
  <c r="CF216" i="1" s="1"/>
  <c r="CE216" i="1" s="1"/>
  <c r="CD216" i="1" s="1"/>
  <c r="CC216" i="1" s="1"/>
  <c r="CG215" i="1"/>
  <c r="CC217" i="1"/>
  <c r="CF227" i="1"/>
  <c r="CE227" i="1" s="1"/>
  <c r="CD227" i="1" s="1"/>
  <c r="CF226" i="1"/>
  <c r="CF248" i="1"/>
  <c r="CF249" i="1"/>
  <c r="CG282" i="1"/>
  <c r="CF282" i="1" s="1"/>
  <c r="CG281" i="1"/>
  <c r="CG241" i="1"/>
  <c r="CG242" i="1"/>
  <c r="CF242" i="1" s="1"/>
  <c r="CG258" i="1"/>
  <c r="CF258" i="1" s="1"/>
  <c r="CE258" i="1" s="1"/>
  <c r="CG257" i="1"/>
  <c r="CG267" i="1"/>
  <c r="CG268" i="1"/>
  <c r="CB202" i="1"/>
  <c r="CG262" i="1"/>
  <c r="CF262" i="1" s="1"/>
  <c r="CE262" i="1" s="1"/>
  <c r="CD262" i="1" s="1"/>
  <c r="CC262" i="1" s="1"/>
  <c r="CG261" i="1"/>
  <c r="CF234" i="1"/>
  <c r="CE234" i="1" s="1"/>
  <c r="CD234" i="1" s="1"/>
  <c r="CD206" i="1"/>
  <c r="CC206" i="1" s="1"/>
  <c r="CD205" i="1"/>
  <c r="CF274" i="1"/>
  <c r="CF273" i="1"/>
  <c r="CE210" i="1"/>
  <c r="CE209" i="1"/>
  <c r="CD253" i="1"/>
  <c r="CG270" i="1"/>
  <c r="CF270" i="1" s="1"/>
  <c r="CE270" i="1" s="1"/>
  <c r="CD270" i="1" s="1"/>
  <c r="CG269" i="1"/>
  <c r="CG223" i="1"/>
  <c r="CF223" i="1" s="1"/>
  <c r="CG222" i="1"/>
  <c r="CG277" i="1"/>
  <c r="CF277" i="1" s="1"/>
  <c r="CE277" i="1" s="1"/>
  <c r="CD277" i="1" s="1"/>
  <c r="CG276" i="1"/>
  <c r="CE245" i="1"/>
  <c r="CD245" i="1" s="1"/>
  <c r="CG232" i="1"/>
  <c r="CF232" i="1" s="1"/>
  <c r="CE232" i="1" s="1"/>
  <c r="CG231" i="1"/>
  <c r="CC234" i="1" l="1"/>
  <c r="CB234" i="1" s="1"/>
  <c r="CA234" i="1" s="1"/>
  <c r="CE211" i="1"/>
  <c r="CD211" i="1" s="1"/>
  <c r="CF243" i="1"/>
  <c r="CE243" i="1" s="1"/>
  <c r="CD243" i="1" s="1"/>
  <c r="CF224" i="1"/>
  <c r="CE224" i="1" s="1"/>
  <c r="CB216" i="1"/>
  <c r="CF250" i="1"/>
  <c r="CE250" i="1" s="1"/>
  <c r="CD250" i="1" s="1"/>
  <c r="CC250" i="1" s="1"/>
  <c r="CB250" i="1" s="1"/>
  <c r="CF215" i="1"/>
  <c r="CE215" i="1" s="1"/>
  <c r="CD215" i="1" s="1"/>
  <c r="CC215" i="1" s="1"/>
  <c r="CB215" i="1" s="1"/>
  <c r="CF214" i="1"/>
  <c r="CE226" i="1"/>
  <c r="CD226" i="1" s="1"/>
  <c r="CC226" i="1" s="1"/>
  <c r="CE225" i="1"/>
  <c r="CF281" i="1"/>
  <c r="CE281" i="1" s="1"/>
  <c r="CF280" i="1"/>
  <c r="CE248" i="1"/>
  <c r="CE247" i="1"/>
  <c r="CF240" i="1"/>
  <c r="CF241" i="1"/>
  <c r="CE241" i="1" s="1"/>
  <c r="CC205" i="1"/>
  <c r="CB205" i="1" s="1"/>
  <c r="CC204" i="1"/>
  <c r="CF261" i="1"/>
  <c r="CE261" i="1" s="1"/>
  <c r="CD261" i="1" s="1"/>
  <c r="CC261" i="1" s="1"/>
  <c r="CB261" i="1" s="1"/>
  <c r="CF260" i="1"/>
  <c r="CE273" i="1"/>
  <c r="CE272" i="1"/>
  <c r="CE233" i="1"/>
  <c r="CD233" i="1" s="1"/>
  <c r="CC233" i="1" s="1"/>
  <c r="CB233" i="1" s="1"/>
  <c r="CF266" i="1"/>
  <c r="CF267" i="1"/>
  <c r="CF257" i="1"/>
  <c r="CE257" i="1" s="1"/>
  <c r="CD257" i="1" s="1"/>
  <c r="CF256" i="1"/>
  <c r="CF276" i="1"/>
  <c r="CE276" i="1" s="1"/>
  <c r="CD276" i="1" s="1"/>
  <c r="CC276" i="1" s="1"/>
  <c r="CF275" i="1"/>
  <c r="CF269" i="1"/>
  <c r="CE269" i="1" s="1"/>
  <c r="CD269" i="1" s="1"/>
  <c r="CC269" i="1" s="1"/>
  <c r="CF268" i="1"/>
  <c r="CC252" i="1"/>
  <c r="CF222" i="1"/>
  <c r="CE222" i="1" s="1"/>
  <c r="CF221" i="1"/>
  <c r="CD209" i="1"/>
  <c r="CD208" i="1"/>
  <c r="CF230" i="1"/>
  <c r="CF231" i="1"/>
  <c r="CE231" i="1" s="1"/>
  <c r="CD231" i="1" s="1"/>
  <c r="CD244" i="1"/>
  <c r="CC244" i="1" s="1"/>
  <c r="CA215" i="1" l="1"/>
  <c r="CA233" i="1"/>
  <c r="BZ233" i="1" s="1"/>
  <c r="CD210" i="1"/>
  <c r="CC210" i="1" s="1"/>
  <c r="CE242" i="1"/>
  <c r="CD242" i="1" s="1"/>
  <c r="CE223" i="1"/>
  <c r="CD223" i="1" s="1"/>
  <c r="CE249" i="1"/>
  <c r="CD249" i="1" s="1"/>
  <c r="CC249" i="1" s="1"/>
  <c r="CB249" i="1" s="1"/>
  <c r="CA249" i="1" s="1"/>
  <c r="CE214" i="1"/>
  <c r="CD214" i="1" s="1"/>
  <c r="CC214" i="1" s="1"/>
  <c r="CB214" i="1" s="1"/>
  <c r="CA214" i="1" s="1"/>
  <c r="BZ214" i="1" s="1"/>
  <c r="CE213" i="1"/>
  <c r="CD225" i="1"/>
  <c r="CC225" i="1" s="1"/>
  <c r="CB225" i="1" s="1"/>
  <c r="CD224" i="1"/>
  <c r="CE239" i="1"/>
  <c r="CE240" i="1"/>
  <c r="CD240" i="1" s="1"/>
  <c r="CD247" i="1"/>
  <c r="CD246" i="1"/>
  <c r="CE280" i="1"/>
  <c r="CD280" i="1" s="1"/>
  <c r="CE279" i="1"/>
  <c r="CD232" i="1"/>
  <c r="CC232" i="1" s="1"/>
  <c r="CB232" i="1" s="1"/>
  <c r="CA232" i="1" s="1"/>
  <c r="BZ232" i="1" s="1"/>
  <c r="BY232" i="1" s="1"/>
  <c r="CE265" i="1"/>
  <c r="CE266" i="1"/>
  <c r="CE260" i="1"/>
  <c r="CD260" i="1" s="1"/>
  <c r="CC260" i="1" s="1"/>
  <c r="CB260" i="1" s="1"/>
  <c r="CA260" i="1" s="1"/>
  <c r="CE259" i="1"/>
  <c r="CD272" i="1"/>
  <c r="CD271" i="1"/>
  <c r="CE256" i="1"/>
  <c r="CD256" i="1" s="1"/>
  <c r="CC256" i="1" s="1"/>
  <c r="CE255" i="1"/>
  <c r="CB204" i="1"/>
  <c r="CA204" i="1" s="1"/>
  <c r="CB203" i="1"/>
  <c r="CE268" i="1"/>
  <c r="CD268" i="1" s="1"/>
  <c r="CC268" i="1" s="1"/>
  <c r="CB268" i="1" s="1"/>
  <c r="CE267" i="1"/>
  <c r="CB251" i="1"/>
  <c r="CE229" i="1"/>
  <c r="CE230" i="1"/>
  <c r="CD230" i="1" s="1"/>
  <c r="CC230" i="1" s="1"/>
  <c r="CE221" i="1"/>
  <c r="CD221" i="1" s="1"/>
  <c r="CE220" i="1"/>
  <c r="CC243" i="1"/>
  <c r="CB243" i="1" s="1"/>
  <c r="CC242" i="1"/>
  <c r="CE275" i="1"/>
  <c r="CD275" i="1" s="1"/>
  <c r="CC275" i="1" s="1"/>
  <c r="CB275" i="1" s="1"/>
  <c r="CE274" i="1"/>
  <c r="CC208" i="1"/>
  <c r="CC207" i="1"/>
  <c r="CC209" i="1" l="1"/>
  <c r="CB209" i="1" s="1"/>
  <c r="CD241" i="1"/>
  <c r="CC241" i="1" s="1"/>
  <c r="CD222" i="1"/>
  <c r="CC222" i="1" s="1"/>
  <c r="CD248" i="1"/>
  <c r="CC248" i="1" s="1"/>
  <c r="CB248" i="1" s="1"/>
  <c r="CA248" i="1" s="1"/>
  <c r="BZ248" i="1" s="1"/>
  <c r="CD213" i="1"/>
  <c r="CC213" i="1" s="1"/>
  <c r="CB213" i="1" s="1"/>
  <c r="CA213" i="1" s="1"/>
  <c r="BZ213" i="1" s="1"/>
  <c r="BY213" i="1" s="1"/>
  <c r="CD212" i="1"/>
  <c r="CC224" i="1"/>
  <c r="CB224" i="1" s="1"/>
  <c r="CA224" i="1" s="1"/>
  <c r="CC223" i="1"/>
  <c r="CD279" i="1"/>
  <c r="CC279" i="1" s="1"/>
  <c r="CD278" i="1"/>
  <c r="CC246" i="1"/>
  <c r="CC245" i="1"/>
  <c r="CC231" i="1"/>
  <c r="CB231" i="1" s="1"/>
  <c r="CA231" i="1" s="1"/>
  <c r="BZ231" i="1" s="1"/>
  <c r="BY231" i="1" s="1"/>
  <c r="BX231" i="1" s="1"/>
  <c r="CD238" i="1"/>
  <c r="CD239" i="1"/>
  <c r="CC239" i="1" s="1"/>
  <c r="CD259" i="1"/>
  <c r="CC259" i="1" s="1"/>
  <c r="CB259" i="1" s="1"/>
  <c r="CA259" i="1" s="1"/>
  <c r="BZ259" i="1" s="1"/>
  <c r="CD258" i="1"/>
  <c r="CA203" i="1"/>
  <c r="BZ203" i="1" s="1"/>
  <c r="CA202" i="1"/>
  <c r="CC271" i="1"/>
  <c r="CC270" i="1"/>
  <c r="CD255" i="1"/>
  <c r="CC255" i="1" s="1"/>
  <c r="CB255" i="1" s="1"/>
  <c r="CD254" i="1"/>
  <c r="CD264" i="1"/>
  <c r="CD265" i="1"/>
  <c r="CD229" i="1"/>
  <c r="CC229" i="1" s="1"/>
  <c r="CB229" i="1" s="1"/>
  <c r="CD228" i="1"/>
  <c r="CB207" i="1"/>
  <c r="CB206" i="1"/>
  <c r="CD274" i="1"/>
  <c r="CC274" i="1" s="1"/>
  <c r="CB274" i="1" s="1"/>
  <c r="CA274" i="1" s="1"/>
  <c r="CD273" i="1"/>
  <c r="CD267" i="1"/>
  <c r="CC267" i="1" s="1"/>
  <c r="CB267" i="1" s="1"/>
  <c r="CA267" i="1" s="1"/>
  <c r="CD266" i="1"/>
  <c r="CB242" i="1"/>
  <c r="CA242" i="1" s="1"/>
  <c r="CB241" i="1"/>
  <c r="CA250" i="1"/>
  <c r="CD220" i="1"/>
  <c r="CC220" i="1" s="1"/>
  <c r="CD219" i="1"/>
  <c r="CB208" i="1" l="1"/>
  <c r="CA208" i="1" s="1"/>
  <c r="CC240" i="1"/>
  <c r="CB240" i="1" s="1"/>
  <c r="CC221" i="1"/>
  <c r="CB221" i="1" s="1"/>
  <c r="CC247" i="1"/>
  <c r="CB247" i="1" s="1"/>
  <c r="CA247" i="1" s="1"/>
  <c r="BZ247" i="1" s="1"/>
  <c r="BY247" i="1" s="1"/>
  <c r="CC212" i="1"/>
  <c r="CB212" i="1" s="1"/>
  <c r="CA212" i="1" s="1"/>
  <c r="BZ212" i="1" s="1"/>
  <c r="BY212" i="1" s="1"/>
  <c r="BX212" i="1" s="1"/>
  <c r="CC211" i="1"/>
  <c r="CB223" i="1"/>
  <c r="CA223" i="1" s="1"/>
  <c r="BZ223" i="1" s="1"/>
  <c r="CB222" i="1"/>
  <c r="CB230" i="1"/>
  <c r="CA230" i="1" s="1"/>
  <c r="BZ230" i="1" s="1"/>
  <c r="BY230" i="1" s="1"/>
  <c r="BX230" i="1" s="1"/>
  <c r="BW230" i="1" s="1"/>
  <c r="BZ202" i="1"/>
  <c r="BY202" i="1" s="1"/>
  <c r="CB245" i="1"/>
  <c r="CB244" i="1"/>
  <c r="CC237" i="1"/>
  <c r="CC238" i="1"/>
  <c r="CB238" i="1" s="1"/>
  <c r="CC278" i="1"/>
  <c r="CB278" i="1" s="1"/>
  <c r="CC277" i="1"/>
  <c r="CC263" i="1"/>
  <c r="CC264" i="1"/>
  <c r="CC254" i="1"/>
  <c r="CB254" i="1" s="1"/>
  <c r="CA254" i="1" s="1"/>
  <c r="CC253" i="1"/>
  <c r="CB270" i="1"/>
  <c r="CB269" i="1"/>
  <c r="CC258" i="1"/>
  <c r="CB258" i="1" s="1"/>
  <c r="CA258" i="1" s="1"/>
  <c r="BZ258" i="1" s="1"/>
  <c r="BY258" i="1" s="1"/>
  <c r="CC257" i="1"/>
  <c r="CC266" i="1"/>
  <c r="CB266" i="1" s="1"/>
  <c r="CA266" i="1" s="1"/>
  <c r="BZ266" i="1" s="1"/>
  <c r="CC265" i="1"/>
  <c r="BZ249" i="1"/>
  <c r="CC273" i="1"/>
  <c r="CB273" i="1" s="1"/>
  <c r="CA273" i="1" s="1"/>
  <c r="BZ273" i="1" s="1"/>
  <c r="CC272" i="1"/>
  <c r="CA206" i="1"/>
  <c r="CA205" i="1"/>
  <c r="CC227" i="1"/>
  <c r="CC228" i="1"/>
  <c r="CB228" i="1" s="1"/>
  <c r="CA228" i="1" s="1"/>
  <c r="CA241" i="1"/>
  <c r="BZ241" i="1" s="1"/>
  <c r="CA240" i="1"/>
  <c r="CC219" i="1"/>
  <c r="CB219" i="1" s="1"/>
  <c r="CC218" i="1"/>
  <c r="CA207" i="1" l="1"/>
  <c r="BZ207" i="1" s="1"/>
  <c r="CB239" i="1"/>
  <c r="CA239" i="1" s="1"/>
  <c r="CB220" i="1"/>
  <c r="CA220" i="1" s="1"/>
  <c r="CB246" i="1"/>
  <c r="CA246" i="1" s="1"/>
  <c r="BZ246" i="1" s="1"/>
  <c r="BY246" i="1" s="1"/>
  <c r="BX246" i="1" s="1"/>
  <c r="CB211" i="1"/>
  <c r="CA211" i="1" s="1"/>
  <c r="BZ211" i="1" s="1"/>
  <c r="BY211" i="1" s="1"/>
  <c r="BX211" i="1" s="1"/>
  <c r="BW211" i="1" s="1"/>
  <c r="CB210" i="1"/>
  <c r="CA222" i="1"/>
  <c r="BZ222" i="1" s="1"/>
  <c r="BY222" i="1" s="1"/>
  <c r="CA221" i="1"/>
  <c r="CA229" i="1"/>
  <c r="BZ229" i="1" s="1"/>
  <c r="BY229" i="1" s="1"/>
  <c r="BX229" i="1" s="1"/>
  <c r="BW229" i="1" s="1"/>
  <c r="BV229" i="1" s="1"/>
  <c r="CB236" i="1"/>
  <c r="CB237" i="1"/>
  <c r="CA237" i="1" s="1"/>
  <c r="CA244" i="1"/>
  <c r="CA243" i="1"/>
  <c r="CB277" i="1"/>
  <c r="CA277" i="1" s="1"/>
  <c r="CB276" i="1"/>
  <c r="CA269" i="1"/>
  <c r="CA268" i="1"/>
  <c r="CB253" i="1"/>
  <c r="CA253" i="1" s="1"/>
  <c r="BZ253" i="1" s="1"/>
  <c r="CB252" i="1"/>
  <c r="CB257" i="1"/>
  <c r="CA257" i="1" s="1"/>
  <c r="BZ257" i="1" s="1"/>
  <c r="BY257" i="1" s="1"/>
  <c r="BX257" i="1" s="1"/>
  <c r="CB256" i="1"/>
  <c r="CB262" i="1"/>
  <c r="CB263" i="1"/>
  <c r="BY248" i="1"/>
  <c r="CB227" i="1"/>
  <c r="CA227" i="1" s="1"/>
  <c r="BZ227" i="1" s="1"/>
  <c r="CB226" i="1"/>
  <c r="CB218" i="1"/>
  <c r="CA218" i="1" s="1"/>
  <c r="CB217" i="1"/>
  <c r="CB272" i="1"/>
  <c r="CA272" i="1" s="1"/>
  <c r="BZ272" i="1" s="1"/>
  <c r="BY272" i="1" s="1"/>
  <c r="CB271" i="1"/>
  <c r="BZ240" i="1"/>
  <c r="BY240" i="1" s="1"/>
  <c r="BZ239" i="1"/>
  <c r="BZ205" i="1"/>
  <c r="BZ204" i="1"/>
  <c r="CB265" i="1"/>
  <c r="CA265" i="1" s="1"/>
  <c r="BZ265" i="1" s="1"/>
  <c r="BY265" i="1" s="1"/>
  <c r="CB264" i="1"/>
  <c r="BZ206" i="1" l="1"/>
  <c r="BY206" i="1" s="1"/>
  <c r="CA238" i="1"/>
  <c r="BZ238" i="1" s="1"/>
  <c r="BY238" i="1" s="1"/>
  <c r="CA219" i="1"/>
  <c r="BZ219" i="1" s="1"/>
  <c r="CA245" i="1"/>
  <c r="BZ245" i="1" s="1"/>
  <c r="BY245" i="1" s="1"/>
  <c r="BX245" i="1" s="1"/>
  <c r="BW245" i="1" s="1"/>
  <c r="CA210" i="1"/>
  <c r="BZ210" i="1" s="1"/>
  <c r="BY210" i="1" s="1"/>
  <c r="BX210" i="1" s="1"/>
  <c r="BW210" i="1" s="1"/>
  <c r="BV210" i="1" s="1"/>
  <c r="CA209" i="1"/>
  <c r="BZ221" i="1"/>
  <c r="BY221" i="1" s="1"/>
  <c r="BX221" i="1" s="1"/>
  <c r="BZ220" i="1"/>
  <c r="BZ228" i="1"/>
  <c r="BY228" i="1" s="1"/>
  <c r="BX228" i="1" s="1"/>
  <c r="BW228" i="1" s="1"/>
  <c r="BV228" i="1" s="1"/>
  <c r="BU228" i="1" s="1"/>
  <c r="BZ243" i="1"/>
  <c r="BZ242" i="1"/>
  <c r="CA276" i="1"/>
  <c r="BZ276" i="1" s="1"/>
  <c r="CA275" i="1"/>
  <c r="CA235" i="1"/>
  <c r="CA236" i="1"/>
  <c r="BZ236" i="1" s="1"/>
  <c r="CA261" i="1"/>
  <c r="CA262" i="1"/>
  <c r="CA252" i="1"/>
  <c r="BZ252" i="1" s="1"/>
  <c r="BY252" i="1" s="1"/>
  <c r="CA251" i="1"/>
  <c r="CA256" i="1"/>
  <c r="BZ256" i="1" s="1"/>
  <c r="BY256" i="1" s="1"/>
  <c r="BX256" i="1" s="1"/>
  <c r="BW256" i="1" s="1"/>
  <c r="CA255" i="1"/>
  <c r="BZ268" i="1"/>
  <c r="BZ267" i="1"/>
  <c r="BY239" i="1"/>
  <c r="BX239" i="1" s="1"/>
  <c r="CA226" i="1"/>
  <c r="BZ226" i="1" s="1"/>
  <c r="BY226" i="1" s="1"/>
  <c r="CA225" i="1"/>
  <c r="BX247" i="1"/>
  <c r="CA271" i="1"/>
  <c r="BZ271" i="1" s="1"/>
  <c r="BY271" i="1" s="1"/>
  <c r="BX271" i="1" s="1"/>
  <c r="CA270" i="1"/>
  <c r="CA217" i="1"/>
  <c r="BZ217" i="1" s="1"/>
  <c r="CA216" i="1"/>
  <c r="CA264" i="1"/>
  <c r="BZ264" i="1" s="1"/>
  <c r="BY264" i="1" s="1"/>
  <c r="BX264" i="1" s="1"/>
  <c r="CA263" i="1"/>
  <c r="BY204" i="1"/>
  <c r="BY203" i="1"/>
  <c r="BY205" i="1" l="1"/>
  <c r="BX205" i="1" s="1"/>
  <c r="BZ237" i="1"/>
  <c r="BY237" i="1" s="1"/>
  <c r="BZ218" i="1"/>
  <c r="BY218" i="1" s="1"/>
  <c r="BZ244" i="1"/>
  <c r="BY244" i="1" s="1"/>
  <c r="BX244" i="1" s="1"/>
  <c r="BW244" i="1" s="1"/>
  <c r="BV244" i="1" s="1"/>
  <c r="BZ209" i="1"/>
  <c r="BY209" i="1" s="1"/>
  <c r="BX209" i="1" s="1"/>
  <c r="BW209" i="1" s="1"/>
  <c r="BV209" i="1" s="1"/>
  <c r="BU209" i="1" s="1"/>
  <c r="BZ208" i="1"/>
  <c r="BY220" i="1"/>
  <c r="BX220" i="1" s="1"/>
  <c r="BW220" i="1" s="1"/>
  <c r="BY219" i="1"/>
  <c r="BY227" i="1"/>
  <c r="BX227" i="1" s="1"/>
  <c r="BW227" i="1" s="1"/>
  <c r="BV227" i="1" s="1"/>
  <c r="BU227" i="1" s="1"/>
  <c r="BT227" i="1" s="1"/>
  <c r="BZ275" i="1"/>
  <c r="BY275" i="1" s="1"/>
  <c r="BZ274" i="1"/>
  <c r="BY242" i="1"/>
  <c r="BY241" i="1"/>
  <c r="BZ234" i="1"/>
  <c r="BZ235" i="1"/>
  <c r="BY235" i="1" s="1"/>
  <c r="BZ251" i="1"/>
  <c r="BY251" i="1" s="1"/>
  <c r="BX251" i="1" s="1"/>
  <c r="BZ250" i="1"/>
  <c r="BY267" i="1"/>
  <c r="BY266" i="1"/>
  <c r="BZ254" i="1"/>
  <c r="BZ255" i="1"/>
  <c r="BY255" i="1" s="1"/>
  <c r="BX255" i="1" s="1"/>
  <c r="BW255" i="1" s="1"/>
  <c r="BV255" i="1" s="1"/>
  <c r="BZ260" i="1"/>
  <c r="BZ261" i="1"/>
  <c r="BZ270" i="1"/>
  <c r="BY270" i="1" s="1"/>
  <c r="BX270" i="1" s="1"/>
  <c r="BW270" i="1" s="1"/>
  <c r="BZ269" i="1"/>
  <c r="BW246" i="1"/>
  <c r="BZ225" i="1"/>
  <c r="BY225" i="1" s="1"/>
  <c r="BX225" i="1" s="1"/>
  <c r="BZ224" i="1"/>
  <c r="BZ263" i="1"/>
  <c r="BY263" i="1" s="1"/>
  <c r="BX263" i="1" s="1"/>
  <c r="BW263" i="1" s="1"/>
  <c r="BZ262" i="1"/>
  <c r="BX203" i="1"/>
  <c r="BX202" i="1"/>
  <c r="BZ216" i="1"/>
  <c r="BY216" i="1" s="1"/>
  <c r="BZ215" i="1"/>
  <c r="BX238" i="1"/>
  <c r="BW238" i="1" s="1"/>
  <c r="BX237" i="1"/>
  <c r="BX204" i="1" l="1"/>
  <c r="BW204" i="1" s="1"/>
  <c r="BY236" i="1"/>
  <c r="BX236" i="1" s="1"/>
  <c r="BW236" i="1" s="1"/>
  <c r="BY217" i="1"/>
  <c r="BX217" i="1" s="1"/>
  <c r="BY243" i="1"/>
  <c r="BX243" i="1" s="1"/>
  <c r="BW243" i="1" s="1"/>
  <c r="BV243" i="1" s="1"/>
  <c r="BU243" i="1" s="1"/>
  <c r="BY208" i="1"/>
  <c r="BX208" i="1" s="1"/>
  <c r="BW208" i="1" s="1"/>
  <c r="BV208" i="1" s="1"/>
  <c r="BU208" i="1" s="1"/>
  <c r="BT208" i="1" s="1"/>
  <c r="BY207" i="1"/>
  <c r="BX219" i="1"/>
  <c r="BW219" i="1" s="1"/>
  <c r="BV219" i="1" s="1"/>
  <c r="BX218" i="1"/>
  <c r="BX226" i="1"/>
  <c r="BW226" i="1" s="1"/>
  <c r="BV226" i="1" s="1"/>
  <c r="BU226" i="1" s="1"/>
  <c r="BT226" i="1" s="1"/>
  <c r="BS226" i="1" s="1"/>
  <c r="BY233" i="1"/>
  <c r="BY234" i="1"/>
  <c r="BX234" i="1" s="1"/>
  <c r="BY274" i="1"/>
  <c r="BX274" i="1" s="1"/>
  <c r="BY273" i="1"/>
  <c r="BX241" i="1"/>
  <c r="BX240" i="1"/>
  <c r="BX266" i="1"/>
  <c r="BX265" i="1"/>
  <c r="BY259" i="1"/>
  <c r="BY260" i="1"/>
  <c r="BY253" i="1"/>
  <c r="BY254" i="1"/>
  <c r="BX254" i="1" s="1"/>
  <c r="BW254" i="1" s="1"/>
  <c r="BV254" i="1" s="1"/>
  <c r="BU254" i="1" s="1"/>
  <c r="BY250" i="1"/>
  <c r="BX250" i="1" s="1"/>
  <c r="BW250" i="1" s="1"/>
  <c r="BY249" i="1"/>
  <c r="BY262" i="1"/>
  <c r="BX262" i="1" s="1"/>
  <c r="BW262" i="1" s="1"/>
  <c r="BV262" i="1" s="1"/>
  <c r="BY261" i="1"/>
  <c r="BW237" i="1"/>
  <c r="BV237" i="1" s="1"/>
  <c r="BY215" i="1"/>
  <c r="BX215" i="1" s="1"/>
  <c r="BY214" i="1"/>
  <c r="BV245" i="1"/>
  <c r="BW202" i="1"/>
  <c r="BY224" i="1"/>
  <c r="BX224" i="1" s="1"/>
  <c r="BW224" i="1" s="1"/>
  <c r="BY223" i="1"/>
  <c r="BY269" i="1"/>
  <c r="BX269" i="1" s="1"/>
  <c r="BW269" i="1" s="1"/>
  <c r="BV269" i="1" s="1"/>
  <c r="BY268" i="1"/>
  <c r="BW203" i="1" l="1"/>
  <c r="BV203" i="1" s="1"/>
  <c r="BX235" i="1"/>
  <c r="BW235" i="1" s="1"/>
  <c r="BX216" i="1"/>
  <c r="BW216" i="1" s="1"/>
  <c r="BX242" i="1"/>
  <c r="BW242" i="1" s="1"/>
  <c r="BV242" i="1" s="1"/>
  <c r="BU242" i="1" s="1"/>
  <c r="BT242" i="1" s="1"/>
  <c r="BX207" i="1"/>
  <c r="BW207" i="1" s="1"/>
  <c r="BV207" i="1" s="1"/>
  <c r="BX206" i="1"/>
  <c r="BW218" i="1"/>
  <c r="BV218" i="1" s="1"/>
  <c r="BU218" i="1" s="1"/>
  <c r="BW217" i="1"/>
  <c r="BW225" i="1"/>
  <c r="BV225" i="1" s="1"/>
  <c r="BU225" i="1" s="1"/>
  <c r="BT225" i="1" s="1"/>
  <c r="BS225" i="1" s="1"/>
  <c r="BR225" i="1" s="1"/>
  <c r="BW240" i="1"/>
  <c r="BW239" i="1"/>
  <c r="BX232" i="1"/>
  <c r="BX233" i="1"/>
  <c r="BW233" i="1" s="1"/>
  <c r="BX273" i="1"/>
  <c r="BW273" i="1" s="1"/>
  <c r="BX272" i="1"/>
  <c r="BX252" i="1"/>
  <c r="BX253" i="1"/>
  <c r="BW253" i="1" s="1"/>
  <c r="BV253" i="1" s="1"/>
  <c r="BU253" i="1" s="1"/>
  <c r="BT253" i="1" s="1"/>
  <c r="BX258" i="1"/>
  <c r="BX259" i="1"/>
  <c r="BX249" i="1"/>
  <c r="BW249" i="1" s="1"/>
  <c r="BV249" i="1" s="1"/>
  <c r="BX248" i="1"/>
  <c r="BW265" i="1"/>
  <c r="BW264" i="1"/>
  <c r="BX261" i="1"/>
  <c r="BW261" i="1" s="1"/>
  <c r="BV261" i="1" s="1"/>
  <c r="BU261" i="1" s="1"/>
  <c r="BX260" i="1"/>
  <c r="BU244" i="1"/>
  <c r="BX268" i="1"/>
  <c r="BW268" i="1" s="1"/>
  <c r="BV268" i="1" s="1"/>
  <c r="BU268" i="1" s="1"/>
  <c r="BX267" i="1"/>
  <c r="BX214" i="1"/>
  <c r="BW214" i="1" s="1"/>
  <c r="BX213" i="1"/>
  <c r="BU207" i="1"/>
  <c r="BT207" i="1" s="1"/>
  <c r="BS207" i="1" s="1"/>
  <c r="BX223" i="1"/>
  <c r="BW223" i="1" s="1"/>
  <c r="BV223" i="1" s="1"/>
  <c r="BX222" i="1"/>
  <c r="BV236" i="1"/>
  <c r="BU236" i="1" s="1"/>
  <c r="BV235" i="1"/>
  <c r="BV202" i="1" l="1"/>
  <c r="BU202" i="1" s="1"/>
  <c r="BW234" i="1"/>
  <c r="BV234" i="1" s="1"/>
  <c r="BU234" i="1" s="1"/>
  <c r="BW215" i="1"/>
  <c r="BV215" i="1" s="1"/>
  <c r="BW241" i="1"/>
  <c r="BV241" i="1" s="1"/>
  <c r="BU241" i="1" s="1"/>
  <c r="BT241" i="1" s="1"/>
  <c r="BS241" i="1" s="1"/>
  <c r="BW206" i="1"/>
  <c r="BV206" i="1" s="1"/>
  <c r="BU206" i="1" s="1"/>
  <c r="BT206" i="1" s="1"/>
  <c r="BS206" i="1" s="1"/>
  <c r="BR206" i="1" s="1"/>
  <c r="BW205" i="1"/>
  <c r="BV217" i="1"/>
  <c r="BU217" i="1" s="1"/>
  <c r="BT217" i="1" s="1"/>
  <c r="BV216" i="1"/>
  <c r="BV224" i="1"/>
  <c r="BU224" i="1" s="1"/>
  <c r="BT224" i="1" s="1"/>
  <c r="BS224" i="1" s="1"/>
  <c r="BR224" i="1" s="1"/>
  <c r="BQ224" i="1" s="1"/>
  <c r="BW231" i="1"/>
  <c r="BW232" i="1"/>
  <c r="BV232" i="1" s="1"/>
  <c r="BV239" i="1"/>
  <c r="BV238" i="1"/>
  <c r="BW272" i="1"/>
  <c r="BV272" i="1" s="1"/>
  <c r="BW271" i="1"/>
  <c r="BV264" i="1"/>
  <c r="BV263" i="1"/>
  <c r="BW248" i="1"/>
  <c r="BV248" i="1" s="1"/>
  <c r="BU248" i="1" s="1"/>
  <c r="BW247" i="1"/>
  <c r="BW257" i="1"/>
  <c r="BW258" i="1"/>
  <c r="BW251" i="1"/>
  <c r="BW252" i="1"/>
  <c r="BV252" i="1" s="1"/>
  <c r="BU252" i="1" s="1"/>
  <c r="BT252" i="1" s="1"/>
  <c r="BS252" i="1" s="1"/>
  <c r="BT243" i="1"/>
  <c r="BW213" i="1"/>
  <c r="BV213" i="1" s="1"/>
  <c r="BW212" i="1"/>
  <c r="BU235" i="1"/>
  <c r="BT235" i="1" s="1"/>
  <c r="BW267" i="1"/>
  <c r="BV267" i="1" s="1"/>
  <c r="BU267" i="1" s="1"/>
  <c r="BT267" i="1" s="1"/>
  <c r="BW266" i="1"/>
  <c r="BW260" i="1"/>
  <c r="BV260" i="1" s="1"/>
  <c r="BU260" i="1" s="1"/>
  <c r="BT260" i="1" s="1"/>
  <c r="BW259" i="1"/>
  <c r="BW222" i="1"/>
  <c r="BV222" i="1" s="1"/>
  <c r="BU222" i="1" s="1"/>
  <c r="BW221" i="1"/>
  <c r="BV233" i="1" l="1"/>
  <c r="BU233" i="1" s="1"/>
  <c r="BT233" i="1" s="1"/>
  <c r="BV214" i="1"/>
  <c r="BU214" i="1" s="1"/>
  <c r="BV240" i="1"/>
  <c r="BU240" i="1" s="1"/>
  <c r="BT240" i="1" s="1"/>
  <c r="BS240" i="1" s="1"/>
  <c r="BR240" i="1" s="1"/>
  <c r="BV205" i="1"/>
  <c r="BU205" i="1" s="1"/>
  <c r="BT205" i="1" s="1"/>
  <c r="BV204" i="1"/>
  <c r="BU216" i="1"/>
  <c r="BT216" i="1" s="1"/>
  <c r="BS216" i="1" s="1"/>
  <c r="BU215" i="1"/>
  <c r="BU223" i="1"/>
  <c r="BT223" i="1" s="1"/>
  <c r="BS223" i="1" s="1"/>
  <c r="BR223" i="1" s="1"/>
  <c r="BQ223" i="1" s="1"/>
  <c r="BP223" i="1" s="1"/>
  <c r="BV271" i="1"/>
  <c r="BU271" i="1" s="1"/>
  <c r="BV270" i="1"/>
  <c r="BU238" i="1"/>
  <c r="BU237" i="1"/>
  <c r="BV230" i="1"/>
  <c r="BV231" i="1"/>
  <c r="BU231" i="1" s="1"/>
  <c r="BV250" i="1"/>
  <c r="BV251" i="1"/>
  <c r="BU251" i="1" s="1"/>
  <c r="BT251" i="1" s="1"/>
  <c r="BS251" i="1" s="1"/>
  <c r="BR251" i="1" s="1"/>
  <c r="BV256" i="1"/>
  <c r="BV257" i="1"/>
  <c r="BV247" i="1"/>
  <c r="BU247" i="1" s="1"/>
  <c r="BT247" i="1" s="1"/>
  <c r="BV246" i="1"/>
  <c r="BU263" i="1"/>
  <c r="BU262" i="1"/>
  <c r="BS205" i="1"/>
  <c r="BR205" i="1" s="1"/>
  <c r="BQ205" i="1" s="1"/>
  <c r="BV259" i="1"/>
  <c r="BU259" i="1" s="1"/>
  <c r="BT259" i="1" s="1"/>
  <c r="BS259" i="1" s="1"/>
  <c r="BV258" i="1"/>
  <c r="BV212" i="1"/>
  <c r="BU212" i="1" s="1"/>
  <c r="BV211" i="1"/>
  <c r="BV221" i="1"/>
  <c r="BU221" i="1" s="1"/>
  <c r="BT221" i="1" s="1"/>
  <c r="BV220" i="1"/>
  <c r="BV266" i="1"/>
  <c r="BU266" i="1" s="1"/>
  <c r="BT266" i="1" s="1"/>
  <c r="BS266" i="1" s="1"/>
  <c r="BV265" i="1"/>
  <c r="BS242" i="1"/>
  <c r="BT234" i="1"/>
  <c r="BS234" i="1" s="1"/>
  <c r="BU232" i="1" l="1"/>
  <c r="BT232" i="1" s="1"/>
  <c r="BS232" i="1" s="1"/>
  <c r="BU213" i="1"/>
  <c r="BT213" i="1" s="1"/>
  <c r="BU239" i="1"/>
  <c r="BT239" i="1" s="1"/>
  <c r="BS239" i="1" s="1"/>
  <c r="BR239" i="1" s="1"/>
  <c r="BQ239" i="1" s="1"/>
  <c r="BU204" i="1"/>
  <c r="BT204" i="1" s="1"/>
  <c r="BS204" i="1" s="1"/>
  <c r="BR204" i="1" s="1"/>
  <c r="BQ204" i="1" s="1"/>
  <c r="BP204" i="1" s="1"/>
  <c r="BU203" i="1"/>
  <c r="BT215" i="1"/>
  <c r="BS215" i="1" s="1"/>
  <c r="BR215" i="1" s="1"/>
  <c r="BT214" i="1"/>
  <c r="BT222" i="1"/>
  <c r="BS222" i="1" s="1"/>
  <c r="BR222" i="1" s="1"/>
  <c r="BQ222" i="1" s="1"/>
  <c r="BP222" i="1" s="1"/>
  <c r="BO222" i="1" s="1"/>
  <c r="BU229" i="1"/>
  <c r="BU230" i="1"/>
  <c r="BT230" i="1" s="1"/>
  <c r="BT237" i="1"/>
  <c r="BT236" i="1"/>
  <c r="BU270" i="1"/>
  <c r="BT270" i="1" s="1"/>
  <c r="BU269" i="1"/>
  <c r="BU246" i="1"/>
  <c r="BT246" i="1" s="1"/>
  <c r="BS246" i="1" s="1"/>
  <c r="BU245" i="1"/>
  <c r="BU255" i="1"/>
  <c r="BU256" i="1"/>
  <c r="BT262" i="1"/>
  <c r="BT261" i="1"/>
  <c r="BU249" i="1"/>
  <c r="BU250" i="1"/>
  <c r="BT250" i="1" s="1"/>
  <c r="BS250" i="1" s="1"/>
  <c r="BR250" i="1" s="1"/>
  <c r="BQ250" i="1" s="1"/>
  <c r="BU258" i="1"/>
  <c r="BT258" i="1" s="1"/>
  <c r="BS258" i="1" s="1"/>
  <c r="BR258" i="1" s="1"/>
  <c r="BU257" i="1"/>
  <c r="BU211" i="1"/>
  <c r="BT211" i="1" s="1"/>
  <c r="BU210" i="1"/>
  <c r="BR241" i="1"/>
  <c r="BS233" i="1"/>
  <c r="BR233" i="1" s="1"/>
  <c r="BU265" i="1"/>
  <c r="BT265" i="1" s="1"/>
  <c r="BS265" i="1" s="1"/>
  <c r="BR265" i="1" s="1"/>
  <c r="BU264" i="1"/>
  <c r="BU220" i="1"/>
  <c r="BT220" i="1" s="1"/>
  <c r="BS220" i="1" s="1"/>
  <c r="BU219" i="1"/>
  <c r="BT231" i="1" l="1"/>
  <c r="BS231" i="1" s="1"/>
  <c r="BR231" i="1" s="1"/>
  <c r="BT212" i="1"/>
  <c r="BS212" i="1" s="1"/>
  <c r="BT238" i="1"/>
  <c r="BS238" i="1" s="1"/>
  <c r="BR238" i="1" s="1"/>
  <c r="BQ238" i="1" s="1"/>
  <c r="BP238" i="1" s="1"/>
  <c r="BT203" i="1"/>
  <c r="BS203" i="1" s="1"/>
  <c r="BR203" i="1" s="1"/>
  <c r="BQ203" i="1" s="1"/>
  <c r="BP203" i="1" s="1"/>
  <c r="BO203" i="1" s="1"/>
  <c r="BT202" i="1"/>
  <c r="BS214" i="1"/>
  <c r="BR214" i="1" s="1"/>
  <c r="BQ214" i="1" s="1"/>
  <c r="BS213" i="1"/>
  <c r="BS221" i="1"/>
  <c r="BR221" i="1" s="1"/>
  <c r="BQ221" i="1" s="1"/>
  <c r="BP221" i="1" s="1"/>
  <c r="BO221" i="1" s="1"/>
  <c r="BN221" i="1" s="1"/>
  <c r="BS236" i="1"/>
  <c r="BS235" i="1"/>
  <c r="BT269" i="1"/>
  <c r="BS269" i="1" s="1"/>
  <c r="BT268" i="1"/>
  <c r="BT228" i="1"/>
  <c r="BT229" i="1"/>
  <c r="BS229" i="1" s="1"/>
  <c r="BT249" i="1"/>
  <c r="BS249" i="1" s="1"/>
  <c r="BR249" i="1" s="1"/>
  <c r="BQ249" i="1" s="1"/>
  <c r="BP249" i="1" s="1"/>
  <c r="BT248" i="1"/>
  <c r="BS261" i="1"/>
  <c r="BS260" i="1"/>
  <c r="BT254" i="1"/>
  <c r="BT255" i="1"/>
  <c r="BT245" i="1"/>
  <c r="BS245" i="1" s="1"/>
  <c r="BR245" i="1" s="1"/>
  <c r="BT244" i="1"/>
  <c r="BT264" i="1"/>
  <c r="BS264" i="1" s="1"/>
  <c r="BR264" i="1" s="1"/>
  <c r="BQ264" i="1" s="1"/>
  <c r="BT263" i="1"/>
  <c r="BR232" i="1"/>
  <c r="BQ232" i="1" s="1"/>
  <c r="BT210" i="1"/>
  <c r="BS210" i="1" s="1"/>
  <c r="BT209" i="1"/>
  <c r="BT219" i="1"/>
  <c r="BS219" i="1" s="1"/>
  <c r="BR219" i="1" s="1"/>
  <c r="BT218" i="1"/>
  <c r="BT257" i="1"/>
  <c r="BS257" i="1" s="1"/>
  <c r="BR257" i="1" s="1"/>
  <c r="BQ257" i="1" s="1"/>
  <c r="BT256" i="1"/>
  <c r="BQ240" i="1"/>
  <c r="BS230" i="1" l="1"/>
  <c r="BR230" i="1" s="1"/>
  <c r="BQ230" i="1" s="1"/>
  <c r="BS202" i="1"/>
  <c r="BR202" i="1" s="1"/>
  <c r="BQ202" i="1" s="1"/>
  <c r="BP202" i="1" s="1"/>
  <c r="BO202" i="1" s="1"/>
  <c r="BN202" i="1" s="1"/>
  <c r="BS211" i="1"/>
  <c r="BR211" i="1" s="1"/>
  <c r="BS237" i="1"/>
  <c r="BR237" i="1" s="1"/>
  <c r="BQ237" i="1" s="1"/>
  <c r="BP237" i="1" s="1"/>
  <c r="BO237" i="1" s="1"/>
  <c r="BR213" i="1"/>
  <c r="BQ213" i="1" s="1"/>
  <c r="BP213" i="1" s="1"/>
  <c r="BR212" i="1"/>
  <c r="BR220" i="1"/>
  <c r="BQ220" i="1" s="1"/>
  <c r="BP220" i="1" s="1"/>
  <c r="BO220" i="1" s="1"/>
  <c r="BN220" i="1" s="1"/>
  <c r="BM220" i="1" s="1"/>
  <c r="BS227" i="1"/>
  <c r="BS228" i="1"/>
  <c r="BR228" i="1" s="1"/>
  <c r="BS268" i="1"/>
  <c r="BR268" i="1" s="1"/>
  <c r="BS267" i="1"/>
  <c r="BR235" i="1"/>
  <c r="BR234" i="1"/>
  <c r="BS253" i="1"/>
  <c r="BS254" i="1"/>
  <c r="BR260" i="1"/>
  <c r="BR259" i="1"/>
  <c r="BS244" i="1"/>
  <c r="BR244" i="1" s="1"/>
  <c r="BQ244" i="1" s="1"/>
  <c r="BS243" i="1"/>
  <c r="BS248" i="1"/>
  <c r="BR248" i="1" s="1"/>
  <c r="BQ248" i="1" s="1"/>
  <c r="BP248" i="1" s="1"/>
  <c r="BO248" i="1" s="1"/>
  <c r="BS247" i="1"/>
  <c r="BQ231" i="1"/>
  <c r="BP231" i="1" s="1"/>
  <c r="BS263" i="1"/>
  <c r="BR263" i="1" s="1"/>
  <c r="BQ263" i="1" s="1"/>
  <c r="BP263" i="1" s="1"/>
  <c r="BS262" i="1"/>
  <c r="BS256" i="1"/>
  <c r="BR256" i="1" s="1"/>
  <c r="BQ256" i="1" s="1"/>
  <c r="BP256" i="1" s="1"/>
  <c r="BS255" i="1"/>
  <c r="BS218" i="1"/>
  <c r="BR218" i="1" s="1"/>
  <c r="BQ218" i="1" s="1"/>
  <c r="BS217" i="1"/>
  <c r="BP239" i="1"/>
  <c r="BS209" i="1"/>
  <c r="BR209" i="1" s="1"/>
  <c r="BS208" i="1"/>
  <c r="BR229" i="1" l="1"/>
  <c r="BQ229" i="1" s="1"/>
  <c r="BR210" i="1"/>
  <c r="BQ210" i="1" s="1"/>
  <c r="BR236" i="1"/>
  <c r="BQ236" i="1" s="1"/>
  <c r="BP236" i="1" s="1"/>
  <c r="BO236" i="1" s="1"/>
  <c r="BN236" i="1" s="1"/>
  <c r="BQ212" i="1"/>
  <c r="BP212" i="1" s="1"/>
  <c r="BO212" i="1" s="1"/>
  <c r="BQ211" i="1"/>
  <c r="BQ219" i="1"/>
  <c r="BP219" i="1" s="1"/>
  <c r="BO219" i="1" s="1"/>
  <c r="BN219" i="1" s="1"/>
  <c r="BM219" i="1" s="1"/>
  <c r="BL219" i="1" s="1"/>
  <c r="BQ234" i="1"/>
  <c r="BQ233" i="1"/>
  <c r="BR267" i="1"/>
  <c r="BQ267" i="1" s="1"/>
  <c r="BR266" i="1"/>
  <c r="BR226" i="1"/>
  <c r="BR227" i="1"/>
  <c r="BQ227" i="1" s="1"/>
  <c r="BR246" i="1"/>
  <c r="BR247" i="1"/>
  <c r="BQ247" i="1" s="1"/>
  <c r="BP247" i="1" s="1"/>
  <c r="BO247" i="1" s="1"/>
  <c r="BN247" i="1" s="1"/>
  <c r="BQ259" i="1"/>
  <c r="BQ258" i="1"/>
  <c r="BR243" i="1"/>
  <c r="BQ243" i="1" s="1"/>
  <c r="BP243" i="1" s="1"/>
  <c r="BR242" i="1"/>
  <c r="BR252" i="1"/>
  <c r="BR253" i="1"/>
  <c r="BR208" i="1"/>
  <c r="BQ208" i="1" s="1"/>
  <c r="BR207" i="1"/>
  <c r="BP230" i="1"/>
  <c r="BO230" i="1" s="1"/>
  <c r="BP229" i="1"/>
  <c r="BR217" i="1"/>
  <c r="BQ217" i="1" s="1"/>
  <c r="BP217" i="1" s="1"/>
  <c r="BR216" i="1"/>
  <c r="BR255" i="1"/>
  <c r="BQ255" i="1" s="1"/>
  <c r="BP255" i="1" s="1"/>
  <c r="BO255" i="1" s="1"/>
  <c r="BR254" i="1"/>
  <c r="BO238" i="1"/>
  <c r="BR262" i="1"/>
  <c r="BQ262" i="1" s="1"/>
  <c r="BP262" i="1" s="1"/>
  <c r="BO262" i="1" s="1"/>
  <c r="BR261" i="1"/>
  <c r="BQ228" i="1" l="1"/>
  <c r="BP228" i="1" s="1"/>
  <c r="BO228" i="1" s="1"/>
  <c r="BQ209" i="1"/>
  <c r="BP209" i="1" s="1"/>
  <c r="BQ235" i="1"/>
  <c r="BP235" i="1" s="1"/>
  <c r="BO235" i="1" s="1"/>
  <c r="BN235" i="1" s="1"/>
  <c r="BM235" i="1" s="1"/>
  <c r="BP211" i="1"/>
  <c r="BO211" i="1" s="1"/>
  <c r="BN211" i="1" s="1"/>
  <c r="BP210" i="1"/>
  <c r="BP218" i="1"/>
  <c r="BO218" i="1" s="1"/>
  <c r="BN218" i="1" s="1"/>
  <c r="BM218" i="1" s="1"/>
  <c r="BL218" i="1" s="1"/>
  <c r="BK218" i="1" s="1"/>
  <c r="BQ266" i="1"/>
  <c r="BP266" i="1" s="1"/>
  <c r="BQ265" i="1"/>
  <c r="BP233" i="1"/>
  <c r="BP232" i="1"/>
  <c r="BQ225" i="1"/>
  <c r="BQ226" i="1"/>
  <c r="BP226" i="1" s="1"/>
  <c r="BQ251" i="1"/>
  <c r="BQ252" i="1"/>
  <c r="BQ242" i="1"/>
  <c r="BP242" i="1" s="1"/>
  <c r="BO242" i="1" s="1"/>
  <c r="BQ241" i="1"/>
  <c r="BP258" i="1"/>
  <c r="BP257" i="1"/>
  <c r="BQ246" i="1"/>
  <c r="BP246" i="1" s="1"/>
  <c r="BO246" i="1" s="1"/>
  <c r="BN246" i="1" s="1"/>
  <c r="BM246" i="1" s="1"/>
  <c r="BQ245" i="1"/>
  <c r="BQ216" i="1"/>
  <c r="BP216" i="1" s="1"/>
  <c r="BO216" i="1" s="1"/>
  <c r="BQ215" i="1"/>
  <c r="BN237" i="1"/>
  <c r="BQ207" i="1"/>
  <c r="BP207" i="1" s="1"/>
  <c r="BQ206" i="1"/>
  <c r="BO229" i="1"/>
  <c r="BN229" i="1" s="1"/>
  <c r="BQ254" i="1"/>
  <c r="BP254" i="1" s="1"/>
  <c r="BO254" i="1" s="1"/>
  <c r="BN254" i="1" s="1"/>
  <c r="BQ253" i="1"/>
  <c r="BQ261" i="1"/>
  <c r="BP261" i="1" s="1"/>
  <c r="BO261" i="1" s="1"/>
  <c r="BN261" i="1" s="1"/>
  <c r="BQ260" i="1"/>
  <c r="BP227" i="1" l="1"/>
  <c r="BO227" i="1" s="1"/>
  <c r="BN227" i="1" s="1"/>
  <c r="BP208" i="1"/>
  <c r="BO208" i="1" s="1"/>
  <c r="BP234" i="1"/>
  <c r="BO234" i="1" s="1"/>
  <c r="BN234" i="1" s="1"/>
  <c r="BM234" i="1" s="1"/>
  <c r="BL234" i="1" s="1"/>
  <c r="BO210" i="1"/>
  <c r="BN210" i="1" s="1"/>
  <c r="BM210" i="1" s="1"/>
  <c r="BO209" i="1"/>
  <c r="BO217" i="1"/>
  <c r="BN217" i="1" s="1"/>
  <c r="BM217" i="1" s="1"/>
  <c r="BL217" i="1" s="1"/>
  <c r="BK217" i="1" s="1"/>
  <c r="BJ217" i="1" s="1"/>
  <c r="BO232" i="1"/>
  <c r="BO231" i="1"/>
  <c r="BP224" i="1"/>
  <c r="BP225" i="1"/>
  <c r="BO225" i="1" s="1"/>
  <c r="BP265" i="1"/>
  <c r="BO265" i="1" s="1"/>
  <c r="BP264" i="1"/>
  <c r="BP244" i="1"/>
  <c r="BP245" i="1"/>
  <c r="BO245" i="1" s="1"/>
  <c r="BN245" i="1" s="1"/>
  <c r="BM245" i="1" s="1"/>
  <c r="BL245" i="1" s="1"/>
  <c r="BO257" i="1"/>
  <c r="BO256" i="1"/>
  <c r="BP241" i="1"/>
  <c r="BO241" i="1" s="1"/>
  <c r="BN241" i="1" s="1"/>
  <c r="BP240" i="1"/>
  <c r="BP250" i="1"/>
  <c r="BP251" i="1"/>
  <c r="BP260" i="1"/>
  <c r="BO260" i="1" s="1"/>
  <c r="BN260" i="1" s="1"/>
  <c r="BM260" i="1" s="1"/>
  <c r="BP259" i="1"/>
  <c r="BP253" i="1"/>
  <c r="BO253" i="1" s="1"/>
  <c r="BN253" i="1" s="1"/>
  <c r="BM253" i="1" s="1"/>
  <c r="BP252" i="1"/>
  <c r="BM236" i="1"/>
  <c r="BN228" i="1"/>
  <c r="BM228" i="1" s="1"/>
  <c r="BP215" i="1"/>
  <c r="BO215" i="1" s="1"/>
  <c r="BN215" i="1" s="1"/>
  <c r="BP214" i="1"/>
  <c r="BP206" i="1"/>
  <c r="BO206" i="1" s="1"/>
  <c r="BP205" i="1"/>
  <c r="BO226" i="1" l="1"/>
  <c r="BN226" i="1" s="1"/>
  <c r="BM226" i="1" s="1"/>
  <c r="BO207" i="1"/>
  <c r="BN207" i="1" s="1"/>
  <c r="BO233" i="1"/>
  <c r="BN233" i="1" s="1"/>
  <c r="BM233" i="1" s="1"/>
  <c r="BL233" i="1" s="1"/>
  <c r="BK233" i="1" s="1"/>
  <c r="BN209" i="1"/>
  <c r="BM209" i="1" s="1"/>
  <c r="BL209" i="1" s="1"/>
  <c r="BN208" i="1"/>
  <c r="BN216" i="1"/>
  <c r="BM216" i="1" s="1"/>
  <c r="BL216" i="1" s="1"/>
  <c r="BK216" i="1" s="1"/>
  <c r="BJ216" i="1" s="1"/>
  <c r="BI216" i="1" s="1"/>
  <c r="BO264" i="1"/>
  <c r="BN264" i="1" s="1"/>
  <c r="BO263" i="1"/>
  <c r="BO223" i="1"/>
  <c r="BO224" i="1"/>
  <c r="BN224" i="1" s="1"/>
  <c r="BN231" i="1"/>
  <c r="BN230" i="1"/>
  <c r="BN256" i="1"/>
  <c r="BN255" i="1"/>
  <c r="BO240" i="1"/>
  <c r="BN240" i="1" s="1"/>
  <c r="BM240" i="1" s="1"/>
  <c r="BO239" i="1"/>
  <c r="BO249" i="1"/>
  <c r="BO250" i="1"/>
  <c r="BO244" i="1"/>
  <c r="BN244" i="1" s="1"/>
  <c r="BM244" i="1" s="1"/>
  <c r="BL244" i="1" s="1"/>
  <c r="BK244" i="1" s="1"/>
  <c r="BO243" i="1"/>
  <c r="BO214" i="1"/>
  <c r="BN214" i="1" s="1"/>
  <c r="BM214" i="1" s="1"/>
  <c r="BO213" i="1"/>
  <c r="BO205" i="1"/>
  <c r="BN205" i="1" s="1"/>
  <c r="BO204" i="1"/>
  <c r="BO259" i="1"/>
  <c r="BN259" i="1" s="1"/>
  <c r="BM259" i="1" s="1"/>
  <c r="BL259" i="1" s="1"/>
  <c r="BO258" i="1"/>
  <c r="BL235" i="1"/>
  <c r="BO252" i="1"/>
  <c r="BN252" i="1" s="1"/>
  <c r="BM252" i="1" s="1"/>
  <c r="BL252" i="1" s="1"/>
  <c r="BO251" i="1"/>
  <c r="BM227" i="1"/>
  <c r="BL227" i="1" s="1"/>
  <c r="BN225" i="1" l="1"/>
  <c r="BM225" i="1" s="1"/>
  <c r="BN206" i="1"/>
  <c r="BM206" i="1" s="1"/>
  <c r="BN232" i="1"/>
  <c r="BM232" i="1" s="1"/>
  <c r="BL232" i="1" s="1"/>
  <c r="BK232" i="1" s="1"/>
  <c r="BJ232" i="1" s="1"/>
  <c r="BM208" i="1"/>
  <c r="BL208" i="1" s="1"/>
  <c r="BK208" i="1" s="1"/>
  <c r="BM207" i="1"/>
  <c r="BM215" i="1"/>
  <c r="BL215" i="1" s="1"/>
  <c r="BK215" i="1" s="1"/>
  <c r="BJ215" i="1" s="1"/>
  <c r="BI215" i="1" s="1"/>
  <c r="BH215" i="1" s="1"/>
  <c r="BN222" i="1"/>
  <c r="BN223" i="1"/>
  <c r="BM223" i="1" s="1"/>
  <c r="BN263" i="1"/>
  <c r="BM263" i="1" s="1"/>
  <c r="BN262" i="1"/>
  <c r="BM230" i="1"/>
  <c r="BM229" i="1"/>
  <c r="BN243" i="1"/>
  <c r="BM243" i="1" s="1"/>
  <c r="BL243" i="1" s="1"/>
  <c r="BK243" i="1" s="1"/>
  <c r="BJ243" i="1" s="1"/>
  <c r="BN242" i="1"/>
  <c r="BN248" i="1"/>
  <c r="BN249" i="1"/>
  <c r="BN239" i="1"/>
  <c r="BM239" i="1" s="1"/>
  <c r="BL239" i="1" s="1"/>
  <c r="BN238" i="1"/>
  <c r="BM255" i="1"/>
  <c r="BM254" i="1"/>
  <c r="BL226" i="1"/>
  <c r="BK226" i="1" s="1"/>
  <c r="BL225" i="1"/>
  <c r="BN204" i="1"/>
  <c r="BM204" i="1" s="1"/>
  <c r="BN203" i="1"/>
  <c r="BN213" i="1"/>
  <c r="BM213" i="1" s="1"/>
  <c r="BL213" i="1" s="1"/>
  <c r="BN212" i="1"/>
  <c r="BN251" i="1"/>
  <c r="BM251" i="1" s="1"/>
  <c r="BL251" i="1" s="1"/>
  <c r="BK251" i="1" s="1"/>
  <c r="BN250" i="1"/>
  <c r="BN258" i="1"/>
  <c r="BM258" i="1" s="1"/>
  <c r="BL258" i="1" s="1"/>
  <c r="BK258" i="1" s="1"/>
  <c r="BN257" i="1"/>
  <c r="BK234" i="1"/>
  <c r="BM224" i="1" l="1"/>
  <c r="BL224" i="1" s="1"/>
  <c r="BM205" i="1"/>
  <c r="BL205" i="1" s="1"/>
  <c r="BM231" i="1"/>
  <c r="BL231" i="1" s="1"/>
  <c r="BK231" i="1" s="1"/>
  <c r="BJ231" i="1" s="1"/>
  <c r="BI231" i="1" s="1"/>
  <c r="BL207" i="1"/>
  <c r="BK207" i="1" s="1"/>
  <c r="BJ207" i="1" s="1"/>
  <c r="BL206" i="1"/>
  <c r="BL214" i="1"/>
  <c r="BK214" i="1" s="1"/>
  <c r="BJ214" i="1" s="1"/>
  <c r="BI214" i="1" s="1"/>
  <c r="BH214" i="1" s="1"/>
  <c r="BG214" i="1" s="1"/>
  <c r="BL229" i="1"/>
  <c r="BL228" i="1"/>
  <c r="BM262" i="1"/>
  <c r="BL262" i="1" s="1"/>
  <c r="BM261" i="1"/>
  <c r="BM221" i="1"/>
  <c r="BM222" i="1"/>
  <c r="BL222" i="1" s="1"/>
  <c r="BL254" i="1"/>
  <c r="BL253" i="1"/>
  <c r="BM247" i="1"/>
  <c r="BM248" i="1"/>
  <c r="BM241" i="1"/>
  <c r="BM242" i="1"/>
  <c r="BL242" i="1" s="1"/>
  <c r="BK242" i="1" s="1"/>
  <c r="BJ242" i="1" s="1"/>
  <c r="BI242" i="1" s="1"/>
  <c r="BM238" i="1"/>
  <c r="BL238" i="1" s="1"/>
  <c r="BK238" i="1" s="1"/>
  <c r="BM237" i="1"/>
  <c r="BJ233" i="1"/>
  <c r="BM257" i="1"/>
  <c r="BL257" i="1" s="1"/>
  <c r="BK257" i="1" s="1"/>
  <c r="BJ257" i="1" s="1"/>
  <c r="BM256" i="1"/>
  <c r="BM212" i="1"/>
  <c r="BL212" i="1" s="1"/>
  <c r="BK212" i="1" s="1"/>
  <c r="BM211" i="1"/>
  <c r="BM203" i="1"/>
  <c r="BL203" i="1" s="1"/>
  <c r="BM202" i="1"/>
  <c r="BM250" i="1"/>
  <c r="BL250" i="1" s="1"/>
  <c r="BK250" i="1" s="1"/>
  <c r="BJ250" i="1" s="1"/>
  <c r="BM249" i="1"/>
  <c r="BK225" i="1"/>
  <c r="BJ225" i="1" s="1"/>
  <c r="BK224" i="1"/>
  <c r="BL223" i="1" l="1"/>
  <c r="BK223" i="1" s="1"/>
  <c r="BJ223" i="1" s="1"/>
  <c r="BL204" i="1"/>
  <c r="BK204" i="1" s="1"/>
  <c r="BL230" i="1"/>
  <c r="BK230" i="1" s="1"/>
  <c r="BJ230" i="1" s="1"/>
  <c r="BI230" i="1" s="1"/>
  <c r="BH230" i="1" s="1"/>
  <c r="BK206" i="1"/>
  <c r="BJ206" i="1" s="1"/>
  <c r="BI206" i="1" s="1"/>
  <c r="BK205" i="1"/>
  <c r="BK213" i="1"/>
  <c r="BJ213" i="1" s="1"/>
  <c r="BI213" i="1" s="1"/>
  <c r="BH213" i="1" s="1"/>
  <c r="BG213" i="1" s="1"/>
  <c r="BF213" i="1" s="1"/>
  <c r="BL220" i="1"/>
  <c r="BL221" i="1"/>
  <c r="BK221" i="1" s="1"/>
  <c r="BL261" i="1"/>
  <c r="BK261" i="1" s="1"/>
  <c r="BL260" i="1"/>
  <c r="BK228" i="1"/>
  <c r="BK227" i="1"/>
  <c r="BL237" i="1"/>
  <c r="BK237" i="1" s="1"/>
  <c r="BJ237" i="1" s="1"/>
  <c r="BL236" i="1"/>
  <c r="BL246" i="1"/>
  <c r="BL247" i="1"/>
  <c r="BL241" i="1"/>
  <c r="BK241" i="1" s="1"/>
  <c r="BJ241" i="1" s="1"/>
  <c r="BI241" i="1" s="1"/>
  <c r="BH241" i="1" s="1"/>
  <c r="BL240" i="1"/>
  <c r="BK253" i="1"/>
  <c r="BK252" i="1"/>
  <c r="BL202" i="1"/>
  <c r="BK202" i="1" s="1"/>
  <c r="BL256" i="1"/>
  <c r="BK256" i="1" s="1"/>
  <c r="BJ256" i="1" s="1"/>
  <c r="BI256" i="1" s="1"/>
  <c r="BL255" i="1"/>
  <c r="BI232" i="1"/>
  <c r="BL211" i="1"/>
  <c r="BK211" i="1" s="1"/>
  <c r="BJ211" i="1" s="1"/>
  <c r="BL210" i="1"/>
  <c r="BJ224" i="1"/>
  <c r="BI224" i="1" s="1"/>
  <c r="BL249" i="1"/>
  <c r="BK249" i="1" s="1"/>
  <c r="BJ249" i="1" s="1"/>
  <c r="BI249" i="1" s="1"/>
  <c r="BL248" i="1"/>
  <c r="BK222" i="1" l="1"/>
  <c r="BJ222" i="1" s="1"/>
  <c r="BK203" i="1"/>
  <c r="BJ203" i="1" s="1"/>
  <c r="BK229" i="1"/>
  <c r="BJ229" i="1" s="1"/>
  <c r="BI229" i="1" s="1"/>
  <c r="BH229" i="1" s="1"/>
  <c r="BG229" i="1" s="1"/>
  <c r="BJ205" i="1"/>
  <c r="BI205" i="1" s="1"/>
  <c r="BH205" i="1" s="1"/>
  <c r="BJ204" i="1"/>
  <c r="BJ212" i="1"/>
  <c r="BI212" i="1" s="1"/>
  <c r="BH212" i="1" s="1"/>
  <c r="BG212" i="1" s="1"/>
  <c r="BF212" i="1" s="1"/>
  <c r="BE212" i="1" s="1"/>
  <c r="BJ227" i="1"/>
  <c r="BJ226" i="1"/>
  <c r="BK260" i="1"/>
  <c r="BJ260" i="1" s="1"/>
  <c r="BK259" i="1"/>
  <c r="BK219" i="1"/>
  <c r="BK220" i="1"/>
  <c r="BJ220" i="1" s="1"/>
  <c r="BK245" i="1"/>
  <c r="BK246" i="1"/>
  <c r="BJ252" i="1"/>
  <c r="BJ251" i="1"/>
  <c r="BK240" i="1"/>
  <c r="BJ240" i="1" s="1"/>
  <c r="BI240" i="1" s="1"/>
  <c r="BH240" i="1" s="1"/>
  <c r="BG240" i="1" s="1"/>
  <c r="BK239" i="1"/>
  <c r="BK236" i="1"/>
  <c r="BJ236" i="1" s="1"/>
  <c r="BI236" i="1" s="1"/>
  <c r="BK235" i="1"/>
  <c r="BK248" i="1"/>
  <c r="BJ248" i="1" s="1"/>
  <c r="BI248" i="1" s="1"/>
  <c r="BH248" i="1" s="1"/>
  <c r="BK247" i="1"/>
  <c r="BH231" i="1"/>
  <c r="BI223" i="1"/>
  <c r="BH223" i="1" s="1"/>
  <c r="BI222" i="1"/>
  <c r="BK255" i="1"/>
  <c r="BJ255" i="1" s="1"/>
  <c r="BI255" i="1" s="1"/>
  <c r="BH255" i="1" s="1"/>
  <c r="BK254" i="1"/>
  <c r="BK210" i="1"/>
  <c r="BJ210" i="1" s="1"/>
  <c r="BI210" i="1" s="1"/>
  <c r="BK209" i="1"/>
  <c r="BJ221" i="1" l="1"/>
  <c r="BI221" i="1" s="1"/>
  <c r="BH221" i="1" s="1"/>
  <c r="BJ202" i="1"/>
  <c r="BI202" i="1" s="1"/>
  <c r="BJ228" i="1"/>
  <c r="BI228" i="1" s="1"/>
  <c r="BH228" i="1" s="1"/>
  <c r="BG228" i="1" s="1"/>
  <c r="BF228" i="1" s="1"/>
  <c r="BI204" i="1"/>
  <c r="BH204" i="1" s="1"/>
  <c r="BG204" i="1" s="1"/>
  <c r="BI203" i="1"/>
  <c r="BI211" i="1"/>
  <c r="BH211" i="1" s="1"/>
  <c r="BG211" i="1" s="1"/>
  <c r="BF211" i="1" s="1"/>
  <c r="BE211" i="1" s="1"/>
  <c r="BD211" i="1" s="1"/>
  <c r="BJ218" i="1"/>
  <c r="BJ219" i="1"/>
  <c r="BI219" i="1" s="1"/>
  <c r="BJ259" i="1"/>
  <c r="BI259" i="1" s="1"/>
  <c r="BJ258" i="1"/>
  <c r="BI226" i="1"/>
  <c r="BI225" i="1"/>
  <c r="BJ235" i="1"/>
  <c r="BI235" i="1" s="1"/>
  <c r="BH235" i="1" s="1"/>
  <c r="BJ234" i="1"/>
  <c r="BJ244" i="1"/>
  <c r="BJ245" i="1"/>
  <c r="BJ239" i="1"/>
  <c r="BI239" i="1" s="1"/>
  <c r="BH239" i="1" s="1"/>
  <c r="BG239" i="1" s="1"/>
  <c r="BF239" i="1" s="1"/>
  <c r="BJ238" i="1"/>
  <c r="BI251" i="1"/>
  <c r="BI250" i="1"/>
  <c r="BJ247" i="1"/>
  <c r="BI247" i="1" s="1"/>
  <c r="BH247" i="1" s="1"/>
  <c r="BG247" i="1" s="1"/>
  <c r="BJ246" i="1"/>
  <c r="BJ209" i="1"/>
  <c r="BI209" i="1" s="1"/>
  <c r="BH209" i="1" s="1"/>
  <c r="BJ208" i="1"/>
  <c r="BG230" i="1"/>
  <c r="BJ254" i="1"/>
  <c r="BI254" i="1" s="1"/>
  <c r="BH254" i="1" s="1"/>
  <c r="BG254" i="1" s="1"/>
  <c r="BJ253" i="1"/>
  <c r="BH222" i="1"/>
  <c r="BG222" i="1" s="1"/>
  <c r="BI220" i="1" l="1"/>
  <c r="BH220" i="1" s="1"/>
  <c r="BG220" i="1" s="1"/>
  <c r="BI227" i="1"/>
  <c r="BH227" i="1" s="1"/>
  <c r="BG227" i="1" s="1"/>
  <c r="BF227" i="1" s="1"/>
  <c r="BE227" i="1" s="1"/>
  <c r="BH203" i="1"/>
  <c r="BG203" i="1" s="1"/>
  <c r="BF203" i="1" s="1"/>
  <c r="BH202" i="1"/>
  <c r="BH210" i="1"/>
  <c r="BG210" i="1" s="1"/>
  <c r="BF210" i="1" s="1"/>
  <c r="BE210" i="1" s="1"/>
  <c r="BD210" i="1" s="1"/>
  <c r="BC210" i="1" s="1"/>
  <c r="BH225" i="1"/>
  <c r="BH224" i="1"/>
  <c r="BI217" i="1"/>
  <c r="BI218" i="1"/>
  <c r="BH218" i="1" s="1"/>
  <c r="BI258" i="1"/>
  <c r="BH258" i="1" s="1"/>
  <c r="BI257" i="1"/>
  <c r="BI237" i="1"/>
  <c r="BI238" i="1"/>
  <c r="BH238" i="1" s="1"/>
  <c r="BG238" i="1" s="1"/>
  <c r="BF238" i="1" s="1"/>
  <c r="BE238" i="1" s="1"/>
  <c r="BI243" i="1"/>
  <c r="BI244" i="1"/>
  <c r="BI234" i="1"/>
  <c r="BH234" i="1" s="1"/>
  <c r="BG234" i="1" s="1"/>
  <c r="BI233" i="1"/>
  <c r="BH250" i="1"/>
  <c r="BH249" i="1"/>
  <c r="BI253" i="1"/>
  <c r="BH253" i="1" s="1"/>
  <c r="BG253" i="1" s="1"/>
  <c r="BF253" i="1" s="1"/>
  <c r="BI252" i="1"/>
  <c r="BF229" i="1"/>
  <c r="BI208" i="1"/>
  <c r="BH208" i="1" s="1"/>
  <c r="BG208" i="1" s="1"/>
  <c r="BI207" i="1"/>
  <c r="BI246" i="1"/>
  <c r="BH246" i="1" s="1"/>
  <c r="BG246" i="1" s="1"/>
  <c r="BF246" i="1" s="1"/>
  <c r="BI245" i="1"/>
  <c r="BG221" i="1"/>
  <c r="BF221" i="1" s="1"/>
  <c r="BG202" i="1" l="1"/>
  <c r="BF202" i="1" s="1"/>
  <c r="BE202" i="1" s="1"/>
  <c r="BH219" i="1"/>
  <c r="BG219" i="1" s="1"/>
  <c r="BF219" i="1" s="1"/>
  <c r="BH226" i="1"/>
  <c r="BG226" i="1" s="1"/>
  <c r="BF226" i="1" s="1"/>
  <c r="BE226" i="1" s="1"/>
  <c r="BD226" i="1" s="1"/>
  <c r="BG209" i="1"/>
  <c r="BF209" i="1" s="1"/>
  <c r="BE209" i="1" s="1"/>
  <c r="BD209" i="1" s="1"/>
  <c r="BC209" i="1" s="1"/>
  <c r="BB209" i="1" s="1"/>
  <c r="BH257" i="1"/>
  <c r="BG257" i="1" s="1"/>
  <c r="BH256" i="1"/>
  <c r="BG224" i="1"/>
  <c r="BG223" i="1"/>
  <c r="BH216" i="1"/>
  <c r="BH217" i="1"/>
  <c r="BG217" i="1" s="1"/>
  <c r="BH233" i="1"/>
  <c r="BG233" i="1" s="1"/>
  <c r="BF233" i="1" s="1"/>
  <c r="BH232" i="1"/>
  <c r="BH242" i="1"/>
  <c r="BH243" i="1"/>
  <c r="BG249" i="1"/>
  <c r="BG248" i="1"/>
  <c r="BH237" i="1"/>
  <c r="BG237" i="1" s="1"/>
  <c r="BF237" i="1" s="1"/>
  <c r="BE237" i="1" s="1"/>
  <c r="BD237" i="1" s="1"/>
  <c r="BH236" i="1"/>
  <c r="BH207" i="1"/>
  <c r="BG207" i="1" s="1"/>
  <c r="BF207" i="1" s="1"/>
  <c r="BH206" i="1"/>
  <c r="BE228" i="1"/>
  <c r="BH252" i="1"/>
  <c r="BG252" i="1" s="1"/>
  <c r="BF252" i="1" s="1"/>
  <c r="BE252" i="1" s="1"/>
  <c r="BH251" i="1"/>
  <c r="BF220" i="1"/>
  <c r="BE220" i="1" s="1"/>
  <c r="BH245" i="1"/>
  <c r="BG245" i="1" s="1"/>
  <c r="BF245" i="1" s="1"/>
  <c r="BE245" i="1" s="1"/>
  <c r="BH244" i="1"/>
  <c r="BG218" i="1" l="1"/>
  <c r="BF218" i="1" s="1"/>
  <c r="BE218" i="1" s="1"/>
  <c r="BG225" i="1"/>
  <c r="BF225" i="1" s="1"/>
  <c r="BE225" i="1" s="1"/>
  <c r="BD225" i="1" s="1"/>
  <c r="BC225" i="1" s="1"/>
  <c r="BF208" i="1"/>
  <c r="BE208" i="1" s="1"/>
  <c r="BD208" i="1" s="1"/>
  <c r="BC208" i="1" s="1"/>
  <c r="BB208" i="1" s="1"/>
  <c r="BA208" i="1" s="1"/>
  <c r="BG256" i="1"/>
  <c r="BF256" i="1" s="1"/>
  <c r="BG255" i="1"/>
  <c r="BG215" i="1"/>
  <c r="BG216" i="1"/>
  <c r="BF216" i="1" s="1"/>
  <c r="BF223" i="1"/>
  <c r="BF222" i="1"/>
  <c r="BG241" i="1"/>
  <c r="BG242" i="1"/>
  <c r="BG235" i="1"/>
  <c r="BG236" i="1"/>
  <c r="BF236" i="1" s="1"/>
  <c r="BE236" i="1" s="1"/>
  <c r="BD236" i="1" s="1"/>
  <c r="BC236" i="1" s="1"/>
  <c r="BG232" i="1"/>
  <c r="BF232" i="1" s="1"/>
  <c r="BE232" i="1" s="1"/>
  <c r="BG231" i="1"/>
  <c r="BF248" i="1"/>
  <c r="BF247" i="1"/>
  <c r="BG251" i="1"/>
  <c r="BF251" i="1" s="1"/>
  <c r="BE251" i="1" s="1"/>
  <c r="BD251" i="1" s="1"/>
  <c r="BG250" i="1"/>
  <c r="BG244" i="1"/>
  <c r="BF244" i="1" s="1"/>
  <c r="BE244" i="1" s="1"/>
  <c r="BD244" i="1" s="1"/>
  <c r="BG243" i="1"/>
  <c r="BD227" i="1"/>
  <c r="BG206" i="1"/>
  <c r="BF206" i="1" s="1"/>
  <c r="BE206" i="1" s="1"/>
  <c r="BG205" i="1"/>
  <c r="BE219" i="1"/>
  <c r="BD219" i="1" s="1"/>
  <c r="BF217" i="1" l="1"/>
  <c r="BE217" i="1" s="1"/>
  <c r="BD217" i="1" s="1"/>
  <c r="BF224" i="1"/>
  <c r="BE224" i="1" s="1"/>
  <c r="BD224" i="1" s="1"/>
  <c r="BC224" i="1" s="1"/>
  <c r="BB224" i="1" s="1"/>
  <c r="BE207" i="1"/>
  <c r="BD207" i="1" s="1"/>
  <c r="BC207" i="1" s="1"/>
  <c r="BB207" i="1" s="1"/>
  <c r="BA207" i="1" s="1"/>
  <c r="AZ207" i="1" s="1"/>
  <c r="BE222" i="1"/>
  <c r="BE221" i="1"/>
  <c r="BF214" i="1"/>
  <c r="BF215" i="1"/>
  <c r="BE215" i="1" s="1"/>
  <c r="BF255" i="1"/>
  <c r="BE255" i="1" s="1"/>
  <c r="BF254" i="1"/>
  <c r="BE247" i="1"/>
  <c r="BE246" i="1"/>
  <c r="BF231" i="1"/>
  <c r="BE231" i="1" s="1"/>
  <c r="BD231" i="1" s="1"/>
  <c r="BF230" i="1"/>
  <c r="BF234" i="1"/>
  <c r="BF235" i="1"/>
  <c r="BE235" i="1" s="1"/>
  <c r="BD235" i="1" s="1"/>
  <c r="BC235" i="1" s="1"/>
  <c r="BB235" i="1" s="1"/>
  <c r="BF240" i="1"/>
  <c r="BF241" i="1"/>
  <c r="BF205" i="1"/>
  <c r="BE205" i="1" s="1"/>
  <c r="BD205" i="1" s="1"/>
  <c r="BF204" i="1"/>
  <c r="BF243" i="1"/>
  <c r="BE243" i="1" s="1"/>
  <c r="BD243" i="1" s="1"/>
  <c r="BC243" i="1" s="1"/>
  <c r="BF242" i="1"/>
  <c r="BC226" i="1"/>
  <c r="BF250" i="1"/>
  <c r="BE250" i="1" s="1"/>
  <c r="BD250" i="1" s="1"/>
  <c r="BC250" i="1" s="1"/>
  <c r="BF249" i="1"/>
  <c r="BD218" i="1"/>
  <c r="BC218" i="1" s="1"/>
  <c r="BE216" i="1" l="1"/>
  <c r="BD216" i="1" s="1"/>
  <c r="BC216" i="1" s="1"/>
  <c r="BE223" i="1"/>
  <c r="BD223" i="1" s="1"/>
  <c r="BC223" i="1" s="1"/>
  <c r="BB223" i="1" s="1"/>
  <c r="BA223" i="1" s="1"/>
  <c r="BD206" i="1"/>
  <c r="BC206" i="1" s="1"/>
  <c r="BB206" i="1" s="1"/>
  <c r="BA206" i="1" s="1"/>
  <c r="AZ206" i="1" s="1"/>
  <c r="AY206" i="1" s="1"/>
  <c r="BE254" i="1"/>
  <c r="BD254" i="1" s="1"/>
  <c r="BE253" i="1"/>
  <c r="BE213" i="1"/>
  <c r="BE214" i="1"/>
  <c r="BD214" i="1" s="1"/>
  <c r="BD221" i="1"/>
  <c r="BD220" i="1"/>
  <c r="BE239" i="1"/>
  <c r="BE240" i="1"/>
  <c r="BE230" i="1"/>
  <c r="BD230" i="1" s="1"/>
  <c r="BC230" i="1" s="1"/>
  <c r="BE229" i="1"/>
  <c r="BD246" i="1"/>
  <c r="BD245" i="1"/>
  <c r="BE233" i="1"/>
  <c r="BE234" i="1"/>
  <c r="BD234" i="1" s="1"/>
  <c r="BC234" i="1" s="1"/>
  <c r="BB234" i="1" s="1"/>
  <c r="BA234" i="1" s="1"/>
  <c r="BC217" i="1"/>
  <c r="BB217" i="1" s="1"/>
  <c r="BE242" i="1"/>
  <c r="BD242" i="1" s="1"/>
  <c r="BC242" i="1" s="1"/>
  <c r="BB242" i="1" s="1"/>
  <c r="BE241" i="1"/>
  <c r="BE249" i="1"/>
  <c r="BD249" i="1" s="1"/>
  <c r="BC249" i="1" s="1"/>
  <c r="BB249" i="1" s="1"/>
  <c r="BE248" i="1"/>
  <c r="BE204" i="1"/>
  <c r="BD204" i="1" s="1"/>
  <c r="BC204" i="1" s="1"/>
  <c r="BE203" i="1"/>
  <c r="BB225" i="1"/>
  <c r="BD215" i="1" l="1"/>
  <c r="BC215" i="1" s="1"/>
  <c r="BD222" i="1"/>
  <c r="BC222" i="1" s="1"/>
  <c r="BB222" i="1" s="1"/>
  <c r="BA222" i="1" s="1"/>
  <c r="AZ222" i="1" s="1"/>
  <c r="BC205" i="1"/>
  <c r="BB205" i="1" s="1"/>
  <c r="BA205" i="1" s="1"/>
  <c r="AZ205" i="1" s="1"/>
  <c r="AY205" i="1" s="1"/>
  <c r="AX205" i="1" s="1"/>
  <c r="BC220" i="1"/>
  <c r="BC219" i="1"/>
  <c r="BD212" i="1"/>
  <c r="BD213" i="1"/>
  <c r="BC213" i="1" s="1"/>
  <c r="BD253" i="1"/>
  <c r="BC253" i="1" s="1"/>
  <c r="BD252" i="1"/>
  <c r="BD229" i="1"/>
  <c r="BC229" i="1" s="1"/>
  <c r="BB229" i="1" s="1"/>
  <c r="BD228" i="1"/>
  <c r="BC245" i="1"/>
  <c r="BC244" i="1"/>
  <c r="BD238" i="1"/>
  <c r="BD239" i="1"/>
  <c r="BD233" i="1"/>
  <c r="BC233" i="1" s="1"/>
  <c r="BB233" i="1" s="1"/>
  <c r="BA233" i="1" s="1"/>
  <c r="AZ233" i="1" s="1"/>
  <c r="BD232" i="1"/>
  <c r="BD203" i="1"/>
  <c r="BC203" i="1" s="1"/>
  <c r="BB203" i="1" s="1"/>
  <c r="BD202" i="1"/>
  <c r="BD241" i="1"/>
  <c r="BC241" i="1" s="1"/>
  <c r="BB241" i="1" s="1"/>
  <c r="BA241" i="1" s="1"/>
  <c r="BD240" i="1"/>
  <c r="BD248" i="1"/>
  <c r="BC248" i="1" s="1"/>
  <c r="BB248" i="1" s="1"/>
  <c r="BA248" i="1" s="1"/>
  <c r="BD247" i="1"/>
  <c r="BB216" i="1"/>
  <c r="BA216" i="1" s="1"/>
  <c r="BB215" i="1"/>
  <c r="BA224" i="1"/>
  <c r="BC214" i="1" l="1"/>
  <c r="BB214" i="1" s="1"/>
  <c r="BC202" i="1"/>
  <c r="BB202" i="1" s="1"/>
  <c r="BA202" i="1" s="1"/>
  <c r="BC221" i="1"/>
  <c r="BB221" i="1" s="1"/>
  <c r="BA221" i="1" s="1"/>
  <c r="AZ221" i="1" s="1"/>
  <c r="AY221" i="1" s="1"/>
  <c r="BB204" i="1"/>
  <c r="BA204" i="1" s="1"/>
  <c r="AZ204" i="1" s="1"/>
  <c r="AY204" i="1" s="1"/>
  <c r="AX204" i="1" s="1"/>
  <c r="AW204" i="1" s="1"/>
  <c r="BC211" i="1"/>
  <c r="BC212" i="1"/>
  <c r="BB212" i="1" s="1"/>
  <c r="BC252" i="1"/>
  <c r="BB252" i="1" s="1"/>
  <c r="BC251" i="1"/>
  <c r="BB219" i="1"/>
  <c r="BB218" i="1"/>
  <c r="BC232" i="1"/>
  <c r="BB232" i="1" s="1"/>
  <c r="BA232" i="1" s="1"/>
  <c r="AZ232" i="1" s="1"/>
  <c r="AY232" i="1" s="1"/>
  <c r="BC231" i="1"/>
  <c r="BC237" i="1"/>
  <c r="BC238" i="1"/>
  <c r="BB244" i="1"/>
  <c r="BB243" i="1"/>
  <c r="BC228" i="1"/>
  <c r="BB228" i="1" s="1"/>
  <c r="BA228" i="1" s="1"/>
  <c r="BC227" i="1"/>
  <c r="BC240" i="1"/>
  <c r="BB240" i="1" s="1"/>
  <c r="BA240" i="1" s="1"/>
  <c r="AZ240" i="1" s="1"/>
  <c r="BC239" i="1"/>
  <c r="AZ223" i="1"/>
  <c r="BA215" i="1"/>
  <c r="AZ215" i="1" s="1"/>
  <c r="BA214" i="1"/>
  <c r="BC247" i="1"/>
  <c r="BB247" i="1" s="1"/>
  <c r="BA247" i="1" s="1"/>
  <c r="AZ247" i="1" s="1"/>
  <c r="BC246" i="1"/>
  <c r="BB213" i="1" l="1"/>
  <c r="BA213" i="1" s="1"/>
  <c r="AZ213" i="1" s="1"/>
  <c r="BB220" i="1"/>
  <c r="BA220" i="1" s="1"/>
  <c r="AZ220" i="1" s="1"/>
  <c r="AY220" i="1" s="1"/>
  <c r="AX220" i="1" s="1"/>
  <c r="BA203" i="1"/>
  <c r="BB251" i="1"/>
  <c r="BA251" i="1" s="1"/>
  <c r="BB250" i="1"/>
  <c r="BA218" i="1"/>
  <c r="BA217" i="1"/>
  <c r="BB210" i="1"/>
  <c r="BB211" i="1"/>
  <c r="BA211" i="1" s="1"/>
  <c r="BB227" i="1"/>
  <c r="BA227" i="1" s="1"/>
  <c r="AZ227" i="1" s="1"/>
  <c r="BB226" i="1"/>
  <c r="BB236" i="1"/>
  <c r="BB237" i="1"/>
  <c r="BB230" i="1"/>
  <c r="BB231" i="1"/>
  <c r="BA231" i="1" s="1"/>
  <c r="AZ231" i="1" s="1"/>
  <c r="AY231" i="1" s="1"/>
  <c r="AX231" i="1" s="1"/>
  <c r="BA243" i="1"/>
  <c r="BA242" i="1"/>
  <c r="BB246" i="1"/>
  <c r="BA246" i="1" s="1"/>
  <c r="AZ246" i="1" s="1"/>
  <c r="AY246" i="1" s="1"/>
  <c r="BB245" i="1"/>
  <c r="AZ214" i="1"/>
  <c r="AY214" i="1" s="1"/>
  <c r="AY222" i="1"/>
  <c r="BB239" i="1"/>
  <c r="BA239" i="1" s="1"/>
  <c r="AZ239" i="1" s="1"/>
  <c r="AY239" i="1" s="1"/>
  <c r="BB238" i="1"/>
  <c r="BA212" i="1" l="1"/>
  <c r="AZ212" i="1" s="1"/>
  <c r="BA219" i="1"/>
  <c r="AZ219" i="1" s="1"/>
  <c r="AY219" i="1" s="1"/>
  <c r="AX219" i="1" s="1"/>
  <c r="AW219" i="1" s="1"/>
  <c r="AZ203" i="1"/>
  <c r="AY203" i="1" s="1"/>
  <c r="AX203" i="1" s="1"/>
  <c r="AW203" i="1" s="1"/>
  <c r="AV203" i="1" s="1"/>
  <c r="AZ202" i="1"/>
  <c r="AZ217" i="1"/>
  <c r="AZ216" i="1"/>
  <c r="BA250" i="1"/>
  <c r="AZ250" i="1" s="1"/>
  <c r="BA249" i="1"/>
  <c r="BA209" i="1"/>
  <c r="BA210" i="1"/>
  <c r="AZ210" i="1" s="1"/>
  <c r="AZ242" i="1"/>
  <c r="AZ241" i="1"/>
  <c r="BA229" i="1"/>
  <c r="BA230" i="1"/>
  <c r="AZ230" i="1" s="1"/>
  <c r="AY230" i="1" s="1"/>
  <c r="AX230" i="1" s="1"/>
  <c r="AW230" i="1" s="1"/>
  <c r="BA226" i="1"/>
  <c r="AZ226" i="1" s="1"/>
  <c r="AY226" i="1" s="1"/>
  <c r="BA225" i="1"/>
  <c r="BA235" i="1"/>
  <c r="BA236" i="1"/>
  <c r="AX221" i="1"/>
  <c r="AY213" i="1"/>
  <c r="AX213" i="1" s="1"/>
  <c r="AY212" i="1"/>
  <c r="BA238" i="1"/>
  <c r="AZ238" i="1" s="1"/>
  <c r="AY238" i="1" s="1"/>
  <c r="AX238" i="1" s="1"/>
  <c r="BA237" i="1"/>
  <c r="BA245" i="1"/>
  <c r="AZ245" i="1" s="1"/>
  <c r="AY245" i="1" s="1"/>
  <c r="AX245" i="1" s="1"/>
  <c r="BA244" i="1"/>
  <c r="AY202" i="1" l="1"/>
  <c r="AX202" i="1" s="1"/>
  <c r="AW202" i="1" s="1"/>
  <c r="AV202" i="1" s="1"/>
  <c r="AU202" i="1" s="1"/>
  <c r="AZ211" i="1"/>
  <c r="AY211" i="1" s="1"/>
  <c r="AZ218" i="1"/>
  <c r="AY218" i="1" s="1"/>
  <c r="AX218" i="1" s="1"/>
  <c r="AW218" i="1" s="1"/>
  <c r="AV218" i="1" s="1"/>
  <c r="AZ208" i="1"/>
  <c r="AZ209" i="1"/>
  <c r="AY209" i="1" s="1"/>
  <c r="AZ249" i="1"/>
  <c r="AY249" i="1" s="1"/>
  <c r="AZ248" i="1"/>
  <c r="AY216" i="1"/>
  <c r="AY215" i="1"/>
  <c r="AZ225" i="1"/>
  <c r="AY225" i="1" s="1"/>
  <c r="AX225" i="1" s="1"/>
  <c r="AZ224" i="1"/>
  <c r="AZ234" i="1"/>
  <c r="AZ235" i="1"/>
  <c r="AZ229" i="1"/>
  <c r="AY229" i="1" s="1"/>
  <c r="AX229" i="1" s="1"/>
  <c r="AW229" i="1" s="1"/>
  <c r="AV229" i="1" s="1"/>
  <c r="AZ228" i="1"/>
  <c r="AY241" i="1"/>
  <c r="AY240" i="1"/>
  <c r="AZ244" i="1"/>
  <c r="AY244" i="1" s="1"/>
  <c r="AX244" i="1" s="1"/>
  <c r="AW244" i="1" s="1"/>
  <c r="AZ243" i="1"/>
  <c r="AZ237" i="1"/>
  <c r="AY237" i="1" s="1"/>
  <c r="AX237" i="1" s="1"/>
  <c r="AW237" i="1" s="1"/>
  <c r="AZ236" i="1"/>
  <c r="AW220" i="1"/>
  <c r="AX212" i="1"/>
  <c r="AW212" i="1" s="1"/>
  <c r="AX211" i="1"/>
  <c r="AY210" i="1" l="1"/>
  <c r="AX210" i="1" s="1"/>
  <c r="AW210" i="1" s="1"/>
  <c r="AY217" i="1"/>
  <c r="AX217" i="1" s="1"/>
  <c r="AW217" i="1" s="1"/>
  <c r="AV217" i="1" s="1"/>
  <c r="AU217" i="1" s="1"/>
  <c r="AY248" i="1"/>
  <c r="AX248" i="1" s="1"/>
  <c r="AY247" i="1"/>
  <c r="AX215" i="1"/>
  <c r="AX214" i="1"/>
  <c r="AY207" i="1"/>
  <c r="AY208" i="1"/>
  <c r="AX208" i="1" s="1"/>
  <c r="AY228" i="1"/>
  <c r="AX228" i="1" s="1"/>
  <c r="AW228" i="1" s="1"/>
  <c r="AV228" i="1" s="1"/>
  <c r="AU228" i="1" s="1"/>
  <c r="AY227" i="1"/>
  <c r="AY233" i="1"/>
  <c r="AY234" i="1"/>
  <c r="AX240" i="1"/>
  <c r="AX239" i="1"/>
  <c r="AY224" i="1"/>
  <c r="AX224" i="1" s="1"/>
  <c r="AW224" i="1" s="1"/>
  <c r="AY223" i="1"/>
  <c r="AY236" i="1"/>
  <c r="AX236" i="1" s="1"/>
  <c r="AW236" i="1" s="1"/>
  <c r="AV236" i="1" s="1"/>
  <c r="AY235" i="1"/>
  <c r="AW211" i="1"/>
  <c r="AV211" i="1" s="1"/>
  <c r="AY243" i="1"/>
  <c r="AX243" i="1" s="1"/>
  <c r="AW243" i="1" s="1"/>
  <c r="AV243" i="1" s="1"/>
  <c r="AY242" i="1"/>
  <c r="AV219" i="1"/>
  <c r="AX209" i="1" l="1"/>
  <c r="AW209" i="1" s="1"/>
  <c r="AX216" i="1"/>
  <c r="AW216" i="1" s="1"/>
  <c r="AV216" i="1" s="1"/>
  <c r="AU216" i="1" s="1"/>
  <c r="AT216" i="1" s="1"/>
  <c r="AX206" i="1"/>
  <c r="AX207" i="1"/>
  <c r="AW207" i="1" s="1"/>
  <c r="AW214" i="1"/>
  <c r="AW213" i="1"/>
  <c r="AX247" i="1"/>
  <c r="AW247" i="1" s="1"/>
  <c r="AX246" i="1"/>
  <c r="AX223" i="1"/>
  <c r="AW223" i="1" s="1"/>
  <c r="AV223" i="1" s="1"/>
  <c r="AX222" i="1"/>
  <c r="AW239" i="1"/>
  <c r="AW238" i="1"/>
  <c r="AX232" i="1"/>
  <c r="AX233" i="1"/>
  <c r="AX227" i="1"/>
  <c r="AW227" i="1" s="1"/>
  <c r="AV227" i="1" s="1"/>
  <c r="AU227" i="1" s="1"/>
  <c r="AT227" i="1" s="1"/>
  <c r="AX226" i="1"/>
  <c r="AV210" i="1"/>
  <c r="AU210" i="1" s="1"/>
  <c r="AV209" i="1"/>
  <c r="AX235" i="1"/>
  <c r="AW235" i="1" s="1"/>
  <c r="AV235" i="1" s="1"/>
  <c r="AU235" i="1" s="1"/>
  <c r="AX234" i="1"/>
  <c r="AU218" i="1"/>
  <c r="AX242" i="1"/>
  <c r="AW242" i="1" s="1"/>
  <c r="AV242" i="1" s="1"/>
  <c r="AU242" i="1" s="1"/>
  <c r="AX241" i="1"/>
  <c r="AW208" i="1" l="1"/>
  <c r="AV208" i="1" s="1"/>
  <c r="AU208" i="1" s="1"/>
  <c r="AW215" i="1"/>
  <c r="AV215" i="1" s="1"/>
  <c r="AU215" i="1" s="1"/>
  <c r="AT215" i="1" s="1"/>
  <c r="AS215" i="1" s="1"/>
  <c r="AW246" i="1"/>
  <c r="AV246" i="1" s="1"/>
  <c r="AW245" i="1"/>
  <c r="AV213" i="1"/>
  <c r="AV212" i="1"/>
  <c r="AW205" i="1"/>
  <c r="AW206" i="1"/>
  <c r="AV206" i="1" s="1"/>
  <c r="AW231" i="1"/>
  <c r="AW232" i="1"/>
  <c r="AW226" i="1"/>
  <c r="AV226" i="1" s="1"/>
  <c r="AU226" i="1" s="1"/>
  <c r="AT226" i="1" s="1"/>
  <c r="AS226" i="1" s="1"/>
  <c r="AW225" i="1"/>
  <c r="AV238" i="1"/>
  <c r="AV237" i="1"/>
  <c r="AW222" i="1"/>
  <c r="AV222" i="1" s="1"/>
  <c r="AU222" i="1" s="1"/>
  <c r="AW221" i="1"/>
  <c r="AW234" i="1"/>
  <c r="AV234" i="1" s="1"/>
  <c r="AU234" i="1" s="1"/>
  <c r="AT234" i="1" s="1"/>
  <c r="AW233" i="1"/>
  <c r="AW241" i="1"/>
  <c r="AV241" i="1" s="1"/>
  <c r="AU241" i="1" s="1"/>
  <c r="AT241" i="1" s="1"/>
  <c r="AW240" i="1"/>
  <c r="AU209" i="1"/>
  <c r="AT209" i="1" s="1"/>
  <c r="AT217" i="1"/>
  <c r="AV207" i="1" l="1"/>
  <c r="AU207" i="1" s="1"/>
  <c r="AT207" i="1" s="1"/>
  <c r="AV214" i="1"/>
  <c r="AU214" i="1" s="1"/>
  <c r="AT214" i="1" s="1"/>
  <c r="AS214" i="1" s="1"/>
  <c r="AR214" i="1" s="1"/>
  <c r="AV204" i="1"/>
  <c r="AV205" i="1"/>
  <c r="AU205" i="1" s="1"/>
  <c r="AU212" i="1"/>
  <c r="AU211" i="1"/>
  <c r="AV245" i="1"/>
  <c r="AU245" i="1" s="1"/>
  <c r="AV244" i="1"/>
  <c r="AV221" i="1"/>
  <c r="AU221" i="1" s="1"/>
  <c r="AT221" i="1" s="1"/>
  <c r="AV220" i="1"/>
  <c r="AV224" i="1"/>
  <c r="AV225" i="1"/>
  <c r="AU225" i="1" s="1"/>
  <c r="AT225" i="1" s="1"/>
  <c r="AS225" i="1" s="1"/>
  <c r="AR225" i="1" s="1"/>
  <c r="AV230" i="1"/>
  <c r="AV231" i="1"/>
  <c r="AU237" i="1"/>
  <c r="AU236" i="1"/>
  <c r="AV240" i="1"/>
  <c r="AU240" i="1" s="1"/>
  <c r="AT240" i="1" s="1"/>
  <c r="AS240" i="1" s="1"/>
  <c r="AV239" i="1"/>
  <c r="AS216" i="1"/>
  <c r="AT208" i="1"/>
  <c r="AS208" i="1" s="1"/>
  <c r="AV233" i="1"/>
  <c r="AU233" i="1" s="1"/>
  <c r="AT233" i="1" s="1"/>
  <c r="AS233" i="1" s="1"/>
  <c r="AV232" i="1"/>
  <c r="AU206" i="1" l="1"/>
  <c r="AT206" i="1" s="1"/>
  <c r="AU213" i="1"/>
  <c r="AT213" i="1" s="1"/>
  <c r="AS213" i="1" s="1"/>
  <c r="AR213" i="1" s="1"/>
  <c r="AQ213" i="1" s="1"/>
  <c r="AU244" i="1"/>
  <c r="AT244" i="1" s="1"/>
  <c r="AU243" i="1"/>
  <c r="AT211" i="1"/>
  <c r="AT210" i="1"/>
  <c r="AU203" i="1"/>
  <c r="AU204" i="1"/>
  <c r="AT204" i="1" s="1"/>
  <c r="AU229" i="1"/>
  <c r="AU230" i="1"/>
  <c r="AT236" i="1"/>
  <c r="AT235" i="1"/>
  <c r="AU224" i="1"/>
  <c r="AT224" i="1" s="1"/>
  <c r="AS224" i="1" s="1"/>
  <c r="AR224" i="1" s="1"/>
  <c r="AQ224" i="1" s="1"/>
  <c r="AU223" i="1"/>
  <c r="AU220" i="1"/>
  <c r="AT220" i="1" s="1"/>
  <c r="AS220" i="1" s="1"/>
  <c r="AU219" i="1"/>
  <c r="AR215" i="1"/>
  <c r="AU232" i="1"/>
  <c r="AT232" i="1" s="1"/>
  <c r="AS232" i="1" s="1"/>
  <c r="AR232" i="1" s="1"/>
  <c r="AU231" i="1"/>
  <c r="AU239" i="1"/>
  <c r="AT239" i="1" s="1"/>
  <c r="AS239" i="1" s="1"/>
  <c r="AR239" i="1" s="1"/>
  <c r="AU238" i="1"/>
  <c r="AS207" i="1"/>
  <c r="AR207" i="1" s="1"/>
  <c r="AS206" i="1"/>
  <c r="AT205" i="1" l="1"/>
  <c r="AS205" i="1" s="1"/>
  <c r="AR205" i="1" s="1"/>
  <c r="AT212" i="1"/>
  <c r="AS212" i="1" s="1"/>
  <c r="AR212" i="1" s="1"/>
  <c r="AQ212" i="1" s="1"/>
  <c r="AP212" i="1" s="1"/>
  <c r="AS210" i="1"/>
  <c r="AS209" i="1"/>
  <c r="AT243" i="1"/>
  <c r="AS243" i="1" s="1"/>
  <c r="AT242" i="1"/>
  <c r="AT202" i="1"/>
  <c r="AT203" i="1"/>
  <c r="AS203" i="1" s="1"/>
  <c r="AT219" i="1"/>
  <c r="AS219" i="1" s="1"/>
  <c r="AR219" i="1" s="1"/>
  <c r="AT218" i="1"/>
  <c r="AS235" i="1"/>
  <c r="AS234" i="1"/>
  <c r="AT228" i="1"/>
  <c r="AT229" i="1"/>
  <c r="AT223" i="1"/>
  <c r="AS223" i="1" s="1"/>
  <c r="AR223" i="1" s="1"/>
  <c r="AQ223" i="1" s="1"/>
  <c r="AP223" i="1" s="1"/>
  <c r="AT222" i="1"/>
  <c r="AT238" i="1"/>
  <c r="AS238" i="1" s="1"/>
  <c r="AR238" i="1" s="1"/>
  <c r="AQ238" i="1" s="1"/>
  <c r="AT237" i="1"/>
  <c r="AT231" i="1"/>
  <c r="AS231" i="1" s="1"/>
  <c r="AR231" i="1" s="1"/>
  <c r="AQ231" i="1" s="1"/>
  <c r="AT230" i="1"/>
  <c r="AQ214" i="1"/>
  <c r="AR206" i="1"/>
  <c r="AQ206" i="1" s="1"/>
  <c r="AS204" i="1" l="1"/>
  <c r="AR204" i="1" s="1"/>
  <c r="AS211" i="1"/>
  <c r="AR211" i="1" s="1"/>
  <c r="AQ211" i="1" s="1"/>
  <c r="AP211" i="1" s="1"/>
  <c r="AO211" i="1" s="1"/>
  <c r="AS242" i="1"/>
  <c r="AR242" i="1" s="1"/>
  <c r="AS241" i="1"/>
  <c r="AS202" i="1"/>
  <c r="AR202" i="1" s="1"/>
  <c r="AR209" i="1"/>
  <c r="AR208" i="1"/>
  <c r="AS221" i="1"/>
  <c r="AS222" i="1"/>
  <c r="AR222" i="1" s="1"/>
  <c r="AQ222" i="1" s="1"/>
  <c r="AP222" i="1" s="1"/>
  <c r="AO222" i="1" s="1"/>
  <c r="AR234" i="1"/>
  <c r="AR233" i="1"/>
  <c r="AS227" i="1"/>
  <c r="AS228" i="1"/>
  <c r="AS218" i="1"/>
  <c r="AR218" i="1" s="1"/>
  <c r="AQ218" i="1" s="1"/>
  <c r="AS217" i="1"/>
  <c r="AP213" i="1"/>
  <c r="AS230" i="1"/>
  <c r="AR230" i="1" s="1"/>
  <c r="AQ230" i="1" s="1"/>
  <c r="AP230" i="1" s="1"/>
  <c r="AS229" i="1"/>
  <c r="AS237" i="1"/>
  <c r="AR237" i="1" s="1"/>
  <c r="AQ237" i="1" s="1"/>
  <c r="AP237" i="1" s="1"/>
  <c r="AS236" i="1"/>
  <c r="AQ205" i="1"/>
  <c r="AP205" i="1" s="1"/>
  <c r="AQ204" i="1"/>
  <c r="AR203" i="1" l="1"/>
  <c r="AQ203" i="1" s="1"/>
  <c r="AP203" i="1" s="1"/>
  <c r="AR210" i="1"/>
  <c r="AQ210" i="1" s="1"/>
  <c r="AP210" i="1" s="1"/>
  <c r="AO210" i="1" s="1"/>
  <c r="AN210" i="1" s="1"/>
  <c r="AQ208" i="1"/>
  <c r="AQ207" i="1"/>
  <c r="AR241" i="1"/>
  <c r="AQ241" i="1" s="1"/>
  <c r="AR240" i="1"/>
  <c r="AR226" i="1"/>
  <c r="AR227" i="1"/>
  <c r="AR217" i="1"/>
  <c r="AQ217" i="1" s="1"/>
  <c r="AP217" i="1" s="1"/>
  <c r="AR216" i="1"/>
  <c r="AQ233" i="1"/>
  <c r="AQ232" i="1"/>
  <c r="AR220" i="1"/>
  <c r="AR221" i="1"/>
  <c r="AQ221" i="1" s="1"/>
  <c r="AP221" i="1" s="1"/>
  <c r="AO221" i="1" s="1"/>
  <c r="AN221" i="1" s="1"/>
  <c r="AP204" i="1"/>
  <c r="AO204" i="1" s="1"/>
  <c r="AR236" i="1"/>
  <c r="AQ236" i="1" s="1"/>
  <c r="AP236" i="1" s="1"/>
  <c r="AO236" i="1" s="1"/>
  <c r="AR235" i="1"/>
  <c r="AR229" i="1"/>
  <c r="AQ229" i="1" s="1"/>
  <c r="AP229" i="1" s="1"/>
  <c r="AO229" i="1" s="1"/>
  <c r="AR228" i="1"/>
  <c r="AO212" i="1"/>
  <c r="AQ202" i="1" l="1"/>
  <c r="AP202" i="1" s="1"/>
  <c r="AQ209" i="1"/>
  <c r="AP209" i="1" s="1"/>
  <c r="AO209" i="1" s="1"/>
  <c r="AN209" i="1" s="1"/>
  <c r="AM209" i="1" s="1"/>
  <c r="AP207" i="1"/>
  <c r="AP206" i="1"/>
  <c r="AQ240" i="1"/>
  <c r="AP240" i="1" s="1"/>
  <c r="AQ239" i="1"/>
  <c r="AQ216" i="1"/>
  <c r="AP216" i="1" s="1"/>
  <c r="AO216" i="1" s="1"/>
  <c r="AQ215" i="1"/>
  <c r="AQ220" i="1"/>
  <c r="AP220" i="1" s="1"/>
  <c r="AO220" i="1" s="1"/>
  <c r="AN220" i="1" s="1"/>
  <c r="AM220" i="1" s="1"/>
  <c r="AQ219" i="1"/>
  <c r="AP232" i="1"/>
  <c r="AP231" i="1"/>
  <c r="AQ225" i="1"/>
  <c r="AQ226" i="1"/>
  <c r="AN211" i="1"/>
  <c r="AQ228" i="1"/>
  <c r="AP228" i="1" s="1"/>
  <c r="AO228" i="1" s="1"/>
  <c r="AN228" i="1" s="1"/>
  <c r="AQ227" i="1"/>
  <c r="AQ235" i="1"/>
  <c r="AP235" i="1" s="1"/>
  <c r="AO235" i="1" s="1"/>
  <c r="AN235" i="1" s="1"/>
  <c r="AQ234" i="1"/>
  <c r="AO203" i="1"/>
  <c r="AN203" i="1" s="1"/>
  <c r="AO202" i="1"/>
  <c r="AP208" i="1" l="1"/>
  <c r="AO208" i="1" s="1"/>
  <c r="AN208" i="1" s="1"/>
  <c r="AM208" i="1" s="1"/>
  <c r="AL208" i="1" s="1"/>
  <c r="AP239" i="1"/>
  <c r="AO239" i="1" s="1"/>
  <c r="AP238" i="1"/>
  <c r="AO206" i="1"/>
  <c r="AO205" i="1"/>
  <c r="AO231" i="1"/>
  <c r="AO230" i="1"/>
  <c r="AP224" i="1"/>
  <c r="AP225" i="1"/>
  <c r="AP215" i="1"/>
  <c r="AO215" i="1" s="1"/>
  <c r="AN215" i="1" s="1"/>
  <c r="AP214" i="1"/>
  <c r="AP219" i="1"/>
  <c r="AO219" i="1" s="1"/>
  <c r="AN219" i="1" s="1"/>
  <c r="AM219" i="1" s="1"/>
  <c r="AL219" i="1" s="1"/>
  <c r="AP218" i="1"/>
  <c r="AP234" i="1"/>
  <c r="AO234" i="1" s="1"/>
  <c r="AN234" i="1" s="1"/>
  <c r="AM234" i="1" s="1"/>
  <c r="AP233" i="1"/>
  <c r="AP227" i="1"/>
  <c r="AO227" i="1" s="1"/>
  <c r="AN227" i="1" s="1"/>
  <c r="AM227" i="1" s="1"/>
  <c r="AP226" i="1"/>
  <c r="AN202" i="1"/>
  <c r="AM202" i="1" s="1"/>
  <c r="AM210" i="1"/>
  <c r="AO207" i="1" l="1"/>
  <c r="AN207" i="1" s="1"/>
  <c r="AM207" i="1" s="1"/>
  <c r="AL207" i="1" s="1"/>
  <c r="AK207" i="1" s="1"/>
  <c r="AN205" i="1"/>
  <c r="AN204" i="1"/>
  <c r="AO238" i="1"/>
  <c r="AN238" i="1" s="1"/>
  <c r="AO237" i="1"/>
  <c r="AO214" i="1"/>
  <c r="AN214" i="1" s="1"/>
  <c r="AM214" i="1" s="1"/>
  <c r="AO213" i="1"/>
  <c r="AO223" i="1"/>
  <c r="AO224" i="1"/>
  <c r="AN230" i="1"/>
  <c r="AN229" i="1"/>
  <c r="AO217" i="1"/>
  <c r="AO218" i="1"/>
  <c r="AN218" i="1" s="1"/>
  <c r="AM218" i="1" s="1"/>
  <c r="AL218" i="1" s="1"/>
  <c r="AK218" i="1" s="1"/>
  <c r="AO226" i="1"/>
  <c r="AN226" i="1" s="1"/>
  <c r="AM226" i="1" s="1"/>
  <c r="AL226" i="1" s="1"/>
  <c r="AO225" i="1"/>
  <c r="AO233" i="1"/>
  <c r="AN233" i="1" s="1"/>
  <c r="AM233" i="1" s="1"/>
  <c r="AL233" i="1" s="1"/>
  <c r="AO232" i="1"/>
  <c r="AL209" i="1"/>
  <c r="AN206" i="1" l="1"/>
  <c r="AM206" i="1" s="1"/>
  <c r="AL206" i="1" s="1"/>
  <c r="AK206" i="1" s="1"/>
  <c r="AJ206" i="1" s="1"/>
  <c r="AN237" i="1"/>
  <c r="AM237" i="1" s="1"/>
  <c r="AN236" i="1"/>
  <c r="AM204" i="1"/>
  <c r="AM203" i="1"/>
  <c r="AN216" i="1"/>
  <c r="AN217" i="1"/>
  <c r="AM217" i="1" s="1"/>
  <c r="AL217" i="1" s="1"/>
  <c r="AK217" i="1" s="1"/>
  <c r="AJ217" i="1" s="1"/>
  <c r="AM229" i="1"/>
  <c r="AM228" i="1"/>
  <c r="AN222" i="1"/>
  <c r="AN223" i="1"/>
  <c r="AN213" i="1"/>
  <c r="AM213" i="1" s="1"/>
  <c r="AL213" i="1" s="1"/>
  <c r="AN212" i="1"/>
  <c r="AN232" i="1"/>
  <c r="AM232" i="1" s="1"/>
  <c r="AL232" i="1" s="1"/>
  <c r="AK232" i="1" s="1"/>
  <c r="AN231" i="1"/>
  <c r="AN225" i="1"/>
  <c r="AM225" i="1" s="1"/>
  <c r="AL225" i="1" s="1"/>
  <c r="AK225" i="1" s="1"/>
  <c r="AN224" i="1"/>
  <c r="AK208" i="1"/>
  <c r="AM205" i="1" l="1"/>
  <c r="AL205" i="1" s="1"/>
  <c r="AK205" i="1" s="1"/>
  <c r="AJ205" i="1" s="1"/>
  <c r="AI205" i="1" s="1"/>
  <c r="AL203" i="1"/>
  <c r="AL202" i="1"/>
  <c r="AM236" i="1"/>
  <c r="AL236" i="1" s="1"/>
  <c r="AM235" i="1"/>
  <c r="AM212" i="1"/>
  <c r="AL212" i="1" s="1"/>
  <c r="AK212" i="1" s="1"/>
  <c r="AM211" i="1"/>
  <c r="AM221" i="1"/>
  <c r="AM222" i="1"/>
  <c r="AL228" i="1"/>
  <c r="AL227" i="1"/>
  <c r="AM216" i="1"/>
  <c r="AL216" i="1" s="1"/>
  <c r="AK216" i="1" s="1"/>
  <c r="AJ216" i="1" s="1"/>
  <c r="AI216" i="1" s="1"/>
  <c r="AM215" i="1"/>
  <c r="AM224" i="1"/>
  <c r="AL224" i="1" s="1"/>
  <c r="AK224" i="1" s="1"/>
  <c r="AJ224" i="1" s="1"/>
  <c r="AM223" i="1"/>
  <c r="AM231" i="1"/>
  <c r="AL231" i="1" s="1"/>
  <c r="AK231" i="1" s="1"/>
  <c r="AJ231" i="1" s="1"/>
  <c r="AM230" i="1"/>
  <c r="AJ207" i="1"/>
  <c r="AK202" i="1" l="1"/>
  <c r="AL204" i="1"/>
  <c r="AK204" i="1" s="1"/>
  <c r="AJ204" i="1" s="1"/>
  <c r="AI204" i="1" s="1"/>
  <c r="AH204" i="1" s="1"/>
  <c r="AL235" i="1"/>
  <c r="AK235" i="1" s="1"/>
  <c r="AL234" i="1"/>
  <c r="AK227" i="1"/>
  <c r="AK226" i="1"/>
  <c r="AL214" i="1"/>
  <c r="AL215" i="1"/>
  <c r="AK215" i="1" s="1"/>
  <c r="AJ215" i="1" s="1"/>
  <c r="AI215" i="1" s="1"/>
  <c r="AH215" i="1" s="1"/>
  <c r="AL220" i="1"/>
  <c r="AL221" i="1"/>
  <c r="AL211" i="1"/>
  <c r="AK211" i="1" s="1"/>
  <c r="AJ211" i="1" s="1"/>
  <c r="AL210" i="1"/>
  <c r="AL223" i="1"/>
  <c r="AK223" i="1" s="1"/>
  <c r="AJ223" i="1" s="1"/>
  <c r="AI223" i="1" s="1"/>
  <c r="AL222" i="1"/>
  <c r="AL230" i="1"/>
  <c r="AK230" i="1" s="1"/>
  <c r="AJ230" i="1" s="1"/>
  <c r="AI230" i="1" s="1"/>
  <c r="AL229" i="1"/>
  <c r="AI206" i="1"/>
  <c r="AK203" i="1" l="1"/>
  <c r="AK234" i="1"/>
  <c r="AJ234" i="1" s="1"/>
  <c r="AK233" i="1"/>
  <c r="AK210" i="1"/>
  <c r="AJ210" i="1" s="1"/>
  <c r="AI210" i="1" s="1"/>
  <c r="AK209" i="1"/>
  <c r="AK214" i="1"/>
  <c r="AJ214" i="1" s="1"/>
  <c r="AI214" i="1" s="1"/>
  <c r="AH214" i="1" s="1"/>
  <c r="AG214" i="1" s="1"/>
  <c r="AK213" i="1"/>
  <c r="AJ226" i="1"/>
  <c r="AJ225" i="1"/>
  <c r="AK219" i="1"/>
  <c r="AK220" i="1"/>
  <c r="AK229" i="1"/>
  <c r="AJ229" i="1" s="1"/>
  <c r="AI229" i="1" s="1"/>
  <c r="AH229" i="1" s="1"/>
  <c r="AK228" i="1"/>
  <c r="AK222" i="1"/>
  <c r="AJ222" i="1" s="1"/>
  <c r="AI222" i="1" s="1"/>
  <c r="AH222" i="1" s="1"/>
  <c r="AK221" i="1"/>
  <c r="AH205" i="1"/>
  <c r="AJ203" i="1" l="1"/>
  <c r="AI203" i="1" s="1"/>
  <c r="AH203" i="1" s="1"/>
  <c r="AG203" i="1" s="1"/>
  <c r="AJ202" i="1"/>
  <c r="AJ233" i="1"/>
  <c r="AI233" i="1" s="1"/>
  <c r="AJ232" i="1"/>
  <c r="AI225" i="1"/>
  <c r="AI224" i="1"/>
  <c r="AJ213" i="1"/>
  <c r="AI213" i="1" s="1"/>
  <c r="AH213" i="1" s="1"/>
  <c r="AG213" i="1" s="1"/>
  <c r="AF213" i="1" s="1"/>
  <c r="AJ212" i="1"/>
  <c r="AJ209" i="1"/>
  <c r="AI209" i="1" s="1"/>
  <c r="AH209" i="1" s="1"/>
  <c r="AJ208" i="1"/>
  <c r="AJ218" i="1"/>
  <c r="AJ219" i="1"/>
  <c r="AJ221" i="1"/>
  <c r="AI221" i="1" s="1"/>
  <c r="AH221" i="1" s="1"/>
  <c r="AG221" i="1" s="1"/>
  <c r="AJ220" i="1"/>
  <c r="AJ228" i="1"/>
  <c r="AI228" i="1" s="1"/>
  <c r="AH228" i="1" s="1"/>
  <c r="AG228" i="1" s="1"/>
  <c r="AJ227" i="1"/>
  <c r="AG204" i="1"/>
  <c r="AI202" i="1" l="1"/>
  <c r="AH202" i="1" s="1"/>
  <c r="AG202" i="1" s="1"/>
  <c r="AF202" i="1" s="1"/>
  <c r="AI232" i="1"/>
  <c r="AH232" i="1" s="1"/>
  <c r="AI231" i="1"/>
  <c r="AI217" i="1"/>
  <c r="AI218" i="1"/>
  <c r="AI212" i="1"/>
  <c r="AH212" i="1" s="1"/>
  <c r="AG212" i="1" s="1"/>
  <c r="AF212" i="1" s="1"/>
  <c r="AE212" i="1" s="1"/>
  <c r="AI211" i="1"/>
  <c r="AH224" i="1"/>
  <c r="AH223" i="1"/>
  <c r="AI208" i="1"/>
  <c r="AH208" i="1" s="1"/>
  <c r="AG208" i="1" s="1"/>
  <c r="AI207" i="1"/>
  <c r="AI227" i="1"/>
  <c r="AH227" i="1" s="1"/>
  <c r="AG227" i="1" s="1"/>
  <c r="AF227" i="1" s="1"/>
  <c r="AI226" i="1"/>
  <c r="AI220" i="1"/>
  <c r="AH220" i="1" s="1"/>
  <c r="AG220" i="1" s="1"/>
  <c r="AF220" i="1" s="1"/>
  <c r="AI219" i="1"/>
  <c r="AF203" i="1"/>
  <c r="AH231" i="1" l="1"/>
  <c r="AG231" i="1" s="1"/>
  <c r="AH230" i="1"/>
  <c r="AH210" i="1"/>
  <c r="AH211" i="1"/>
  <c r="AG211" i="1" s="1"/>
  <c r="AF211" i="1" s="1"/>
  <c r="AE211" i="1" s="1"/>
  <c r="AD211" i="1" s="1"/>
  <c r="AG223" i="1"/>
  <c r="AG222" i="1"/>
  <c r="AH207" i="1"/>
  <c r="AG207" i="1" s="1"/>
  <c r="AF207" i="1" s="1"/>
  <c r="AH206" i="1"/>
  <c r="AH216" i="1"/>
  <c r="AH217" i="1"/>
  <c r="AH219" i="1"/>
  <c r="AG219" i="1" s="1"/>
  <c r="AF219" i="1" s="1"/>
  <c r="AE219" i="1" s="1"/>
  <c r="AH218" i="1"/>
  <c r="AH226" i="1"/>
  <c r="AG226" i="1" s="1"/>
  <c r="AF226" i="1" s="1"/>
  <c r="AE226" i="1" s="1"/>
  <c r="AH225" i="1"/>
  <c r="AE202" i="1"/>
  <c r="AG230" i="1" l="1"/>
  <c r="AF230" i="1" s="1"/>
  <c r="AG229" i="1"/>
  <c r="AG215" i="1"/>
  <c r="AG216" i="1"/>
  <c r="AG206" i="1"/>
  <c r="AF206" i="1" s="1"/>
  <c r="AE206" i="1" s="1"/>
  <c r="AG205" i="1"/>
  <c r="AF222" i="1"/>
  <c r="AF221" i="1"/>
  <c r="AG210" i="1"/>
  <c r="AF210" i="1" s="1"/>
  <c r="AE210" i="1" s="1"/>
  <c r="AD210" i="1" s="1"/>
  <c r="AC210" i="1" s="1"/>
  <c r="AG209" i="1"/>
  <c r="AG218" i="1"/>
  <c r="AF218" i="1" s="1"/>
  <c r="AE218" i="1" s="1"/>
  <c r="AD218" i="1" s="1"/>
  <c r="AG217" i="1"/>
  <c r="AG225" i="1"/>
  <c r="AF225" i="1" s="1"/>
  <c r="AE225" i="1" s="1"/>
  <c r="AD225" i="1" s="1"/>
  <c r="AG224" i="1"/>
  <c r="AF229" i="1" l="1"/>
  <c r="AE229" i="1" s="1"/>
  <c r="AF228" i="1"/>
  <c r="AF208" i="1"/>
  <c r="AF209" i="1"/>
  <c r="AE209" i="1" s="1"/>
  <c r="AD209" i="1" s="1"/>
  <c r="AC209" i="1" s="1"/>
  <c r="AB209" i="1" s="1"/>
  <c r="AF205" i="1"/>
  <c r="AE205" i="1" s="1"/>
  <c r="AD205" i="1" s="1"/>
  <c r="AF204" i="1"/>
  <c r="AE221" i="1"/>
  <c r="AE220" i="1"/>
  <c r="AF214" i="1"/>
  <c r="AF215" i="1"/>
  <c r="AF224" i="1"/>
  <c r="AE224" i="1" s="1"/>
  <c r="AD224" i="1" s="1"/>
  <c r="AC224" i="1" s="1"/>
  <c r="AF223" i="1"/>
  <c r="AF217" i="1"/>
  <c r="AE217" i="1" s="1"/>
  <c r="AD217" i="1" s="1"/>
  <c r="AC217" i="1" s="1"/>
  <c r="AF216" i="1"/>
  <c r="AE228" i="1" l="1"/>
  <c r="AD228" i="1" s="1"/>
  <c r="AE227" i="1"/>
  <c r="AE204" i="1"/>
  <c r="AD204" i="1" s="1"/>
  <c r="AC204" i="1" s="1"/>
  <c r="AE203" i="1"/>
  <c r="AE213" i="1"/>
  <c r="AE214" i="1"/>
  <c r="AD220" i="1"/>
  <c r="AD219" i="1"/>
  <c r="AE208" i="1"/>
  <c r="AD208" i="1" s="1"/>
  <c r="AC208" i="1" s="1"/>
  <c r="AB208" i="1" s="1"/>
  <c r="AA208" i="1" s="1"/>
  <c r="AE207" i="1"/>
  <c r="AE223" i="1"/>
  <c r="AD223" i="1" s="1"/>
  <c r="AC223" i="1" s="1"/>
  <c r="AB223" i="1" s="1"/>
  <c r="AE222" i="1"/>
  <c r="AE216" i="1"/>
  <c r="AD216" i="1" s="1"/>
  <c r="AC216" i="1" s="1"/>
  <c r="AB216" i="1" s="1"/>
  <c r="AE215" i="1"/>
  <c r="AD227" i="1" l="1"/>
  <c r="AC227" i="1" s="1"/>
  <c r="AD226" i="1"/>
  <c r="AC219" i="1"/>
  <c r="AC218" i="1"/>
  <c r="AD212" i="1"/>
  <c r="AD213" i="1"/>
  <c r="AD207" i="1"/>
  <c r="AC207" i="1" s="1"/>
  <c r="AB207" i="1" s="1"/>
  <c r="AA207" i="1" s="1"/>
  <c r="Z207" i="1" s="1"/>
  <c r="AD206" i="1"/>
  <c r="AD203" i="1"/>
  <c r="AC203" i="1" s="1"/>
  <c r="AB203" i="1" s="1"/>
  <c r="AD202" i="1"/>
  <c r="AD222" i="1"/>
  <c r="AC222" i="1" s="1"/>
  <c r="AB222" i="1" s="1"/>
  <c r="AA222" i="1" s="1"/>
  <c r="AD221" i="1"/>
  <c r="AD215" i="1"/>
  <c r="AC215" i="1" s="1"/>
  <c r="AB215" i="1" s="1"/>
  <c r="AA215" i="1" s="1"/>
  <c r="AD214" i="1"/>
  <c r="AC202" i="1" l="1"/>
  <c r="AB202" i="1" s="1"/>
  <c r="AA202" i="1" s="1"/>
  <c r="AC226" i="1"/>
  <c r="AB226" i="1" s="1"/>
  <c r="AC225" i="1"/>
  <c r="AC206" i="1"/>
  <c r="AB206" i="1" s="1"/>
  <c r="AA206" i="1" s="1"/>
  <c r="Z206" i="1" s="1"/>
  <c r="Y206" i="1" s="1"/>
  <c r="AC205" i="1"/>
  <c r="AC211" i="1"/>
  <c r="AC212" i="1"/>
  <c r="AB218" i="1"/>
  <c r="AB217" i="1"/>
  <c r="AC214" i="1"/>
  <c r="AB214" i="1" s="1"/>
  <c r="AA214" i="1" s="1"/>
  <c r="Z214" i="1" s="1"/>
  <c r="AC213" i="1"/>
  <c r="AC221" i="1"/>
  <c r="AB221" i="1" s="1"/>
  <c r="AA221" i="1" s="1"/>
  <c r="Z221" i="1" s="1"/>
  <c r="AC220" i="1"/>
  <c r="AB225" i="1" l="1"/>
  <c r="AA225" i="1" s="1"/>
  <c r="AB224" i="1"/>
  <c r="AA217" i="1"/>
  <c r="AA216" i="1"/>
  <c r="AB210" i="1"/>
  <c r="AB211" i="1"/>
  <c r="AB204" i="1"/>
  <c r="AB205" i="1"/>
  <c r="AA205" i="1" s="1"/>
  <c r="Z205" i="1" s="1"/>
  <c r="Y205" i="1" s="1"/>
  <c r="X205" i="1" s="1"/>
  <c r="AB220" i="1"/>
  <c r="AA220" i="1" s="1"/>
  <c r="Z220" i="1" s="1"/>
  <c r="Y220" i="1" s="1"/>
  <c r="AB219" i="1"/>
  <c r="AB213" i="1"/>
  <c r="AA213" i="1" s="1"/>
  <c r="Z213" i="1" s="1"/>
  <c r="Y213" i="1" s="1"/>
  <c r="AB212" i="1"/>
  <c r="AA224" i="1" l="1"/>
  <c r="Z224" i="1" s="1"/>
  <c r="AA223" i="1"/>
  <c r="AA209" i="1"/>
  <c r="AA210" i="1"/>
  <c r="AA204" i="1"/>
  <c r="Z204" i="1" s="1"/>
  <c r="Y204" i="1" s="1"/>
  <c r="X204" i="1" s="1"/>
  <c r="W204" i="1" s="1"/>
  <c r="AA203" i="1"/>
  <c r="Z216" i="1"/>
  <c r="Z215" i="1"/>
  <c r="AA212" i="1"/>
  <c r="Z212" i="1" s="1"/>
  <c r="Y212" i="1" s="1"/>
  <c r="X212" i="1" s="1"/>
  <c r="AA211" i="1"/>
  <c r="AA219" i="1"/>
  <c r="Z219" i="1" s="1"/>
  <c r="Y219" i="1" s="1"/>
  <c r="X219" i="1" s="1"/>
  <c r="AA218" i="1"/>
  <c r="Z223" i="1" l="1"/>
  <c r="Y223" i="1" s="1"/>
  <c r="Z222" i="1"/>
  <c r="Y215" i="1"/>
  <c r="Y214" i="1"/>
  <c r="Z203" i="1"/>
  <c r="Y203" i="1" s="1"/>
  <c r="X203" i="1" s="1"/>
  <c r="W203" i="1" s="1"/>
  <c r="V203" i="1" s="1"/>
  <c r="Z202" i="1"/>
  <c r="Z208" i="1"/>
  <c r="Z209" i="1"/>
  <c r="Z211" i="1"/>
  <c r="Y211" i="1" s="1"/>
  <c r="X211" i="1" s="1"/>
  <c r="W211" i="1" s="1"/>
  <c r="Z210" i="1"/>
  <c r="Z218" i="1"/>
  <c r="Y218" i="1" s="1"/>
  <c r="X218" i="1" s="1"/>
  <c r="W218" i="1" s="1"/>
  <c r="Z217" i="1"/>
  <c r="Y202" i="1" l="1"/>
  <c r="X202" i="1" s="1"/>
  <c r="W202" i="1" s="1"/>
  <c r="V202" i="1" s="1"/>
  <c r="U202" i="1" s="1"/>
  <c r="Y222" i="1"/>
  <c r="X222" i="1" s="1"/>
  <c r="Y221" i="1"/>
  <c r="X214" i="1"/>
  <c r="X213" i="1"/>
  <c r="Y207" i="1"/>
  <c r="Y208" i="1"/>
  <c r="Y217" i="1"/>
  <c r="X217" i="1" s="1"/>
  <c r="W217" i="1" s="1"/>
  <c r="V217" i="1" s="1"/>
  <c r="Y216" i="1"/>
  <c r="Y210" i="1"/>
  <c r="X210" i="1" s="1"/>
  <c r="W210" i="1" s="1"/>
  <c r="V210" i="1" s="1"/>
  <c r="Y209" i="1"/>
  <c r="X221" i="1" l="1"/>
  <c r="W221" i="1" s="1"/>
  <c r="X220" i="1"/>
  <c r="X206" i="1"/>
  <c r="X207" i="1"/>
  <c r="W213" i="1"/>
  <c r="W212" i="1"/>
  <c r="X209" i="1"/>
  <c r="W209" i="1" s="1"/>
  <c r="V209" i="1" s="1"/>
  <c r="U209" i="1" s="1"/>
  <c r="X208" i="1"/>
  <c r="X216" i="1"/>
  <c r="W216" i="1" s="1"/>
  <c r="V216" i="1" s="1"/>
  <c r="U216" i="1" s="1"/>
  <c r="X215" i="1"/>
  <c r="W220" i="1" l="1"/>
  <c r="V220" i="1" s="1"/>
  <c r="W219" i="1"/>
  <c r="V212" i="1"/>
  <c r="V211" i="1"/>
  <c r="W205" i="1"/>
  <c r="W206" i="1"/>
  <c r="W215" i="1"/>
  <c r="V215" i="1" s="1"/>
  <c r="U215" i="1" s="1"/>
  <c r="T215" i="1" s="1"/>
  <c r="W214" i="1"/>
  <c r="W208" i="1"/>
  <c r="V208" i="1" s="1"/>
  <c r="U208" i="1" s="1"/>
  <c r="T208" i="1" s="1"/>
  <c r="W207" i="1"/>
  <c r="V219" i="1" l="1"/>
  <c r="U219" i="1" s="1"/>
  <c r="V218" i="1"/>
  <c r="V204" i="1"/>
  <c r="V205" i="1"/>
  <c r="U211" i="1"/>
  <c r="U210" i="1"/>
  <c r="V207" i="1"/>
  <c r="U207" i="1" s="1"/>
  <c r="T207" i="1" s="1"/>
  <c r="S207" i="1" s="1"/>
  <c r="V206" i="1"/>
  <c r="V214" i="1"/>
  <c r="U214" i="1" s="1"/>
  <c r="T214" i="1" s="1"/>
  <c r="S214" i="1" s="1"/>
  <c r="V213" i="1"/>
  <c r="U218" i="1" l="1"/>
  <c r="T218" i="1" s="1"/>
  <c r="U217" i="1"/>
  <c r="U203" i="1"/>
  <c r="U204" i="1"/>
  <c r="T210" i="1"/>
  <c r="T209" i="1"/>
  <c r="U213" i="1"/>
  <c r="T213" i="1" s="1"/>
  <c r="S213" i="1" s="1"/>
  <c r="R213" i="1" s="1"/>
  <c r="U212" i="1"/>
  <c r="U206" i="1"/>
  <c r="T206" i="1" s="1"/>
  <c r="S206" i="1" s="1"/>
  <c r="R206" i="1" s="1"/>
  <c r="U205" i="1"/>
  <c r="T217" i="1" l="1"/>
  <c r="S217" i="1" s="1"/>
  <c r="T216" i="1"/>
  <c r="T202" i="1"/>
  <c r="T203" i="1"/>
  <c r="S209" i="1"/>
  <c r="S208" i="1"/>
  <c r="T212" i="1"/>
  <c r="S212" i="1" s="1"/>
  <c r="R212" i="1" s="1"/>
  <c r="Q212" i="1" s="1"/>
  <c r="T211" i="1"/>
  <c r="T205" i="1"/>
  <c r="S205" i="1" s="1"/>
  <c r="R205" i="1" s="1"/>
  <c r="Q205" i="1" s="1"/>
  <c r="T204" i="1"/>
  <c r="S216" i="1" l="1"/>
  <c r="R216" i="1" s="1"/>
  <c r="S215" i="1"/>
  <c r="R208" i="1"/>
  <c r="R207" i="1"/>
  <c r="S202" i="1"/>
  <c r="S204" i="1"/>
  <c r="R204" i="1" s="1"/>
  <c r="Q204" i="1" s="1"/>
  <c r="P204" i="1" s="1"/>
  <c r="S203" i="1"/>
  <c r="S211" i="1"/>
  <c r="R211" i="1" s="1"/>
  <c r="Q211" i="1" s="1"/>
  <c r="P211" i="1" s="1"/>
  <c r="S210" i="1"/>
  <c r="R215" i="1" l="1"/>
  <c r="Q215" i="1" s="1"/>
  <c r="R214" i="1"/>
  <c r="Q207" i="1"/>
  <c r="Q206" i="1"/>
  <c r="R210" i="1"/>
  <c r="Q210" i="1" s="1"/>
  <c r="P210" i="1" s="1"/>
  <c r="O210" i="1" s="1"/>
  <c r="R209" i="1"/>
  <c r="R203" i="1"/>
  <c r="Q203" i="1" s="1"/>
  <c r="P203" i="1" s="1"/>
  <c r="O203" i="1" s="1"/>
  <c r="R202" i="1"/>
  <c r="Q214" i="1" l="1"/>
  <c r="P214" i="1" s="1"/>
  <c r="Q213" i="1"/>
  <c r="P206" i="1"/>
  <c r="P205" i="1"/>
  <c r="Q202" i="1"/>
  <c r="P202" i="1" s="1"/>
  <c r="O202" i="1" s="1"/>
  <c r="N202" i="1" s="1"/>
  <c r="Q209" i="1"/>
  <c r="P209" i="1" s="1"/>
  <c r="O209" i="1" s="1"/>
  <c r="N209" i="1" s="1"/>
  <c r="Q208" i="1"/>
  <c r="P213" i="1" l="1"/>
  <c r="O213" i="1" s="1"/>
  <c r="P212" i="1"/>
  <c r="O205" i="1"/>
  <c r="O204" i="1"/>
  <c r="P208" i="1"/>
  <c r="O208" i="1" s="1"/>
  <c r="N208" i="1" s="1"/>
  <c r="M208" i="1" s="1"/>
  <c r="P207" i="1"/>
  <c r="O212" i="1" l="1"/>
  <c r="N212" i="1" s="1"/>
  <c r="O211" i="1"/>
  <c r="N204" i="1"/>
  <c r="N203" i="1"/>
  <c r="O207" i="1"/>
  <c r="N207" i="1" s="1"/>
  <c r="M207" i="1" s="1"/>
  <c r="L207" i="1" s="1"/>
  <c r="O206" i="1"/>
  <c r="N211" i="1" l="1"/>
  <c r="M211" i="1" s="1"/>
  <c r="N210" i="1"/>
  <c r="M203" i="1"/>
  <c r="M202" i="1"/>
  <c r="N206" i="1"/>
  <c r="M206" i="1" s="1"/>
  <c r="L206" i="1" s="1"/>
  <c r="K206" i="1" s="1"/>
  <c r="N205" i="1"/>
  <c r="L202" i="1" l="1"/>
  <c r="M210" i="1"/>
  <c r="L210" i="1" s="1"/>
  <c r="M209" i="1"/>
  <c r="M205" i="1"/>
  <c r="L205" i="1" s="1"/>
  <c r="K205" i="1" s="1"/>
  <c r="J205" i="1" s="1"/>
  <c r="M204" i="1"/>
  <c r="L209" i="1" l="1"/>
  <c r="K209" i="1" s="1"/>
  <c r="L208" i="1"/>
  <c r="L204" i="1"/>
  <c r="K204" i="1" s="1"/>
  <c r="J204" i="1" s="1"/>
  <c r="I204" i="1" s="1"/>
  <c r="L203" i="1"/>
  <c r="K208" i="1" l="1"/>
  <c r="J208" i="1" s="1"/>
  <c r="K207" i="1"/>
  <c r="K203" i="1"/>
  <c r="J203" i="1" s="1"/>
  <c r="I203" i="1" s="1"/>
  <c r="H203" i="1" s="1"/>
  <c r="K202" i="1"/>
  <c r="J202" i="1" l="1"/>
  <c r="I202" i="1" s="1"/>
  <c r="H202" i="1" s="1"/>
  <c r="G202" i="1" s="1"/>
  <c r="J207" i="1"/>
  <c r="I207" i="1" s="1"/>
  <c r="J206" i="1"/>
  <c r="I206" i="1" l="1"/>
  <c r="H206" i="1" s="1"/>
  <c r="I205" i="1"/>
  <c r="H205" i="1" l="1"/>
  <c r="G205" i="1" s="1"/>
  <c r="H204" i="1"/>
  <c r="G204" i="1" l="1"/>
  <c r="F204" i="1" s="1"/>
  <c r="G203" i="1"/>
  <c r="F203" i="1" l="1"/>
  <c r="E203" i="1" s="1"/>
  <c r="F202" i="1"/>
  <c r="E202" i="1" l="1"/>
  <c r="D202" i="1" s="1"/>
  <c r="M8" i="1" s="1"/>
</calcChain>
</file>

<file path=xl/sharedStrings.xml><?xml version="1.0" encoding="utf-8"?>
<sst xmlns="http://schemas.openxmlformats.org/spreadsheetml/2006/main" count="46" uniqueCount="45">
  <si>
    <t>vol</t>
  </si>
  <si>
    <t>ir</t>
  </si>
  <si>
    <t>days</t>
  </si>
  <si>
    <t>t</t>
  </si>
  <si>
    <t>u</t>
  </si>
  <si>
    <t>d</t>
  </si>
  <si>
    <t>p</t>
  </si>
  <si>
    <t>type</t>
  </si>
  <si>
    <t>Date</t>
  </si>
  <si>
    <t>sd</t>
  </si>
  <si>
    <t>expiry</t>
  </si>
  <si>
    <t>fv</t>
  </si>
  <si>
    <t>pv Divs</t>
  </si>
  <si>
    <t>Div 2</t>
  </si>
  <si>
    <t>Div 3</t>
  </si>
  <si>
    <t>Div 4</t>
  </si>
  <si>
    <t>Div 5</t>
  </si>
  <si>
    <t>Div 6</t>
  </si>
  <si>
    <t>Div 7</t>
  </si>
  <si>
    <t>Div 8</t>
  </si>
  <si>
    <t>Div 9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</si>
  <si>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</si>
  <si>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</si>
  <si>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</si>
  <si>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</si>
  <si>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</si>
  <si>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</si>
  <si>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</si>
  <si>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</si>
  <si>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</si>
  <si>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</si>
  <si>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Div10</t>
  </si>
  <si>
    <t>Div1</t>
  </si>
  <si>
    <t>S*</t>
  </si>
  <si>
    <t>forward</t>
  </si>
  <si>
    <t>Adj. Vol</t>
  </si>
  <si>
    <t>spot</t>
  </si>
  <si>
    <t>strike</t>
  </si>
  <si>
    <t>call</t>
  </si>
  <si>
    <t>put</t>
  </si>
  <si>
    <t>steps</t>
  </si>
  <si>
    <t>American</t>
  </si>
  <si>
    <t>European</t>
  </si>
  <si>
    <t>div. yield</t>
  </si>
  <si>
    <t>Alternative up/down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</si>
</sst>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"/>
    <numFmt numFmtId="166" formatCode="0.000%"/>
    <numFmt numFmtId="167" formatCode="0.00000000"/>
    <numFmt numFmtId="168" formatCode="0.0000000"/>
  </numFmts>
  <fonts count="3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8">
    <xf numFmtId="0" fontId="0" fillId="0" borderId="0" xfId="0"/>
    <xf numFmtId="2" fontId="0" fillId="0" borderId="0" xfId="0" applyNumberFormat="1"/>
    <xf numFmtId="15" fontId="0" fillId="0" borderId="0" xfId="0" applyNumberFormat="1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0" borderId="0" xfId="0" applyProtection="1">
      <protection locked="0"/>
    </xf>
    <xf numFmtId="15" fontId="0" fillId="0" borderId="0" xfId="0" applyNumberFormat="1" applyProtection="1">
      <protection locked="0"/>
    </xf>
    <xf numFmtId="0" fontId="0" fillId="0" borderId="1" xfId="0" applyBorder="1"/>
    <xf numFmtId="0" fontId="0" fillId="0" borderId="2" xfId="0" applyBorder="1"/>
    <xf numFmtId="0" fontId="1" fillId="0" borderId="0" xfId="0" applyFont="1"/>
    <xf numFmtId="2" fontId="0" fillId="3" borderId="0" xfId="0" applyNumberFormat="1" applyFill="1"/>
    <xf numFmtId="166" fontId="0" fillId="0" borderId="0" xfId="0" applyNumberFormat="1" applyProtection="1">
      <protection locked="0"/>
    </xf>
    <xf numFmtId="166" fontId="0" fillId="0" borderId="0" xfId="0" applyNumberFormat="1"/>
    <xf numFmtId="10" fontId="0" fillId="0" borderId="0" xfId="0" applyNumberFormat="1" applyProtection="1">
      <protection locked="0"/>
    </xf>
    <xf numFmtId="0" fontId="1" fillId="0" borderId="0" xfId="0" applyFont="1" applyAlignment="1">
      <alignment horizontal="right"/>
    </xf>
    <xf numFmtId="0" fontId="1" fillId="0" borderId="0" xfId="0" applyFont="1" applyProtection="1">
      <protection locked="0"/>
    </xf>
    <xf numFmtId="165" fontId="0" fillId="0" borderId="0" xfId="0" applyNumberFormat="1"/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/>
    <xf numFmtId="165" fontId="0" fillId="0" borderId="7" xfId="0" applyNumberFormat="1" applyBorder="1"/>
    <xf numFmtId="165" fontId="0" fillId="0" borderId="8" xfId="0" applyNumberFormat="1" applyBorder="1"/>
    <xf numFmtId="0" fontId="0" fillId="0" borderId="4" xfId="0" applyBorder="1"/>
    <xf numFmtId="9" fontId="0" fillId="0" borderId="0" xfId="1" applyFont="1"/>
    <xf numFmtId="167" fontId="0" fillId="0" borderId="0" xfId="0" applyNumberFormat="1"/>
    <xf numFmtId="168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DZ374"/>
  <sheetViews>
    <sheetView tabSelected="1" zoomScale="150" zoomScaleNormal="150" workbookViewId="0">
      <selection activeCell="L20" sqref="L20"/>
    </sheetView>
  </sheetViews>
  <sheetFormatPr baseColWidth="10" defaultColWidth="2.83203125" defaultRowHeight="13" x14ac:dyDescent="0.15"/>
  <cols>
    <col min="1" max="1" width="6" bestFit="1" customWidth="1"/>
    <col min="2" max="2" width="12.5" bestFit="1" customWidth="1"/>
    <col min="3" max="3" width="7.83203125" bestFit="1" customWidth="1"/>
    <col min="4" max="104" width="12.5" bestFit="1" customWidth="1"/>
    <col min="105" max="174" width="13.33203125" bestFit="1" customWidth="1"/>
    <col min="175" max="176" width="13.5" bestFit="1" customWidth="1"/>
  </cols>
  <sheetData>
    <row r="1" spans="1:174" x14ac:dyDescent="0.15">
      <c r="A1" s="17">
        <f>IF(E7="call",1,0)</f>
        <v>0</v>
      </c>
      <c r="B1" s="11" t="s">
        <v>38</v>
      </c>
      <c r="D1" t="s">
        <v>36</v>
      </c>
      <c r="E1" s="7">
        <v>100</v>
      </c>
      <c r="G1" t="s">
        <v>21</v>
      </c>
      <c r="H1" s="8">
        <v>45275</v>
      </c>
      <c r="I1" s="7">
        <v>8</v>
      </c>
      <c r="J1" s="14">
        <f>$E$1/($E$1-$D$24)*v</f>
        <v>0.56874889184559763</v>
      </c>
      <c r="M1" s="7"/>
      <c r="N1" s="7"/>
    </row>
    <row r="2" spans="1:174" x14ac:dyDescent="0.15">
      <c r="B2" s="11" t="s">
        <v>39</v>
      </c>
      <c r="D2" t="s">
        <v>37</v>
      </c>
      <c r="E2" s="7">
        <v>100</v>
      </c>
      <c r="G2" t="s">
        <v>22</v>
      </c>
      <c r="H2" s="2">
        <v>45641</v>
      </c>
      <c r="I2" s="7">
        <v>8</v>
      </c>
      <c r="J2" s="14">
        <f>$E$1/($E$1-$D$24+D14)*v</f>
        <v>0.51076836417885119</v>
      </c>
      <c r="L2" s="2"/>
      <c r="M2" s="7"/>
      <c r="N2" s="7" t="s">
        <v>44</v>
      </c>
    </row>
    <row r="3" spans="1:174" x14ac:dyDescent="0.15">
      <c r="D3" t="s">
        <v>9</v>
      </c>
      <c r="E3" s="8">
        <v>45260</v>
      </c>
      <c r="G3" t="s">
        <v>23</v>
      </c>
      <c r="H3" s="2">
        <v>46006</v>
      </c>
      <c r="I3" s="7">
        <v>8</v>
      </c>
      <c r="J3" s="14">
        <f>$E$1/($E$1-$D$24+D14+D15)*v</f>
        <v>0.46562218053951504</v>
      </c>
      <c r="M3" s="7"/>
      <c r="N3" s="7"/>
      <c r="O3">
        <f>EXP((ir-divyld-(D25^2)/2)*t+D25*SQRT(t))</f>
        <v>1.1155149755419358</v>
      </c>
    </row>
    <row r="4" spans="1:174" x14ac:dyDescent="0.15">
      <c r="A4" s="11" t="s">
        <v>40</v>
      </c>
      <c r="B4" s="17">
        <v>100</v>
      </c>
      <c r="D4" t="s">
        <v>10</v>
      </c>
      <c r="E4" s="8">
        <v>46721</v>
      </c>
      <c r="G4" t="s">
        <v>24</v>
      </c>
      <c r="H4" s="8">
        <v>46371</v>
      </c>
      <c r="I4" s="7">
        <v>8</v>
      </c>
      <c r="J4" s="14">
        <f>$E$1/($E$1-$D$24+D14+D15+D16)*v</f>
        <v>0.42950985455517721</v>
      </c>
      <c r="M4" s="7"/>
      <c r="O4">
        <f>EXP((ir-divyld-(D25^2)/2)*t-D25*SQRT(t))</f>
        <v>0.88846387160387863</v>
      </c>
      <c r="T4" s="3"/>
    </row>
    <row r="5" spans="1:174" x14ac:dyDescent="0.15">
      <c r="A5" t="s">
        <v>6</v>
      </c>
      <c r="B5">
        <v>0.5</v>
      </c>
      <c r="C5" s="11"/>
      <c r="D5" t="s">
        <v>0</v>
      </c>
      <c r="E5" s="15">
        <v>0.4</v>
      </c>
      <c r="G5" t="s">
        <v>25</v>
      </c>
      <c r="H5" s="8"/>
      <c r="I5" s="7"/>
      <c r="J5" s="14">
        <f>$E$1/($E$1-$D$24+D14+D15+D16+D17)*v</f>
        <v>0.40000000000000013</v>
      </c>
      <c r="M5" s="7"/>
      <c r="Q5" s="7"/>
    </row>
    <row r="6" spans="1:174" ht="14" thickBot="1" x14ac:dyDescent="0.2">
      <c r="A6" t="s">
        <v>3</v>
      </c>
      <c r="B6">
        <f>B7/365/B4</f>
        <v>4.0027397260273975E-2</v>
      </c>
      <c r="C6" s="11"/>
      <c r="D6" t="s">
        <v>1</v>
      </c>
      <c r="E6" s="13">
        <v>0.05</v>
      </c>
      <c r="G6" t="s">
        <v>26</v>
      </c>
      <c r="H6" s="2"/>
      <c r="I6" s="7"/>
      <c r="J6" s="14">
        <f>$E$1/($E$1-$D$24+D14+D15+D16+D17+D18)*v</f>
        <v>0.40000000000000013</v>
      </c>
      <c r="M6" s="7"/>
    </row>
    <row r="7" spans="1:174" x14ac:dyDescent="0.15">
      <c r="A7" t="s">
        <v>2</v>
      </c>
      <c r="B7" s="4">
        <f>E4-E3</f>
        <v>1461</v>
      </c>
      <c r="C7" s="11"/>
      <c r="D7" t="s">
        <v>7</v>
      </c>
      <c r="E7" s="16" t="s">
        <v>39</v>
      </c>
      <c r="G7" t="s">
        <v>27</v>
      </c>
      <c r="H7" s="2"/>
      <c r="I7" s="7"/>
      <c r="J7" s="14">
        <f>$E$1/($E$1-$D$24+D14+ D15+D16+D17+D18+D19)*v</f>
        <v>0.40000000000000013</v>
      </c>
      <c r="L7" s="9"/>
      <c r="M7" s="19" t="s">
        <v>41</v>
      </c>
      <c r="N7" s="20" t="s">
        <v>42</v>
      </c>
    </row>
    <row r="8" spans="1:174" x14ac:dyDescent="0.15">
      <c r="A8" t="s">
        <v>33</v>
      </c>
      <c r="B8">
        <f>E1-D24</f>
        <v>70.32980736050223</v>
      </c>
      <c r="D8" s="11" t="s">
        <v>43</v>
      </c>
      <c r="E8" s="25">
        <v>0</v>
      </c>
      <c r="G8" t="s">
        <v>28</v>
      </c>
      <c r="H8" s="8"/>
      <c r="I8" s="7"/>
      <c r="J8" s="14">
        <f>$E$1/($E$1-$D$24+D14+D15+ D16+D17+D18+D19+D20)*v</f>
        <v>0.40000000000000013</v>
      </c>
      <c r="L8" s="21" t="s">
        <v>11</v>
      </c>
      <c r="M8" s="18">
        <f>D202</f>
        <v>35.081025980396412</v>
      </c>
      <c r="N8" s="22">
        <f>EXP(-ir*(expiry-E3)/365)*FS374</f>
        <v>32.896497056191443</v>
      </c>
    </row>
    <row r="9" spans="1:174" ht="14" thickBot="1" x14ac:dyDescent="0.2">
      <c r="G9" t="s">
        <v>29</v>
      </c>
      <c r="H9" s="8"/>
      <c r="I9" s="7"/>
      <c r="J9" s="14">
        <f>$E$1/($E$1-$D$24+D14+ D15+D16+ D17+D18+D19+D20+D21)*v</f>
        <v>0.40000000000000013</v>
      </c>
      <c r="L9" s="10" t="s">
        <v>34</v>
      </c>
      <c r="M9" s="23">
        <f>SUM(FT29:FT199)</f>
        <v>98.832706551993169</v>
      </c>
      <c r="N9" s="24"/>
    </row>
    <row r="10" spans="1:174" x14ac:dyDescent="0.15">
      <c r="G10" t="s">
        <v>30</v>
      </c>
      <c r="H10" s="2"/>
      <c r="I10" s="7"/>
      <c r="J10" s="14">
        <f>$E$1/($E$1-$D$24+D14+D15+ D16+D17+ D18+D19+D20+D21+D22)*v</f>
        <v>0.40000000000000013</v>
      </c>
    </row>
    <row r="11" spans="1:174" x14ac:dyDescent="0.15">
      <c r="AX11" s="3"/>
    </row>
    <row r="13" spans="1:174" x14ac:dyDescent="0.15">
      <c r="C13" t="s">
        <v>8</v>
      </c>
      <c r="D13" s="2">
        <f>E3</f>
        <v>45260</v>
      </c>
      <c r="E13" s="2">
        <f>$D$13+E28*t*365</f>
        <v>45274.61</v>
      </c>
      <c r="F13" s="2">
        <f>$D$13+F28*t*365</f>
        <v>45289.22</v>
      </c>
      <c r="G13" s="2">
        <f>$D$13+G28*t*365</f>
        <v>45303.83</v>
      </c>
      <c r="H13" s="2">
        <f>$D$13+H28*t*365</f>
        <v>45318.44</v>
      </c>
      <c r="I13" s="2">
        <f>$D$13+I28*t*365</f>
        <v>45333.05</v>
      </c>
      <c r="J13" s="2">
        <f t="shared" ref="J13:BB13" si="0">$D$13+J28*t*365</f>
        <v>45347.66</v>
      </c>
      <c r="K13" s="2">
        <f t="shared" si="0"/>
        <v>45362.27</v>
      </c>
      <c r="L13" s="2">
        <f t="shared" si="0"/>
        <v>45376.88</v>
      </c>
      <c r="M13" s="2">
        <f t="shared" si="0"/>
        <v>45391.49</v>
      </c>
      <c r="N13" s="2">
        <f t="shared" si="0"/>
        <v>45406.1</v>
      </c>
      <c r="O13" s="2">
        <f t="shared" si="0"/>
        <v>45420.71</v>
      </c>
      <c r="P13" s="2">
        <f t="shared" si="0"/>
        <v>45435.32</v>
      </c>
      <c r="Q13" s="2">
        <f t="shared" si="0"/>
        <v>45449.93</v>
      </c>
      <c r="R13" s="2">
        <f t="shared" si="0"/>
        <v>45464.54</v>
      </c>
      <c r="S13" s="2">
        <f t="shared" si="0"/>
        <v>45479.15</v>
      </c>
      <c r="T13" s="2">
        <f t="shared" si="0"/>
        <v>45493.760000000002</v>
      </c>
      <c r="U13" s="2">
        <f t="shared" si="0"/>
        <v>45508.37</v>
      </c>
      <c r="V13" s="2">
        <f t="shared" si="0"/>
        <v>45522.98</v>
      </c>
      <c r="W13" s="2">
        <f t="shared" si="0"/>
        <v>45537.59</v>
      </c>
      <c r="X13" s="2">
        <f t="shared" si="0"/>
        <v>45552.2</v>
      </c>
      <c r="Y13" s="2">
        <f t="shared" si="0"/>
        <v>45566.81</v>
      </c>
      <c r="Z13" s="2">
        <f t="shared" si="0"/>
        <v>45581.42</v>
      </c>
      <c r="AA13" s="2">
        <f t="shared" si="0"/>
        <v>45596.03</v>
      </c>
      <c r="AB13" s="2">
        <f t="shared" si="0"/>
        <v>45610.64</v>
      </c>
      <c r="AC13" s="2">
        <f t="shared" si="0"/>
        <v>45625.25</v>
      </c>
      <c r="AD13" s="2">
        <f t="shared" si="0"/>
        <v>45639.86</v>
      </c>
      <c r="AE13" s="2">
        <f t="shared" si="0"/>
        <v>45654.47</v>
      </c>
      <c r="AF13" s="2">
        <f t="shared" si="0"/>
        <v>45669.08</v>
      </c>
      <c r="AG13" s="2">
        <f t="shared" si="0"/>
        <v>45683.69</v>
      </c>
      <c r="AH13" s="2">
        <f t="shared" si="0"/>
        <v>45698.3</v>
      </c>
      <c r="AI13" s="2">
        <f t="shared" si="0"/>
        <v>45712.91</v>
      </c>
      <c r="AJ13" s="2">
        <f t="shared" si="0"/>
        <v>45727.519999999997</v>
      </c>
      <c r="AK13" s="2">
        <f t="shared" si="0"/>
        <v>45742.13</v>
      </c>
      <c r="AL13" s="2">
        <f t="shared" si="0"/>
        <v>45756.74</v>
      </c>
      <c r="AM13" s="2">
        <f t="shared" si="0"/>
        <v>45771.35</v>
      </c>
      <c r="AN13" s="2">
        <f t="shared" si="0"/>
        <v>45785.96</v>
      </c>
      <c r="AO13" s="2">
        <f t="shared" si="0"/>
        <v>45800.57</v>
      </c>
      <c r="AP13" s="2">
        <f t="shared" si="0"/>
        <v>45815.18</v>
      </c>
      <c r="AQ13" s="2">
        <f t="shared" si="0"/>
        <v>45829.79</v>
      </c>
      <c r="AR13" s="2">
        <f t="shared" si="0"/>
        <v>45844.4</v>
      </c>
      <c r="AS13" s="2">
        <f t="shared" si="0"/>
        <v>45859.01</v>
      </c>
      <c r="AT13" s="2">
        <f t="shared" si="0"/>
        <v>45873.62</v>
      </c>
      <c r="AU13" s="2">
        <f t="shared" si="0"/>
        <v>45888.23</v>
      </c>
      <c r="AV13" s="2">
        <f t="shared" si="0"/>
        <v>45902.84</v>
      </c>
      <c r="AW13" s="2">
        <f t="shared" si="0"/>
        <v>45917.45</v>
      </c>
      <c r="AX13" s="2">
        <f t="shared" si="0"/>
        <v>45932.06</v>
      </c>
      <c r="AY13" s="2">
        <f t="shared" si="0"/>
        <v>45946.67</v>
      </c>
      <c r="AZ13" s="2">
        <f t="shared" si="0"/>
        <v>45961.279999999999</v>
      </c>
      <c r="BA13" s="2">
        <f t="shared" si="0"/>
        <v>45975.89</v>
      </c>
      <c r="BB13" s="2">
        <f t="shared" si="0"/>
        <v>45990.5</v>
      </c>
      <c r="BC13" s="2">
        <f t="shared" ref="BC13:CZ13" si="1">$D$13+BC28*t*365</f>
        <v>46005.11</v>
      </c>
      <c r="BD13" s="2">
        <f t="shared" si="1"/>
        <v>46019.72</v>
      </c>
      <c r="BE13" s="2">
        <f t="shared" si="1"/>
        <v>46034.33</v>
      </c>
      <c r="BF13" s="2">
        <f t="shared" si="1"/>
        <v>46048.94</v>
      </c>
      <c r="BG13" s="2">
        <f t="shared" si="1"/>
        <v>46063.55</v>
      </c>
      <c r="BH13" s="2">
        <f t="shared" si="1"/>
        <v>46078.16</v>
      </c>
      <c r="BI13" s="2">
        <f t="shared" si="1"/>
        <v>46092.77</v>
      </c>
      <c r="BJ13" s="2">
        <f t="shared" si="1"/>
        <v>46107.38</v>
      </c>
      <c r="BK13" s="2">
        <f t="shared" si="1"/>
        <v>46121.99</v>
      </c>
      <c r="BL13" s="2">
        <f t="shared" si="1"/>
        <v>46136.6</v>
      </c>
      <c r="BM13" s="2">
        <f t="shared" si="1"/>
        <v>46151.21</v>
      </c>
      <c r="BN13" s="2">
        <f t="shared" si="1"/>
        <v>46165.82</v>
      </c>
      <c r="BO13" s="2">
        <f t="shared" si="1"/>
        <v>46180.43</v>
      </c>
      <c r="BP13" s="2">
        <f t="shared" si="1"/>
        <v>46195.040000000001</v>
      </c>
      <c r="BQ13" s="2">
        <f t="shared" si="1"/>
        <v>46209.65</v>
      </c>
      <c r="BR13" s="2">
        <f t="shared" si="1"/>
        <v>46224.26</v>
      </c>
      <c r="BS13" s="2">
        <f t="shared" si="1"/>
        <v>46238.87</v>
      </c>
      <c r="BT13" s="2">
        <f t="shared" si="1"/>
        <v>46253.48</v>
      </c>
      <c r="BU13" s="2">
        <f t="shared" si="1"/>
        <v>46268.09</v>
      </c>
      <c r="BV13" s="2">
        <f t="shared" si="1"/>
        <v>46282.7</v>
      </c>
      <c r="BW13" s="2">
        <f t="shared" si="1"/>
        <v>46297.31</v>
      </c>
      <c r="BX13" s="2">
        <f t="shared" si="1"/>
        <v>46311.92</v>
      </c>
      <c r="BY13" s="2">
        <f t="shared" si="1"/>
        <v>46326.53</v>
      </c>
      <c r="BZ13" s="2">
        <f t="shared" si="1"/>
        <v>46341.14</v>
      </c>
      <c r="CA13" s="2">
        <f t="shared" si="1"/>
        <v>46355.75</v>
      </c>
      <c r="CB13" s="2">
        <f t="shared" si="1"/>
        <v>46370.36</v>
      </c>
      <c r="CC13" s="2">
        <f t="shared" si="1"/>
        <v>46384.97</v>
      </c>
      <c r="CD13" s="2">
        <f t="shared" si="1"/>
        <v>46399.58</v>
      </c>
      <c r="CE13" s="2">
        <f t="shared" si="1"/>
        <v>46414.19</v>
      </c>
      <c r="CF13" s="2">
        <f t="shared" si="1"/>
        <v>46428.800000000003</v>
      </c>
      <c r="CG13" s="2">
        <f t="shared" si="1"/>
        <v>46443.41</v>
      </c>
      <c r="CH13" s="2">
        <f t="shared" si="1"/>
        <v>46458.02</v>
      </c>
      <c r="CI13" s="2">
        <f t="shared" si="1"/>
        <v>46472.63</v>
      </c>
      <c r="CJ13" s="2">
        <f t="shared" si="1"/>
        <v>46487.24</v>
      </c>
      <c r="CK13" s="2">
        <f t="shared" si="1"/>
        <v>46501.85</v>
      </c>
      <c r="CL13" s="2">
        <f t="shared" si="1"/>
        <v>46516.46</v>
      </c>
      <c r="CM13" s="2">
        <f t="shared" si="1"/>
        <v>46531.07</v>
      </c>
      <c r="CN13" s="2">
        <f t="shared" si="1"/>
        <v>46545.68</v>
      </c>
      <c r="CO13" s="2">
        <f t="shared" si="1"/>
        <v>46560.29</v>
      </c>
      <c r="CP13" s="2">
        <f t="shared" si="1"/>
        <v>46574.9</v>
      </c>
      <c r="CQ13" s="2">
        <f t="shared" si="1"/>
        <v>46589.51</v>
      </c>
      <c r="CR13" s="2">
        <f t="shared" si="1"/>
        <v>46604.12</v>
      </c>
      <c r="CS13" s="2">
        <f t="shared" si="1"/>
        <v>46618.73</v>
      </c>
      <c r="CT13" s="2">
        <f t="shared" si="1"/>
        <v>46633.34</v>
      </c>
      <c r="CU13" s="2">
        <f t="shared" si="1"/>
        <v>46647.95</v>
      </c>
      <c r="CV13" s="2">
        <f t="shared" si="1"/>
        <v>46662.559999999998</v>
      </c>
      <c r="CW13" s="2">
        <f t="shared" si="1"/>
        <v>46677.17</v>
      </c>
      <c r="CX13" s="2">
        <f t="shared" si="1"/>
        <v>46691.78</v>
      </c>
      <c r="CY13" s="2">
        <f t="shared" si="1"/>
        <v>46706.39</v>
      </c>
      <c r="CZ13" s="2">
        <f t="shared" si="1"/>
        <v>46721</v>
      </c>
      <c r="DA13" s="2">
        <f t="shared" ref="DA13:FL13" si="2">$D$13+DA28*t*365</f>
        <v>46735.61</v>
      </c>
      <c r="DB13" s="2">
        <f t="shared" si="2"/>
        <v>46750.22</v>
      </c>
      <c r="DC13" s="2">
        <f t="shared" si="2"/>
        <v>46764.83</v>
      </c>
      <c r="DD13" s="2">
        <f t="shared" si="2"/>
        <v>46779.44</v>
      </c>
      <c r="DE13" s="2">
        <f t="shared" si="2"/>
        <v>46794.05</v>
      </c>
      <c r="DF13" s="2">
        <f t="shared" si="2"/>
        <v>46808.66</v>
      </c>
      <c r="DG13" s="2">
        <f t="shared" si="2"/>
        <v>46823.27</v>
      </c>
      <c r="DH13" s="2">
        <f t="shared" si="2"/>
        <v>46837.88</v>
      </c>
      <c r="DI13" s="2">
        <f t="shared" si="2"/>
        <v>46852.49</v>
      </c>
      <c r="DJ13" s="2">
        <f t="shared" si="2"/>
        <v>46867.1</v>
      </c>
      <c r="DK13" s="2">
        <f t="shared" si="2"/>
        <v>46881.71</v>
      </c>
      <c r="DL13" s="2">
        <f t="shared" si="2"/>
        <v>46896.32</v>
      </c>
      <c r="DM13" s="2">
        <f t="shared" si="2"/>
        <v>46910.93</v>
      </c>
      <c r="DN13" s="2">
        <f t="shared" si="2"/>
        <v>46925.54</v>
      </c>
      <c r="DO13" s="2">
        <f t="shared" si="2"/>
        <v>46940.15</v>
      </c>
      <c r="DP13" s="2">
        <f t="shared" si="2"/>
        <v>46954.76</v>
      </c>
      <c r="DQ13" s="2">
        <f t="shared" si="2"/>
        <v>46969.37</v>
      </c>
      <c r="DR13" s="2">
        <f t="shared" si="2"/>
        <v>46983.98</v>
      </c>
      <c r="DS13" s="2">
        <f t="shared" si="2"/>
        <v>46998.59</v>
      </c>
      <c r="DT13" s="2">
        <f t="shared" si="2"/>
        <v>47013.2</v>
      </c>
      <c r="DU13" s="2">
        <f t="shared" si="2"/>
        <v>47027.81</v>
      </c>
      <c r="DV13" s="2">
        <f t="shared" si="2"/>
        <v>47042.42</v>
      </c>
      <c r="DW13" s="2">
        <f t="shared" si="2"/>
        <v>47057.03</v>
      </c>
      <c r="DX13" s="2">
        <f t="shared" si="2"/>
        <v>47071.64</v>
      </c>
      <c r="DY13" s="2">
        <f t="shared" si="2"/>
        <v>47086.25</v>
      </c>
      <c r="DZ13" s="2">
        <f t="shared" si="2"/>
        <v>47100.86</v>
      </c>
      <c r="EA13" s="2">
        <f t="shared" si="2"/>
        <v>47115.47</v>
      </c>
      <c r="EB13" s="2">
        <f t="shared" si="2"/>
        <v>47130.080000000002</v>
      </c>
      <c r="EC13" s="2">
        <f t="shared" si="2"/>
        <v>47144.69</v>
      </c>
      <c r="ED13" s="2">
        <f t="shared" si="2"/>
        <v>47159.3</v>
      </c>
      <c r="EE13" s="2">
        <f t="shared" si="2"/>
        <v>47173.91</v>
      </c>
      <c r="EF13" s="2">
        <f t="shared" si="2"/>
        <v>47188.52</v>
      </c>
      <c r="EG13" s="2">
        <f t="shared" si="2"/>
        <v>47203.13</v>
      </c>
      <c r="EH13" s="2">
        <f t="shared" si="2"/>
        <v>47217.74</v>
      </c>
      <c r="EI13" s="2">
        <f t="shared" si="2"/>
        <v>47232.35</v>
      </c>
      <c r="EJ13" s="2">
        <f t="shared" si="2"/>
        <v>47246.96</v>
      </c>
      <c r="EK13" s="2">
        <f t="shared" si="2"/>
        <v>47261.57</v>
      </c>
      <c r="EL13" s="2">
        <f t="shared" si="2"/>
        <v>47276.18</v>
      </c>
      <c r="EM13" s="2">
        <f t="shared" si="2"/>
        <v>47290.79</v>
      </c>
      <c r="EN13" s="2">
        <f t="shared" si="2"/>
        <v>47305.4</v>
      </c>
      <c r="EO13" s="2">
        <f t="shared" si="2"/>
        <v>47320.01</v>
      </c>
      <c r="EP13" s="2">
        <f t="shared" si="2"/>
        <v>47334.62</v>
      </c>
      <c r="EQ13" s="2">
        <f t="shared" si="2"/>
        <v>47349.23</v>
      </c>
      <c r="ER13" s="2">
        <f t="shared" si="2"/>
        <v>47363.839999999997</v>
      </c>
      <c r="ES13" s="2">
        <f t="shared" si="2"/>
        <v>47378.45</v>
      </c>
      <c r="ET13" s="2">
        <f t="shared" si="2"/>
        <v>47393.06</v>
      </c>
      <c r="EU13" s="2">
        <f t="shared" si="2"/>
        <v>47407.67</v>
      </c>
      <c r="EV13" s="2">
        <f t="shared" si="2"/>
        <v>47422.28</v>
      </c>
      <c r="EW13" s="2">
        <f t="shared" si="2"/>
        <v>47436.89</v>
      </c>
      <c r="EX13" s="2">
        <f t="shared" si="2"/>
        <v>47451.5</v>
      </c>
      <c r="EY13" s="2">
        <f t="shared" si="2"/>
        <v>47466.11</v>
      </c>
      <c r="EZ13" s="2">
        <f t="shared" si="2"/>
        <v>47480.72</v>
      </c>
      <c r="FA13" s="2">
        <f t="shared" si="2"/>
        <v>47495.33</v>
      </c>
      <c r="FB13" s="2">
        <f t="shared" si="2"/>
        <v>47509.94</v>
      </c>
      <c r="FC13" s="2">
        <f t="shared" si="2"/>
        <v>47524.55</v>
      </c>
      <c r="FD13" s="2">
        <f t="shared" si="2"/>
        <v>47539.16</v>
      </c>
      <c r="FE13" s="2">
        <f t="shared" si="2"/>
        <v>47553.77</v>
      </c>
      <c r="FF13" s="2">
        <f t="shared" si="2"/>
        <v>47568.38</v>
      </c>
      <c r="FG13" s="2">
        <f t="shared" si="2"/>
        <v>47582.99</v>
      </c>
      <c r="FH13" s="2">
        <f t="shared" si="2"/>
        <v>47597.599999999999</v>
      </c>
      <c r="FI13" s="2">
        <f t="shared" si="2"/>
        <v>47612.21</v>
      </c>
      <c r="FJ13" s="2">
        <f t="shared" si="2"/>
        <v>47626.82</v>
      </c>
      <c r="FK13" s="2">
        <f t="shared" si="2"/>
        <v>47641.43</v>
      </c>
      <c r="FL13" s="2">
        <f t="shared" si="2"/>
        <v>47656.04</v>
      </c>
      <c r="FM13" s="2">
        <f t="shared" ref="FM13:FR13" si="3">$D$13+FM28*t*365</f>
        <v>47670.65</v>
      </c>
      <c r="FN13" s="2">
        <f t="shared" si="3"/>
        <v>47685.26</v>
      </c>
      <c r="FO13" s="2">
        <f t="shared" si="3"/>
        <v>47699.87</v>
      </c>
      <c r="FP13" s="2">
        <f t="shared" si="3"/>
        <v>47714.48</v>
      </c>
      <c r="FQ13" s="2">
        <f t="shared" si="3"/>
        <v>47729.09</v>
      </c>
      <c r="FR13" s="2">
        <f t="shared" si="3"/>
        <v>47743.7</v>
      </c>
    </row>
    <row r="14" spans="1:174" x14ac:dyDescent="0.15">
      <c r="C14" t="s">
        <v>32</v>
      </c>
      <c r="D14">
        <f t="shared" ref="D14:AI14" si="4">IF(_div1&gt;expiry,0,IF(AND(_div1&lt;E$13,D$13&lt;=_div1),VLOOKUP(_div1,div,2)*EXP(-ir*(_div1-D$13)/365),EXP(-ir*t)*E14))</f>
        <v>7.9835785209960255</v>
      </c>
      <c r="E14">
        <f t="shared" si="4"/>
        <v>7.9995726141562997</v>
      </c>
      <c r="F14">
        <f t="shared" si="4"/>
        <v>0</v>
      </c>
      <c r="G14">
        <f t="shared" si="4"/>
        <v>0</v>
      </c>
      <c r="H14">
        <f t="shared" si="4"/>
        <v>0</v>
      </c>
      <c r="I14">
        <f t="shared" si="4"/>
        <v>0</v>
      </c>
      <c r="J14">
        <f t="shared" si="4"/>
        <v>0</v>
      </c>
      <c r="K14">
        <f t="shared" si="4"/>
        <v>0</v>
      </c>
      <c r="L14">
        <f t="shared" si="4"/>
        <v>0</v>
      </c>
      <c r="M14">
        <f t="shared" si="4"/>
        <v>0</v>
      </c>
      <c r="N14">
        <f t="shared" si="4"/>
        <v>0</v>
      </c>
      <c r="O14">
        <f t="shared" si="4"/>
        <v>0</v>
      </c>
      <c r="P14">
        <f t="shared" si="4"/>
        <v>0</v>
      </c>
      <c r="Q14">
        <f t="shared" si="4"/>
        <v>0</v>
      </c>
      <c r="R14">
        <f t="shared" si="4"/>
        <v>0</v>
      </c>
      <c r="S14">
        <f t="shared" si="4"/>
        <v>0</v>
      </c>
      <c r="T14">
        <f t="shared" si="4"/>
        <v>0</v>
      </c>
      <c r="U14">
        <f t="shared" si="4"/>
        <v>0</v>
      </c>
      <c r="V14">
        <f t="shared" si="4"/>
        <v>0</v>
      </c>
      <c r="W14">
        <f t="shared" si="4"/>
        <v>0</v>
      </c>
      <c r="X14">
        <f t="shared" si="4"/>
        <v>0</v>
      </c>
      <c r="Y14">
        <f t="shared" si="4"/>
        <v>0</v>
      </c>
      <c r="Z14">
        <f t="shared" si="4"/>
        <v>0</v>
      </c>
      <c r="AA14">
        <f t="shared" si="4"/>
        <v>0</v>
      </c>
      <c r="AB14">
        <f t="shared" si="4"/>
        <v>0</v>
      </c>
      <c r="AC14">
        <f t="shared" si="4"/>
        <v>0</v>
      </c>
      <c r="AD14">
        <f t="shared" si="4"/>
        <v>0</v>
      </c>
      <c r="AE14">
        <f t="shared" si="4"/>
        <v>0</v>
      </c>
      <c r="AF14">
        <f t="shared" si="4"/>
        <v>0</v>
      </c>
      <c r="AG14">
        <f t="shared" si="4"/>
        <v>0</v>
      </c>
      <c r="AH14">
        <f t="shared" si="4"/>
        <v>0</v>
      </c>
      <c r="AI14">
        <f t="shared" si="4"/>
        <v>0</v>
      </c>
      <c r="AJ14">
        <f t="shared" ref="AJ14:BO14" si="5">IF(_div1&gt;expiry,0,IF(AND(_div1&lt;AK$13,AJ$13&lt;=_div1),VLOOKUP(_div1,div,2)*EXP(-ir*(_div1-AJ$13)/365),EXP(-ir*t)*AK14))</f>
        <v>0</v>
      </c>
      <c r="AK14">
        <f t="shared" si="5"/>
        <v>0</v>
      </c>
      <c r="AL14">
        <f t="shared" si="5"/>
        <v>0</v>
      </c>
      <c r="AM14">
        <f t="shared" si="5"/>
        <v>0</v>
      </c>
      <c r="AN14">
        <f t="shared" si="5"/>
        <v>0</v>
      </c>
      <c r="AO14">
        <f t="shared" si="5"/>
        <v>0</v>
      </c>
      <c r="AP14">
        <f t="shared" si="5"/>
        <v>0</v>
      </c>
      <c r="AQ14">
        <f t="shared" si="5"/>
        <v>0</v>
      </c>
      <c r="AR14">
        <f t="shared" si="5"/>
        <v>0</v>
      </c>
      <c r="AS14">
        <f t="shared" si="5"/>
        <v>0</v>
      </c>
      <c r="AT14">
        <f t="shared" si="5"/>
        <v>0</v>
      </c>
      <c r="AU14">
        <f t="shared" si="5"/>
        <v>0</v>
      </c>
      <c r="AV14">
        <f t="shared" si="5"/>
        <v>0</v>
      </c>
      <c r="AW14">
        <f t="shared" si="5"/>
        <v>0</v>
      </c>
      <c r="AX14">
        <f t="shared" si="5"/>
        <v>0</v>
      </c>
      <c r="AY14">
        <f t="shared" si="5"/>
        <v>0</v>
      </c>
      <c r="AZ14">
        <f t="shared" si="5"/>
        <v>0</v>
      </c>
      <c r="BA14">
        <f t="shared" si="5"/>
        <v>0</v>
      </c>
      <c r="BB14">
        <f t="shared" si="5"/>
        <v>0</v>
      </c>
      <c r="BC14">
        <f t="shared" si="5"/>
        <v>0</v>
      </c>
      <c r="BD14">
        <f t="shared" si="5"/>
        <v>0</v>
      </c>
      <c r="BE14">
        <f t="shared" si="5"/>
        <v>0</v>
      </c>
      <c r="BF14">
        <f t="shared" si="5"/>
        <v>0</v>
      </c>
      <c r="BG14">
        <f t="shared" si="5"/>
        <v>0</v>
      </c>
      <c r="BH14">
        <f t="shared" si="5"/>
        <v>0</v>
      </c>
      <c r="BI14">
        <f t="shared" si="5"/>
        <v>0</v>
      </c>
      <c r="BJ14">
        <f t="shared" si="5"/>
        <v>0</v>
      </c>
      <c r="BK14">
        <f t="shared" si="5"/>
        <v>0</v>
      </c>
      <c r="BL14">
        <f t="shared" si="5"/>
        <v>0</v>
      </c>
      <c r="BM14">
        <f t="shared" si="5"/>
        <v>0</v>
      </c>
      <c r="BN14">
        <f t="shared" si="5"/>
        <v>0</v>
      </c>
      <c r="BO14">
        <f t="shared" si="5"/>
        <v>0</v>
      </c>
      <c r="BP14">
        <f t="shared" ref="BP14:CZ14" si="6">IF(_div1&gt;expiry,0,IF(AND(_div1&lt;BQ$13,BP$13&lt;=_div1),VLOOKUP(_div1,div,2)*EXP(-ir*(_div1-BP$13)/365),EXP(-ir*t)*BQ14))</f>
        <v>0</v>
      </c>
      <c r="BQ14">
        <f t="shared" si="6"/>
        <v>0</v>
      </c>
      <c r="BR14">
        <f t="shared" si="6"/>
        <v>0</v>
      </c>
      <c r="BS14">
        <f t="shared" si="6"/>
        <v>0</v>
      </c>
      <c r="BT14">
        <f t="shared" si="6"/>
        <v>0</v>
      </c>
      <c r="BU14">
        <f t="shared" si="6"/>
        <v>0</v>
      </c>
      <c r="BV14">
        <f t="shared" si="6"/>
        <v>0</v>
      </c>
      <c r="BW14">
        <f t="shared" si="6"/>
        <v>0</v>
      </c>
      <c r="BX14">
        <f t="shared" si="6"/>
        <v>0</v>
      </c>
      <c r="BY14">
        <f t="shared" si="6"/>
        <v>0</v>
      </c>
      <c r="BZ14">
        <f t="shared" si="6"/>
        <v>0</v>
      </c>
      <c r="CA14">
        <f t="shared" si="6"/>
        <v>0</v>
      </c>
      <c r="CB14">
        <f t="shared" si="6"/>
        <v>0</v>
      </c>
      <c r="CC14">
        <f t="shared" si="6"/>
        <v>0</v>
      </c>
      <c r="CD14">
        <f t="shared" si="6"/>
        <v>0</v>
      </c>
      <c r="CE14">
        <f t="shared" si="6"/>
        <v>0</v>
      </c>
      <c r="CF14">
        <f t="shared" si="6"/>
        <v>0</v>
      </c>
      <c r="CG14">
        <f t="shared" si="6"/>
        <v>0</v>
      </c>
      <c r="CH14">
        <f t="shared" si="6"/>
        <v>0</v>
      </c>
      <c r="CI14">
        <f t="shared" si="6"/>
        <v>0</v>
      </c>
      <c r="CJ14">
        <f t="shared" si="6"/>
        <v>0</v>
      </c>
      <c r="CK14">
        <f t="shared" si="6"/>
        <v>0</v>
      </c>
      <c r="CL14">
        <f t="shared" si="6"/>
        <v>0</v>
      </c>
      <c r="CM14">
        <f t="shared" si="6"/>
        <v>0</v>
      </c>
      <c r="CN14">
        <f t="shared" si="6"/>
        <v>0</v>
      </c>
      <c r="CO14">
        <f t="shared" si="6"/>
        <v>0</v>
      </c>
      <c r="CP14">
        <f t="shared" si="6"/>
        <v>0</v>
      </c>
      <c r="CQ14">
        <f t="shared" si="6"/>
        <v>0</v>
      </c>
      <c r="CR14">
        <f t="shared" si="6"/>
        <v>0</v>
      </c>
      <c r="CS14">
        <f t="shared" si="6"/>
        <v>0</v>
      </c>
      <c r="CT14">
        <f t="shared" si="6"/>
        <v>0</v>
      </c>
      <c r="CU14">
        <f t="shared" si="6"/>
        <v>0</v>
      </c>
      <c r="CV14">
        <f t="shared" si="6"/>
        <v>0</v>
      </c>
      <c r="CW14">
        <f t="shared" si="6"/>
        <v>0</v>
      </c>
      <c r="CX14">
        <f t="shared" si="6"/>
        <v>0</v>
      </c>
      <c r="CY14">
        <f t="shared" si="6"/>
        <v>0</v>
      </c>
      <c r="CZ14">
        <f t="shared" si="6"/>
        <v>0</v>
      </c>
      <c r="DA14">
        <f t="shared" ref="DA14" si="7">IF(_div1&gt;expiry,0,IF(AND(_div1&lt;DB$13,DA$13&lt;=_div1),VLOOKUP(_div1,div,2)*EXP(-ir*(_div1-DA$13)/365),EXP(-ir*t)*DB14))</f>
        <v>0</v>
      </c>
      <c r="DB14">
        <f t="shared" ref="DB14" si="8">IF(_div1&gt;expiry,0,IF(AND(_div1&lt;DC$13,DB$13&lt;=_div1),VLOOKUP(_div1,div,2)*EXP(-ir*(_div1-DB$13)/365),EXP(-ir*t)*DC14))</f>
        <v>0</v>
      </c>
      <c r="DC14">
        <f t="shared" ref="DC14" si="9">IF(_div1&gt;expiry,0,IF(AND(_div1&lt;DD$13,DC$13&lt;=_div1),VLOOKUP(_div1,div,2)*EXP(-ir*(_div1-DC$13)/365),EXP(-ir*t)*DD14))</f>
        <v>0</v>
      </c>
      <c r="DD14">
        <f t="shared" ref="DD14" si="10">IF(_div1&gt;expiry,0,IF(AND(_div1&lt;DE$13,DD$13&lt;=_div1),VLOOKUP(_div1,div,2)*EXP(-ir*(_div1-DD$13)/365),EXP(-ir*t)*DE14))</f>
        <v>0</v>
      </c>
      <c r="DE14">
        <f t="shared" ref="DE14" si="11">IF(_div1&gt;expiry,0,IF(AND(_div1&lt;DF$13,DE$13&lt;=_div1),VLOOKUP(_div1,div,2)*EXP(-ir*(_div1-DE$13)/365),EXP(-ir*t)*DF14))</f>
        <v>0</v>
      </c>
      <c r="DF14">
        <f t="shared" ref="DF14" si="12">IF(_div1&gt;expiry,0,IF(AND(_div1&lt;DG$13,DF$13&lt;=_div1),VLOOKUP(_div1,div,2)*EXP(-ir*(_div1-DF$13)/365),EXP(-ir*t)*DG14))</f>
        <v>0</v>
      </c>
      <c r="DG14">
        <f t="shared" ref="DG14" si="13">IF(_div1&gt;expiry,0,IF(AND(_div1&lt;DH$13,DG$13&lt;=_div1),VLOOKUP(_div1,div,2)*EXP(-ir*(_div1-DG$13)/365),EXP(-ir*t)*DH14))</f>
        <v>0</v>
      </c>
      <c r="DH14">
        <f t="shared" ref="DH14" si="14">IF(_div1&gt;expiry,0,IF(AND(_div1&lt;DI$13,DH$13&lt;=_div1),VLOOKUP(_div1,div,2)*EXP(-ir*(_div1-DH$13)/365),EXP(-ir*t)*DI14))</f>
        <v>0</v>
      </c>
      <c r="DI14">
        <f t="shared" ref="DI14" si="15">IF(_div1&gt;expiry,0,IF(AND(_div1&lt;DJ$13,DI$13&lt;=_div1),VLOOKUP(_div1,div,2)*EXP(-ir*(_div1-DI$13)/365),EXP(-ir*t)*DJ14))</f>
        <v>0</v>
      </c>
      <c r="DJ14">
        <f t="shared" ref="DJ14" si="16">IF(_div1&gt;expiry,0,IF(AND(_div1&lt;DK$13,DJ$13&lt;=_div1),VLOOKUP(_div1,div,2)*EXP(-ir*(_div1-DJ$13)/365),EXP(-ir*t)*DK14))</f>
        <v>0</v>
      </c>
      <c r="DK14">
        <f t="shared" ref="DK14" si="17">IF(_div1&gt;expiry,0,IF(AND(_div1&lt;DL$13,DK$13&lt;=_div1),VLOOKUP(_div1,div,2)*EXP(-ir*(_div1-DK$13)/365),EXP(-ir*t)*DL14))</f>
        <v>0</v>
      </c>
      <c r="DL14">
        <f t="shared" ref="DL14" si="18">IF(_div1&gt;expiry,0,IF(AND(_div1&lt;DM$13,DL$13&lt;=_div1),VLOOKUP(_div1,div,2)*EXP(-ir*(_div1-DL$13)/365),EXP(-ir*t)*DM14))</f>
        <v>0</v>
      </c>
      <c r="DM14">
        <f t="shared" ref="DM14" si="19">IF(_div1&gt;expiry,0,IF(AND(_div1&lt;DN$13,DM$13&lt;=_div1),VLOOKUP(_div1,div,2)*EXP(-ir*(_div1-DM$13)/365),EXP(-ir*t)*DN14))</f>
        <v>0</v>
      </c>
      <c r="DN14">
        <f t="shared" ref="DN14" si="20">IF(_div1&gt;expiry,0,IF(AND(_div1&lt;DO$13,DN$13&lt;=_div1),VLOOKUP(_div1,div,2)*EXP(-ir*(_div1-DN$13)/365),EXP(-ir*t)*DO14))</f>
        <v>0</v>
      </c>
      <c r="DO14">
        <f t="shared" ref="DO14" si="21">IF(_div1&gt;expiry,0,IF(AND(_div1&lt;DP$13,DO$13&lt;=_div1),VLOOKUP(_div1,div,2)*EXP(-ir*(_div1-DO$13)/365),EXP(-ir*t)*DP14))</f>
        <v>0</v>
      </c>
      <c r="DP14">
        <f t="shared" ref="DP14" si="22">IF(_div1&gt;expiry,0,IF(AND(_div1&lt;DQ$13,DP$13&lt;=_div1),VLOOKUP(_div1,div,2)*EXP(-ir*(_div1-DP$13)/365),EXP(-ir*t)*DQ14))</f>
        <v>0</v>
      </c>
      <c r="DQ14">
        <f t="shared" ref="DQ14" si="23">IF(_div1&gt;expiry,0,IF(AND(_div1&lt;DR$13,DQ$13&lt;=_div1),VLOOKUP(_div1,div,2)*EXP(-ir*(_div1-DQ$13)/365),EXP(-ir*t)*DR14))</f>
        <v>0</v>
      </c>
      <c r="DR14">
        <f t="shared" ref="DR14" si="24">IF(_div1&gt;expiry,0,IF(AND(_div1&lt;DS$13,DR$13&lt;=_div1),VLOOKUP(_div1,div,2)*EXP(-ir*(_div1-DR$13)/365),EXP(-ir*t)*DS14))</f>
        <v>0</v>
      </c>
      <c r="DS14">
        <f t="shared" ref="DS14" si="25">IF(_div1&gt;expiry,0,IF(AND(_div1&lt;DT$13,DS$13&lt;=_div1),VLOOKUP(_div1,div,2)*EXP(-ir*(_div1-DS$13)/365),EXP(-ir*t)*DT14))</f>
        <v>0</v>
      </c>
      <c r="DT14">
        <f t="shared" ref="DT14" si="26">IF(_div1&gt;expiry,0,IF(AND(_div1&lt;DU$13,DT$13&lt;=_div1),VLOOKUP(_div1,div,2)*EXP(-ir*(_div1-DT$13)/365),EXP(-ir*t)*DU14))</f>
        <v>0</v>
      </c>
      <c r="DU14">
        <f t="shared" ref="DU14" si="27">IF(_div1&gt;expiry,0,IF(AND(_div1&lt;DV$13,DU$13&lt;=_div1),VLOOKUP(_div1,div,2)*EXP(-ir*(_div1-DU$13)/365),EXP(-ir*t)*DV14))</f>
        <v>0</v>
      </c>
      <c r="DV14">
        <f t="shared" ref="DV14" si="28">IF(_div1&gt;expiry,0,IF(AND(_div1&lt;DW$13,DV$13&lt;=_div1),VLOOKUP(_div1,div,2)*EXP(-ir*(_div1-DV$13)/365),EXP(-ir*t)*DW14))</f>
        <v>0</v>
      </c>
      <c r="DW14">
        <f t="shared" ref="DW14" si="29">IF(_div1&gt;expiry,0,IF(AND(_div1&lt;DX$13,DW$13&lt;=_div1),VLOOKUP(_div1,div,2)*EXP(-ir*(_div1-DW$13)/365),EXP(-ir*t)*DX14))</f>
        <v>0</v>
      </c>
      <c r="DX14">
        <f t="shared" ref="DX14" si="30">IF(_div1&gt;expiry,0,IF(AND(_div1&lt;DY$13,DX$13&lt;=_div1),VLOOKUP(_div1,div,2)*EXP(-ir*(_div1-DX$13)/365),EXP(-ir*t)*DY14))</f>
        <v>0</v>
      </c>
      <c r="DY14">
        <f t="shared" ref="DY14" si="31">IF(_div1&gt;expiry,0,IF(AND(_div1&lt;DZ$13,DY$13&lt;=_div1),VLOOKUP(_div1,div,2)*EXP(-ir*(_div1-DY$13)/365),EXP(-ir*t)*DZ14))</f>
        <v>0</v>
      </c>
      <c r="DZ14">
        <f t="shared" ref="DZ14" si="32">IF(_div1&gt;expiry,0,IF(AND(_div1&lt;EA$13,DZ$13&lt;=_div1),VLOOKUP(_div1,div,2)*EXP(-ir*(_div1-DZ$13)/365),EXP(-ir*t)*EA14))</f>
        <v>0</v>
      </c>
      <c r="EA14">
        <f t="shared" ref="EA14" si="33">IF(_div1&gt;expiry,0,IF(AND(_div1&lt;EB$13,EA$13&lt;=_div1),VLOOKUP(_div1,div,2)*EXP(-ir*(_div1-EA$13)/365),EXP(-ir*t)*EB14))</f>
        <v>0</v>
      </c>
      <c r="EB14">
        <f t="shared" ref="EB14" si="34">IF(_div1&gt;expiry,0,IF(AND(_div1&lt;EC$13,EB$13&lt;=_div1),VLOOKUP(_div1,div,2)*EXP(-ir*(_div1-EB$13)/365),EXP(-ir*t)*EC14))</f>
        <v>0</v>
      </c>
      <c r="EC14">
        <f t="shared" ref="EC14" si="35">IF(_div1&gt;expiry,0,IF(AND(_div1&lt;ED$13,EC$13&lt;=_div1),VLOOKUP(_div1,div,2)*EXP(-ir*(_div1-EC$13)/365),EXP(-ir*t)*ED14))</f>
        <v>0</v>
      </c>
      <c r="ED14">
        <f t="shared" ref="ED14" si="36">IF(_div1&gt;expiry,0,IF(AND(_div1&lt;EE$13,ED$13&lt;=_div1),VLOOKUP(_div1,div,2)*EXP(-ir*(_div1-ED$13)/365),EXP(-ir*t)*EE14))</f>
        <v>0</v>
      </c>
      <c r="EE14">
        <f t="shared" ref="EE14" si="37">IF(_div1&gt;expiry,0,IF(AND(_div1&lt;EF$13,EE$13&lt;=_div1),VLOOKUP(_div1,div,2)*EXP(-ir*(_div1-EE$13)/365),EXP(-ir*t)*EF14))</f>
        <v>0</v>
      </c>
      <c r="EF14">
        <f t="shared" ref="EF14" si="38">IF(_div1&gt;expiry,0,IF(AND(_div1&lt;EG$13,EF$13&lt;=_div1),VLOOKUP(_div1,div,2)*EXP(-ir*(_div1-EF$13)/365),EXP(-ir*t)*EG14))</f>
        <v>0</v>
      </c>
      <c r="EG14">
        <f t="shared" ref="EG14" si="39">IF(_div1&gt;expiry,0,IF(AND(_div1&lt;EH$13,EG$13&lt;=_div1),VLOOKUP(_div1,div,2)*EXP(-ir*(_div1-EG$13)/365),EXP(-ir*t)*EH14))</f>
        <v>0</v>
      </c>
      <c r="EH14">
        <f t="shared" ref="EH14" si="40">IF(_div1&gt;expiry,0,IF(AND(_div1&lt;EI$13,EH$13&lt;=_div1),VLOOKUP(_div1,div,2)*EXP(-ir*(_div1-EH$13)/365),EXP(-ir*t)*EI14))</f>
        <v>0</v>
      </c>
      <c r="EI14">
        <f t="shared" ref="EI14" si="41">IF(_div1&gt;expiry,0,IF(AND(_div1&lt;EJ$13,EI$13&lt;=_div1),VLOOKUP(_div1,div,2)*EXP(-ir*(_div1-EI$13)/365),EXP(-ir*t)*EJ14))</f>
        <v>0</v>
      </c>
      <c r="EJ14">
        <f t="shared" ref="EJ14" si="42">IF(_div1&gt;expiry,0,IF(AND(_div1&lt;EK$13,EJ$13&lt;=_div1),VLOOKUP(_div1,div,2)*EXP(-ir*(_div1-EJ$13)/365),EXP(-ir*t)*EK14))</f>
        <v>0</v>
      </c>
      <c r="EK14">
        <f t="shared" ref="EK14" si="43">IF(_div1&gt;expiry,0,IF(AND(_div1&lt;EL$13,EK$13&lt;=_div1),VLOOKUP(_div1,div,2)*EXP(-ir*(_div1-EK$13)/365),EXP(-ir*t)*EL14))</f>
        <v>0</v>
      </c>
      <c r="EL14">
        <f t="shared" ref="EL14" si="44">IF(_div1&gt;expiry,0,IF(AND(_div1&lt;EM$13,EL$13&lt;=_div1),VLOOKUP(_div1,div,2)*EXP(-ir*(_div1-EL$13)/365),EXP(-ir*t)*EM14))</f>
        <v>0</v>
      </c>
      <c r="EM14">
        <f t="shared" ref="EM14" si="45">IF(_div1&gt;expiry,0,IF(AND(_div1&lt;EN$13,EM$13&lt;=_div1),VLOOKUP(_div1,div,2)*EXP(-ir*(_div1-EM$13)/365),EXP(-ir*t)*EN14))</f>
        <v>0</v>
      </c>
      <c r="EN14">
        <f t="shared" ref="EN14" si="46">IF(_div1&gt;expiry,0,IF(AND(_div1&lt;EO$13,EN$13&lt;=_div1),VLOOKUP(_div1,div,2)*EXP(-ir*(_div1-EN$13)/365),EXP(-ir*t)*EO14))</f>
        <v>0</v>
      </c>
      <c r="EO14">
        <f t="shared" ref="EO14" si="47">IF(_div1&gt;expiry,0,IF(AND(_div1&lt;EP$13,EO$13&lt;=_div1),VLOOKUP(_div1,div,2)*EXP(-ir*(_div1-EO$13)/365),EXP(-ir*t)*EP14))</f>
        <v>0</v>
      </c>
      <c r="EP14">
        <f t="shared" ref="EP14" si="48">IF(_div1&gt;expiry,0,IF(AND(_div1&lt;EQ$13,EP$13&lt;=_div1),VLOOKUP(_div1,div,2)*EXP(-ir*(_div1-EP$13)/365),EXP(-ir*t)*EQ14))</f>
        <v>0</v>
      </c>
      <c r="EQ14">
        <f t="shared" ref="EQ14" si="49">IF(_div1&gt;expiry,0,IF(AND(_div1&lt;ER$13,EQ$13&lt;=_div1),VLOOKUP(_div1,div,2)*EXP(-ir*(_div1-EQ$13)/365),EXP(-ir*t)*ER14))</f>
        <v>0</v>
      </c>
      <c r="ER14">
        <f t="shared" ref="ER14" si="50">IF(_div1&gt;expiry,0,IF(AND(_div1&lt;ES$13,ER$13&lt;=_div1),VLOOKUP(_div1,div,2)*EXP(-ir*(_div1-ER$13)/365),EXP(-ir*t)*ES14))</f>
        <v>0</v>
      </c>
      <c r="ES14">
        <f t="shared" ref="ES14" si="51">IF(_div1&gt;expiry,0,IF(AND(_div1&lt;ET$13,ES$13&lt;=_div1),VLOOKUP(_div1,div,2)*EXP(-ir*(_div1-ES$13)/365),EXP(-ir*t)*ET14))</f>
        <v>0</v>
      </c>
      <c r="ET14">
        <f t="shared" ref="ET14" si="52">IF(_div1&gt;expiry,0,IF(AND(_div1&lt;EU$13,ET$13&lt;=_div1),VLOOKUP(_div1,div,2)*EXP(-ir*(_div1-ET$13)/365),EXP(-ir*t)*EU14))</f>
        <v>0</v>
      </c>
      <c r="EU14">
        <f t="shared" ref="EU14" si="53">IF(_div1&gt;expiry,0,IF(AND(_div1&lt;EV$13,EU$13&lt;=_div1),VLOOKUP(_div1,div,2)*EXP(-ir*(_div1-EU$13)/365),EXP(-ir*t)*EV14))</f>
        <v>0</v>
      </c>
      <c r="EV14">
        <f t="shared" ref="EV14" si="54">IF(_div1&gt;expiry,0,IF(AND(_div1&lt;EW$13,EV$13&lt;=_div1),VLOOKUP(_div1,div,2)*EXP(-ir*(_div1-EV$13)/365),EXP(-ir*t)*EW14))</f>
        <v>0</v>
      </c>
      <c r="EW14">
        <f t="shared" ref="EW14" si="55">IF(_div1&gt;expiry,0,IF(AND(_div1&lt;EX$13,EW$13&lt;=_div1),VLOOKUP(_div1,div,2)*EXP(-ir*(_div1-EW$13)/365),EXP(-ir*t)*EX14))</f>
        <v>0</v>
      </c>
      <c r="EX14">
        <f t="shared" ref="EX14" si="56">IF(_div1&gt;expiry,0,IF(AND(_div1&lt;EY$13,EX$13&lt;=_div1),VLOOKUP(_div1,div,2)*EXP(-ir*(_div1-EX$13)/365),EXP(-ir*t)*EY14))</f>
        <v>0</v>
      </c>
      <c r="EY14">
        <f t="shared" ref="EY14" si="57">IF(_div1&gt;expiry,0,IF(AND(_div1&lt;EZ$13,EY$13&lt;=_div1),VLOOKUP(_div1,div,2)*EXP(-ir*(_div1-EY$13)/365),EXP(-ir*t)*EZ14))</f>
        <v>0</v>
      </c>
      <c r="EZ14">
        <f t="shared" ref="EZ14" si="58">IF(_div1&gt;expiry,0,IF(AND(_div1&lt;FA$13,EZ$13&lt;=_div1),VLOOKUP(_div1,div,2)*EXP(-ir*(_div1-EZ$13)/365),EXP(-ir*t)*FA14))</f>
        <v>0</v>
      </c>
      <c r="FA14">
        <f t="shared" ref="FA14" si="59">IF(_div1&gt;expiry,0,IF(AND(_div1&lt;FB$13,FA$13&lt;=_div1),VLOOKUP(_div1,div,2)*EXP(-ir*(_div1-FA$13)/365),EXP(-ir*t)*FB14))</f>
        <v>0</v>
      </c>
      <c r="FB14">
        <f t="shared" ref="FB14" si="60">IF(_div1&gt;expiry,0,IF(AND(_div1&lt;FC$13,FB$13&lt;=_div1),VLOOKUP(_div1,div,2)*EXP(-ir*(_div1-FB$13)/365),EXP(-ir*t)*FC14))</f>
        <v>0</v>
      </c>
      <c r="FC14">
        <f t="shared" ref="FC14" si="61">IF(_div1&gt;expiry,0,IF(AND(_div1&lt;FD$13,FC$13&lt;=_div1),VLOOKUP(_div1,div,2)*EXP(-ir*(_div1-FC$13)/365),EXP(-ir*t)*FD14))</f>
        <v>0</v>
      </c>
      <c r="FD14">
        <f t="shared" ref="FD14" si="62">IF(_div1&gt;expiry,0,IF(AND(_div1&lt;FE$13,FD$13&lt;=_div1),VLOOKUP(_div1,div,2)*EXP(-ir*(_div1-FD$13)/365),EXP(-ir*t)*FE14))</f>
        <v>0</v>
      </c>
      <c r="FE14">
        <f t="shared" ref="FE14" si="63">IF(_div1&gt;expiry,0,IF(AND(_div1&lt;FF$13,FE$13&lt;=_div1),VLOOKUP(_div1,div,2)*EXP(-ir*(_div1-FE$13)/365),EXP(-ir*t)*FF14))</f>
        <v>0</v>
      </c>
      <c r="FF14">
        <f t="shared" ref="FF14" si="64">IF(_div1&gt;expiry,0,IF(AND(_div1&lt;FG$13,FF$13&lt;=_div1),VLOOKUP(_div1,div,2)*EXP(-ir*(_div1-FF$13)/365),EXP(-ir*t)*FG14))</f>
        <v>0</v>
      </c>
      <c r="FG14">
        <f t="shared" ref="FG14" si="65">IF(_div1&gt;expiry,0,IF(AND(_div1&lt;FH$13,FG$13&lt;=_div1),VLOOKUP(_div1,div,2)*EXP(-ir*(_div1-FG$13)/365),EXP(-ir*t)*FH14))</f>
        <v>0</v>
      </c>
      <c r="FH14">
        <f t="shared" ref="FH14" si="66">IF(_div1&gt;expiry,0,IF(AND(_div1&lt;FI$13,FH$13&lt;=_div1),VLOOKUP(_div1,div,2)*EXP(-ir*(_div1-FH$13)/365),EXP(-ir*t)*FI14))</f>
        <v>0</v>
      </c>
      <c r="FI14">
        <f t="shared" ref="FI14" si="67">IF(_div1&gt;expiry,0,IF(AND(_div1&lt;FJ$13,FI$13&lt;=_div1),VLOOKUP(_div1,div,2)*EXP(-ir*(_div1-FI$13)/365),EXP(-ir*t)*FJ14))</f>
        <v>0</v>
      </c>
      <c r="FJ14">
        <f t="shared" ref="FJ14" si="68">IF(_div1&gt;expiry,0,IF(AND(_div1&lt;FK$13,FJ$13&lt;=_div1),VLOOKUP(_div1,div,2)*EXP(-ir*(_div1-FJ$13)/365),EXP(-ir*t)*FK14))</f>
        <v>0</v>
      </c>
      <c r="FK14">
        <f t="shared" ref="FK14" si="69">IF(_div1&gt;expiry,0,IF(AND(_div1&lt;FL$13,FK$13&lt;=_div1),VLOOKUP(_div1,div,2)*EXP(-ir*(_div1-FK$13)/365),EXP(-ir*t)*FL14))</f>
        <v>0</v>
      </c>
      <c r="FL14">
        <f t="shared" ref="FL14" si="70">IF(_div1&gt;expiry,0,IF(AND(_div1&lt;FM$13,FL$13&lt;=_div1),VLOOKUP(_div1,div,2)*EXP(-ir*(_div1-FL$13)/365),EXP(-ir*t)*FM14))</f>
        <v>0</v>
      </c>
      <c r="FM14">
        <f t="shared" ref="FM14" si="71">IF(_div1&gt;expiry,0,IF(AND(_div1&lt;FN$13,FM$13&lt;=_div1),VLOOKUP(_div1,div,2)*EXP(-ir*(_div1-FM$13)/365),EXP(-ir*t)*FN14))</f>
        <v>0</v>
      </c>
      <c r="FN14">
        <f t="shared" ref="FN14" si="72">IF(_div1&gt;expiry,0,IF(AND(_div1&lt;FO$13,FN$13&lt;=_div1),VLOOKUP(_div1,div,2)*EXP(-ir*(_div1-FN$13)/365),EXP(-ir*t)*FO14))</f>
        <v>0</v>
      </c>
      <c r="FO14">
        <f t="shared" ref="FO14" si="73">IF(_div1&gt;expiry,0,IF(AND(_div1&lt;FP$13,FO$13&lt;=_div1),VLOOKUP(_div1,div,2)*EXP(-ir*(_div1-FO$13)/365),EXP(-ir*t)*FP14))</f>
        <v>0</v>
      </c>
      <c r="FP14">
        <f t="shared" ref="FP14" si="74">IF(_div1&gt;expiry,0,IF(AND(_div1&lt;FQ$13,FP$13&lt;=_div1),VLOOKUP(_div1,div,2)*EXP(-ir*(_div1-FP$13)/365),EXP(-ir*t)*FQ14))</f>
        <v>0</v>
      </c>
      <c r="FQ14">
        <f t="shared" ref="FQ14" si="75">IF(_div1&gt;expiry,0,IF(AND(_div1&lt;FR$13,FQ$13&lt;=_div1),VLOOKUP(_div1,div,2)*EXP(-ir*(_div1-FQ$13)/365),EXP(-ir*t)*FR14))</f>
        <v>0</v>
      </c>
      <c r="FR14">
        <f t="shared" ref="FR14:FR23" si="76">IF(_div1&gt;expiry,0,IF(AND(_div1&lt;FS$13,FR$13&lt;=_div1),VLOOKUP(_div1,div,2)*EXP(-ir*(_div1-FR$13)/365),EXP(-ir*t)*FS14))</f>
        <v>0</v>
      </c>
    </row>
    <row r="15" spans="1:174" x14ac:dyDescent="0.15">
      <c r="C15" t="s">
        <v>13</v>
      </c>
      <c r="D15">
        <f t="shared" ref="D15:AI15" si="77">IF(_div2&gt;expiry,0,IF(AND(_div2&lt;E$13,D$13&lt;=_div2),VLOOKUP(_div2,div,2)*EXP(-ir*(_div2-D$13)/365),EXP(-ir*t)*E15))</f>
        <v>7.5931745698361741</v>
      </c>
      <c r="E15">
        <f t="shared" si="77"/>
        <v>7.6083865378944573</v>
      </c>
      <c r="F15">
        <f t="shared" si="77"/>
        <v>7.6236289812131304</v>
      </c>
      <c r="G15">
        <f t="shared" si="77"/>
        <v>7.6389019608455371</v>
      </c>
      <c r="H15">
        <f t="shared" si="77"/>
        <v>7.6542055379673313</v>
      </c>
      <c r="I15">
        <f t="shared" si="77"/>
        <v>7.6695397738767266</v>
      </c>
      <c r="J15">
        <f t="shared" si="77"/>
        <v>7.6849047299947388</v>
      </c>
      <c r="K15">
        <f t="shared" si="77"/>
        <v>7.7003004678654339</v>
      </c>
      <c r="L15">
        <f t="shared" si="77"/>
        <v>7.7157270491561727</v>
      </c>
      <c r="M15">
        <f t="shared" si="77"/>
        <v>7.7311845356578592</v>
      </c>
      <c r="N15">
        <f t="shared" si="77"/>
        <v>7.7466729892851873</v>
      </c>
      <c r="O15">
        <f t="shared" si="77"/>
        <v>7.7621924720768902</v>
      </c>
      <c r="P15">
        <f t="shared" si="77"/>
        <v>7.7777430461959867</v>
      </c>
      <c r="Q15">
        <f t="shared" si="77"/>
        <v>7.7933247739300322</v>
      </c>
      <c r="R15">
        <f t="shared" si="77"/>
        <v>7.808937717691367</v>
      </c>
      <c r="S15">
        <f t="shared" si="77"/>
        <v>7.8245819400173664</v>
      </c>
      <c r="T15">
        <f t="shared" si="77"/>
        <v>7.8402575035706921</v>
      </c>
      <c r="U15">
        <f t="shared" si="77"/>
        <v>7.8559644711395418</v>
      </c>
      <c r="V15">
        <f t="shared" si="77"/>
        <v>7.8717029056379015</v>
      </c>
      <c r="W15">
        <f t="shared" si="77"/>
        <v>7.8874728701057988</v>
      </c>
      <c r="X15">
        <f t="shared" si="77"/>
        <v>7.9032744277095519</v>
      </c>
      <c r="Y15">
        <f t="shared" si="77"/>
        <v>7.919107641742027</v>
      </c>
      <c r="Z15">
        <f t="shared" si="77"/>
        <v>7.9349725756228873</v>
      </c>
      <c r="AA15">
        <f t="shared" si="77"/>
        <v>7.9508692928988509</v>
      </c>
      <c r="AB15">
        <f t="shared" si="77"/>
        <v>7.966797857243944</v>
      </c>
      <c r="AC15">
        <f t="shared" si="77"/>
        <v>7.9827583324597544</v>
      </c>
      <c r="AD15">
        <f t="shared" si="77"/>
        <v>7.9987507824756889</v>
      </c>
      <c r="AE15">
        <f t="shared" si="77"/>
        <v>0</v>
      </c>
      <c r="AF15">
        <f t="shared" si="77"/>
        <v>0</v>
      </c>
      <c r="AG15">
        <f t="shared" si="77"/>
        <v>0</v>
      </c>
      <c r="AH15">
        <f t="shared" si="77"/>
        <v>0</v>
      </c>
      <c r="AI15">
        <f t="shared" si="77"/>
        <v>0</v>
      </c>
      <c r="AJ15">
        <f t="shared" ref="AJ15:BO15" si="78">IF(_div2&gt;expiry,0,IF(AND(_div2&lt;AK$13,AJ$13&lt;=_div2),VLOOKUP(_div2,div,2)*EXP(-ir*(_div2-AJ$13)/365),EXP(-ir*t)*AK15))</f>
        <v>0</v>
      </c>
      <c r="AK15">
        <f t="shared" si="78"/>
        <v>0</v>
      </c>
      <c r="AL15">
        <f t="shared" si="78"/>
        <v>0</v>
      </c>
      <c r="AM15">
        <f t="shared" si="78"/>
        <v>0</v>
      </c>
      <c r="AN15">
        <f t="shared" si="78"/>
        <v>0</v>
      </c>
      <c r="AO15">
        <f t="shared" si="78"/>
        <v>0</v>
      </c>
      <c r="AP15">
        <f t="shared" si="78"/>
        <v>0</v>
      </c>
      <c r="AQ15">
        <f t="shared" si="78"/>
        <v>0</v>
      </c>
      <c r="AR15">
        <f t="shared" si="78"/>
        <v>0</v>
      </c>
      <c r="AS15">
        <f t="shared" si="78"/>
        <v>0</v>
      </c>
      <c r="AT15">
        <f t="shared" si="78"/>
        <v>0</v>
      </c>
      <c r="AU15">
        <f t="shared" si="78"/>
        <v>0</v>
      </c>
      <c r="AV15">
        <f t="shared" si="78"/>
        <v>0</v>
      </c>
      <c r="AW15">
        <f t="shared" si="78"/>
        <v>0</v>
      </c>
      <c r="AX15">
        <f t="shared" si="78"/>
        <v>0</v>
      </c>
      <c r="AY15">
        <f t="shared" si="78"/>
        <v>0</v>
      </c>
      <c r="AZ15">
        <f t="shared" si="78"/>
        <v>0</v>
      </c>
      <c r="BA15">
        <f t="shared" si="78"/>
        <v>0</v>
      </c>
      <c r="BB15">
        <f t="shared" si="78"/>
        <v>0</v>
      </c>
      <c r="BC15">
        <f t="shared" si="78"/>
        <v>0</v>
      </c>
      <c r="BD15">
        <f t="shared" si="78"/>
        <v>0</v>
      </c>
      <c r="BE15">
        <f t="shared" si="78"/>
        <v>0</v>
      </c>
      <c r="BF15">
        <f t="shared" si="78"/>
        <v>0</v>
      </c>
      <c r="BG15">
        <f t="shared" si="78"/>
        <v>0</v>
      </c>
      <c r="BH15">
        <f t="shared" si="78"/>
        <v>0</v>
      </c>
      <c r="BI15">
        <f t="shared" si="78"/>
        <v>0</v>
      </c>
      <c r="BJ15">
        <f t="shared" si="78"/>
        <v>0</v>
      </c>
      <c r="BK15">
        <f t="shared" si="78"/>
        <v>0</v>
      </c>
      <c r="BL15">
        <f t="shared" si="78"/>
        <v>0</v>
      </c>
      <c r="BM15">
        <f t="shared" si="78"/>
        <v>0</v>
      </c>
      <c r="BN15">
        <f t="shared" si="78"/>
        <v>0</v>
      </c>
      <c r="BO15">
        <f t="shared" si="78"/>
        <v>0</v>
      </c>
      <c r="BP15">
        <f t="shared" ref="BP15:CZ15" si="79">IF(_div2&gt;expiry,0,IF(AND(_div2&lt;BQ$13,BP$13&lt;=_div2),VLOOKUP(_div2,div,2)*EXP(-ir*(_div2-BP$13)/365),EXP(-ir*t)*BQ15))</f>
        <v>0</v>
      </c>
      <c r="BQ15">
        <f t="shared" si="79"/>
        <v>0</v>
      </c>
      <c r="BR15">
        <f t="shared" si="79"/>
        <v>0</v>
      </c>
      <c r="BS15">
        <f t="shared" si="79"/>
        <v>0</v>
      </c>
      <c r="BT15">
        <f t="shared" si="79"/>
        <v>0</v>
      </c>
      <c r="BU15">
        <f t="shared" si="79"/>
        <v>0</v>
      </c>
      <c r="BV15">
        <f t="shared" si="79"/>
        <v>0</v>
      </c>
      <c r="BW15">
        <f t="shared" si="79"/>
        <v>0</v>
      </c>
      <c r="BX15">
        <f t="shared" si="79"/>
        <v>0</v>
      </c>
      <c r="BY15">
        <f t="shared" si="79"/>
        <v>0</v>
      </c>
      <c r="BZ15">
        <f t="shared" si="79"/>
        <v>0</v>
      </c>
      <c r="CA15">
        <f t="shared" si="79"/>
        <v>0</v>
      </c>
      <c r="CB15">
        <f t="shared" si="79"/>
        <v>0</v>
      </c>
      <c r="CC15">
        <f t="shared" si="79"/>
        <v>0</v>
      </c>
      <c r="CD15">
        <f t="shared" si="79"/>
        <v>0</v>
      </c>
      <c r="CE15">
        <f t="shared" si="79"/>
        <v>0</v>
      </c>
      <c r="CF15">
        <f t="shared" si="79"/>
        <v>0</v>
      </c>
      <c r="CG15">
        <f t="shared" si="79"/>
        <v>0</v>
      </c>
      <c r="CH15">
        <f t="shared" si="79"/>
        <v>0</v>
      </c>
      <c r="CI15">
        <f t="shared" si="79"/>
        <v>0</v>
      </c>
      <c r="CJ15">
        <f t="shared" si="79"/>
        <v>0</v>
      </c>
      <c r="CK15">
        <f t="shared" si="79"/>
        <v>0</v>
      </c>
      <c r="CL15">
        <f t="shared" si="79"/>
        <v>0</v>
      </c>
      <c r="CM15">
        <f t="shared" si="79"/>
        <v>0</v>
      </c>
      <c r="CN15">
        <f t="shared" si="79"/>
        <v>0</v>
      </c>
      <c r="CO15">
        <f t="shared" si="79"/>
        <v>0</v>
      </c>
      <c r="CP15">
        <f t="shared" si="79"/>
        <v>0</v>
      </c>
      <c r="CQ15">
        <f t="shared" si="79"/>
        <v>0</v>
      </c>
      <c r="CR15">
        <f t="shared" si="79"/>
        <v>0</v>
      </c>
      <c r="CS15">
        <f t="shared" si="79"/>
        <v>0</v>
      </c>
      <c r="CT15">
        <f t="shared" si="79"/>
        <v>0</v>
      </c>
      <c r="CU15">
        <f t="shared" si="79"/>
        <v>0</v>
      </c>
      <c r="CV15">
        <f t="shared" si="79"/>
        <v>0</v>
      </c>
      <c r="CW15">
        <f t="shared" si="79"/>
        <v>0</v>
      </c>
      <c r="CX15">
        <f t="shared" si="79"/>
        <v>0</v>
      </c>
      <c r="CY15">
        <f t="shared" si="79"/>
        <v>0</v>
      </c>
      <c r="CZ15">
        <f t="shared" si="79"/>
        <v>0</v>
      </c>
      <c r="DA15">
        <f t="shared" ref="DA15" si="80">IF(_div2&gt;expiry,0,IF(AND(_div2&lt;DB$13,DA$13&lt;=_div2),VLOOKUP(_div2,div,2)*EXP(-ir*(_div2-DA$13)/365),EXP(-ir*t)*DB15))</f>
        <v>0</v>
      </c>
      <c r="DB15">
        <f t="shared" ref="DB15" si="81">IF(_div2&gt;expiry,0,IF(AND(_div2&lt;DC$13,DB$13&lt;=_div2),VLOOKUP(_div2,div,2)*EXP(-ir*(_div2-DB$13)/365),EXP(-ir*t)*DC15))</f>
        <v>0</v>
      </c>
      <c r="DC15">
        <f t="shared" ref="DC15" si="82">IF(_div2&gt;expiry,0,IF(AND(_div2&lt;DD$13,DC$13&lt;=_div2),VLOOKUP(_div2,div,2)*EXP(-ir*(_div2-DC$13)/365),EXP(-ir*t)*DD15))</f>
        <v>0</v>
      </c>
      <c r="DD15">
        <f t="shared" ref="DD15" si="83">IF(_div2&gt;expiry,0,IF(AND(_div2&lt;DE$13,DD$13&lt;=_div2),VLOOKUP(_div2,div,2)*EXP(-ir*(_div2-DD$13)/365),EXP(-ir*t)*DE15))</f>
        <v>0</v>
      </c>
      <c r="DE15">
        <f t="shared" ref="DE15" si="84">IF(_div2&gt;expiry,0,IF(AND(_div2&lt;DF$13,DE$13&lt;=_div2),VLOOKUP(_div2,div,2)*EXP(-ir*(_div2-DE$13)/365),EXP(-ir*t)*DF15))</f>
        <v>0</v>
      </c>
      <c r="DF15">
        <f t="shared" ref="DF15" si="85">IF(_div2&gt;expiry,0,IF(AND(_div2&lt;DG$13,DF$13&lt;=_div2),VLOOKUP(_div2,div,2)*EXP(-ir*(_div2-DF$13)/365),EXP(-ir*t)*DG15))</f>
        <v>0</v>
      </c>
      <c r="DG15">
        <f t="shared" ref="DG15" si="86">IF(_div2&gt;expiry,0,IF(AND(_div2&lt;DH$13,DG$13&lt;=_div2),VLOOKUP(_div2,div,2)*EXP(-ir*(_div2-DG$13)/365),EXP(-ir*t)*DH15))</f>
        <v>0</v>
      </c>
      <c r="DH15">
        <f t="shared" ref="DH15" si="87">IF(_div2&gt;expiry,0,IF(AND(_div2&lt;DI$13,DH$13&lt;=_div2),VLOOKUP(_div2,div,2)*EXP(-ir*(_div2-DH$13)/365),EXP(-ir*t)*DI15))</f>
        <v>0</v>
      </c>
      <c r="DI15">
        <f t="shared" ref="DI15" si="88">IF(_div2&gt;expiry,0,IF(AND(_div2&lt;DJ$13,DI$13&lt;=_div2),VLOOKUP(_div2,div,2)*EXP(-ir*(_div2-DI$13)/365),EXP(-ir*t)*DJ15))</f>
        <v>0</v>
      </c>
      <c r="DJ15">
        <f t="shared" ref="DJ15" si="89">IF(_div2&gt;expiry,0,IF(AND(_div2&lt;DK$13,DJ$13&lt;=_div2),VLOOKUP(_div2,div,2)*EXP(-ir*(_div2-DJ$13)/365),EXP(-ir*t)*DK15))</f>
        <v>0</v>
      </c>
      <c r="DK15">
        <f t="shared" ref="DK15" si="90">IF(_div2&gt;expiry,0,IF(AND(_div2&lt;DL$13,DK$13&lt;=_div2),VLOOKUP(_div2,div,2)*EXP(-ir*(_div2-DK$13)/365),EXP(-ir*t)*DL15))</f>
        <v>0</v>
      </c>
      <c r="DL15">
        <f t="shared" ref="DL15" si="91">IF(_div2&gt;expiry,0,IF(AND(_div2&lt;DM$13,DL$13&lt;=_div2),VLOOKUP(_div2,div,2)*EXP(-ir*(_div2-DL$13)/365),EXP(-ir*t)*DM15))</f>
        <v>0</v>
      </c>
      <c r="DM15">
        <f t="shared" ref="DM15" si="92">IF(_div2&gt;expiry,0,IF(AND(_div2&lt;DN$13,DM$13&lt;=_div2),VLOOKUP(_div2,div,2)*EXP(-ir*(_div2-DM$13)/365),EXP(-ir*t)*DN15))</f>
        <v>0</v>
      </c>
      <c r="DN15">
        <f t="shared" ref="DN15" si="93">IF(_div2&gt;expiry,0,IF(AND(_div2&lt;DO$13,DN$13&lt;=_div2),VLOOKUP(_div2,div,2)*EXP(-ir*(_div2-DN$13)/365),EXP(-ir*t)*DO15))</f>
        <v>0</v>
      </c>
      <c r="DO15">
        <f t="shared" ref="DO15" si="94">IF(_div2&gt;expiry,0,IF(AND(_div2&lt;DP$13,DO$13&lt;=_div2),VLOOKUP(_div2,div,2)*EXP(-ir*(_div2-DO$13)/365),EXP(-ir*t)*DP15))</f>
        <v>0</v>
      </c>
      <c r="DP15">
        <f t="shared" ref="DP15" si="95">IF(_div2&gt;expiry,0,IF(AND(_div2&lt;DQ$13,DP$13&lt;=_div2),VLOOKUP(_div2,div,2)*EXP(-ir*(_div2-DP$13)/365),EXP(-ir*t)*DQ15))</f>
        <v>0</v>
      </c>
      <c r="DQ15">
        <f t="shared" ref="DQ15" si="96">IF(_div2&gt;expiry,0,IF(AND(_div2&lt;DR$13,DQ$13&lt;=_div2),VLOOKUP(_div2,div,2)*EXP(-ir*(_div2-DQ$13)/365),EXP(-ir*t)*DR15))</f>
        <v>0</v>
      </c>
      <c r="DR15">
        <f t="shared" ref="DR15" si="97">IF(_div2&gt;expiry,0,IF(AND(_div2&lt;DS$13,DR$13&lt;=_div2),VLOOKUP(_div2,div,2)*EXP(-ir*(_div2-DR$13)/365),EXP(-ir*t)*DS15))</f>
        <v>0</v>
      </c>
      <c r="DS15">
        <f t="shared" ref="DS15" si="98">IF(_div2&gt;expiry,0,IF(AND(_div2&lt;DT$13,DS$13&lt;=_div2),VLOOKUP(_div2,div,2)*EXP(-ir*(_div2-DS$13)/365),EXP(-ir*t)*DT15))</f>
        <v>0</v>
      </c>
      <c r="DT15">
        <f t="shared" ref="DT15" si="99">IF(_div2&gt;expiry,0,IF(AND(_div2&lt;DU$13,DT$13&lt;=_div2),VLOOKUP(_div2,div,2)*EXP(-ir*(_div2-DT$13)/365),EXP(-ir*t)*DU15))</f>
        <v>0</v>
      </c>
      <c r="DU15">
        <f t="shared" ref="DU15" si="100">IF(_div2&gt;expiry,0,IF(AND(_div2&lt;DV$13,DU$13&lt;=_div2),VLOOKUP(_div2,div,2)*EXP(-ir*(_div2-DU$13)/365),EXP(-ir*t)*DV15))</f>
        <v>0</v>
      </c>
      <c r="DV15">
        <f t="shared" ref="DV15" si="101">IF(_div2&gt;expiry,0,IF(AND(_div2&lt;DW$13,DV$13&lt;=_div2),VLOOKUP(_div2,div,2)*EXP(-ir*(_div2-DV$13)/365),EXP(-ir*t)*DW15))</f>
        <v>0</v>
      </c>
      <c r="DW15">
        <f t="shared" ref="DW15" si="102">IF(_div2&gt;expiry,0,IF(AND(_div2&lt;DX$13,DW$13&lt;=_div2),VLOOKUP(_div2,div,2)*EXP(-ir*(_div2-DW$13)/365),EXP(-ir*t)*DX15))</f>
        <v>0</v>
      </c>
      <c r="DX15">
        <f t="shared" ref="DX15" si="103">IF(_div2&gt;expiry,0,IF(AND(_div2&lt;DY$13,DX$13&lt;=_div2),VLOOKUP(_div2,div,2)*EXP(-ir*(_div2-DX$13)/365),EXP(-ir*t)*DY15))</f>
        <v>0</v>
      </c>
      <c r="DY15">
        <f t="shared" ref="DY15" si="104">IF(_div2&gt;expiry,0,IF(AND(_div2&lt;DZ$13,DY$13&lt;=_div2),VLOOKUP(_div2,div,2)*EXP(-ir*(_div2-DY$13)/365),EXP(-ir*t)*DZ15))</f>
        <v>0</v>
      </c>
      <c r="DZ15">
        <f t="shared" ref="DZ15" si="105">IF(_div2&gt;expiry,0,IF(AND(_div2&lt;EA$13,DZ$13&lt;=_div2),VLOOKUP(_div2,div,2)*EXP(-ir*(_div2-DZ$13)/365),EXP(-ir*t)*EA15))</f>
        <v>0</v>
      </c>
      <c r="EA15">
        <f t="shared" ref="EA15" si="106">IF(_div2&gt;expiry,0,IF(AND(_div2&lt;EB$13,EA$13&lt;=_div2),VLOOKUP(_div2,div,2)*EXP(-ir*(_div2-EA$13)/365),EXP(-ir*t)*EB15))</f>
        <v>0</v>
      </c>
      <c r="EB15">
        <f t="shared" ref="EB15" si="107">IF(_div2&gt;expiry,0,IF(AND(_div2&lt;EC$13,EB$13&lt;=_div2),VLOOKUP(_div2,div,2)*EXP(-ir*(_div2-EB$13)/365),EXP(-ir*t)*EC15))</f>
        <v>0</v>
      </c>
      <c r="EC15">
        <f t="shared" ref="EC15" si="108">IF(_div2&gt;expiry,0,IF(AND(_div2&lt;ED$13,EC$13&lt;=_div2),VLOOKUP(_div2,div,2)*EXP(-ir*(_div2-EC$13)/365),EXP(-ir*t)*ED15))</f>
        <v>0</v>
      </c>
      <c r="ED15">
        <f t="shared" ref="ED15" si="109">IF(_div2&gt;expiry,0,IF(AND(_div2&lt;EE$13,ED$13&lt;=_div2),VLOOKUP(_div2,div,2)*EXP(-ir*(_div2-ED$13)/365),EXP(-ir*t)*EE15))</f>
        <v>0</v>
      </c>
      <c r="EE15">
        <f t="shared" ref="EE15" si="110">IF(_div2&gt;expiry,0,IF(AND(_div2&lt;EF$13,EE$13&lt;=_div2),VLOOKUP(_div2,div,2)*EXP(-ir*(_div2-EE$13)/365),EXP(-ir*t)*EF15))</f>
        <v>0</v>
      </c>
      <c r="EF15">
        <f t="shared" ref="EF15" si="111">IF(_div2&gt;expiry,0,IF(AND(_div2&lt;EG$13,EF$13&lt;=_div2),VLOOKUP(_div2,div,2)*EXP(-ir*(_div2-EF$13)/365),EXP(-ir*t)*EG15))</f>
        <v>0</v>
      </c>
      <c r="EG15">
        <f t="shared" ref="EG15" si="112">IF(_div2&gt;expiry,0,IF(AND(_div2&lt;EH$13,EG$13&lt;=_div2),VLOOKUP(_div2,div,2)*EXP(-ir*(_div2-EG$13)/365),EXP(-ir*t)*EH15))</f>
        <v>0</v>
      </c>
      <c r="EH15">
        <f t="shared" ref="EH15" si="113">IF(_div2&gt;expiry,0,IF(AND(_div2&lt;EI$13,EH$13&lt;=_div2),VLOOKUP(_div2,div,2)*EXP(-ir*(_div2-EH$13)/365),EXP(-ir*t)*EI15))</f>
        <v>0</v>
      </c>
      <c r="EI15">
        <f t="shared" ref="EI15" si="114">IF(_div2&gt;expiry,0,IF(AND(_div2&lt;EJ$13,EI$13&lt;=_div2),VLOOKUP(_div2,div,2)*EXP(-ir*(_div2-EI$13)/365),EXP(-ir*t)*EJ15))</f>
        <v>0</v>
      </c>
      <c r="EJ15">
        <f t="shared" ref="EJ15" si="115">IF(_div2&gt;expiry,0,IF(AND(_div2&lt;EK$13,EJ$13&lt;=_div2),VLOOKUP(_div2,div,2)*EXP(-ir*(_div2-EJ$13)/365),EXP(-ir*t)*EK15))</f>
        <v>0</v>
      </c>
      <c r="EK15">
        <f t="shared" ref="EK15" si="116">IF(_div2&gt;expiry,0,IF(AND(_div2&lt;EL$13,EK$13&lt;=_div2),VLOOKUP(_div2,div,2)*EXP(-ir*(_div2-EK$13)/365),EXP(-ir*t)*EL15))</f>
        <v>0</v>
      </c>
      <c r="EL15">
        <f t="shared" ref="EL15" si="117">IF(_div2&gt;expiry,0,IF(AND(_div2&lt;EM$13,EL$13&lt;=_div2),VLOOKUP(_div2,div,2)*EXP(-ir*(_div2-EL$13)/365),EXP(-ir*t)*EM15))</f>
        <v>0</v>
      </c>
      <c r="EM15">
        <f t="shared" ref="EM15" si="118">IF(_div2&gt;expiry,0,IF(AND(_div2&lt;EN$13,EM$13&lt;=_div2),VLOOKUP(_div2,div,2)*EXP(-ir*(_div2-EM$13)/365),EXP(-ir*t)*EN15))</f>
        <v>0</v>
      </c>
      <c r="EN15">
        <f t="shared" ref="EN15" si="119">IF(_div2&gt;expiry,0,IF(AND(_div2&lt;EO$13,EN$13&lt;=_div2),VLOOKUP(_div2,div,2)*EXP(-ir*(_div2-EN$13)/365),EXP(-ir*t)*EO15))</f>
        <v>0</v>
      </c>
      <c r="EO15">
        <f t="shared" ref="EO15" si="120">IF(_div2&gt;expiry,0,IF(AND(_div2&lt;EP$13,EO$13&lt;=_div2),VLOOKUP(_div2,div,2)*EXP(-ir*(_div2-EO$13)/365),EXP(-ir*t)*EP15))</f>
        <v>0</v>
      </c>
      <c r="EP15">
        <f t="shared" ref="EP15" si="121">IF(_div2&gt;expiry,0,IF(AND(_div2&lt;EQ$13,EP$13&lt;=_div2),VLOOKUP(_div2,div,2)*EXP(-ir*(_div2-EP$13)/365),EXP(-ir*t)*EQ15))</f>
        <v>0</v>
      </c>
      <c r="EQ15">
        <f t="shared" ref="EQ15" si="122">IF(_div2&gt;expiry,0,IF(AND(_div2&lt;ER$13,EQ$13&lt;=_div2),VLOOKUP(_div2,div,2)*EXP(-ir*(_div2-EQ$13)/365),EXP(-ir*t)*ER15))</f>
        <v>0</v>
      </c>
      <c r="ER15">
        <f t="shared" ref="ER15" si="123">IF(_div2&gt;expiry,0,IF(AND(_div2&lt;ES$13,ER$13&lt;=_div2),VLOOKUP(_div2,div,2)*EXP(-ir*(_div2-ER$13)/365),EXP(-ir*t)*ES15))</f>
        <v>0</v>
      </c>
      <c r="ES15">
        <f t="shared" ref="ES15" si="124">IF(_div2&gt;expiry,0,IF(AND(_div2&lt;ET$13,ES$13&lt;=_div2),VLOOKUP(_div2,div,2)*EXP(-ir*(_div2-ES$13)/365),EXP(-ir*t)*ET15))</f>
        <v>0</v>
      </c>
      <c r="ET15">
        <f t="shared" ref="ET15" si="125">IF(_div2&gt;expiry,0,IF(AND(_div2&lt;EU$13,ET$13&lt;=_div2),VLOOKUP(_div2,div,2)*EXP(-ir*(_div2-ET$13)/365),EXP(-ir*t)*EU15))</f>
        <v>0</v>
      </c>
      <c r="EU15">
        <f t="shared" ref="EU15" si="126">IF(_div2&gt;expiry,0,IF(AND(_div2&lt;EV$13,EU$13&lt;=_div2),VLOOKUP(_div2,div,2)*EXP(-ir*(_div2-EU$13)/365),EXP(-ir*t)*EV15))</f>
        <v>0</v>
      </c>
      <c r="EV15">
        <f t="shared" ref="EV15" si="127">IF(_div2&gt;expiry,0,IF(AND(_div2&lt;EW$13,EV$13&lt;=_div2),VLOOKUP(_div2,div,2)*EXP(-ir*(_div2-EV$13)/365),EXP(-ir*t)*EW15))</f>
        <v>0</v>
      </c>
      <c r="EW15">
        <f t="shared" ref="EW15" si="128">IF(_div2&gt;expiry,0,IF(AND(_div2&lt;EX$13,EW$13&lt;=_div2),VLOOKUP(_div2,div,2)*EXP(-ir*(_div2-EW$13)/365),EXP(-ir*t)*EX15))</f>
        <v>0</v>
      </c>
      <c r="EX15">
        <f t="shared" ref="EX15" si="129">IF(_div2&gt;expiry,0,IF(AND(_div2&lt;EY$13,EX$13&lt;=_div2),VLOOKUP(_div2,div,2)*EXP(-ir*(_div2-EX$13)/365),EXP(-ir*t)*EY15))</f>
        <v>0</v>
      </c>
      <c r="EY15">
        <f t="shared" ref="EY15" si="130">IF(_div2&gt;expiry,0,IF(AND(_div2&lt;EZ$13,EY$13&lt;=_div2),VLOOKUP(_div2,div,2)*EXP(-ir*(_div2-EY$13)/365),EXP(-ir*t)*EZ15))</f>
        <v>0</v>
      </c>
      <c r="EZ15">
        <f t="shared" ref="EZ15" si="131">IF(_div2&gt;expiry,0,IF(AND(_div2&lt;FA$13,EZ$13&lt;=_div2),VLOOKUP(_div2,div,2)*EXP(-ir*(_div2-EZ$13)/365),EXP(-ir*t)*FA15))</f>
        <v>0</v>
      </c>
      <c r="FA15">
        <f t="shared" ref="FA15" si="132">IF(_div2&gt;expiry,0,IF(AND(_div2&lt;FB$13,FA$13&lt;=_div2),VLOOKUP(_div2,div,2)*EXP(-ir*(_div2-FA$13)/365),EXP(-ir*t)*FB15))</f>
        <v>0</v>
      </c>
      <c r="FB15">
        <f t="shared" ref="FB15" si="133">IF(_div2&gt;expiry,0,IF(AND(_div2&lt;FC$13,FB$13&lt;=_div2),VLOOKUP(_div2,div,2)*EXP(-ir*(_div2-FB$13)/365),EXP(-ir*t)*FC15))</f>
        <v>0</v>
      </c>
      <c r="FC15">
        <f t="shared" ref="FC15" si="134">IF(_div2&gt;expiry,0,IF(AND(_div2&lt;FD$13,FC$13&lt;=_div2),VLOOKUP(_div2,div,2)*EXP(-ir*(_div2-FC$13)/365),EXP(-ir*t)*FD15))</f>
        <v>0</v>
      </c>
      <c r="FD15">
        <f t="shared" ref="FD15" si="135">IF(_div2&gt;expiry,0,IF(AND(_div2&lt;FE$13,FD$13&lt;=_div2),VLOOKUP(_div2,div,2)*EXP(-ir*(_div2-FD$13)/365),EXP(-ir*t)*FE15))</f>
        <v>0</v>
      </c>
      <c r="FE15">
        <f t="shared" ref="FE15" si="136">IF(_div2&gt;expiry,0,IF(AND(_div2&lt;FF$13,FE$13&lt;=_div2),VLOOKUP(_div2,div,2)*EXP(-ir*(_div2-FE$13)/365),EXP(-ir*t)*FF15))</f>
        <v>0</v>
      </c>
      <c r="FF15">
        <f t="shared" ref="FF15" si="137">IF(_div2&gt;expiry,0,IF(AND(_div2&lt;FG$13,FF$13&lt;=_div2),VLOOKUP(_div2,div,2)*EXP(-ir*(_div2-FF$13)/365),EXP(-ir*t)*FG15))</f>
        <v>0</v>
      </c>
      <c r="FG15">
        <f t="shared" ref="FG15" si="138">IF(_div2&gt;expiry,0,IF(AND(_div2&lt;FH$13,FG$13&lt;=_div2),VLOOKUP(_div2,div,2)*EXP(-ir*(_div2-FG$13)/365),EXP(-ir*t)*FH15))</f>
        <v>0</v>
      </c>
      <c r="FH15">
        <f t="shared" ref="FH15" si="139">IF(_div2&gt;expiry,0,IF(AND(_div2&lt;FI$13,FH$13&lt;=_div2),VLOOKUP(_div2,div,2)*EXP(-ir*(_div2-FH$13)/365),EXP(-ir*t)*FI15))</f>
        <v>0</v>
      </c>
      <c r="FI15">
        <f t="shared" ref="FI15" si="140">IF(_div2&gt;expiry,0,IF(AND(_div2&lt;FJ$13,FI$13&lt;=_div2),VLOOKUP(_div2,div,2)*EXP(-ir*(_div2-FI$13)/365),EXP(-ir*t)*FJ15))</f>
        <v>0</v>
      </c>
      <c r="FJ15">
        <f t="shared" ref="FJ15" si="141">IF(_div2&gt;expiry,0,IF(AND(_div2&lt;FK$13,FJ$13&lt;=_div2),VLOOKUP(_div2,div,2)*EXP(-ir*(_div2-FJ$13)/365),EXP(-ir*t)*FK15))</f>
        <v>0</v>
      </c>
      <c r="FK15">
        <f t="shared" ref="FK15" si="142">IF(_div2&gt;expiry,0,IF(AND(_div2&lt;FL$13,FK$13&lt;=_div2),VLOOKUP(_div2,div,2)*EXP(-ir*(_div2-FK$13)/365),EXP(-ir*t)*FL15))</f>
        <v>0</v>
      </c>
      <c r="FL15">
        <f t="shared" ref="FL15" si="143">IF(_div2&gt;expiry,0,IF(AND(_div2&lt;FM$13,FL$13&lt;=_div2),VLOOKUP(_div2,div,2)*EXP(-ir*(_div2-FL$13)/365),EXP(-ir*t)*FM15))</f>
        <v>0</v>
      </c>
      <c r="FM15">
        <f t="shared" ref="FM15" si="144">IF(_div2&gt;expiry,0,IF(AND(_div2&lt;FN$13,FM$13&lt;=_div2),VLOOKUP(_div2,div,2)*EXP(-ir*(_div2-FM$13)/365),EXP(-ir*t)*FN15))</f>
        <v>0</v>
      </c>
      <c r="FN15">
        <f t="shared" ref="FN15" si="145">IF(_div2&gt;expiry,0,IF(AND(_div2&lt;FO$13,FN$13&lt;=_div2),VLOOKUP(_div2,div,2)*EXP(-ir*(_div2-FN$13)/365),EXP(-ir*t)*FO15))</f>
        <v>0</v>
      </c>
      <c r="FO15">
        <f t="shared" ref="FO15" si="146">IF(_div2&gt;expiry,0,IF(AND(_div2&lt;FP$13,FO$13&lt;=_div2),VLOOKUP(_div2,div,2)*EXP(-ir*(_div2-FO$13)/365),EXP(-ir*t)*FP15))</f>
        <v>0</v>
      </c>
      <c r="FP15">
        <f t="shared" ref="FP15" si="147">IF(_div2&gt;expiry,0,IF(AND(_div2&lt;FQ$13,FP$13&lt;=_div2),VLOOKUP(_div2,div,2)*EXP(-ir*(_div2-FP$13)/365),EXP(-ir*t)*FQ15))</f>
        <v>0</v>
      </c>
      <c r="FQ15">
        <f t="shared" ref="FQ15" si="148">IF(_div2&gt;expiry,0,IF(AND(_div2&lt;FR$13,FQ$13&lt;=_div2),VLOOKUP(_div2,div,2)*EXP(-ir*(_div2-FQ$13)/365),EXP(-ir*t)*FR15))</f>
        <v>0</v>
      </c>
      <c r="FR15">
        <f t="shared" si="76"/>
        <v>0</v>
      </c>
    </row>
    <row r="16" spans="1:174" x14ac:dyDescent="0.15">
      <c r="C16" t="s">
        <v>14</v>
      </c>
      <c r="D16">
        <f t="shared" ref="D16:AI16" si="149">IF(_div3&gt;expiry,0,IF(AND(_div3&lt;E$13,D$13&lt;=_div3),VLOOKUP(_div3,div,2)*EXP(-ir*(_div3-D$13)/365),EXP(-ir*t)*E16))</f>
        <v>7.2228510761987126</v>
      </c>
      <c r="E16">
        <f t="shared" si="149"/>
        <v>7.2373211478203165</v>
      </c>
      <c r="F16">
        <f t="shared" si="149"/>
        <v>7.2518202084063228</v>
      </c>
      <c r="G16">
        <f t="shared" si="149"/>
        <v>7.2663483160324676</v>
      </c>
      <c r="H16">
        <f t="shared" si="149"/>
        <v>7.280905528890834</v>
      </c>
      <c r="I16">
        <f t="shared" si="149"/>
        <v>7.2954919052900866</v>
      </c>
      <c r="J16">
        <f t="shared" si="149"/>
        <v>7.3101075036557024</v>
      </c>
      <c r="K16">
        <f t="shared" si="149"/>
        <v>7.3247523825302077</v>
      </c>
      <c r="L16">
        <f t="shared" si="149"/>
        <v>7.339426600573411</v>
      </c>
      <c r="M16">
        <f t="shared" si="149"/>
        <v>7.3541302165626377</v>
      </c>
      <c r="N16">
        <f t="shared" si="149"/>
        <v>7.3688632893929675</v>
      </c>
      <c r="O16">
        <f t="shared" si="149"/>
        <v>7.383625878077468</v>
      </c>
      <c r="P16">
        <f t="shared" si="149"/>
        <v>7.3984180417474317</v>
      </c>
      <c r="Q16">
        <f t="shared" si="149"/>
        <v>7.4132398396526149</v>
      </c>
      <c r="R16">
        <f t="shared" si="149"/>
        <v>7.4280913311614709</v>
      </c>
      <c r="S16">
        <f t="shared" si="149"/>
        <v>7.4429725757613925</v>
      </c>
      <c r="T16">
        <f t="shared" si="149"/>
        <v>7.4578836330589464</v>
      </c>
      <c r="U16">
        <f t="shared" si="149"/>
        <v>7.4728245627801142</v>
      </c>
      <c r="V16">
        <f t="shared" si="149"/>
        <v>7.4877954247705309</v>
      </c>
      <c r="W16">
        <f t="shared" si="149"/>
        <v>7.5027962789957252</v>
      </c>
      <c r="X16">
        <f t="shared" si="149"/>
        <v>7.5178271855413588</v>
      </c>
      <c r="Y16">
        <f t="shared" si="149"/>
        <v>7.5328882046134664</v>
      </c>
      <c r="Z16">
        <f t="shared" si="149"/>
        <v>7.5479793965386994</v>
      </c>
      <c r="AA16">
        <f t="shared" si="149"/>
        <v>7.5631008217645652</v>
      </c>
      <c r="AB16">
        <f t="shared" si="149"/>
        <v>7.5782525408596708</v>
      </c>
      <c r="AC16">
        <f t="shared" si="149"/>
        <v>7.5934346145139635</v>
      </c>
      <c r="AD16">
        <f t="shared" si="149"/>
        <v>7.6086471035389769</v>
      </c>
      <c r="AE16">
        <f t="shared" si="149"/>
        <v>7.6238900688680724</v>
      </c>
      <c r="AF16">
        <f t="shared" si="149"/>
        <v>7.6391635715566828</v>
      </c>
      <c r="AG16">
        <f t="shared" si="149"/>
        <v>7.6544676727825589</v>
      </c>
      <c r="AH16">
        <f t="shared" si="149"/>
        <v>7.6698024338460122</v>
      </c>
      <c r="AI16">
        <f t="shared" si="149"/>
        <v>7.6851679161701627</v>
      </c>
      <c r="AJ16">
        <f t="shared" ref="AJ16:BO16" si="150">IF(_div3&gt;expiry,0,IF(AND(_div3&lt;AK$13,AJ$13&lt;=_div3),VLOOKUP(_div3,div,2)*EXP(-ir*(_div3-AJ$13)/365),EXP(-ir*t)*AK16))</f>
        <v>7.7005641813011829</v>
      </c>
      <c r="AK16">
        <f t="shared" si="150"/>
        <v>7.7159912909085469</v>
      </c>
      <c r="AL16">
        <f t="shared" si="150"/>
        <v>7.7314493067852741</v>
      </c>
      <c r="AM16">
        <f t="shared" si="150"/>
        <v>7.7469382908481794</v>
      </c>
      <c r="AN16">
        <f t="shared" si="150"/>
        <v>7.7624583051381197</v>
      </c>
      <c r="AO16">
        <f t="shared" si="150"/>
        <v>7.7780094118202436</v>
      </c>
      <c r="AP16">
        <f t="shared" si="150"/>
        <v>7.7935916731842392</v>
      </c>
      <c r="AQ16">
        <f t="shared" si="150"/>
        <v>7.8092051516445844</v>
      </c>
      <c r="AR16">
        <f t="shared" si="150"/>
        <v>7.824849909740796</v>
      </c>
      <c r="AS16">
        <f t="shared" si="150"/>
        <v>7.8405260101376824</v>
      </c>
      <c r="AT16">
        <f t="shared" si="150"/>
        <v>7.8562335156255907</v>
      </c>
      <c r="AU16">
        <f t="shared" si="150"/>
        <v>7.8719724891206626</v>
      </c>
      <c r="AV16">
        <f t="shared" si="150"/>
        <v>7.8877429936650838</v>
      </c>
      <c r="AW16">
        <f t="shared" si="150"/>
        <v>7.9035450924273363</v>
      </c>
      <c r="AX16">
        <f t="shared" si="150"/>
        <v>7.9193788487024532</v>
      </c>
      <c r="AY16">
        <f t="shared" si="150"/>
        <v>7.9352443259122705</v>
      </c>
      <c r="AZ16">
        <f t="shared" si="150"/>
        <v>7.9511415876056821</v>
      </c>
      <c r="BA16">
        <f t="shared" si="150"/>
        <v>7.9670706974588947</v>
      </c>
      <c r="BB16">
        <f t="shared" si="150"/>
        <v>7.9830317192756812</v>
      </c>
      <c r="BC16">
        <f t="shared" si="150"/>
        <v>7.9990247169876385</v>
      </c>
      <c r="BD16">
        <f t="shared" si="150"/>
        <v>0</v>
      </c>
      <c r="BE16">
        <f t="shared" si="150"/>
        <v>0</v>
      </c>
      <c r="BF16">
        <f t="shared" si="150"/>
        <v>0</v>
      </c>
      <c r="BG16">
        <f t="shared" si="150"/>
        <v>0</v>
      </c>
      <c r="BH16">
        <f t="shared" si="150"/>
        <v>0</v>
      </c>
      <c r="BI16">
        <f t="shared" si="150"/>
        <v>0</v>
      </c>
      <c r="BJ16">
        <f t="shared" si="150"/>
        <v>0</v>
      </c>
      <c r="BK16">
        <f t="shared" si="150"/>
        <v>0</v>
      </c>
      <c r="BL16">
        <f t="shared" si="150"/>
        <v>0</v>
      </c>
      <c r="BM16">
        <f t="shared" si="150"/>
        <v>0</v>
      </c>
      <c r="BN16">
        <f t="shared" si="150"/>
        <v>0</v>
      </c>
      <c r="BO16">
        <f t="shared" si="150"/>
        <v>0</v>
      </c>
      <c r="BP16">
        <f t="shared" ref="BP16:CZ16" si="151">IF(_div3&gt;expiry,0,IF(AND(_div3&lt;BQ$13,BP$13&lt;=_div3),VLOOKUP(_div3,div,2)*EXP(-ir*(_div3-BP$13)/365),EXP(-ir*t)*BQ16))</f>
        <v>0</v>
      </c>
      <c r="BQ16">
        <f t="shared" si="151"/>
        <v>0</v>
      </c>
      <c r="BR16">
        <f t="shared" si="151"/>
        <v>0</v>
      </c>
      <c r="BS16">
        <f t="shared" si="151"/>
        <v>0</v>
      </c>
      <c r="BT16">
        <f t="shared" si="151"/>
        <v>0</v>
      </c>
      <c r="BU16">
        <f t="shared" si="151"/>
        <v>0</v>
      </c>
      <c r="BV16">
        <f t="shared" si="151"/>
        <v>0</v>
      </c>
      <c r="BW16">
        <f t="shared" si="151"/>
        <v>0</v>
      </c>
      <c r="BX16">
        <f t="shared" si="151"/>
        <v>0</v>
      </c>
      <c r="BY16">
        <f t="shared" si="151"/>
        <v>0</v>
      </c>
      <c r="BZ16">
        <f t="shared" si="151"/>
        <v>0</v>
      </c>
      <c r="CA16">
        <f t="shared" si="151"/>
        <v>0</v>
      </c>
      <c r="CB16">
        <f t="shared" si="151"/>
        <v>0</v>
      </c>
      <c r="CC16">
        <f t="shared" si="151"/>
        <v>0</v>
      </c>
      <c r="CD16">
        <f t="shared" si="151"/>
        <v>0</v>
      </c>
      <c r="CE16">
        <f t="shared" si="151"/>
        <v>0</v>
      </c>
      <c r="CF16">
        <f t="shared" si="151"/>
        <v>0</v>
      </c>
      <c r="CG16">
        <f t="shared" si="151"/>
        <v>0</v>
      </c>
      <c r="CH16">
        <f t="shared" si="151"/>
        <v>0</v>
      </c>
      <c r="CI16">
        <f t="shared" si="151"/>
        <v>0</v>
      </c>
      <c r="CJ16">
        <f t="shared" si="151"/>
        <v>0</v>
      </c>
      <c r="CK16">
        <f t="shared" si="151"/>
        <v>0</v>
      </c>
      <c r="CL16">
        <f t="shared" si="151"/>
        <v>0</v>
      </c>
      <c r="CM16">
        <f t="shared" si="151"/>
        <v>0</v>
      </c>
      <c r="CN16">
        <f t="shared" si="151"/>
        <v>0</v>
      </c>
      <c r="CO16">
        <f t="shared" si="151"/>
        <v>0</v>
      </c>
      <c r="CP16">
        <f t="shared" si="151"/>
        <v>0</v>
      </c>
      <c r="CQ16">
        <f t="shared" si="151"/>
        <v>0</v>
      </c>
      <c r="CR16">
        <f t="shared" si="151"/>
        <v>0</v>
      </c>
      <c r="CS16">
        <f t="shared" si="151"/>
        <v>0</v>
      </c>
      <c r="CT16">
        <f t="shared" si="151"/>
        <v>0</v>
      </c>
      <c r="CU16">
        <f t="shared" si="151"/>
        <v>0</v>
      </c>
      <c r="CV16">
        <f t="shared" si="151"/>
        <v>0</v>
      </c>
      <c r="CW16">
        <f t="shared" si="151"/>
        <v>0</v>
      </c>
      <c r="CX16">
        <f t="shared" si="151"/>
        <v>0</v>
      </c>
      <c r="CY16">
        <f t="shared" si="151"/>
        <v>0</v>
      </c>
      <c r="CZ16">
        <f t="shared" si="151"/>
        <v>0</v>
      </c>
      <c r="DA16">
        <f t="shared" ref="DA16" si="152">IF(_div3&gt;expiry,0,IF(AND(_div3&lt;DB$13,DA$13&lt;=_div3),VLOOKUP(_div3,div,2)*EXP(-ir*(_div3-DA$13)/365),EXP(-ir*t)*DB16))</f>
        <v>0</v>
      </c>
      <c r="DB16">
        <f t="shared" ref="DB16" si="153">IF(_div3&gt;expiry,0,IF(AND(_div3&lt;DC$13,DB$13&lt;=_div3),VLOOKUP(_div3,div,2)*EXP(-ir*(_div3-DB$13)/365),EXP(-ir*t)*DC16))</f>
        <v>0</v>
      </c>
      <c r="DC16">
        <f t="shared" ref="DC16" si="154">IF(_div3&gt;expiry,0,IF(AND(_div3&lt;DD$13,DC$13&lt;=_div3),VLOOKUP(_div3,div,2)*EXP(-ir*(_div3-DC$13)/365),EXP(-ir*t)*DD16))</f>
        <v>0</v>
      </c>
      <c r="DD16">
        <f t="shared" ref="DD16" si="155">IF(_div3&gt;expiry,0,IF(AND(_div3&lt;DE$13,DD$13&lt;=_div3),VLOOKUP(_div3,div,2)*EXP(-ir*(_div3-DD$13)/365),EXP(-ir*t)*DE16))</f>
        <v>0</v>
      </c>
      <c r="DE16">
        <f t="shared" ref="DE16" si="156">IF(_div3&gt;expiry,0,IF(AND(_div3&lt;DF$13,DE$13&lt;=_div3),VLOOKUP(_div3,div,2)*EXP(-ir*(_div3-DE$13)/365),EXP(-ir*t)*DF16))</f>
        <v>0</v>
      </c>
      <c r="DF16">
        <f t="shared" ref="DF16" si="157">IF(_div3&gt;expiry,0,IF(AND(_div3&lt;DG$13,DF$13&lt;=_div3),VLOOKUP(_div3,div,2)*EXP(-ir*(_div3-DF$13)/365),EXP(-ir*t)*DG16))</f>
        <v>0</v>
      </c>
      <c r="DG16">
        <f t="shared" ref="DG16" si="158">IF(_div3&gt;expiry,0,IF(AND(_div3&lt;DH$13,DG$13&lt;=_div3),VLOOKUP(_div3,div,2)*EXP(-ir*(_div3-DG$13)/365),EXP(-ir*t)*DH16))</f>
        <v>0</v>
      </c>
      <c r="DH16">
        <f t="shared" ref="DH16" si="159">IF(_div3&gt;expiry,0,IF(AND(_div3&lt;DI$13,DH$13&lt;=_div3),VLOOKUP(_div3,div,2)*EXP(-ir*(_div3-DH$13)/365),EXP(-ir*t)*DI16))</f>
        <v>0</v>
      </c>
      <c r="DI16">
        <f t="shared" ref="DI16" si="160">IF(_div3&gt;expiry,0,IF(AND(_div3&lt;DJ$13,DI$13&lt;=_div3),VLOOKUP(_div3,div,2)*EXP(-ir*(_div3-DI$13)/365),EXP(-ir*t)*DJ16))</f>
        <v>0</v>
      </c>
      <c r="DJ16">
        <f t="shared" ref="DJ16" si="161">IF(_div3&gt;expiry,0,IF(AND(_div3&lt;DK$13,DJ$13&lt;=_div3),VLOOKUP(_div3,div,2)*EXP(-ir*(_div3-DJ$13)/365),EXP(-ir*t)*DK16))</f>
        <v>0</v>
      </c>
      <c r="DK16">
        <f t="shared" ref="DK16" si="162">IF(_div3&gt;expiry,0,IF(AND(_div3&lt;DL$13,DK$13&lt;=_div3),VLOOKUP(_div3,div,2)*EXP(-ir*(_div3-DK$13)/365),EXP(-ir*t)*DL16))</f>
        <v>0</v>
      </c>
      <c r="DL16">
        <f t="shared" ref="DL16" si="163">IF(_div3&gt;expiry,0,IF(AND(_div3&lt;DM$13,DL$13&lt;=_div3),VLOOKUP(_div3,div,2)*EXP(-ir*(_div3-DL$13)/365),EXP(-ir*t)*DM16))</f>
        <v>0</v>
      </c>
      <c r="DM16">
        <f t="shared" ref="DM16" si="164">IF(_div3&gt;expiry,0,IF(AND(_div3&lt;DN$13,DM$13&lt;=_div3),VLOOKUP(_div3,div,2)*EXP(-ir*(_div3-DM$13)/365),EXP(-ir*t)*DN16))</f>
        <v>0</v>
      </c>
      <c r="DN16">
        <f t="shared" ref="DN16" si="165">IF(_div3&gt;expiry,0,IF(AND(_div3&lt;DO$13,DN$13&lt;=_div3),VLOOKUP(_div3,div,2)*EXP(-ir*(_div3-DN$13)/365),EXP(-ir*t)*DO16))</f>
        <v>0</v>
      </c>
      <c r="DO16">
        <f t="shared" ref="DO16" si="166">IF(_div3&gt;expiry,0,IF(AND(_div3&lt;DP$13,DO$13&lt;=_div3),VLOOKUP(_div3,div,2)*EXP(-ir*(_div3-DO$13)/365),EXP(-ir*t)*DP16))</f>
        <v>0</v>
      </c>
      <c r="DP16">
        <f t="shared" ref="DP16" si="167">IF(_div3&gt;expiry,0,IF(AND(_div3&lt;DQ$13,DP$13&lt;=_div3),VLOOKUP(_div3,div,2)*EXP(-ir*(_div3-DP$13)/365),EXP(-ir*t)*DQ16))</f>
        <v>0</v>
      </c>
      <c r="DQ16">
        <f t="shared" ref="DQ16" si="168">IF(_div3&gt;expiry,0,IF(AND(_div3&lt;DR$13,DQ$13&lt;=_div3),VLOOKUP(_div3,div,2)*EXP(-ir*(_div3-DQ$13)/365),EXP(-ir*t)*DR16))</f>
        <v>0</v>
      </c>
      <c r="DR16">
        <f t="shared" ref="DR16" si="169">IF(_div3&gt;expiry,0,IF(AND(_div3&lt;DS$13,DR$13&lt;=_div3),VLOOKUP(_div3,div,2)*EXP(-ir*(_div3-DR$13)/365),EXP(-ir*t)*DS16))</f>
        <v>0</v>
      </c>
      <c r="DS16">
        <f t="shared" ref="DS16" si="170">IF(_div3&gt;expiry,0,IF(AND(_div3&lt;DT$13,DS$13&lt;=_div3),VLOOKUP(_div3,div,2)*EXP(-ir*(_div3-DS$13)/365),EXP(-ir*t)*DT16))</f>
        <v>0</v>
      </c>
      <c r="DT16">
        <f t="shared" ref="DT16" si="171">IF(_div3&gt;expiry,0,IF(AND(_div3&lt;DU$13,DT$13&lt;=_div3),VLOOKUP(_div3,div,2)*EXP(-ir*(_div3-DT$13)/365),EXP(-ir*t)*DU16))</f>
        <v>0</v>
      </c>
      <c r="DU16">
        <f t="shared" ref="DU16" si="172">IF(_div3&gt;expiry,0,IF(AND(_div3&lt;DV$13,DU$13&lt;=_div3),VLOOKUP(_div3,div,2)*EXP(-ir*(_div3-DU$13)/365),EXP(-ir*t)*DV16))</f>
        <v>0</v>
      </c>
      <c r="DV16">
        <f t="shared" ref="DV16" si="173">IF(_div3&gt;expiry,0,IF(AND(_div3&lt;DW$13,DV$13&lt;=_div3),VLOOKUP(_div3,div,2)*EXP(-ir*(_div3-DV$13)/365),EXP(-ir*t)*DW16))</f>
        <v>0</v>
      </c>
      <c r="DW16">
        <f t="shared" ref="DW16" si="174">IF(_div3&gt;expiry,0,IF(AND(_div3&lt;DX$13,DW$13&lt;=_div3),VLOOKUP(_div3,div,2)*EXP(-ir*(_div3-DW$13)/365),EXP(-ir*t)*DX16))</f>
        <v>0</v>
      </c>
      <c r="DX16">
        <f t="shared" ref="DX16" si="175">IF(_div3&gt;expiry,0,IF(AND(_div3&lt;DY$13,DX$13&lt;=_div3),VLOOKUP(_div3,div,2)*EXP(-ir*(_div3-DX$13)/365),EXP(-ir*t)*DY16))</f>
        <v>0</v>
      </c>
      <c r="DY16">
        <f t="shared" ref="DY16" si="176">IF(_div3&gt;expiry,0,IF(AND(_div3&lt;DZ$13,DY$13&lt;=_div3),VLOOKUP(_div3,div,2)*EXP(-ir*(_div3-DY$13)/365),EXP(-ir*t)*DZ16))</f>
        <v>0</v>
      </c>
      <c r="DZ16">
        <f t="shared" ref="DZ16" si="177">IF(_div3&gt;expiry,0,IF(AND(_div3&lt;EA$13,DZ$13&lt;=_div3),VLOOKUP(_div3,div,2)*EXP(-ir*(_div3-DZ$13)/365),EXP(-ir*t)*EA16))</f>
        <v>0</v>
      </c>
      <c r="EA16">
        <f t="shared" ref="EA16" si="178">IF(_div3&gt;expiry,0,IF(AND(_div3&lt;EB$13,EA$13&lt;=_div3),VLOOKUP(_div3,div,2)*EXP(-ir*(_div3-EA$13)/365),EXP(-ir*t)*EB16))</f>
        <v>0</v>
      </c>
      <c r="EB16">
        <f t="shared" ref="EB16" si="179">IF(_div3&gt;expiry,0,IF(AND(_div3&lt;EC$13,EB$13&lt;=_div3),VLOOKUP(_div3,div,2)*EXP(-ir*(_div3-EB$13)/365),EXP(-ir*t)*EC16))</f>
        <v>0</v>
      </c>
      <c r="EC16">
        <f t="shared" ref="EC16" si="180">IF(_div3&gt;expiry,0,IF(AND(_div3&lt;ED$13,EC$13&lt;=_div3),VLOOKUP(_div3,div,2)*EXP(-ir*(_div3-EC$13)/365),EXP(-ir*t)*ED16))</f>
        <v>0</v>
      </c>
      <c r="ED16">
        <f t="shared" ref="ED16" si="181">IF(_div3&gt;expiry,0,IF(AND(_div3&lt;EE$13,ED$13&lt;=_div3),VLOOKUP(_div3,div,2)*EXP(-ir*(_div3-ED$13)/365),EXP(-ir*t)*EE16))</f>
        <v>0</v>
      </c>
      <c r="EE16">
        <f t="shared" ref="EE16" si="182">IF(_div3&gt;expiry,0,IF(AND(_div3&lt;EF$13,EE$13&lt;=_div3),VLOOKUP(_div3,div,2)*EXP(-ir*(_div3-EE$13)/365),EXP(-ir*t)*EF16))</f>
        <v>0</v>
      </c>
      <c r="EF16">
        <f t="shared" ref="EF16" si="183">IF(_div3&gt;expiry,0,IF(AND(_div3&lt;EG$13,EF$13&lt;=_div3),VLOOKUP(_div3,div,2)*EXP(-ir*(_div3-EF$13)/365),EXP(-ir*t)*EG16))</f>
        <v>0</v>
      </c>
      <c r="EG16">
        <f t="shared" ref="EG16" si="184">IF(_div3&gt;expiry,0,IF(AND(_div3&lt;EH$13,EG$13&lt;=_div3),VLOOKUP(_div3,div,2)*EXP(-ir*(_div3-EG$13)/365),EXP(-ir*t)*EH16))</f>
        <v>0</v>
      </c>
      <c r="EH16">
        <f t="shared" ref="EH16" si="185">IF(_div3&gt;expiry,0,IF(AND(_div3&lt;EI$13,EH$13&lt;=_div3),VLOOKUP(_div3,div,2)*EXP(-ir*(_div3-EH$13)/365),EXP(-ir*t)*EI16))</f>
        <v>0</v>
      </c>
      <c r="EI16">
        <f t="shared" ref="EI16" si="186">IF(_div3&gt;expiry,0,IF(AND(_div3&lt;EJ$13,EI$13&lt;=_div3),VLOOKUP(_div3,div,2)*EXP(-ir*(_div3-EI$13)/365),EXP(-ir*t)*EJ16))</f>
        <v>0</v>
      </c>
      <c r="EJ16">
        <f t="shared" ref="EJ16" si="187">IF(_div3&gt;expiry,0,IF(AND(_div3&lt;EK$13,EJ$13&lt;=_div3),VLOOKUP(_div3,div,2)*EXP(-ir*(_div3-EJ$13)/365),EXP(-ir*t)*EK16))</f>
        <v>0</v>
      </c>
      <c r="EK16">
        <f t="shared" ref="EK16" si="188">IF(_div3&gt;expiry,0,IF(AND(_div3&lt;EL$13,EK$13&lt;=_div3),VLOOKUP(_div3,div,2)*EXP(-ir*(_div3-EK$13)/365),EXP(-ir*t)*EL16))</f>
        <v>0</v>
      </c>
      <c r="EL16">
        <f t="shared" ref="EL16" si="189">IF(_div3&gt;expiry,0,IF(AND(_div3&lt;EM$13,EL$13&lt;=_div3),VLOOKUP(_div3,div,2)*EXP(-ir*(_div3-EL$13)/365),EXP(-ir*t)*EM16))</f>
        <v>0</v>
      </c>
      <c r="EM16">
        <f t="shared" ref="EM16" si="190">IF(_div3&gt;expiry,0,IF(AND(_div3&lt;EN$13,EM$13&lt;=_div3),VLOOKUP(_div3,div,2)*EXP(-ir*(_div3-EM$13)/365),EXP(-ir*t)*EN16))</f>
        <v>0</v>
      </c>
      <c r="EN16">
        <f t="shared" ref="EN16" si="191">IF(_div3&gt;expiry,0,IF(AND(_div3&lt;EO$13,EN$13&lt;=_div3),VLOOKUP(_div3,div,2)*EXP(-ir*(_div3-EN$13)/365),EXP(-ir*t)*EO16))</f>
        <v>0</v>
      </c>
      <c r="EO16">
        <f t="shared" ref="EO16" si="192">IF(_div3&gt;expiry,0,IF(AND(_div3&lt;EP$13,EO$13&lt;=_div3),VLOOKUP(_div3,div,2)*EXP(-ir*(_div3-EO$13)/365),EXP(-ir*t)*EP16))</f>
        <v>0</v>
      </c>
      <c r="EP16">
        <f t="shared" ref="EP16" si="193">IF(_div3&gt;expiry,0,IF(AND(_div3&lt;EQ$13,EP$13&lt;=_div3),VLOOKUP(_div3,div,2)*EXP(-ir*(_div3-EP$13)/365),EXP(-ir*t)*EQ16))</f>
        <v>0</v>
      </c>
      <c r="EQ16">
        <f t="shared" ref="EQ16" si="194">IF(_div3&gt;expiry,0,IF(AND(_div3&lt;ER$13,EQ$13&lt;=_div3),VLOOKUP(_div3,div,2)*EXP(-ir*(_div3-EQ$13)/365),EXP(-ir*t)*ER16))</f>
        <v>0</v>
      </c>
      <c r="ER16">
        <f t="shared" ref="ER16" si="195">IF(_div3&gt;expiry,0,IF(AND(_div3&lt;ES$13,ER$13&lt;=_div3),VLOOKUP(_div3,div,2)*EXP(-ir*(_div3-ER$13)/365),EXP(-ir*t)*ES16))</f>
        <v>0</v>
      </c>
      <c r="ES16">
        <f t="shared" ref="ES16" si="196">IF(_div3&gt;expiry,0,IF(AND(_div3&lt;ET$13,ES$13&lt;=_div3),VLOOKUP(_div3,div,2)*EXP(-ir*(_div3-ES$13)/365),EXP(-ir*t)*ET16))</f>
        <v>0</v>
      </c>
      <c r="ET16">
        <f t="shared" ref="ET16" si="197">IF(_div3&gt;expiry,0,IF(AND(_div3&lt;EU$13,ET$13&lt;=_div3),VLOOKUP(_div3,div,2)*EXP(-ir*(_div3-ET$13)/365),EXP(-ir*t)*EU16))</f>
        <v>0</v>
      </c>
      <c r="EU16">
        <f t="shared" ref="EU16" si="198">IF(_div3&gt;expiry,0,IF(AND(_div3&lt;EV$13,EU$13&lt;=_div3),VLOOKUP(_div3,div,2)*EXP(-ir*(_div3-EU$13)/365),EXP(-ir*t)*EV16))</f>
        <v>0</v>
      </c>
      <c r="EV16">
        <f t="shared" ref="EV16" si="199">IF(_div3&gt;expiry,0,IF(AND(_div3&lt;EW$13,EV$13&lt;=_div3),VLOOKUP(_div3,div,2)*EXP(-ir*(_div3-EV$13)/365),EXP(-ir*t)*EW16))</f>
        <v>0</v>
      </c>
      <c r="EW16">
        <f t="shared" ref="EW16" si="200">IF(_div3&gt;expiry,0,IF(AND(_div3&lt;EX$13,EW$13&lt;=_div3),VLOOKUP(_div3,div,2)*EXP(-ir*(_div3-EW$13)/365),EXP(-ir*t)*EX16))</f>
        <v>0</v>
      </c>
      <c r="EX16">
        <f t="shared" ref="EX16" si="201">IF(_div3&gt;expiry,0,IF(AND(_div3&lt;EY$13,EX$13&lt;=_div3),VLOOKUP(_div3,div,2)*EXP(-ir*(_div3-EX$13)/365),EXP(-ir*t)*EY16))</f>
        <v>0</v>
      </c>
      <c r="EY16">
        <f t="shared" ref="EY16" si="202">IF(_div3&gt;expiry,0,IF(AND(_div3&lt;EZ$13,EY$13&lt;=_div3),VLOOKUP(_div3,div,2)*EXP(-ir*(_div3-EY$13)/365),EXP(-ir*t)*EZ16))</f>
        <v>0</v>
      </c>
      <c r="EZ16">
        <f t="shared" ref="EZ16" si="203">IF(_div3&gt;expiry,0,IF(AND(_div3&lt;FA$13,EZ$13&lt;=_div3),VLOOKUP(_div3,div,2)*EXP(-ir*(_div3-EZ$13)/365),EXP(-ir*t)*FA16))</f>
        <v>0</v>
      </c>
      <c r="FA16">
        <f t="shared" ref="FA16" si="204">IF(_div3&gt;expiry,0,IF(AND(_div3&lt;FB$13,FA$13&lt;=_div3),VLOOKUP(_div3,div,2)*EXP(-ir*(_div3-FA$13)/365),EXP(-ir*t)*FB16))</f>
        <v>0</v>
      </c>
      <c r="FB16">
        <f t="shared" ref="FB16" si="205">IF(_div3&gt;expiry,0,IF(AND(_div3&lt;FC$13,FB$13&lt;=_div3),VLOOKUP(_div3,div,2)*EXP(-ir*(_div3-FB$13)/365),EXP(-ir*t)*FC16))</f>
        <v>0</v>
      </c>
      <c r="FC16">
        <f t="shared" ref="FC16" si="206">IF(_div3&gt;expiry,0,IF(AND(_div3&lt;FD$13,FC$13&lt;=_div3),VLOOKUP(_div3,div,2)*EXP(-ir*(_div3-FC$13)/365),EXP(-ir*t)*FD16))</f>
        <v>0</v>
      </c>
      <c r="FD16">
        <f t="shared" ref="FD16" si="207">IF(_div3&gt;expiry,0,IF(AND(_div3&lt;FE$13,FD$13&lt;=_div3),VLOOKUP(_div3,div,2)*EXP(-ir*(_div3-FD$13)/365),EXP(-ir*t)*FE16))</f>
        <v>0</v>
      </c>
      <c r="FE16">
        <f t="shared" ref="FE16" si="208">IF(_div3&gt;expiry,0,IF(AND(_div3&lt;FF$13,FE$13&lt;=_div3),VLOOKUP(_div3,div,2)*EXP(-ir*(_div3-FE$13)/365),EXP(-ir*t)*FF16))</f>
        <v>0</v>
      </c>
      <c r="FF16">
        <f t="shared" ref="FF16" si="209">IF(_div3&gt;expiry,0,IF(AND(_div3&lt;FG$13,FF$13&lt;=_div3),VLOOKUP(_div3,div,2)*EXP(-ir*(_div3-FF$13)/365),EXP(-ir*t)*FG16))</f>
        <v>0</v>
      </c>
      <c r="FG16">
        <f t="shared" ref="FG16" si="210">IF(_div3&gt;expiry,0,IF(AND(_div3&lt;FH$13,FG$13&lt;=_div3),VLOOKUP(_div3,div,2)*EXP(-ir*(_div3-FG$13)/365),EXP(-ir*t)*FH16))</f>
        <v>0</v>
      </c>
      <c r="FH16">
        <f t="shared" ref="FH16" si="211">IF(_div3&gt;expiry,0,IF(AND(_div3&lt;FI$13,FH$13&lt;=_div3),VLOOKUP(_div3,div,2)*EXP(-ir*(_div3-FH$13)/365),EXP(-ir*t)*FI16))</f>
        <v>0</v>
      </c>
      <c r="FI16">
        <f t="shared" ref="FI16" si="212">IF(_div3&gt;expiry,0,IF(AND(_div3&lt;FJ$13,FI$13&lt;=_div3),VLOOKUP(_div3,div,2)*EXP(-ir*(_div3-FI$13)/365),EXP(-ir*t)*FJ16))</f>
        <v>0</v>
      </c>
      <c r="FJ16">
        <f t="shared" ref="FJ16" si="213">IF(_div3&gt;expiry,0,IF(AND(_div3&lt;FK$13,FJ$13&lt;=_div3),VLOOKUP(_div3,div,2)*EXP(-ir*(_div3-FJ$13)/365),EXP(-ir*t)*FK16))</f>
        <v>0</v>
      </c>
      <c r="FK16">
        <f t="shared" ref="FK16" si="214">IF(_div3&gt;expiry,0,IF(AND(_div3&lt;FL$13,FK$13&lt;=_div3),VLOOKUP(_div3,div,2)*EXP(-ir*(_div3-FK$13)/365),EXP(-ir*t)*FL16))</f>
        <v>0</v>
      </c>
      <c r="FL16">
        <f t="shared" ref="FL16" si="215">IF(_div3&gt;expiry,0,IF(AND(_div3&lt;FM$13,FL$13&lt;=_div3),VLOOKUP(_div3,div,2)*EXP(-ir*(_div3-FL$13)/365),EXP(-ir*t)*FM16))</f>
        <v>0</v>
      </c>
      <c r="FM16">
        <f t="shared" ref="FM16" si="216">IF(_div3&gt;expiry,0,IF(AND(_div3&lt;FN$13,FM$13&lt;=_div3),VLOOKUP(_div3,div,2)*EXP(-ir*(_div3-FM$13)/365),EXP(-ir*t)*FN16))</f>
        <v>0</v>
      </c>
      <c r="FN16">
        <f t="shared" ref="FN16" si="217">IF(_div3&gt;expiry,0,IF(AND(_div3&lt;FO$13,FN$13&lt;=_div3),VLOOKUP(_div3,div,2)*EXP(-ir*(_div3-FN$13)/365),EXP(-ir*t)*FO16))</f>
        <v>0</v>
      </c>
      <c r="FO16">
        <f t="shared" ref="FO16" si="218">IF(_div3&gt;expiry,0,IF(AND(_div3&lt;FP$13,FO$13&lt;=_div3),VLOOKUP(_div3,div,2)*EXP(-ir*(_div3-FO$13)/365),EXP(-ir*t)*FP16))</f>
        <v>0</v>
      </c>
      <c r="FP16">
        <f t="shared" ref="FP16" si="219">IF(_div3&gt;expiry,0,IF(AND(_div3&lt;FQ$13,FP$13&lt;=_div3),VLOOKUP(_div3,div,2)*EXP(-ir*(_div3-FP$13)/365),EXP(-ir*t)*FQ16))</f>
        <v>0</v>
      </c>
      <c r="FQ16">
        <f t="shared" ref="FQ16" si="220">IF(_div3&gt;expiry,0,IF(AND(_div3&lt;FR$13,FQ$13&lt;=_div3),VLOOKUP(_div3,div,2)*EXP(-ir*(_div3-FQ$13)/365),EXP(-ir*t)*FR16))</f>
        <v>0</v>
      </c>
      <c r="FR16">
        <f t="shared" si="76"/>
        <v>0</v>
      </c>
    </row>
    <row r="17" spans="3:16354" x14ac:dyDescent="0.15">
      <c r="C17" t="s">
        <v>15</v>
      </c>
      <c r="D17">
        <f t="shared" ref="D17:AI17" si="221">IF(_div4&gt;expiry,0,IF(AND(_div4&lt;E$13,D$13&lt;=_div4),VLOOKUP(_div4,div,2)*EXP(-ir*(_div4-D$13)/365),EXP(-ir*t)*E17))</f>
        <v>6.8705884724668547</v>
      </c>
      <c r="E17">
        <f t="shared" si="221"/>
        <v>6.8843528303679564</v>
      </c>
      <c r="F17">
        <f t="shared" si="221"/>
        <v>6.8981447634249839</v>
      </c>
      <c r="G17">
        <f t="shared" si="221"/>
        <v>6.9119643268812858</v>
      </c>
      <c r="H17">
        <f t="shared" si="221"/>
        <v>6.9258115760908847</v>
      </c>
      <c r="I17">
        <f t="shared" si="221"/>
        <v>6.939686566518696</v>
      </c>
      <c r="J17">
        <f t="shared" si="221"/>
        <v>6.953589353740754</v>
      </c>
      <c r="K17">
        <f t="shared" si="221"/>
        <v>6.9675199934444327</v>
      </c>
      <c r="L17">
        <f t="shared" si="221"/>
        <v>6.9814785414286664</v>
      </c>
      <c r="M17">
        <f t="shared" si="221"/>
        <v>6.9954650536041783</v>
      </c>
      <c r="N17">
        <f t="shared" si="221"/>
        <v>7.0094795859936996</v>
      </c>
      <c r="O17">
        <f t="shared" si="221"/>
        <v>7.0235221947321973</v>
      </c>
      <c r="P17">
        <f t="shared" si="221"/>
        <v>7.0375929360670977</v>
      </c>
      <c r="Q17">
        <f t="shared" si="221"/>
        <v>7.0516918663585102</v>
      </c>
      <c r="R17">
        <f t="shared" si="221"/>
        <v>7.0658190420794567</v>
      </c>
      <c r="S17">
        <f t="shared" si="221"/>
        <v>7.0799745198160942</v>
      </c>
      <c r="T17">
        <f t="shared" si="221"/>
        <v>7.0941583562679433</v>
      </c>
      <c r="U17">
        <f t="shared" si="221"/>
        <v>7.1083706082481157</v>
      </c>
      <c r="V17">
        <f t="shared" si="221"/>
        <v>7.1226113326835394</v>
      </c>
      <c r="W17">
        <f t="shared" si="221"/>
        <v>7.1368805866151899</v>
      </c>
      <c r="X17">
        <f t="shared" si="221"/>
        <v>7.1511784271983165</v>
      </c>
      <c r="Y17">
        <f t="shared" si="221"/>
        <v>7.1655049117026719</v>
      </c>
      <c r="Z17">
        <f t="shared" si="221"/>
        <v>7.1798600975127407</v>
      </c>
      <c r="AA17">
        <f t="shared" si="221"/>
        <v>7.1942440421279716</v>
      </c>
      <c r="AB17">
        <f t="shared" si="221"/>
        <v>7.2086568031630049</v>
      </c>
      <c r="AC17">
        <f t="shared" si="221"/>
        <v>7.2230984383479058</v>
      </c>
      <c r="AD17">
        <f t="shared" si="221"/>
        <v>7.2375690055283926</v>
      </c>
      <c r="AE17">
        <f t="shared" si="221"/>
        <v>7.2520685626660724</v>
      </c>
      <c r="AF17">
        <f t="shared" si="221"/>
        <v>7.2665971678386692</v>
      </c>
      <c r="AG17">
        <f t="shared" si="221"/>
        <v>7.2811548792402592</v>
      </c>
      <c r="AH17">
        <f t="shared" si="221"/>
        <v>7.2957417551815036</v>
      </c>
      <c r="AI17">
        <f t="shared" si="221"/>
        <v>7.3103578540898813</v>
      </c>
      <c r="AJ17">
        <f t="shared" ref="AJ17:BO17" si="222">IF(_div4&gt;expiry,0,IF(AND(_div4&lt;AK$13,AJ$13&lt;=_div4),VLOOKUP(_div4,div,2)*EXP(-ir*(_div4-AJ$13)/365),EXP(-ir*t)*AK17))</f>
        <v>7.3250032345099223</v>
      </c>
      <c r="AK17">
        <f t="shared" si="222"/>
        <v>7.3396779551034443</v>
      </c>
      <c r="AL17">
        <f t="shared" si="222"/>
        <v>7.3543820746497861</v>
      </c>
      <c r="AM17">
        <f t="shared" si="222"/>
        <v>7.3691156520460446</v>
      </c>
      <c r="AN17">
        <f t="shared" si="222"/>
        <v>7.3838787463073077</v>
      </c>
      <c r="AO17">
        <f t="shared" si="222"/>
        <v>7.3986714165668941</v>
      </c>
      <c r="AP17">
        <f t="shared" si="222"/>
        <v>7.4134937220765877</v>
      </c>
      <c r="AQ17">
        <f t="shared" si="222"/>
        <v>7.4283457222068758</v>
      </c>
      <c r="AR17">
        <f t="shared" si="222"/>
        <v>7.4432274764471886</v>
      </c>
      <c r="AS17">
        <f t="shared" si="222"/>
        <v>7.458139044406134</v>
      </c>
      <c r="AT17">
        <f t="shared" si="222"/>
        <v>7.4730804858117388</v>
      </c>
      <c r="AU17">
        <f t="shared" si="222"/>
        <v>7.4880518605116881</v>
      </c>
      <c r="AV17">
        <f t="shared" si="222"/>
        <v>7.503053228473564</v>
      </c>
      <c r="AW17">
        <f t="shared" si="222"/>
        <v>7.5180846497850853</v>
      </c>
      <c r="AX17">
        <f t="shared" si="222"/>
        <v>7.533146184654349</v>
      </c>
      <c r="AY17">
        <f t="shared" si="222"/>
        <v>7.5482378934100733</v>
      </c>
      <c r="AZ17">
        <f t="shared" si="222"/>
        <v>7.5633598365018351</v>
      </c>
      <c r="BA17">
        <f t="shared" si="222"/>
        <v>7.5785120745003152</v>
      </c>
      <c r="BB17">
        <f t="shared" si="222"/>
        <v>7.593694668097541</v>
      </c>
      <c r="BC17">
        <f t="shared" si="222"/>
        <v>7.6089076781071272</v>
      </c>
      <c r="BD17">
        <f t="shared" si="222"/>
        <v>7.6241511654645215</v>
      </c>
      <c r="BE17">
        <f t="shared" si="222"/>
        <v>7.6394251912272493</v>
      </c>
      <c r="BF17">
        <f t="shared" si="222"/>
        <v>7.6547298165751556</v>
      </c>
      <c r="BG17">
        <f t="shared" si="222"/>
        <v>7.6700651028106517</v>
      </c>
      <c r="BH17">
        <f t="shared" si="222"/>
        <v>7.6854311113589606</v>
      </c>
      <c r="BI17">
        <f t="shared" si="222"/>
        <v>7.7008279037683636</v>
      </c>
      <c r="BJ17">
        <f t="shared" si="222"/>
        <v>7.7162555417104457</v>
      </c>
      <c r="BK17">
        <f t="shared" si="222"/>
        <v>7.7317140869803431</v>
      </c>
      <c r="BL17">
        <f t="shared" si="222"/>
        <v>7.7472036014969916</v>
      </c>
      <c r="BM17">
        <f t="shared" si="222"/>
        <v>7.7627241473033717</v>
      </c>
      <c r="BN17">
        <f t="shared" si="222"/>
        <v>7.7782757865667618</v>
      </c>
      <c r="BO17">
        <f t="shared" si="222"/>
        <v>7.7938585815789834</v>
      </c>
      <c r="BP17">
        <f t="shared" ref="BP17:CZ17" si="223">IF(_div4&gt;expiry,0,IF(AND(_div4&lt;BQ$13,BP$13&lt;=_div4),VLOOKUP(_div4,div,2)*EXP(-ir*(_div4-BP$13)/365),EXP(-ir*t)*BQ17))</f>
        <v>7.8094725947566515</v>
      </c>
      <c r="BQ17">
        <f t="shared" si="223"/>
        <v>7.825117888641425</v>
      </c>
      <c r="BR17">
        <f t="shared" si="223"/>
        <v>7.8407945259002574</v>
      </c>
      <c r="BS17">
        <f t="shared" si="223"/>
        <v>7.8565025693256469</v>
      </c>
      <c r="BT17">
        <f t="shared" si="223"/>
        <v>7.87224208183589</v>
      </c>
      <c r="BU17">
        <f t="shared" si="223"/>
        <v>7.8880131264753315</v>
      </c>
      <c r="BV17">
        <f t="shared" si="223"/>
        <v>7.9038157664146169</v>
      </c>
      <c r="BW17">
        <f t="shared" si="223"/>
        <v>7.9196500649509467</v>
      </c>
      <c r="BX17">
        <f t="shared" si="223"/>
        <v>7.9355160855083291</v>
      </c>
      <c r="BY17">
        <f t="shared" si="223"/>
        <v>7.9514138916378343</v>
      </c>
      <c r="BZ17">
        <f t="shared" si="223"/>
        <v>7.9673435470178493</v>
      </c>
      <c r="CA17">
        <f t="shared" si="223"/>
        <v>7.983305115454332</v>
      </c>
      <c r="CB17">
        <f t="shared" si="223"/>
        <v>7.9992986608810686</v>
      </c>
      <c r="CC17">
        <f t="shared" si="223"/>
        <v>0</v>
      </c>
      <c r="CD17">
        <f t="shared" si="223"/>
        <v>0</v>
      </c>
      <c r="CE17">
        <f t="shared" si="223"/>
        <v>0</v>
      </c>
      <c r="CF17">
        <f t="shared" si="223"/>
        <v>0</v>
      </c>
      <c r="CG17">
        <f t="shared" si="223"/>
        <v>0</v>
      </c>
      <c r="CH17">
        <f t="shared" si="223"/>
        <v>0</v>
      </c>
      <c r="CI17">
        <f t="shared" si="223"/>
        <v>0</v>
      </c>
      <c r="CJ17">
        <f t="shared" si="223"/>
        <v>0</v>
      </c>
      <c r="CK17">
        <f t="shared" si="223"/>
        <v>0</v>
      </c>
      <c r="CL17">
        <f t="shared" si="223"/>
        <v>0</v>
      </c>
      <c r="CM17">
        <f t="shared" si="223"/>
        <v>0</v>
      </c>
      <c r="CN17">
        <f t="shared" si="223"/>
        <v>0</v>
      </c>
      <c r="CO17">
        <f t="shared" si="223"/>
        <v>0</v>
      </c>
      <c r="CP17">
        <f t="shared" si="223"/>
        <v>0</v>
      </c>
      <c r="CQ17">
        <f t="shared" si="223"/>
        <v>0</v>
      </c>
      <c r="CR17">
        <f t="shared" si="223"/>
        <v>0</v>
      </c>
      <c r="CS17">
        <f t="shared" si="223"/>
        <v>0</v>
      </c>
      <c r="CT17">
        <f t="shared" si="223"/>
        <v>0</v>
      </c>
      <c r="CU17">
        <f t="shared" si="223"/>
        <v>0</v>
      </c>
      <c r="CV17">
        <f t="shared" si="223"/>
        <v>0</v>
      </c>
      <c r="CW17">
        <f t="shared" si="223"/>
        <v>0</v>
      </c>
      <c r="CX17">
        <f t="shared" si="223"/>
        <v>0</v>
      </c>
      <c r="CY17">
        <f t="shared" si="223"/>
        <v>0</v>
      </c>
      <c r="CZ17">
        <f t="shared" si="223"/>
        <v>0</v>
      </c>
      <c r="DA17">
        <f t="shared" ref="DA17" si="224">IF(_div4&gt;expiry,0,IF(AND(_div4&lt;DB$13,DA$13&lt;=_div4),VLOOKUP(_div4,div,2)*EXP(-ir*(_div4-DA$13)/365),EXP(-ir*t)*DB17))</f>
        <v>0</v>
      </c>
      <c r="DB17">
        <f t="shared" ref="DB17" si="225">IF(_div4&gt;expiry,0,IF(AND(_div4&lt;DC$13,DB$13&lt;=_div4),VLOOKUP(_div4,div,2)*EXP(-ir*(_div4-DB$13)/365),EXP(-ir*t)*DC17))</f>
        <v>0</v>
      </c>
      <c r="DC17">
        <f t="shared" ref="DC17" si="226">IF(_div4&gt;expiry,0,IF(AND(_div4&lt;DD$13,DC$13&lt;=_div4),VLOOKUP(_div4,div,2)*EXP(-ir*(_div4-DC$13)/365),EXP(-ir*t)*DD17))</f>
        <v>0</v>
      </c>
      <c r="DD17">
        <f t="shared" ref="DD17" si="227">IF(_div4&gt;expiry,0,IF(AND(_div4&lt;DE$13,DD$13&lt;=_div4),VLOOKUP(_div4,div,2)*EXP(-ir*(_div4-DD$13)/365),EXP(-ir*t)*DE17))</f>
        <v>0</v>
      </c>
      <c r="DE17">
        <f t="shared" ref="DE17" si="228">IF(_div4&gt;expiry,0,IF(AND(_div4&lt;DF$13,DE$13&lt;=_div4),VLOOKUP(_div4,div,2)*EXP(-ir*(_div4-DE$13)/365),EXP(-ir*t)*DF17))</f>
        <v>0</v>
      </c>
      <c r="DF17">
        <f t="shared" ref="DF17" si="229">IF(_div4&gt;expiry,0,IF(AND(_div4&lt;DG$13,DF$13&lt;=_div4),VLOOKUP(_div4,div,2)*EXP(-ir*(_div4-DF$13)/365),EXP(-ir*t)*DG17))</f>
        <v>0</v>
      </c>
      <c r="DG17">
        <f t="shared" ref="DG17" si="230">IF(_div4&gt;expiry,0,IF(AND(_div4&lt;DH$13,DG$13&lt;=_div4),VLOOKUP(_div4,div,2)*EXP(-ir*(_div4-DG$13)/365),EXP(-ir*t)*DH17))</f>
        <v>0</v>
      </c>
      <c r="DH17">
        <f t="shared" ref="DH17" si="231">IF(_div4&gt;expiry,0,IF(AND(_div4&lt;DI$13,DH$13&lt;=_div4),VLOOKUP(_div4,div,2)*EXP(-ir*(_div4-DH$13)/365),EXP(-ir*t)*DI17))</f>
        <v>0</v>
      </c>
      <c r="DI17">
        <f t="shared" ref="DI17" si="232">IF(_div4&gt;expiry,0,IF(AND(_div4&lt;DJ$13,DI$13&lt;=_div4),VLOOKUP(_div4,div,2)*EXP(-ir*(_div4-DI$13)/365),EXP(-ir*t)*DJ17))</f>
        <v>0</v>
      </c>
      <c r="DJ17">
        <f t="shared" ref="DJ17" si="233">IF(_div4&gt;expiry,0,IF(AND(_div4&lt;DK$13,DJ$13&lt;=_div4),VLOOKUP(_div4,div,2)*EXP(-ir*(_div4-DJ$13)/365),EXP(-ir*t)*DK17))</f>
        <v>0</v>
      </c>
      <c r="DK17">
        <f t="shared" ref="DK17" si="234">IF(_div4&gt;expiry,0,IF(AND(_div4&lt;DL$13,DK$13&lt;=_div4),VLOOKUP(_div4,div,2)*EXP(-ir*(_div4-DK$13)/365),EXP(-ir*t)*DL17))</f>
        <v>0</v>
      </c>
      <c r="DL17">
        <f t="shared" ref="DL17" si="235">IF(_div4&gt;expiry,0,IF(AND(_div4&lt;DM$13,DL$13&lt;=_div4),VLOOKUP(_div4,div,2)*EXP(-ir*(_div4-DL$13)/365),EXP(-ir*t)*DM17))</f>
        <v>0</v>
      </c>
      <c r="DM17">
        <f t="shared" ref="DM17" si="236">IF(_div4&gt;expiry,0,IF(AND(_div4&lt;DN$13,DM$13&lt;=_div4),VLOOKUP(_div4,div,2)*EXP(-ir*(_div4-DM$13)/365),EXP(-ir*t)*DN17))</f>
        <v>0</v>
      </c>
      <c r="DN17">
        <f t="shared" ref="DN17" si="237">IF(_div4&gt;expiry,0,IF(AND(_div4&lt;DO$13,DN$13&lt;=_div4),VLOOKUP(_div4,div,2)*EXP(-ir*(_div4-DN$13)/365),EXP(-ir*t)*DO17))</f>
        <v>0</v>
      </c>
      <c r="DO17">
        <f t="shared" ref="DO17" si="238">IF(_div4&gt;expiry,0,IF(AND(_div4&lt;DP$13,DO$13&lt;=_div4),VLOOKUP(_div4,div,2)*EXP(-ir*(_div4-DO$13)/365),EXP(-ir*t)*DP17))</f>
        <v>0</v>
      </c>
      <c r="DP17">
        <f t="shared" ref="DP17" si="239">IF(_div4&gt;expiry,0,IF(AND(_div4&lt;DQ$13,DP$13&lt;=_div4),VLOOKUP(_div4,div,2)*EXP(-ir*(_div4-DP$13)/365),EXP(-ir*t)*DQ17))</f>
        <v>0</v>
      </c>
      <c r="DQ17">
        <f t="shared" ref="DQ17" si="240">IF(_div4&gt;expiry,0,IF(AND(_div4&lt;DR$13,DQ$13&lt;=_div4),VLOOKUP(_div4,div,2)*EXP(-ir*(_div4-DQ$13)/365),EXP(-ir*t)*DR17))</f>
        <v>0</v>
      </c>
      <c r="DR17">
        <f t="shared" ref="DR17" si="241">IF(_div4&gt;expiry,0,IF(AND(_div4&lt;DS$13,DR$13&lt;=_div4),VLOOKUP(_div4,div,2)*EXP(-ir*(_div4-DR$13)/365),EXP(-ir*t)*DS17))</f>
        <v>0</v>
      </c>
      <c r="DS17">
        <f t="shared" ref="DS17" si="242">IF(_div4&gt;expiry,0,IF(AND(_div4&lt;DT$13,DS$13&lt;=_div4),VLOOKUP(_div4,div,2)*EXP(-ir*(_div4-DS$13)/365),EXP(-ir*t)*DT17))</f>
        <v>0</v>
      </c>
      <c r="DT17">
        <f t="shared" ref="DT17" si="243">IF(_div4&gt;expiry,0,IF(AND(_div4&lt;DU$13,DT$13&lt;=_div4),VLOOKUP(_div4,div,2)*EXP(-ir*(_div4-DT$13)/365),EXP(-ir*t)*DU17))</f>
        <v>0</v>
      </c>
      <c r="DU17">
        <f t="shared" ref="DU17" si="244">IF(_div4&gt;expiry,0,IF(AND(_div4&lt;DV$13,DU$13&lt;=_div4),VLOOKUP(_div4,div,2)*EXP(-ir*(_div4-DU$13)/365),EXP(-ir*t)*DV17))</f>
        <v>0</v>
      </c>
      <c r="DV17">
        <f t="shared" ref="DV17" si="245">IF(_div4&gt;expiry,0,IF(AND(_div4&lt;DW$13,DV$13&lt;=_div4),VLOOKUP(_div4,div,2)*EXP(-ir*(_div4-DV$13)/365),EXP(-ir*t)*DW17))</f>
        <v>0</v>
      </c>
      <c r="DW17">
        <f t="shared" ref="DW17" si="246">IF(_div4&gt;expiry,0,IF(AND(_div4&lt;DX$13,DW$13&lt;=_div4),VLOOKUP(_div4,div,2)*EXP(-ir*(_div4-DW$13)/365),EXP(-ir*t)*DX17))</f>
        <v>0</v>
      </c>
      <c r="DX17">
        <f t="shared" ref="DX17" si="247">IF(_div4&gt;expiry,0,IF(AND(_div4&lt;DY$13,DX$13&lt;=_div4),VLOOKUP(_div4,div,2)*EXP(-ir*(_div4-DX$13)/365),EXP(-ir*t)*DY17))</f>
        <v>0</v>
      </c>
      <c r="DY17">
        <f t="shared" ref="DY17" si="248">IF(_div4&gt;expiry,0,IF(AND(_div4&lt;DZ$13,DY$13&lt;=_div4),VLOOKUP(_div4,div,2)*EXP(-ir*(_div4-DY$13)/365),EXP(-ir*t)*DZ17))</f>
        <v>0</v>
      </c>
      <c r="DZ17">
        <f t="shared" ref="DZ17" si="249">IF(_div4&gt;expiry,0,IF(AND(_div4&lt;EA$13,DZ$13&lt;=_div4),VLOOKUP(_div4,div,2)*EXP(-ir*(_div4-DZ$13)/365),EXP(-ir*t)*EA17))</f>
        <v>0</v>
      </c>
      <c r="EA17">
        <f t="shared" ref="EA17" si="250">IF(_div4&gt;expiry,0,IF(AND(_div4&lt;EB$13,EA$13&lt;=_div4),VLOOKUP(_div4,div,2)*EXP(-ir*(_div4-EA$13)/365),EXP(-ir*t)*EB17))</f>
        <v>0</v>
      </c>
      <c r="EB17">
        <f t="shared" ref="EB17" si="251">IF(_div4&gt;expiry,0,IF(AND(_div4&lt;EC$13,EB$13&lt;=_div4),VLOOKUP(_div4,div,2)*EXP(-ir*(_div4-EB$13)/365),EXP(-ir*t)*EC17))</f>
        <v>0</v>
      </c>
      <c r="EC17">
        <f t="shared" ref="EC17" si="252">IF(_div4&gt;expiry,0,IF(AND(_div4&lt;ED$13,EC$13&lt;=_div4),VLOOKUP(_div4,div,2)*EXP(-ir*(_div4-EC$13)/365),EXP(-ir*t)*ED17))</f>
        <v>0</v>
      </c>
      <c r="ED17">
        <f t="shared" ref="ED17" si="253">IF(_div4&gt;expiry,0,IF(AND(_div4&lt;EE$13,ED$13&lt;=_div4),VLOOKUP(_div4,div,2)*EXP(-ir*(_div4-ED$13)/365),EXP(-ir*t)*EE17))</f>
        <v>0</v>
      </c>
      <c r="EE17">
        <f t="shared" ref="EE17" si="254">IF(_div4&gt;expiry,0,IF(AND(_div4&lt;EF$13,EE$13&lt;=_div4),VLOOKUP(_div4,div,2)*EXP(-ir*(_div4-EE$13)/365),EXP(-ir*t)*EF17))</f>
        <v>0</v>
      </c>
      <c r="EF17">
        <f t="shared" ref="EF17" si="255">IF(_div4&gt;expiry,0,IF(AND(_div4&lt;EG$13,EF$13&lt;=_div4),VLOOKUP(_div4,div,2)*EXP(-ir*(_div4-EF$13)/365),EXP(-ir*t)*EG17))</f>
        <v>0</v>
      </c>
      <c r="EG17">
        <f t="shared" ref="EG17" si="256">IF(_div4&gt;expiry,0,IF(AND(_div4&lt;EH$13,EG$13&lt;=_div4),VLOOKUP(_div4,div,2)*EXP(-ir*(_div4-EG$13)/365),EXP(-ir*t)*EH17))</f>
        <v>0</v>
      </c>
      <c r="EH17">
        <f t="shared" ref="EH17" si="257">IF(_div4&gt;expiry,0,IF(AND(_div4&lt;EI$13,EH$13&lt;=_div4),VLOOKUP(_div4,div,2)*EXP(-ir*(_div4-EH$13)/365),EXP(-ir*t)*EI17))</f>
        <v>0</v>
      </c>
      <c r="EI17">
        <f t="shared" ref="EI17" si="258">IF(_div4&gt;expiry,0,IF(AND(_div4&lt;EJ$13,EI$13&lt;=_div4),VLOOKUP(_div4,div,2)*EXP(-ir*(_div4-EI$13)/365),EXP(-ir*t)*EJ17))</f>
        <v>0</v>
      </c>
      <c r="EJ17">
        <f t="shared" ref="EJ17" si="259">IF(_div4&gt;expiry,0,IF(AND(_div4&lt;EK$13,EJ$13&lt;=_div4),VLOOKUP(_div4,div,2)*EXP(-ir*(_div4-EJ$13)/365),EXP(-ir*t)*EK17))</f>
        <v>0</v>
      </c>
      <c r="EK17">
        <f t="shared" ref="EK17" si="260">IF(_div4&gt;expiry,0,IF(AND(_div4&lt;EL$13,EK$13&lt;=_div4),VLOOKUP(_div4,div,2)*EXP(-ir*(_div4-EK$13)/365),EXP(-ir*t)*EL17))</f>
        <v>0</v>
      </c>
      <c r="EL17">
        <f t="shared" ref="EL17" si="261">IF(_div4&gt;expiry,0,IF(AND(_div4&lt;EM$13,EL$13&lt;=_div4),VLOOKUP(_div4,div,2)*EXP(-ir*(_div4-EL$13)/365),EXP(-ir*t)*EM17))</f>
        <v>0</v>
      </c>
      <c r="EM17">
        <f t="shared" ref="EM17" si="262">IF(_div4&gt;expiry,0,IF(AND(_div4&lt;EN$13,EM$13&lt;=_div4),VLOOKUP(_div4,div,2)*EXP(-ir*(_div4-EM$13)/365),EXP(-ir*t)*EN17))</f>
        <v>0</v>
      </c>
      <c r="EN17">
        <f t="shared" ref="EN17" si="263">IF(_div4&gt;expiry,0,IF(AND(_div4&lt;EO$13,EN$13&lt;=_div4),VLOOKUP(_div4,div,2)*EXP(-ir*(_div4-EN$13)/365),EXP(-ir*t)*EO17))</f>
        <v>0</v>
      </c>
      <c r="EO17">
        <f t="shared" ref="EO17" si="264">IF(_div4&gt;expiry,0,IF(AND(_div4&lt;EP$13,EO$13&lt;=_div4),VLOOKUP(_div4,div,2)*EXP(-ir*(_div4-EO$13)/365),EXP(-ir*t)*EP17))</f>
        <v>0</v>
      </c>
      <c r="EP17">
        <f t="shared" ref="EP17" si="265">IF(_div4&gt;expiry,0,IF(AND(_div4&lt;EQ$13,EP$13&lt;=_div4),VLOOKUP(_div4,div,2)*EXP(-ir*(_div4-EP$13)/365),EXP(-ir*t)*EQ17))</f>
        <v>0</v>
      </c>
      <c r="EQ17">
        <f t="shared" ref="EQ17" si="266">IF(_div4&gt;expiry,0,IF(AND(_div4&lt;ER$13,EQ$13&lt;=_div4),VLOOKUP(_div4,div,2)*EXP(-ir*(_div4-EQ$13)/365),EXP(-ir*t)*ER17))</f>
        <v>0</v>
      </c>
      <c r="ER17">
        <f t="shared" ref="ER17" si="267">IF(_div4&gt;expiry,0,IF(AND(_div4&lt;ES$13,ER$13&lt;=_div4),VLOOKUP(_div4,div,2)*EXP(-ir*(_div4-ER$13)/365),EXP(-ir*t)*ES17))</f>
        <v>0</v>
      </c>
      <c r="ES17">
        <f t="shared" ref="ES17" si="268">IF(_div4&gt;expiry,0,IF(AND(_div4&lt;ET$13,ES$13&lt;=_div4),VLOOKUP(_div4,div,2)*EXP(-ir*(_div4-ES$13)/365),EXP(-ir*t)*ET17))</f>
        <v>0</v>
      </c>
      <c r="ET17">
        <f t="shared" ref="ET17" si="269">IF(_div4&gt;expiry,0,IF(AND(_div4&lt;EU$13,ET$13&lt;=_div4),VLOOKUP(_div4,div,2)*EXP(-ir*(_div4-ET$13)/365),EXP(-ir*t)*EU17))</f>
        <v>0</v>
      </c>
      <c r="EU17">
        <f t="shared" ref="EU17" si="270">IF(_div4&gt;expiry,0,IF(AND(_div4&lt;EV$13,EU$13&lt;=_div4),VLOOKUP(_div4,div,2)*EXP(-ir*(_div4-EU$13)/365),EXP(-ir*t)*EV17))</f>
        <v>0</v>
      </c>
      <c r="EV17">
        <f t="shared" ref="EV17" si="271">IF(_div4&gt;expiry,0,IF(AND(_div4&lt;EW$13,EV$13&lt;=_div4),VLOOKUP(_div4,div,2)*EXP(-ir*(_div4-EV$13)/365),EXP(-ir*t)*EW17))</f>
        <v>0</v>
      </c>
      <c r="EW17">
        <f t="shared" ref="EW17" si="272">IF(_div4&gt;expiry,0,IF(AND(_div4&lt;EX$13,EW$13&lt;=_div4),VLOOKUP(_div4,div,2)*EXP(-ir*(_div4-EW$13)/365),EXP(-ir*t)*EX17))</f>
        <v>0</v>
      </c>
      <c r="EX17">
        <f t="shared" ref="EX17" si="273">IF(_div4&gt;expiry,0,IF(AND(_div4&lt;EY$13,EX$13&lt;=_div4),VLOOKUP(_div4,div,2)*EXP(-ir*(_div4-EX$13)/365),EXP(-ir*t)*EY17))</f>
        <v>0</v>
      </c>
      <c r="EY17">
        <f t="shared" ref="EY17" si="274">IF(_div4&gt;expiry,0,IF(AND(_div4&lt;EZ$13,EY$13&lt;=_div4),VLOOKUP(_div4,div,2)*EXP(-ir*(_div4-EY$13)/365),EXP(-ir*t)*EZ17))</f>
        <v>0</v>
      </c>
      <c r="EZ17">
        <f t="shared" ref="EZ17" si="275">IF(_div4&gt;expiry,0,IF(AND(_div4&lt;FA$13,EZ$13&lt;=_div4),VLOOKUP(_div4,div,2)*EXP(-ir*(_div4-EZ$13)/365),EXP(-ir*t)*FA17))</f>
        <v>0</v>
      </c>
      <c r="FA17">
        <f t="shared" ref="FA17" si="276">IF(_div4&gt;expiry,0,IF(AND(_div4&lt;FB$13,FA$13&lt;=_div4),VLOOKUP(_div4,div,2)*EXP(-ir*(_div4-FA$13)/365),EXP(-ir*t)*FB17))</f>
        <v>0</v>
      </c>
      <c r="FB17">
        <f t="shared" ref="FB17" si="277">IF(_div4&gt;expiry,0,IF(AND(_div4&lt;FC$13,FB$13&lt;=_div4),VLOOKUP(_div4,div,2)*EXP(-ir*(_div4-FB$13)/365),EXP(-ir*t)*FC17))</f>
        <v>0</v>
      </c>
      <c r="FC17">
        <f t="shared" ref="FC17" si="278">IF(_div4&gt;expiry,0,IF(AND(_div4&lt;FD$13,FC$13&lt;=_div4),VLOOKUP(_div4,div,2)*EXP(-ir*(_div4-FC$13)/365),EXP(-ir*t)*FD17))</f>
        <v>0</v>
      </c>
      <c r="FD17">
        <f t="shared" ref="FD17" si="279">IF(_div4&gt;expiry,0,IF(AND(_div4&lt;FE$13,FD$13&lt;=_div4),VLOOKUP(_div4,div,2)*EXP(-ir*(_div4-FD$13)/365),EXP(-ir*t)*FE17))</f>
        <v>0</v>
      </c>
      <c r="FE17">
        <f t="shared" ref="FE17" si="280">IF(_div4&gt;expiry,0,IF(AND(_div4&lt;FF$13,FE$13&lt;=_div4),VLOOKUP(_div4,div,2)*EXP(-ir*(_div4-FE$13)/365),EXP(-ir*t)*FF17))</f>
        <v>0</v>
      </c>
      <c r="FF17">
        <f t="shared" ref="FF17" si="281">IF(_div4&gt;expiry,0,IF(AND(_div4&lt;FG$13,FF$13&lt;=_div4),VLOOKUP(_div4,div,2)*EXP(-ir*(_div4-FF$13)/365),EXP(-ir*t)*FG17))</f>
        <v>0</v>
      </c>
      <c r="FG17">
        <f t="shared" ref="FG17" si="282">IF(_div4&gt;expiry,0,IF(AND(_div4&lt;FH$13,FG$13&lt;=_div4),VLOOKUP(_div4,div,2)*EXP(-ir*(_div4-FG$13)/365),EXP(-ir*t)*FH17))</f>
        <v>0</v>
      </c>
      <c r="FH17">
        <f t="shared" ref="FH17" si="283">IF(_div4&gt;expiry,0,IF(AND(_div4&lt;FI$13,FH$13&lt;=_div4),VLOOKUP(_div4,div,2)*EXP(-ir*(_div4-FH$13)/365),EXP(-ir*t)*FI17))</f>
        <v>0</v>
      </c>
      <c r="FI17">
        <f t="shared" ref="FI17" si="284">IF(_div4&gt;expiry,0,IF(AND(_div4&lt;FJ$13,FI$13&lt;=_div4),VLOOKUP(_div4,div,2)*EXP(-ir*(_div4-FI$13)/365),EXP(-ir*t)*FJ17))</f>
        <v>0</v>
      </c>
      <c r="FJ17">
        <f t="shared" ref="FJ17" si="285">IF(_div4&gt;expiry,0,IF(AND(_div4&lt;FK$13,FJ$13&lt;=_div4),VLOOKUP(_div4,div,2)*EXP(-ir*(_div4-FJ$13)/365),EXP(-ir*t)*FK17))</f>
        <v>0</v>
      </c>
      <c r="FK17">
        <f t="shared" ref="FK17" si="286">IF(_div4&gt;expiry,0,IF(AND(_div4&lt;FL$13,FK$13&lt;=_div4),VLOOKUP(_div4,div,2)*EXP(-ir*(_div4-FK$13)/365),EXP(-ir*t)*FL17))</f>
        <v>0</v>
      </c>
      <c r="FL17">
        <f t="shared" ref="FL17" si="287">IF(_div4&gt;expiry,0,IF(AND(_div4&lt;FM$13,FL$13&lt;=_div4),VLOOKUP(_div4,div,2)*EXP(-ir*(_div4-FL$13)/365),EXP(-ir*t)*FM17))</f>
        <v>0</v>
      </c>
      <c r="FM17">
        <f t="shared" ref="FM17" si="288">IF(_div4&gt;expiry,0,IF(AND(_div4&lt;FN$13,FM$13&lt;=_div4),VLOOKUP(_div4,div,2)*EXP(-ir*(_div4-FM$13)/365),EXP(-ir*t)*FN17))</f>
        <v>0</v>
      </c>
      <c r="FN17">
        <f t="shared" ref="FN17" si="289">IF(_div4&gt;expiry,0,IF(AND(_div4&lt;FO$13,FN$13&lt;=_div4),VLOOKUP(_div4,div,2)*EXP(-ir*(_div4-FN$13)/365),EXP(-ir*t)*FO17))</f>
        <v>0</v>
      </c>
      <c r="FO17">
        <f t="shared" ref="FO17" si="290">IF(_div4&gt;expiry,0,IF(AND(_div4&lt;FP$13,FO$13&lt;=_div4),VLOOKUP(_div4,div,2)*EXP(-ir*(_div4-FO$13)/365),EXP(-ir*t)*FP17))</f>
        <v>0</v>
      </c>
      <c r="FP17">
        <f t="shared" ref="FP17" si="291">IF(_div4&gt;expiry,0,IF(AND(_div4&lt;FQ$13,FP$13&lt;=_div4),VLOOKUP(_div4,div,2)*EXP(-ir*(_div4-FP$13)/365),EXP(-ir*t)*FQ17))</f>
        <v>0</v>
      </c>
      <c r="FQ17">
        <f t="shared" ref="FQ17" si="292">IF(_div4&gt;expiry,0,IF(AND(_div4&lt;FR$13,FQ$13&lt;=_div4),VLOOKUP(_div4,div,2)*EXP(-ir*(_div4-FQ$13)/365),EXP(-ir*t)*FR17))</f>
        <v>0</v>
      </c>
      <c r="FR17">
        <f t="shared" si="76"/>
        <v>0</v>
      </c>
    </row>
    <row r="18" spans="3:16354" x14ac:dyDescent="0.15">
      <c r="C18" t="s">
        <v>16</v>
      </c>
      <c r="D18">
        <f t="shared" ref="D18:AI18" si="293">IF(_div5&gt;expiry,0,IF(AND(_div5&lt;E$13,D$13&lt;=_div5),VLOOKUP(_div5,div,2)*EXP(-ir*(_div5-D$13)/365),EXP(-ir*t)*E18))</f>
        <v>0</v>
      </c>
      <c r="E18">
        <f t="shared" si="293"/>
        <v>0</v>
      </c>
      <c r="F18">
        <f t="shared" si="293"/>
        <v>0</v>
      </c>
      <c r="G18">
        <f t="shared" si="293"/>
        <v>0</v>
      </c>
      <c r="H18">
        <f t="shared" si="293"/>
        <v>0</v>
      </c>
      <c r="I18">
        <f t="shared" si="293"/>
        <v>0</v>
      </c>
      <c r="J18">
        <f t="shared" si="293"/>
        <v>0</v>
      </c>
      <c r="K18">
        <f t="shared" si="293"/>
        <v>0</v>
      </c>
      <c r="L18">
        <f t="shared" si="293"/>
        <v>0</v>
      </c>
      <c r="M18">
        <f t="shared" si="293"/>
        <v>0</v>
      </c>
      <c r="N18">
        <f t="shared" si="293"/>
        <v>0</v>
      </c>
      <c r="O18">
        <f t="shared" si="293"/>
        <v>0</v>
      </c>
      <c r="P18">
        <f t="shared" si="293"/>
        <v>0</v>
      </c>
      <c r="Q18">
        <f t="shared" si="293"/>
        <v>0</v>
      </c>
      <c r="R18">
        <f t="shared" si="293"/>
        <v>0</v>
      </c>
      <c r="S18">
        <f t="shared" si="293"/>
        <v>0</v>
      </c>
      <c r="T18">
        <f t="shared" si="293"/>
        <v>0</v>
      </c>
      <c r="U18">
        <f t="shared" si="293"/>
        <v>0</v>
      </c>
      <c r="V18">
        <f t="shared" si="293"/>
        <v>0</v>
      </c>
      <c r="W18">
        <f t="shared" si="293"/>
        <v>0</v>
      </c>
      <c r="X18">
        <f t="shared" si="293"/>
        <v>0</v>
      </c>
      <c r="Y18">
        <f t="shared" si="293"/>
        <v>0</v>
      </c>
      <c r="Z18">
        <f t="shared" si="293"/>
        <v>0</v>
      </c>
      <c r="AA18">
        <f t="shared" si="293"/>
        <v>0</v>
      </c>
      <c r="AB18">
        <f t="shared" si="293"/>
        <v>0</v>
      </c>
      <c r="AC18">
        <f t="shared" si="293"/>
        <v>0</v>
      </c>
      <c r="AD18">
        <f t="shared" si="293"/>
        <v>0</v>
      </c>
      <c r="AE18">
        <f t="shared" si="293"/>
        <v>0</v>
      </c>
      <c r="AF18">
        <f t="shared" si="293"/>
        <v>0</v>
      </c>
      <c r="AG18">
        <f t="shared" si="293"/>
        <v>0</v>
      </c>
      <c r="AH18">
        <f t="shared" si="293"/>
        <v>0</v>
      </c>
      <c r="AI18">
        <f t="shared" si="293"/>
        <v>0</v>
      </c>
      <c r="AJ18">
        <f t="shared" ref="AJ18:BO18" si="294">IF(_div5&gt;expiry,0,IF(AND(_div5&lt;AK$13,AJ$13&lt;=_div5),VLOOKUP(_div5,div,2)*EXP(-ir*(_div5-AJ$13)/365),EXP(-ir*t)*AK18))</f>
        <v>0</v>
      </c>
      <c r="AK18">
        <f t="shared" si="294"/>
        <v>0</v>
      </c>
      <c r="AL18">
        <f t="shared" si="294"/>
        <v>0</v>
      </c>
      <c r="AM18">
        <f t="shared" si="294"/>
        <v>0</v>
      </c>
      <c r="AN18">
        <f t="shared" si="294"/>
        <v>0</v>
      </c>
      <c r="AO18">
        <f t="shared" si="294"/>
        <v>0</v>
      </c>
      <c r="AP18">
        <f t="shared" si="294"/>
        <v>0</v>
      </c>
      <c r="AQ18">
        <f t="shared" si="294"/>
        <v>0</v>
      </c>
      <c r="AR18">
        <f t="shared" si="294"/>
        <v>0</v>
      </c>
      <c r="AS18">
        <f t="shared" si="294"/>
        <v>0</v>
      </c>
      <c r="AT18">
        <f t="shared" si="294"/>
        <v>0</v>
      </c>
      <c r="AU18">
        <f t="shared" si="294"/>
        <v>0</v>
      </c>
      <c r="AV18">
        <f t="shared" si="294"/>
        <v>0</v>
      </c>
      <c r="AW18">
        <f t="shared" si="294"/>
        <v>0</v>
      </c>
      <c r="AX18">
        <f t="shared" si="294"/>
        <v>0</v>
      </c>
      <c r="AY18">
        <f t="shared" si="294"/>
        <v>0</v>
      </c>
      <c r="AZ18">
        <f t="shared" si="294"/>
        <v>0</v>
      </c>
      <c r="BA18">
        <f t="shared" si="294"/>
        <v>0</v>
      </c>
      <c r="BB18">
        <f t="shared" si="294"/>
        <v>0</v>
      </c>
      <c r="BC18">
        <f t="shared" si="294"/>
        <v>0</v>
      </c>
      <c r="BD18">
        <f t="shared" si="294"/>
        <v>0</v>
      </c>
      <c r="BE18">
        <f t="shared" si="294"/>
        <v>0</v>
      </c>
      <c r="BF18">
        <f t="shared" si="294"/>
        <v>0</v>
      </c>
      <c r="BG18">
        <f t="shared" si="294"/>
        <v>0</v>
      </c>
      <c r="BH18">
        <f t="shared" si="294"/>
        <v>0</v>
      </c>
      <c r="BI18">
        <f t="shared" si="294"/>
        <v>0</v>
      </c>
      <c r="BJ18">
        <f t="shared" si="294"/>
        <v>0</v>
      </c>
      <c r="BK18">
        <f t="shared" si="294"/>
        <v>0</v>
      </c>
      <c r="BL18">
        <f t="shared" si="294"/>
        <v>0</v>
      </c>
      <c r="BM18">
        <f t="shared" si="294"/>
        <v>0</v>
      </c>
      <c r="BN18">
        <f t="shared" si="294"/>
        <v>0</v>
      </c>
      <c r="BO18">
        <f t="shared" si="294"/>
        <v>0</v>
      </c>
      <c r="BP18">
        <f t="shared" ref="BP18:CZ18" si="295">IF(_div5&gt;expiry,0,IF(AND(_div5&lt;BQ$13,BP$13&lt;=_div5),VLOOKUP(_div5,div,2)*EXP(-ir*(_div5-BP$13)/365),EXP(-ir*t)*BQ18))</f>
        <v>0</v>
      </c>
      <c r="BQ18">
        <f t="shared" si="295"/>
        <v>0</v>
      </c>
      <c r="BR18">
        <f t="shared" si="295"/>
        <v>0</v>
      </c>
      <c r="BS18">
        <f t="shared" si="295"/>
        <v>0</v>
      </c>
      <c r="BT18">
        <f t="shared" si="295"/>
        <v>0</v>
      </c>
      <c r="BU18">
        <f t="shared" si="295"/>
        <v>0</v>
      </c>
      <c r="BV18">
        <f t="shared" si="295"/>
        <v>0</v>
      </c>
      <c r="BW18">
        <f t="shared" si="295"/>
        <v>0</v>
      </c>
      <c r="BX18">
        <f t="shared" si="295"/>
        <v>0</v>
      </c>
      <c r="BY18">
        <f t="shared" si="295"/>
        <v>0</v>
      </c>
      <c r="BZ18">
        <f t="shared" si="295"/>
        <v>0</v>
      </c>
      <c r="CA18">
        <f t="shared" si="295"/>
        <v>0</v>
      </c>
      <c r="CB18">
        <f t="shared" si="295"/>
        <v>0</v>
      </c>
      <c r="CC18">
        <f t="shared" si="295"/>
        <v>0</v>
      </c>
      <c r="CD18">
        <f t="shared" si="295"/>
        <v>0</v>
      </c>
      <c r="CE18">
        <f t="shared" si="295"/>
        <v>0</v>
      </c>
      <c r="CF18">
        <f t="shared" si="295"/>
        <v>0</v>
      </c>
      <c r="CG18">
        <f t="shared" si="295"/>
        <v>0</v>
      </c>
      <c r="CH18">
        <f t="shared" si="295"/>
        <v>0</v>
      </c>
      <c r="CI18">
        <f t="shared" si="295"/>
        <v>0</v>
      </c>
      <c r="CJ18">
        <f t="shared" si="295"/>
        <v>0</v>
      </c>
      <c r="CK18">
        <f t="shared" si="295"/>
        <v>0</v>
      </c>
      <c r="CL18">
        <f t="shared" si="295"/>
        <v>0</v>
      </c>
      <c r="CM18">
        <f t="shared" si="295"/>
        <v>0</v>
      </c>
      <c r="CN18">
        <f t="shared" si="295"/>
        <v>0</v>
      </c>
      <c r="CO18">
        <f t="shared" si="295"/>
        <v>0</v>
      </c>
      <c r="CP18">
        <f t="shared" si="295"/>
        <v>0</v>
      </c>
      <c r="CQ18">
        <f t="shared" si="295"/>
        <v>0</v>
      </c>
      <c r="CR18">
        <f t="shared" si="295"/>
        <v>0</v>
      </c>
      <c r="CS18">
        <f t="shared" si="295"/>
        <v>0</v>
      </c>
      <c r="CT18">
        <f t="shared" si="295"/>
        <v>0</v>
      </c>
      <c r="CU18">
        <f t="shared" si="295"/>
        <v>0</v>
      </c>
      <c r="CV18">
        <f t="shared" si="295"/>
        <v>0</v>
      </c>
      <c r="CW18">
        <f t="shared" si="295"/>
        <v>0</v>
      </c>
      <c r="CX18">
        <f t="shared" si="295"/>
        <v>0</v>
      </c>
      <c r="CY18">
        <f t="shared" si="295"/>
        <v>0</v>
      </c>
      <c r="CZ18">
        <f t="shared" si="295"/>
        <v>0</v>
      </c>
      <c r="DA18">
        <f t="shared" ref="DA18" si="296">IF(_div5&gt;expiry,0,IF(AND(_div5&lt;DB$13,DA$13&lt;=_div5),VLOOKUP(_div5,div,2)*EXP(-ir*(_div5-DA$13)/365),EXP(-ir*t)*DB18))</f>
        <v>0</v>
      </c>
      <c r="DB18">
        <f t="shared" ref="DB18" si="297">IF(_div5&gt;expiry,0,IF(AND(_div5&lt;DC$13,DB$13&lt;=_div5),VLOOKUP(_div5,div,2)*EXP(-ir*(_div5-DB$13)/365),EXP(-ir*t)*DC18))</f>
        <v>0</v>
      </c>
      <c r="DC18">
        <f t="shared" ref="DC18" si="298">IF(_div5&gt;expiry,0,IF(AND(_div5&lt;DD$13,DC$13&lt;=_div5),VLOOKUP(_div5,div,2)*EXP(-ir*(_div5-DC$13)/365),EXP(-ir*t)*DD18))</f>
        <v>0</v>
      </c>
      <c r="DD18">
        <f t="shared" ref="DD18" si="299">IF(_div5&gt;expiry,0,IF(AND(_div5&lt;DE$13,DD$13&lt;=_div5),VLOOKUP(_div5,div,2)*EXP(-ir*(_div5-DD$13)/365),EXP(-ir*t)*DE18))</f>
        <v>0</v>
      </c>
      <c r="DE18">
        <f t="shared" ref="DE18" si="300">IF(_div5&gt;expiry,0,IF(AND(_div5&lt;DF$13,DE$13&lt;=_div5),VLOOKUP(_div5,div,2)*EXP(-ir*(_div5-DE$13)/365),EXP(-ir*t)*DF18))</f>
        <v>0</v>
      </c>
      <c r="DF18">
        <f t="shared" ref="DF18" si="301">IF(_div5&gt;expiry,0,IF(AND(_div5&lt;DG$13,DF$13&lt;=_div5),VLOOKUP(_div5,div,2)*EXP(-ir*(_div5-DF$13)/365),EXP(-ir*t)*DG18))</f>
        <v>0</v>
      </c>
      <c r="DG18">
        <f t="shared" ref="DG18" si="302">IF(_div5&gt;expiry,0,IF(AND(_div5&lt;DH$13,DG$13&lt;=_div5),VLOOKUP(_div5,div,2)*EXP(-ir*(_div5-DG$13)/365),EXP(-ir*t)*DH18))</f>
        <v>0</v>
      </c>
      <c r="DH18">
        <f t="shared" ref="DH18" si="303">IF(_div5&gt;expiry,0,IF(AND(_div5&lt;DI$13,DH$13&lt;=_div5),VLOOKUP(_div5,div,2)*EXP(-ir*(_div5-DH$13)/365),EXP(-ir*t)*DI18))</f>
        <v>0</v>
      </c>
      <c r="DI18">
        <f t="shared" ref="DI18" si="304">IF(_div5&gt;expiry,0,IF(AND(_div5&lt;DJ$13,DI$13&lt;=_div5),VLOOKUP(_div5,div,2)*EXP(-ir*(_div5-DI$13)/365),EXP(-ir*t)*DJ18))</f>
        <v>0</v>
      </c>
      <c r="DJ18">
        <f t="shared" ref="DJ18" si="305">IF(_div5&gt;expiry,0,IF(AND(_div5&lt;DK$13,DJ$13&lt;=_div5),VLOOKUP(_div5,div,2)*EXP(-ir*(_div5-DJ$13)/365),EXP(-ir*t)*DK18))</f>
        <v>0</v>
      </c>
      <c r="DK18">
        <f t="shared" ref="DK18" si="306">IF(_div5&gt;expiry,0,IF(AND(_div5&lt;DL$13,DK$13&lt;=_div5),VLOOKUP(_div5,div,2)*EXP(-ir*(_div5-DK$13)/365),EXP(-ir*t)*DL18))</f>
        <v>0</v>
      </c>
      <c r="DL18">
        <f t="shared" ref="DL18" si="307">IF(_div5&gt;expiry,0,IF(AND(_div5&lt;DM$13,DL$13&lt;=_div5),VLOOKUP(_div5,div,2)*EXP(-ir*(_div5-DL$13)/365),EXP(-ir*t)*DM18))</f>
        <v>0</v>
      </c>
      <c r="DM18">
        <f t="shared" ref="DM18" si="308">IF(_div5&gt;expiry,0,IF(AND(_div5&lt;DN$13,DM$13&lt;=_div5),VLOOKUP(_div5,div,2)*EXP(-ir*(_div5-DM$13)/365),EXP(-ir*t)*DN18))</f>
        <v>0</v>
      </c>
      <c r="DN18">
        <f t="shared" ref="DN18" si="309">IF(_div5&gt;expiry,0,IF(AND(_div5&lt;DO$13,DN$13&lt;=_div5),VLOOKUP(_div5,div,2)*EXP(-ir*(_div5-DN$13)/365),EXP(-ir*t)*DO18))</f>
        <v>0</v>
      </c>
      <c r="DO18">
        <f t="shared" ref="DO18" si="310">IF(_div5&gt;expiry,0,IF(AND(_div5&lt;DP$13,DO$13&lt;=_div5),VLOOKUP(_div5,div,2)*EXP(-ir*(_div5-DO$13)/365),EXP(-ir*t)*DP18))</f>
        <v>0</v>
      </c>
      <c r="DP18">
        <f t="shared" ref="DP18" si="311">IF(_div5&gt;expiry,0,IF(AND(_div5&lt;DQ$13,DP$13&lt;=_div5),VLOOKUP(_div5,div,2)*EXP(-ir*(_div5-DP$13)/365),EXP(-ir*t)*DQ18))</f>
        <v>0</v>
      </c>
      <c r="DQ18">
        <f t="shared" ref="DQ18" si="312">IF(_div5&gt;expiry,0,IF(AND(_div5&lt;DR$13,DQ$13&lt;=_div5),VLOOKUP(_div5,div,2)*EXP(-ir*(_div5-DQ$13)/365),EXP(-ir*t)*DR18))</f>
        <v>0</v>
      </c>
      <c r="DR18">
        <f t="shared" ref="DR18" si="313">IF(_div5&gt;expiry,0,IF(AND(_div5&lt;DS$13,DR$13&lt;=_div5),VLOOKUP(_div5,div,2)*EXP(-ir*(_div5-DR$13)/365),EXP(-ir*t)*DS18))</f>
        <v>0</v>
      </c>
      <c r="DS18">
        <f t="shared" ref="DS18" si="314">IF(_div5&gt;expiry,0,IF(AND(_div5&lt;DT$13,DS$13&lt;=_div5),VLOOKUP(_div5,div,2)*EXP(-ir*(_div5-DS$13)/365),EXP(-ir*t)*DT18))</f>
        <v>0</v>
      </c>
      <c r="DT18">
        <f t="shared" ref="DT18" si="315">IF(_div5&gt;expiry,0,IF(AND(_div5&lt;DU$13,DT$13&lt;=_div5),VLOOKUP(_div5,div,2)*EXP(-ir*(_div5-DT$13)/365),EXP(-ir*t)*DU18))</f>
        <v>0</v>
      </c>
      <c r="DU18">
        <f t="shared" ref="DU18" si="316">IF(_div5&gt;expiry,0,IF(AND(_div5&lt;DV$13,DU$13&lt;=_div5),VLOOKUP(_div5,div,2)*EXP(-ir*(_div5-DU$13)/365),EXP(-ir*t)*DV18))</f>
        <v>0</v>
      </c>
      <c r="DV18">
        <f t="shared" ref="DV18" si="317">IF(_div5&gt;expiry,0,IF(AND(_div5&lt;DW$13,DV$13&lt;=_div5),VLOOKUP(_div5,div,2)*EXP(-ir*(_div5-DV$13)/365),EXP(-ir*t)*DW18))</f>
        <v>0</v>
      </c>
      <c r="DW18">
        <f t="shared" ref="DW18" si="318">IF(_div5&gt;expiry,0,IF(AND(_div5&lt;DX$13,DW$13&lt;=_div5),VLOOKUP(_div5,div,2)*EXP(-ir*(_div5-DW$13)/365),EXP(-ir*t)*DX18))</f>
        <v>0</v>
      </c>
      <c r="DX18">
        <f t="shared" ref="DX18" si="319">IF(_div5&gt;expiry,0,IF(AND(_div5&lt;DY$13,DX$13&lt;=_div5),VLOOKUP(_div5,div,2)*EXP(-ir*(_div5-DX$13)/365),EXP(-ir*t)*DY18))</f>
        <v>0</v>
      </c>
      <c r="DY18">
        <f t="shared" ref="DY18" si="320">IF(_div5&gt;expiry,0,IF(AND(_div5&lt;DZ$13,DY$13&lt;=_div5),VLOOKUP(_div5,div,2)*EXP(-ir*(_div5-DY$13)/365),EXP(-ir*t)*DZ18))</f>
        <v>0</v>
      </c>
      <c r="DZ18">
        <f t="shared" ref="DZ18" si="321">IF(_div5&gt;expiry,0,IF(AND(_div5&lt;EA$13,DZ$13&lt;=_div5),VLOOKUP(_div5,div,2)*EXP(-ir*(_div5-DZ$13)/365),EXP(-ir*t)*EA18))</f>
        <v>0</v>
      </c>
      <c r="EA18">
        <f t="shared" ref="EA18" si="322">IF(_div5&gt;expiry,0,IF(AND(_div5&lt;EB$13,EA$13&lt;=_div5),VLOOKUP(_div5,div,2)*EXP(-ir*(_div5-EA$13)/365),EXP(-ir*t)*EB18))</f>
        <v>0</v>
      </c>
      <c r="EB18">
        <f t="shared" ref="EB18" si="323">IF(_div5&gt;expiry,0,IF(AND(_div5&lt;EC$13,EB$13&lt;=_div5),VLOOKUP(_div5,div,2)*EXP(-ir*(_div5-EB$13)/365),EXP(-ir*t)*EC18))</f>
        <v>0</v>
      </c>
      <c r="EC18">
        <f t="shared" ref="EC18" si="324">IF(_div5&gt;expiry,0,IF(AND(_div5&lt;ED$13,EC$13&lt;=_div5),VLOOKUP(_div5,div,2)*EXP(-ir*(_div5-EC$13)/365),EXP(-ir*t)*ED18))</f>
        <v>0</v>
      </c>
      <c r="ED18">
        <f t="shared" ref="ED18" si="325">IF(_div5&gt;expiry,0,IF(AND(_div5&lt;EE$13,ED$13&lt;=_div5),VLOOKUP(_div5,div,2)*EXP(-ir*(_div5-ED$13)/365),EXP(-ir*t)*EE18))</f>
        <v>0</v>
      </c>
      <c r="EE18">
        <f t="shared" ref="EE18" si="326">IF(_div5&gt;expiry,0,IF(AND(_div5&lt;EF$13,EE$13&lt;=_div5),VLOOKUP(_div5,div,2)*EXP(-ir*(_div5-EE$13)/365),EXP(-ir*t)*EF18))</f>
        <v>0</v>
      </c>
      <c r="EF18">
        <f t="shared" ref="EF18" si="327">IF(_div5&gt;expiry,0,IF(AND(_div5&lt;EG$13,EF$13&lt;=_div5),VLOOKUP(_div5,div,2)*EXP(-ir*(_div5-EF$13)/365),EXP(-ir*t)*EG18))</f>
        <v>0</v>
      </c>
      <c r="EG18">
        <f t="shared" ref="EG18" si="328">IF(_div5&gt;expiry,0,IF(AND(_div5&lt;EH$13,EG$13&lt;=_div5),VLOOKUP(_div5,div,2)*EXP(-ir*(_div5-EG$13)/365),EXP(-ir*t)*EH18))</f>
        <v>0</v>
      </c>
      <c r="EH18">
        <f t="shared" ref="EH18" si="329">IF(_div5&gt;expiry,0,IF(AND(_div5&lt;EI$13,EH$13&lt;=_div5),VLOOKUP(_div5,div,2)*EXP(-ir*(_div5-EH$13)/365),EXP(-ir*t)*EI18))</f>
        <v>0</v>
      </c>
      <c r="EI18">
        <f t="shared" ref="EI18" si="330">IF(_div5&gt;expiry,0,IF(AND(_div5&lt;EJ$13,EI$13&lt;=_div5),VLOOKUP(_div5,div,2)*EXP(-ir*(_div5-EI$13)/365),EXP(-ir*t)*EJ18))</f>
        <v>0</v>
      </c>
      <c r="EJ18">
        <f t="shared" ref="EJ18" si="331">IF(_div5&gt;expiry,0,IF(AND(_div5&lt;EK$13,EJ$13&lt;=_div5),VLOOKUP(_div5,div,2)*EXP(-ir*(_div5-EJ$13)/365),EXP(-ir*t)*EK18))</f>
        <v>0</v>
      </c>
      <c r="EK18">
        <f t="shared" ref="EK18" si="332">IF(_div5&gt;expiry,0,IF(AND(_div5&lt;EL$13,EK$13&lt;=_div5),VLOOKUP(_div5,div,2)*EXP(-ir*(_div5-EK$13)/365),EXP(-ir*t)*EL18))</f>
        <v>0</v>
      </c>
      <c r="EL18">
        <f t="shared" ref="EL18" si="333">IF(_div5&gt;expiry,0,IF(AND(_div5&lt;EM$13,EL$13&lt;=_div5),VLOOKUP(_div5,div,2)*EXP(-ir*(_div5-EL$13)/365),EXP(-ir*t)*EM18))</f>
        <v>0</v>
      </c>
      <c r="EM18">
        <f t="shared" ref="EM18" si="334">IF(_div5&gt;expiry,0,IF(AND(_div5&lt;EN$13,EM$13&lt;=_div5),VLOOKUP(_div5,div,2)*EXP(-ir*(_div5-EM$13)/365),EXP(-ir*t)*EN18))</f>
        <v>0</v>
      </c>
      <c r="EN18">
        <f t="shared" ref="EN18" si="335">IF(_div5&gt;expiry,0,IF(AND(_div5&lt;EO$13,EN$13&lt;=_div5),VLOOKUP(_div5,div,2)*EXP(-ir*(_div5-EN$13)/365),EXP(-ir*t)*EO18))</f>
        <v>0</v>
      </c>
      <c r="EO18">
        <f t="shared" ref="EO18" si="336">IF(_div5&gt;expiry,0,IF(AND(_div5&lt;EP$13,EO$13&lt;=_div5),VLOOKUP(_div5,div,2)*EXP(-ir*(_div5-EO$13)/365),EXP(-ir*t)*EP18))</f>
        <v>0</v>
      </c>
      <c r="EP18">
        <f t="shared" ref="EP18" si="337">IF(_div5&gt;expiry,0,IF(AND(_div5&lt;EQ$13,EP$13&lt;=_div5),VLOOKUP(_div5,div,2)*EXP(-ir*(_div5-EP$13)/365),EXP(-ir*t)*EQ18))</f>
        <v>0</v>
      </c>
      <c r="EQ18">
        <f t="shared" ref="EQ18" si="338">IF(_div5&gt;expiry,0,IF(AND(_div5&lt;ER$13,EQ$13&lt;=_div5),VLOOKUP(_div5,div,2)*EXP(-ir*(_div5-EQ$13)/365),EXP(-ir*t)*ER18))</f>
        <v>0</v>
      </c>
      <c r="ER18">
        <f t="shared" ref="ER18" si="339">IF(_div5&gt;expiry,0,IF(AND(_div5&lt;ES$13,ER$13&lt;=_div5),VLOOKUP(_div5,div,2)*EXP(-ir*(_div5-ER$13)/365),EXP(-ir*t)*ES18))</f>
        <v>0</v>
      </c>
      <c r="ES18">
        <f t="shared" ref="ES18" si="340">IF(_div5&gt;expiry,0,IF(AND(_div5&lt;ET$13,ES$13&lt;=_div5),VLOOKUP(_div5,div,2)*EXP(-ir*(_div5-ES$13)/365),EXP(-ir*t)*ET18))</f>
        <v>0</v>
      </c>
      <c r="ET18">
        <f t="shared" ref="ET18" si="341">IF(_div5&gt;expiry,0,IF(AND(_div5&lt;EU$13,ET$13&lt;=_div5),VLOOKUP(_div5,div,2)*EXP(-ir*(_div5-ET$13)/365),EXP(-ir*t)*EU18))</f>
        <v>0</v>
      </c>
      <c r="EU18">
        <f t="shared" ref="EU18" si="342">IF(_div5&gt;expiry,0,IF(AND(_div5&lt;EV$13,EU$13&lt;=_div5),VLOOKUP(_div5,div,2)*EXP(-ir*(_div5-EU$13)/365),EXP(-ir*t)*EV18))</f>
        <v>0</v>
      </c>
      <c r="EV18">
        <f t="shared" ref="EV18" si="343">IF(_div5&gt;expiry,0,IF(AND(_div5&lt;EW$13,EV$13&lt;=_div5),VLOOKUP(_div5,div,2)*EXP(-ir*(_div5-EV$13)/365),EXP(-ir*t)*EW18))</f>
        <v>0</v>
      </c>
      <c r="EW18">
        <f t="shared" ref="EW18" si="344">IF(_div5&gt;expiry,0,IF(AND(_div5&lt;EX$13,EW$13&lt;=_div5),VLOOKUP(_div5,div,2)*EXP(-ir*(_div5-EW$13)/365),EXP(-ir*t)*EX18))</f>
        <v>0</v>
      </c>
      <c r="EX18">
        <f t="shared" ref="EX18" si="345">IF(_div5&gt;expiry,0,IF(AND(_div5&lt;EY$13,EX$13&lt;=_div5),VLOOKUP(_div5,div,2)*EXP(-ir*(_div5-EX$13)/365),EXP(-ir*t)*EY18))</f>
        <v>0</v>
      </c>
      <c r="EY18">
        <f t="shared" ref="EY18" si="346">IF(_div5&gt;expiry,0,IF(AND(_div5&lt;EZ$13,EY$13&lt;=_div5),VLOOKUP(_div5,div,2)*EXP(-ir*(_div5-EY$13)/365),EXP(-ir*t)*EZ18))</f>
        <v>0</v>
      </c>
      <c r="EZ18">
        <f t="shared" ref="EZ18" si="347">IF(_div5&gt;expiry,0,IF(AND(_div5&lt;FA$13,EZ$13&lt;=_div5),VLOOKUP(_div5,div,2)*EXP(-ir*(_div5-EZ$13)/365),EXP(-ir*t)*FA18))</f>
        <v>0</v>
      </c>
      <c r="FA18">
        <f t="shared" ref="FA18" si="348">IF(_div5&gt;expiry,0,IF(AND(_div5&lt;FB$13,FA$13&lt;=_div5),VLOOKUP(_div5,div,2)*EXP(-ir*(_div5-FA$13)/365),EXP(-ir*t)*FB18))</f>
        <v>0</v>
      </c>
      <c r="FB18">
        <f t="shared" ref="FB18" si="349">IF(_div5&gt;expiry,0,IF(AND(_div5&lt;FC$13,FB$13&lt;=_div5),VLOOKUP(_div5,div,2)*EXP(-ir*(_div5-FB$13)/365),EXP(-ir*t)*FC18))</f>
        <v>0</v>
      </c>
      <c r="FC18">
        <f t="shared" ref="FC18" si="350">IF(_div5&gt;expiry,0,IF(AND(_div5&lt;FD$13,FC$13&lt;=_div5),VLOOKUP(_div5,div,2)*EXP(-ir*(_div5-FC$13)/365),EXP(-ir*t)*FD18))</f>
        <v>0</v>
      </c>
      <c r="FD18">
        <f t="shared" ref="FD18" si="351">IF(_div5&gt;expiry,0,IF(AND(_div5&lt;FE$13,FD$13&lt;=_div5),VLOOKUP(_div5,div,2)*EXP(-ir*(_div5-FD$13)/365),EXP(-ir*t)*FE18))</f>
        <v>0</v>
      </c>
      <c r="FE18">
        <f t="shared" ref="FE18" si="352">IF(_div5&gt;expiry,0,IF(AND(_div5&lt;FF$13,FE$13&lt;=_div5),VLOOKUP(_div5,div,2)*EXP(-ir*(_div5-FE$13)/365),EXP(-ir*t)*FF18))</f>
        <v>0</v>
      </c>
      <c r="FF18">
        <f t="shared" ref="FF18" si="353">IF(_div5&gt;expiry,0,IF(AND(_div5&lt;FG$13,FF$13&lt;=_div5),VLOOKUP(_div5,div,2)*EXP(-ir*(_div5-FF$13)/365),EXP(-ir*t)*FG18))</f>
        <v>0</v>
      </c>
      <c r="FG18">
        <f t="shared" ref="FG18" si="354">IF(_div5&gt;expiry,0,IF(AND(_div5&lt;FH$13,FG$13&lt;=_div5),VLOOKUP(_div5,div,2)*EXP(-ir*(_div5-FG$13)/365),EXP(-ir*t)*FH18))</f>
        <v>0</v>
      </c>
      <c r="FH18">
        <f t="shared" ref="FH18" si="355">IF(_div5&gt;expiry,0,IF(AND(_div5&lt;FI$13,FH$13&lt;=_div5),VLOOKUP(_div5,div,2)*EXP(-ir*(_div5-FH$13)/365),EXP(-ir*t)*FI18))</f>
        <v>0</v>
      </c>
      <c r="FI18">
        <f t="shared" ref="FI18" si="356">IF(_div5&gt;expiry,0,IF(AND(_div5&lt;FJ$13,FI$13&lt;=_div5),VLOOKUP(_div5,div,2)*EXP(-ir*(_div5-FI$13)/365),EXP(-ir*t)*FJ18))</f>
        <v>0</v>
      </c>
      <c r="FJ18">
        <f t="shared" ref="FJ18" si="357">IF(_div5&gt;expiry,0,IF(AND(_div5&lt;FK$13,FJ$13&lt;=_div5),VLOOKUP(_div5,div,2)*EXP(-ir*(_div5-FJ$13)/365),EXP(-ir*t)*FK18))</f>
        <v>0</v>
      </c>
      <c r="FK18">
        <f t="shared" ref="FK18" si="358">IF(_div5&gt;expiry,0,IF(AND(_div5&lt;FL$13,FK$13&lt;=_div5),VLOOKUP(_div5,div,2)*EXP(-ir*(_div5-FK$13)/365),EXP(-ir*t)*FL18))</f>
        <v>0</v>
      </c>
      <c r="FL18">
        <f t="shared" ref="FL18" si="359">IF(_div5&gt;expiry,0,IF(AND(_div5&lt;FM$13,FL$13&lt;=_div5),VLOOKUP(_div5,div,2)*EXP(-ir*(_div5-FL$13)/365),EXP(-ir*t)*FM18))</f>
        <v>0</v>
      </c>
      <c r="FM18">
        <f t="shared" ref="FM18" si="360">IF(_div5&gt;expiry,0,IF(AND(_div5&lt;FN$13,FM$13&lt;=_div5),VLOOKUP(_div5,div,2)*EXP(-ir*(_div5-FM$13)/365),EXP(-ir*t)*FN18))</f>
        <v>0</v>
      </c>
      <c r="FN18">
        <f t="shared" ref="FN18" si="361">IF(_div5&gt;expiry,0,IF(AND(_div5&lt;FO$13,FN$13&lt;=_div5),VLOOKUP(_div5,div,2)*EXP(-ir*(_div5-FN$13)/365),EXP(-ir*t)*FO18))</f>
        <v>0</v>
      </c>
      <c r="FO18">
        <f t="shared" ref="FO18" si="362">IF(_div5&gt;expiry,0,IF(AND(_div5&lt;FP$13,FO$13&lt;=_div5),VLOOKUP(_div5,div,2)*EXP(-ir*(_div5-FO$13)/365),EXP(-ir*t)*FP18))</f>
        <v>0</v>
      </c>
      <c r="FP18">
        <f t="shared" ref="FP18" si="363">IF(_div5&gt;expiry,0,IF(AND(_div5&lt;FQ$13,FP$13&lt;=_div5),VLOOKUP(_div5,div,2)*EXP(-ir*(_div5-FP$13)/365),EXP(-ir*t)*FQ18))</f>
        <v>0</v>
      </c>
      <c r="FQ18">
        <f t="shared" ref="FQ18" si="364">IF(_div5&gt;expiry,0,IF(AND(_div5&lt;FR$13,FQ$13&lt;=_div5),VLOOKUP(_div5,div,2)*EXP(-ir*(_div5-FQ$13)/365),EXP(-ir*t)*FR18))</f>
        <v>0</v>
      </c>
      <c r="FR18">
        <f t="shared" si="76"/>
        <v>0</v>
      </c>
    </row>
    <row r="19" spans="3:16354" x14ac:dyDescent="0.15">
      <c r="C19" t="s">
        <v>17</v>
      </c>
      <c r="D19">
        <f t="shared" ref="D19:AI19" si="365">IF(_div6&gt;expiry,0,IF(AND(_div6&lt;E$13,D$13&lt;=_div6),VLOOKUP(_div6,div,2)*EXP(-ir*(_div6-D$13)/365),EXP(-ir*t)*E19))</f>
        <v>0</v>
      </c>
      <c r="E19">
        <f t="shared" si="365"/>
        <v>0</v>
      </c>
      <c r="F19">
        <f t="shared" si="365"/>
        <v>0</v>
      </c>
      <c r="G19">
        <f t="shared" si="365"/>
        <v>0</v>
      </c>
      <c r="H19">
        <f t="shared" si="365"/>
        <v>0</v>
      </c>
      <c r="I19">
        <f t="shared" si="365"/>
        <v>0</v>
      </c>
      <c r="J19">
        <f t="shared" si="365"/>
        <v>0</v>
      </c>
      <c r="K19">
        <f t="shared" si="365"/>
        <v>0</v>
      </c>
      <c r="L19">
        <f t="shared" si="365"/>
        <v>0</v>
      </c>
      <c r="M19">
        <f t="shared" si="365"/>
        <v>0</v>
      </c>
      <c r="N19">
        <f t="shared" si="365"/>
        <v>0</v>
      </c>
      <c r="O19">
        <f t="shared" si="365"/>
        <v>0</v>
      </c>
      <c r="P19">
        <f t="shared" si="365"/>
        <v>0</v>
      </c>
      <c r="Q19">
        <f t="shared" si="365"/>
        <v>0</v>
      </c>
      <c r="R19">
        <f t="shared" si="365"/>
        <v>0</v>
      </c>
      <c r="S19">
        <f t="shared" si="365"/>
        <v>0</v>
      </c>
      <c r="T19">
        <f t="shared" si="365"/>
        <v>0</v>
      </c>
      <c r="U19">
        <f t="shared" si="365"/>
        <v>0</v>
      </c>
      <c r="V19">
        <f t="shared" si="365"/>
        <v>0</v>
      </c>
      <c r="W19">
        <f t="shared" si="365"/>
        <v>0</v>
      </c>
      <c r="X19">
        <f t="shared" si="365"/>
        <v>0</v>
      </c>
      <c r="Y19">
        <f t="shared" si="365"/>
        <v>0</v>
      </c>
      <c r="Z19">
        <f t="shared" si="365"/>
        <v>0</v>
      </c>
      <c r="AA19">
        <f t="shared" si="365"/>
        <v>0</v>
      </c>
      <c r="AB19">
        <f t="shared" si="365"/>
        <v>0</v>
      </c>
      <c r="AC19">
        <f t="shared" si="365"/>
        <v>0</v>
      </c>
      <c r="AD19">
        <f t="shared" si="365"/>
        <v>0</v>
      </c>
      <c r="AE19">
        <f t="shared" si="365"/>
        <v>0</v>
      </c>
      <c r="AF19">
        <f t="shared" si="365"/>
        <v>0</v>
      </c>
      <c r="AG19">
        <f t="shared" si="365"/>
        <v>0</v>
      </c>
      <c r="AH19">
        <f t="shared" si="365"/>
        <v>0</v>
      </c>
      <c r="AI19">
        <f t="shared" si="365"/>
        <v>0</v>
      </c>
      <c r="AJ19">
        <f t="shared" ref="AJ19:BO19" si="366">IF(_div6&gt;expiry,0,IF(AND(_div6&lt;AK$13,AJ$13&lt;=_div6),VLOOKUP(_div6,div,2)*EXP(-ir*(_div6-AJ$13)/365),EXP(-ir*t)*AK19))</f>
        <v>0</v>
      </c>
      <c r="AK19">
        <f t="shared" si="366"/>
        <v>0</v>
      </c>
      <c r="AL19">
        <f t="shared" si="366"/>
        <v>0</v>
      </c>
      <c r="AM19">
        <f t="shared" si="366"/>
        <v>0</v>
      </c>
      <c r="AN19">
        <f t="shared" si="366"/>
        <v>0</v>
      </c>
      <c r="AO19">
        <f t="shared" si="366"/>
        <v>0</v>
      </c>
      <c r="AP19">
        <f t="shared" si="366"/>
        <v>0</v>
      </c>
      <c r="AQ19">
        <f t="shared" si="366"/>
        <v>0</v>
      </c>
      <c r="AR19">
        <f t="shared" si="366"/>
        <v>0</v>
      </c>
      <c r="AS19">
        <f t="shared" si="366"/>
        <v>0</v>
      </c>
      <c r="AT19">
        <f t="shared" si="366"/>
        <v>0</v>
      </c>
      <c r="AU19">
        <f t="shared" si="366"/>
        <v>0</v>
      </c>
      <c r="AV19">
        <f t="shared" si="366"/>
        <v>0</v>
      </c>
      <c r="AW19">
        <f t="shared" si="366"/>
        <v>0</v>
      </c>
      <c r="AX19">
        <f t="shared" si="366"/>
        <v>0</v>
      </c>
      <c r="AY19">
        <f t="shared" si="366"/>
        <v>0</v>
      </c>
      <c r="AZ19">
        <f t="shared" si="366"/>
        <v>0</v>
      </c>
      <c r="BA19">
        <f t="shared" si="366"/>
        <v>0</v>
      </c>
      <c r="BB19">
        <f t="shared" si="366"/>
        <v>0</v>
      </c>
      <c r="BC19">
        <f t="shared" si="366"/>
        <v>0</v>
      </c>
      <c r="BD19">
        <f t="shared" si="366"/>
        <v>0</v>
      </c>
      <c r="BE19">
        <f t="shared" si="366"/>
        <v>0</v>
      </c>
      <c r="BF19">
        <f t="shared" si="366"/>
        <v>0</v>
      </c>
      <c r="BG19">
        <f t="shared" si="366"/>
        <v>0</v>
      </c>
      <c r="BH19">
        <f t="shared" si="366"/>
        <v>0</v>
      </c>
      <c r="BI19">
        <f t="shared" si="366"/>
        <v>0</v>
      </c>
      <c r="BJ19">
        <f t="shared" si="366"/>
        <v>0</v>
      </c>
      <c r="BK19">
        <f t="shared" si="366"/>
        <v>0</v>
      </c>
      <c r="BL19">
        <f t="shared" si="366"/>
        <v>0</v>
      </c>
      <c r="BM19">
        <f t="shared" si="366"/>
        <v>0</v>
      </c>
      <c r="BN19">
        <f t="shared" si="366"/>
        <v>0</v>
      </c>
      <c r="BO19">
        <f t="shared" si="366"/>
        <v>0</v>
      </c>
      <c r="BP19">
        <f t="shared" ref="BP19:CZ19" si="367">IF(_div6&gt;expiry,0,IF(AND(_div6&lt;BQ$13,BP$13&lt;=_div6),VLOOKUP(_div6,div,2)*EXP(-ir*(_div6-BP$13)/365),EXP(-ir*t)*BQ19))</f>
        <v>0</v>
      </c>
      <c r="BQ19">
        <f t="shared" si="367"/>
        <v>0</v>
      </c>
      <c r="BR19">
        <f t="shared" si="367"/>
        <v>0</v>
      </c>
      <c r="BS19">
        <f t="shared" si="367"/>
        <v>0</v>
      </c>
      <c r="BT19">
        <f t="shared" si="367"/>
        <v>0</v>
      </c>
      <c r="BU19">
        <f t="shared" si="367"/>
        <v>0</v>
      </c>
      <c r="BV19">
        <f t="shared" si="367"/>
        <v>0</v>
      </c>
      <c r="BW19">
        <f t="shared" si="367"/>
        <v>0</v>
      </c>
      <c r="BX19">
        <f t="shared" si="367"/>
        <v>0</v>
      </c>
      <c r="BY19">
        <f t="shared" si="367"/>
        <v>0</v>
      </c>
      <c r="BZ19">
        <f t="shared" si="367"/>
        <v>0</v>
      </c>
      <c r="CA19">
        <f t="shared" si="367"/>
        <v>0</v>
      </c>
      <c r="CB19">
        <f t="shared" si="367"/>
        <v>0</v>
      </c>
      <c r="CC19">
        <f t="shared" si="367"/>
        <v>0</v>
      </c>
      <c r="CD19">
        <f t="shared" si="367"/>
        <v>0</v>
      </c>
      <c r="CE19">
        <f t="shared" si="367"/>
        <v>0</v>
      </c>
      <c r="CF19">
        <f t="shared" si="367"/>
        <v>0</v>
      </c>
      <c r="CG19">
        <f t="shared" si="367"/>
        <v>0</v>
      </c>
      <c r="CH19">
        <f t="shared" si="367"/>
        <v>0</v>
      </c>
      <c r="CI19">
        <f t="shared" si="367"/>
        <v>0</v>
      </c>
      <c r="CJ19">
        <f t="shared" si="367"/>
        <v>0</v>
      </c>
      <c r="CK19">
        <f t="shared" si="367"/>
        <v>0</v>
      </c>
      <c r="CL19">
        <f t="shared" si="367"/>
        <v>0</v>
      </c>
      <c r="CM19">
        <f t="shared" si="367"/>
        <v>0</v>
      </c>
      <c r="CN19">
        <f t="shared" si="367"/>
        <v>0</v>
      </c>
      <c r="CO19">
        <f t="shared" si="367"/>
        <v>0</v>
      </c>
      <c r="CP19">
        <f t="shared" si="367"/>
        <v>0</v>
      </c>
      <c r="CQ19">
        <f t="shared" si="367"/>
        <v>0</v>
      </c>
      <c r="CR19">
        <f t="shared" si="367"/>
        <v>0</v>
      </c>
      <c r="CS19">
        <f t="shared" si="367"/>
        <v>0</v>
      </c>
      <c r="CT19">
        <f t="shared" si="367"/>
        <v>0</v>
      </c>
      <c r="CU19">
        <f t="shared" si="367"/>
        <v>0</v>
      </c>
      <c r="CV19">
        <f t="shared" si="367"/>
        <v>0</v>
      </c>
      <c r="CW19">
        <f t="shared" si="367"/>
        <v>0</v>
      </c>
      <c r="CX19">
        <f t="shared" si="367"/>
        <v>0</v>
      </c>
      <c r="CY19">
        <f t="shared" si="367"/>
        <v>0</v>
      </c>
      <c r="CZ19">
        <f t="shared" si="367"/>
        <v>0</v>
      </c>
      <c r="DA19">
        <f t="shared" ref="DA19" si="368">IF(_div6&gt;expiry,0,IF(AND(_div6&lt;DB$13,DA$13&lt;=_div6),VLOOKUP(_div6,div,2)*EXP(-ir*(_div6-DA$13)/365),EXP(-ir*t)*DB19))</f>
        <v>0</v>
      </c>
      <c r="DB19">
        <f t="shared" ref="DB19" si="369">IF(_div6&gt;expiry,0,IF(AND(_div6&lt;DC$13,DB$13&lt;=_div6),VLOOKUP(_div6,div,2)*EXP(-ir*(_div6-DB$13)/365),EXP(-ir*t)*DC19))</f>
        <v>0</v>
      </c>
      <c r="DC19">
        <f t="shared" ref="DC19" si="370">IF(_div6&gt;expiry,0,IF(AND(_div6&lt;DD$13,DC$13&lt;=_div6),VLOOKUP(_div6,div,2)*EXP(-ir*(_div6-DC$13)/365),EXP(-ir*t)*DD19))</f>
        <v>0</v>
      </c>
      <c r="DD19">
        <f t="shared" ref="DD19" si="371">IF(_div6&gt;expiry,0,IF(AND(_div6&lt;DE$13,DD$13&lt;=_div6),VLOOKUP(_div6,div,2)*EXP(-ir*(_div6-DD$13)/365),EXP(-ir*t)*DE19))</f>
        <v>0</v>
      </c>
      <c r="DE19">
        <f t="shared" ref="DE19" si="372">IF(_div6&gt;expiry,0,IF(AND(_div6&lt;DF$13,DE$13&lt;=_div6),VLOOKUP(_div6,div,2)*EXP(-ir*(_div6-DE$13)/365),EXP(-ir*t)*DF19))</f>
        <v>0</v>
      </c>
      <c r="DF19">
        <f t="shared" ref="DF19" si="373">IF(_div6&gt;expiry,0,IF(AND(_div6&lt;DG$13,DF$13&lt;=_div6),VLOOKUP(_div6,div,2)*EXP(-ir*(_div6-DF$13)/365),EXP(-ir*t)*DG19))</f>
        <v>0</v>
      </c>
      <c r="DG19">
        <f t="shared" ref="DG19" si="374">IF(_div6&gt;expiry,0,IF(AND(_div6&lt;DH$13,DG$13&lt;=_div6),VLOOKUP(_div6,div,2)*EXP(-ir*(_div6-DG$13)/365),EXP(-ir*t)*DH19))</f>
        <v>0</v>
      </c>
      <c r="DH19">
        <f t="shared" ref="DH19" si="375">IF(_div6&gt;expiry,0,IF(AND(_div6&lt;DI$13,DH$13&lt;=_div6),VLOOKUP(_div6,div,2)*EXP(-ir*(_div6-DH$13)/365),EXP(-ir*t)*DI19))</f>
        <v>0</v>
      </c>
      <c r="DI19">
        <f t="shared" ref="DI19" si="376">IF(_div6&gt;expiry,0,IF(AND(_div6&lt;DJ$13,DI$13&lt;=_div6),VLOOKUP(_div6,div,2)*EXP(-ir*(_div6-DI$13)/365),EXP(-ir*t)*DJ19))</f>
        <v>0</v>
      </c>
      <c r="DJ19">
        <f t="shared" ref="DJ19" si="377">IF(_div6&gt;expiry,0,IF(AND(_div6&lt;DK$13,DJ$13&lt;=_div6),VLOOKUP(_div6,div,2)*EXP(-ir*(_div6-DJ$13)/365),EXP(-ir*t)*DK19))</f>
        <v>0</v>
      </c>
      <c r="DK19">
        <f t="shared" ref="DK19" si="378">IF(_div6&gt;expiry,0,IF(AND(_div6&lt;DL$13,DK$13&lt;=_div6),VLOOKUP(_div6,div,2)*EXP(-ir*(_div6-DK$13)/365),EXP(-ir*t)*DL19))</f>
        <v>0</v>
      </c>
      <c r="DL19">
        <f t="shared" ref="DL19" si="379">IF(_div6&gt;expiry,0,IF(AND(_div6&lt;DM$13,DL$13&lt;=_div6),VLOOKUP(_div6,div,2)*EXP(-ir*(_div6-DL$13)/365),EXP(-ir*t)*DM19))</f>
        <v>0</v>
      </c>
      <c r="DM19">
        <f t="shared" ref="DM19" si="380">IF(_div6&gt;expiry,0,IF(AND(_div6&lt;DN$13,DM$13&lt;=_div6),VLOOKUP(_div6,div,2)*EXP(-ir*(_div6-DM$13)/365),EXP(-ir*t)*DN19))</f>
        <v>0</v>
      </c>
      <c r="DN19">
        <f t="shared" ref="DN19" si="381">IF(_div6&gt;expiry,0,IF(AND(_div6&lt;DO$13,DN$13&lt;=_div6),VLOOKUP(_div6,div,2)*EXP(-ir*(_div6-DN$13)/365),EXP(-ir*t)*DO19))</f>
        <v>0</v>
      </c>
      <c r="DO19">
        <f t="shared" ref="DO19" si="382">IF(_div6&gt;expiry,0,IF(AND(_div6&lt;DP$13,DO$13&lt;=_div6),VLOOKUP(_div6,div,2)*EXP(-ir*(_div6-DO$13)/365),EXP(-ir*t)*DP19))</f>
        <v>0</v>
      </c>
      <c r="DP19">
        <f t="shared" ref="DP19" si="383">IF(_div6&gt;expiry,0,IF(AND(_div6&lt;DQ$13,DP$13&lt;=_div6),VLOOKUP(_div6,div,2)*EXP(-ir*(_div6-DP$13)/365),EXP(-ir*t)*DQ19))</f>
        <v>0</v>
      </c>
      <c r="DQ19">
        <f t="shared" ref="DQ19" si="384">IF(_div6&gt;expiry,0,IF(AND(_div6&lt;DR$13,DQ$13&lt;=_div6),VLOOKUP(_div6,div,2)*EXP(-ir*(_div6-DQ$13)/365),EXP(-ir*t)*DR19))</f>
        <v>0</v>
      </c>
      <c r="DR19">
        <f t="shared" ref="DR19" si="385">IF(_div6&gt;expiry,0,IF(AND(_div6&lt;DS$13,DR$13&lt;=_div6),VLOOKUP(_div6,div,2)*EXP(-ir*(_div6-DR$13)/365),EXP(-ir*t)*DS19))</f>
        <v>0</v>
      </c>
      <c r="DS19">
        <f t="shared" ref="DS19" si="386">IF(_div6&gt;expiry,0,IF(AND(_div6&lt;DT$13,DS$13&lt;=_div6),VLOOKUP(_div6,div,2)*EXP(-ir*(_div6-DS$13)/365),EXP(-ir*t)*DT19))</f>
        <v>0</v>
      </c>
      <c r="DT19">
        <f t="shared" ref="DT19" si="387">IF(_div6&gt;expiry,0,IF(AND(_div6&lt;DU$13,DT$13&lt;=_div6),VLOOKUP(_div6,div,2)*EXP(-ir*(_div6-DT$13)/365),EXP(-ir*t)*DU19))</f>
        <v>0</v>
      </c>
      <c r="DU19">
        <f t="shared" ref="DU19" si="388">IF(_div6&gt;expiry,0,IF(AND(_div6&lt;DV$13,DU$13&lt;=_div6),VLOOKUP(_div6,div,2)*EXP(-ir*(_div6-DU$13)/365),EXP(-ir*t)*DV19))</f>
        <v>0</v>
      </c>
      <c r="DV19">
        <f t="shared" ref="DV19" si="389">IF(_div6&gt;expiry,0,IF(AND(_div6&lt;DW$13,DV$13&lt;=_div6),VLOOKUP(_div6,div,2)*EXP(-ir*(_div6-DV$13)/365),EXP(-ir*t)*DW19))</f>
        <v>0</v>
      </c>
      <c r="DW19">
        <f t="shared" ref="DW19" si="390">IF(_div6&gt;expiry,0,IF(AND(_div6&lt;DX$13,DW$13&lt;=_div6),VLOOKUP(_div6,div,2)*EXP(-ir*(_div6-DW$13)/365),EXP(-ir*t)*DX19))</f>
        <v>0</v>
      </c>
      <c r="DX19">
        <f t="shared" ref="DX19" si="391">IF(_div6&gt;expiry,0,IF(AND(_div6&lt;DY$13,DX$13&lt;=_div6),VLOOKUP(_div6,div,2)*EXP(-ir*(_div6-DX$13)/365),EXP(-ir*t)*DY19))</f>
        <v>0</v>
      </c>
      <c r="DY19">
        <f t="shared" ref="DY19" si="392">IF(_div6&gt;expiry,0,IF(AND(_div6&lt;DZ$13,DY$13&lt;=_div6),VLOOKUP(_div6,div,2)*EXP(-ir*(_div6-DY$13)/365),EXP(-ir*t)*DZ19))</f>
        <v>0</v>
      </c>
      <c r="DZ19">
        <f t="shared" ref="DZ19" si="393">IF(_div6&gt;expiry,0,IF(AND(_div6&lt;EA$13,DZ$13&lt;=_div6),VLOOKUP(_div6,div,2)*EXP(-ir*(_div6-DZ$13)/365),EXP(-ir*t)*EA19))</f>
        <v>0</v>
      </c>
      <c r="EA19">
        <f t="shared" ref="EA19" si="394">IF(_div6&gt;expiry,0,IF(AND(_div6&lt;EB$13,EA$13&lt;=_div6),VLOOKUP(_div6,div,2)*EXP(-ir*(_div6-EA$13)/365),EXP(-ir*t)*EB19))</f>
        <v>0</v>
      </c>
      <c r="EB19">
        <f t="shared" ref="EB19" si="395">IF(_div6&gt;expiry,0,IF(AND(_div6&lt;EC$13,EB$13&lt;=_div6),VLOOKUP(_div6,div,2)*EXP(-ir*(_div6-EB$13)/365),EXP(-ir*t)*EC19))</f>
        <v>0</v>
      </c>
      <c r="EC19">
        <f t="shared" ref="EC19" si="396">IF(_div6&gt;expiry,0,IF(AND(_div6&lt;ED$13,EC$13&lt;=_div6),VLOOKUP(_div6,div,2)*EXP(-ir*(_div6-EC$13)/365),EXP(-ir*t)*ED19))</f>
        <v>0</v>
      </c>
      <c r="ED19">
        <f t="shared" ref="ED19" si="397">IF(_div6&gt;expiry,0,IF(AND(_div6&lt;EE$13,ED$13&lt;=_div6),VLOOKUP(_div6,div,2)*EXP(-ir*(_div6-ED$13)/365),EXP(-ir*t)*EE19))</f>
        <v>0</v>
      </c>
      <c r="EE19">
        <f t="shared" ref="EE19" si="398">IF(_div6&gt;expiry,0,IF(AND(_div6&lt;EF$13,EE$13&lt;=_div6),VLOOKUP(_div6,div,2)*EXP(-ir*(_div6-EE$13)/365),EXP(-ir*t)*EF19))</f>
        <v>0</v>
      </c>
      <c r="EF19">
        <f t="shared" ref="EF19" si="399">IF(_div6&gt;expiry,0,IF(AND(_div6&lt;EG$13,EF$13&lt;=_div6),VLOOKUP(_div6,div,2)*EXP(-ir*(_div6-EF$13)/365),EXP(-ir*t)*EG19))</f>
        <v>0</v>
      </c>
      <c r="EG19">
        <f t="shared" ref="EG19" si="400">IF(_div6&gt;expiry,0,IF(AND(_div6&lt;EH$13,EG$13&lt;=_div6),VLOOKUP(_div6,div,2)*EXP(-ir*(_div6-EG$13)/365),EXP(-ir*t)*EH19))</f>
        <v>0</v>
      </c>
      <c r="EH19">
        <f t="shared" ref="EH19" si="401">IF(_div6&gt;expiry,0,IF(AND(_div6&lt;EI$13,EH$13&lt;=_div6),VLOOKUP(_div6,div,2)*EXP(-ir*(_div6-EH$13)/365),EXP(-ir*t)*EI19))</f>
        <v>0</v>
      </c>
      <c r="EI19">
        <f t="shared" ref="EI19" si="402">IF(_div6&gt;expiry,0,IF(AND(_div6&lt;EJ$13,EI$13&lt;=_div6),VLOOKUP(_div6,div,2)*EXP(-ir*(_div6-EI$13)/365),EXP(-ir*t)*EJ19))</f>
        <v>0</v>
      </c>
      <c r="EJ19">
        <f t="shared" ref="EJ19" si="403">IF(_div6&gt;expiry,0,IF(AND(_div6&lt;EK$13,EJ$13&lt;=_div6),VLOOKUP(_div6,div,2)*EXP(-ir*(_div6-EJ$13)/365),EXP(-ir*t)*EK19))</f>
        <v>0</v>
      </c>
      <c r="EK19">
        <f t="shared" ref="EK19" si="404">IF(_div6&gt;expiry,0,IF(AND(_div6&lt;EL$13,EK$13&lt;=_div6),VLOOKUP(_div6,div,2)*EXP(-ir*(_div6-EK$13)/365),EXP(-ir*t)*EL19))</f>
        <v>0</v>
      </c>
      <c r="EL19">
        <f t="shared" ref="EL19" si="405">IF(_div6&gt;expiry,0,IF(AND(_div6&lt;EM$13,EL$13&lt;=_div6),VLOOKUP(_div6,div,2)*EXP(-ir*(_div6-EL$13)/365),EXP(-ir*t)*EM19))</f>
        <v>0</v>
      </c>
      <c r="EM19">
        <f t="shared" ref="EM19" si="406">IF(_div6&gt;expiry,0,IF(AND(_div6&lt;EN$13,EM$13&lt;=_div6),VLOOKUP(_div6,div,2)*EXP(-ir*(_div6-EM$13)/365),EXP(-ir*t)*EN19))</f>
        <v>0</v>
      </c>
      <c r="EN19">
        <f t="shared" ref="EN19" si="407">IF(_div6&gt;expiry,0,IF(AND(_div6&lt;EO$13,EN$13&lt;=_div6),VLOOKUP(_div6,div,2)*EXP(-ir*(_div6-EN$13)/365),EXP(-ir*t)*EO19))</f>
        <v>0</v>
      </c>
      <c r="EO19">
        <f t="shared" ref="EO19" si="408">IF(_div6&gt;expiry,0,IF(AND(_div6&lt;EP$13,EO$13&lt;=_div6),VLOOKUP(_div6,div,2)*EXP(-ir*(_div6-EO$13)/365),EXP(-ir*t)*EP19))</f>
        <v>0</v>
      </c>
      <c r="EP19">
        <f t="shared" ref="EP19" si="409">IF(_div6&gt;expiry,0,IF(AND(_div6&lt;EQ$13,EP$13&lt;=_div6),VLOOKUP(_div6,div,2)*EXP(-ir*(_div6-EP$13)/365),EXP(-ir*t)*EQ19))</f>
        <v>0</v>
      </c>
      <c r="EQ19">
        <f t="shared" ref="EQ19" si="410">IF(_div6&gt;expiry,0,IF(AND(_div6&lt;ER$13,EQ$13&lt;=_div6),VLOOKUP(_div6,div,2)*EXP(-ir*(_div6-EQ$13)/365),EXP(-ir*t)*ER19))</f>
        <v>0</v>
      </c>
      <c r="ER19">
        <f t="shared" ref="ER19" si="411">IF(_div6&gt;expiry,0,IF(AND(_div6&lt;ES$13,ER$13&lt;=_div6),VLOOKUP(_div6,div,2)*EXP(-ir*(_div6-ER$13)/365),EXP(-ir*t)*ES19))</f>
        <v>0</v>
      </c>
      <c r="ES19">
        <f t="shared" ref="ES19" si="412">IF(_div6&gt;expiry,0,IF(AND(_div6&lt;ET$13,ES$13&lt;=_div6),VLOOKUP(_div6,div,2)*EXP(-ir*(_div6-ES$13)/365),EXP(-ir*t)*ET19))</f>
        <v>0</v>
      </c>
      <c r="ET19">
        <f t="shared" ref="ET19" si="413">IF(_div6&gt;expiry,0,IF(AND(_div6&lt;EU$13,ET$13&lt;=_div6),VLOOKUP(_div6,div,2)*EXP(-ir*(_div6-ET$13)/365),EXP(-ir*t)*EU19))</f>
        <v>0</v>
      </c>
      <c r="EU19">
        <f t="shared" ref="EU19" si="414">IF(_div6&gt;expiry,0,IF(AND(_div6&lt;EV$13,EU$13&lt;=_div6),VLOOKUP(_div6,div,2)*EXP(-ir*(_div6-EU$13)/365),EXP(-ir*t)*EV19))</f>
        <v>0</v>
      </c>
      <c r="EV19">
        <f t="shared" ref="EV19" si="415">IF(_div6&gt;expiry,0,IF(AND(_div6&lt;EW$13,EV$13&lt;=_div6),VLOOKUP(_div6,div,2)*EXP(-ir*(_div6-EV$13)/365),EXP(-ir*t)*EW19))</f>
        <v>0</v>
      </c>
      <c r="EW19">
        <f t="shared" ref="EW19" si="416">IF(_div6&gt;expiry,0,IF(AND(_div6&lt;EX$13,EW$13&lt;=_div6),VLOOKUP(_div6,div,2)*EXP(-ir*(_div6-EW$13)/365),EXP(-ir*t)*EX19))</f>
        <v>0</v>
      </c>
      <c r="EX19">
        <f t="shared" ref="EX19" si="417">IF(_div6&gt;expiry,0,IF(AND(_div6&lt;EY$13,EX$13&lt;=_div6),VLOOKUP(_div6,div,2)*EXP(-ir*(_div6-EX$13)/365),EXP(-ir*t)*EY19))</f>
        <v>0</v>
      </c>
      <c r="EY19">
        <f t="shared" ref="EY19" si="418">IF(_div6&gt;expiry,0,IF(AND(_div6&lt;EZ$13,EY$13&lt;=_div6),VLOOKUP(_div6,div,2)*EXP(-ir*(_div6-EY$13)/365),EXP(-ir*t)*EZ19))</f>
        <v>0</v>
      </c>
      <c r="EZ19">
        <f t="shared" ref="EZ19" si="419">IF(_div6&gt;expiry,0,IF(AND(_div6&lt;FA$13,EZ$13&lt;=_div6),VLOOKUP(_div6,div,2)*EXP(-ir*(_div6-EZ$13)/365),EXP(-ir*t)*FA19))</f>
        <v>0</v>
      </c>
      <c r="FA19">
        <f t="shared" ref="FA19" si="420">IF(_div6&gt;expiry,0,IF(AND(_div6&lt;FB$13,FA$13&lt;=_div6),VLOOKUP(_div6,div,2)*EXP(-ir*(_div6-FA$13)/365),EXP(-ir*t)*FB19))</f>
        <v>0</v>
      </c>
      <c r="FB19">
        <f t="shared" ref="FB19" si="421">IF(_div6&gt;expiry,0,IF(AND(_div6&lt;FC$13,FB$13&lt;=_div6),VLOOKUP(_div6,div,2)*EXP(-ir*(_div6-FB$13)/365),EXP(-ir*t)*FC19))</f>
        <v>0</v>
      </c>
      <c r="FC19">
        <f t="shared" ref="FC19" si="422">IF(_div6&gt;expiry,0,IF(AND(_div6&lt;FD$13,FC$13&lt;=_div6),VLOOKUP(_div6,div,2)*EXP(-ir*(_div6-FC$13)/365),EXP(-ir*t)*FD19))</f>
        <v>0</v>
      </c>
      <c r="FD19">
        <f t="shared" ref="FD19" si="423">IF(_div6&gt;expiry,0,IF(AND(_div6&lt;FE$13,FD$13&lt;=_div6),VLOOKUP(_div6,div,2)*EXP(-ir*(_div6-FD$13)/365),EXP(-ir*t)*FE19))</f>
        <v>0</v>
      </c>
      <c r="FE19">
        <f t="shared" ref="FE19" si="424">IF(_div6&gt;expiry,0,IF(AND(_div6&lt;FF$13,FE$13&lt;=_div6),VLOOKUP(_div6,div,2)*EXP(-ir*(_div6-FE$13)/365),EXP(-ir*t)*FF19))</f>
        <v>0</v>
      </c>
      <c r="FF19">
        <f t="shared" ref="FF19" si="425">IF(_div6&gt;expiry,0,IF(AND(_div6&lt;FG$13,FF$13&lt;=_div6),VLOOKUP(_div6,div,2)*EXP(-ir*(_div6-FF$13)/365),EXP(-ir*t)*FG19))</f>
        <v>0</v>
      </c>
      <c r="FG19">
        <f t="shared" ref="FG19" si="426">IF(_div6&gt;expiry,0,IF(AND(_div6&lt;FH$13,FG$13&lt;=_div6),VLOOKUP(_div6,div,2)*EXP(-ir*(_div6-FG$13)/365),EXP(-ir*t)*FH19))</f>
        <v>0</v>
      </c>
      <c r="FH19">
        <f t="shared" ref="FH19" si="427">IF(_div6&gt;expiry,0,IF(AND(_div6&lt;FI$13,FH$13&lt;=_div6),VLOOKUP(_div6,div,2)*EXP(-ir*(_div6-FH$13)/365),EXP(-ir*t)*FI19))</f>
        <v>0</v>
      </c>
      <c r="FI19">
        <f t="shared" ref="FI19" si="428">IF(_div6&gt;expiry,0,IF(AND(_div6&lt;FJ$13,FI$13&lt;=_div6),VLOOKUP(_div6,div,2)*EXP(-ir*(_div6-FI$13)/365),EXP(-ir*t)*FJ19))</f>
        <v>0</v>
      </c>
      <c r="FJ19">
        <f t="shared" ref="FJ19" si="429">IF(_div6&gt;expiry,0,IF(AND(_div6&lt;FK$13,FJ$13&lt;=_div6),VLOOKUP(_div6,div,2)*EXP(-ir*(_div6-FJ$13)/365),EXP(-ir*t)*FK19))</f>
        <v>0</v>
      </c>
      <c r="FK19">
        <f t="shared" ref="FK19" si="430">IF(_div6&gt;expiry,0,IF(AND(_div6&lt;FL$13,FK$13&lt;=_div6),VLOOKUP(_div6,div,2)*EXP(-ir*(_div6-FK$13)/365),EXP(-ir*t)*FL19))</f>
        <v>0</v>
      </c>
      <c r="FL19">
        <f t="shared" ref="FL19" si="431">IF(_div6&gt;expiry,0,IF(AND(_div6&lt;FM$13,FL$13&lt;=_div6),VLOOKUP(_div6,div,2)*EXP(-ir*(_div6-FL$13)/365),EXP(-ir*t)*FM19))</f>
        <v>0</v>
      </c>
      <c r="FM19">
        <f t="shared" ref="FM19" si="432">IF(_div6&gt;expiry,0,IF(AND(_div6&lt;FN$13,FM$13&lt;=_div6),VLOOKUP(_div6,div,2)*EXP(-ir*(_div6-FM$13)/365),EXP(-ir*t)*FN19))</f>
        <v>0</v>
      </c>
      <c r="FN19">
        <f t="shared" ref="FN19" si="433">IF(_div6&gt;expiry,0,IF(AND(_div6&lt;FO$13,FN$13&lt;=_div6),VLOOKUP(_div6,div,2)*EXP(-ir*(_div6-FN$13)/365),EXP(-ir*t)*FO19))</f>
        <v>0</v>
      </c>
      <c r="FO19">
        <f t="shared" ref="FO19" si="434">IF(_div6&gt;expiry,0,IF(AND(_div6&lt;FP$13,FO$13&lt;=_div6),VLOOKUP(_div6,div,2)*EXP(-ir*(_div6-FO$13)/365),EXP(-ir*t)*FP19))</f>
        <v>0</v>
      </c>
      <c r="FP19">
        <f t="shared" ref="FP19" si="435">IF(_div6&gt;expiry,0,IF(AND(_div6&lt;FQ$13,FP$13&lt;=_div6),VLOOKUP(_div6,div,2)*EXP(-ir*(_div6-FP$13)/365),EXP(-ir*t)*FQ19))</f>
        <v>0</v>
      </c>
      <c r="FQ19">
        <f t="shared" ref="FQ19" si="436">IF(_div6&gt;expiry,0,IF(AND(_div6&lt;FR$13,FQ$13&lt;=_div6),VLOOKUP(_div6,div,2)*EXP(-ir*(_div6-FQ$13)/365),EXP(-ir*t)*FR19))</f>
        <v>0</v>
      </c>
      <c r="FR19">
        <f t="shared" si="76"/>
        <v>0</v>
      </c>
    </row>
    <row r="20" spans="3:16354" x14ac:dyDescent="0.15">
      <c r="C20" t="s">
        <v>18</v>
      </c>
      <c r="D20">
        <f t="shared" ref="D20:AI20" si="437">IF(_div7&gt;expiry,0,IF(AND(_div7&lt;E$13,D$13&lt;=_div7),VLOOKUP(_div7,div,2)*EXP(-ir*(_div7-D$13)/365),EXP(-ir*t)*E20))</f>
        <v>0</v>
      </c>
      <c r="E20">
        <f t="shared" si="437"/>
        <v>0</v>
      </c>
      <c r="F20">
        <f t="shared" si="437"/>
        <v>0</v>
      </c>
      <c r="G20">
        <f t="shared" si="437"/>
        <v>0</v>
      </c>
      <c r="H20">
        <f t="shared" si="437"/>
        <v>0</v>
      </c>
      <c r="I20">
        <f t="shared" si="437"/>
        <v>0</v>
      </c>
      <c r="J20">
        <f t="shared" si="437"/>
        <v>0</v>
      </c>
      <c r="K20">
        <f t="shared" si="437"/>
        <v>0</v>
      </c>
      <c r="L20">
        <f t="shared" si="437"/>
        <v>0</v>
      </c>
      <c r="M20">
        <f t="shared" si="437"/>
        <v>0</v>
      </c>
      <c r="N20">
        <f t="shared" si="437"/>
        <v>0</v>
      </c>
      <c r="O20">
        <f t="shared" si="437"/>
        <v>0</v>
      </c>
      <c r="P20">
        <f t="shared" si="437"/>
        <v>0</v>
      </c>
      <c r="Q20">
        <f t="shared" si="437"/>
        <v>0</v>
      </c>
      <c r="R20">
        <f t="shared" si="437"/>
        <v>0</v>
      </c>
      <c r="S20">
        <f t="shared" si="437"/>
        <v>0</v>
      </c>
      <c r="T20">
        <f t="shared" si="437"/>
        <v>0</v>
      </c>
      <c r="U20">
        <f t="shared" si="437"/>
        <v>0</v>
      </c>
      <c r="V20">
        <f t="shared" si="437"/>
        <v>0</v>
      </c>
      <c r="W20">
        <f t="shared" si="437"/>
        <v>0</v>
      </c>
      <c r="X20">
        <f t="shared" si="437"/>
        <v>0</v>
      </c>
      <c r="Y20">
        <f t="shared" si="437"/>
        <v>0</v>
      </c>
      <c r="Z20">
        <f t="shared" si="437"/>
        <v>0</v>
      </c>
      <c r="AA20">
        <f t="shared" si="437"/>
        <v>0</v>
      </c>
      <c r="AB20">
        <f t="shared" si="437"/>
        <v>0</v>
      </c>
      <c r="AC20">
        <f t="shared" si="437"/>
        <v>0</v>
      </c>
      <c r="AD20">
        <f t="shared" si="437"/>
        <v>0</v>
      </c>
      <c r="AE20">
        <f t="shared" si="437"/>
        <v>0</v>
      </c>
      <c r="AF20">
        <f t="shared" si="437"/>
        <v>0</v>
      </c>
      <c r="AG20">
        <f t="shared" si="437"/>
        <v>0</v>
      </c>
      <c r="AH20">
        <f t="shared" si="437"/>
        <v>0</v>
      </c>
      <c r="AI20">
        <f t="shared" si="437"/>
        <v>0</v>
      </c>
      <c r="AJ20">
        <f t="shared" ref="AJ20:BO20" si="438">IF(_div7&gt;expiry,0,IF(AND(_div7&lt;AK$13,AJ$13&lt;=_div7),VLOOKUP(_div7,div,2)*EXP(-ir*(_div7-AJ$13)/365),EXP(-ir*t)*AK20))</f>
        <v>0</v>
      </c>
      <c r="AK20">
        <f t="shared" si="438"/>
        <v>0</v>
      </c>
      <c r="AL20">
        <f t="shared" si="438"/>
        <v>0</v>
      </c>
      <c r="AM20">
        <f t="shared" si="438"/>
        <v>0</v>
      </c>
      <c r="AN20">
        <f t="shared" si="438"/>
        <v>0</v>
      </c>
      <c r="AO20">
        <f t="shared" si="438"/>
        <v>0</v>
      </c>
      <c r="AP20">
        <f t="shared" si="438"/>
        <v>0</v>
      </c>
      <c r="AQ20">
        <f t="shared" si="438"/>
        <v>0</v>
      </c>
      <c r="AR20">
        <f t="shared" si="438"/>
        <v>0</v>
      </c>
      <c r="AS20">
        <f t="shared" si="438"/>
        <v>0</v>
      </c>
      <c r="AT20">
        <f t="shared" si="438"/>
        <v>0</v>
      </c>
      <c r="AU20">
        <f t="shared" si="438"/>
        <v>0</v>
      </c>
      <c r="AV20">
        <f t="shared" si="438"/>
        <v>0</v>
      </c>
      <c r="AW20">
        <f t="shared" si="438"/>
        <v>0</v>
      </c>
      <c r="AX20">
        <f t="shared" si="438"/>
        <v>0</v>
      </c>
      <c r="AY20">
        <f t="shared" si="438"/>
        <v>0</v>
      </c>
      <c r="AZ20">
        <f t="shared" si="438"/>
        <v>0</v>
      </c>
      <c r="BA20">
        <f t="shared" si="438"/>
        <v>0</v>
      </c>
      <c r="BB20">
        <f t="shared" si="438"/>
        <v>0</v>
      </c>
      <c r="BC20">
        <f t="shared" si="438"/>
        <v>0</v>
      </c>
      <c r="BD20">
        <f t="shared" si="438"/>
        <v>0</v>
      </c>
      <c r="BE20">
        <f t="shared" si="438"/>
        <v>0</v>
      </c>
      <c r="BF20">
        <f t="shared" si="438"/>
        <v>0</v>
      </c>
      <c r="BG20">
        <f t="shared" si="438"/>
        <v>0</v>
      </c>
      <c r="BH20">
        <f t="shared" si="438"/>
        <v>0</v>
      </c>
      <c r="BI20">
        <f t="shared" si="438"/>
        <v>0</v>
      </c>
      <c r="BJ20">
        <f t="shared" si="438"/>
        <v>0</v>
      </c>
      <c r="BK20">
        <f t="shared" si="438"/>
        <v>0</v>
      </c>
      <c r="BL20">
        <f t="shared" si="438"/>
        <v>0</v>
      </c>
      <c r="BM20">
        <f t="shared" si="438"/>
        <v>0</v>
      </c>
      <c r="BN20">
        <f t="shared" si="438"/>
        <v>0</v>
      </c>
      <c r="BO20">
        <f t="shared" si="438"/>
        <v>0</v>
      </c>
      <c r="BP20">
        <f t="shared" ref="BP20:CZ20" si="439">IF(_div7&gt;expiry,0,IF(AND(_div7&lt;BQ$13,BP$13&lt;=_div7),VLOOKUP(_div7,div,2)*EXP(-ir*(_div7-BP$13)/365),EXP(-ir*t)*BQ20))</f>
        <v>0</v>
      </c>
      <c r="BQ20">
        <f t="shared" si="439"/>
        <v>0</v>
      </c>
      <c r="BR20">
        <f t="shared" si="439"/>
        <v>0</v>
      </c>
      <c r="BS20">
        <f t="shared" si="439"/>
        <v>0</v>
      </c>
      <c r="BT20">
        <f t="shared" si="439"/>
        <v>0</v>
      </c>
      <c r="BU20">
        <f t="shared" si="439"/>
        <v>0</v>
      </c>
      <c r="BV20">
        <f t="shared" si="439"/>
        <v>0</v>
      </c>
      <c r="BW20">
        <f t="shared" si="439"/>
        <v>0</v>
      </c>
      <c r="BX20">
        <f t="shared" si="439"/>
        <v>0</v>
      </c>
      <c r="BY20">
        <f t="shared" si="439"/>
        <v>0</v>
      </c>
      <c r="BZ20">
        <f t="shared" si="439"/>
        <v>0</v>
      </c>
      <c r="CA20">
        <f t="shared" si="439"/>
        <v>0</v>
      </c>
      <c r="CB20">
        <f t="shared" si="439"/>
        <v>0</v>
      </c>
      <c r="CC20">
        <f t="shared" si="439"/>
        <v>0</v>
      </c>
      <c r="CD20">
        <f t="shared" si="439"/>
        <v>0</v>
      </c>
      <c r="CE20">
        <f t="shared" si="439"/>
        <v>0</v>
      </c>
      <c r="CF20">
        <f t="shared" si="439"/>
        <v>0</v>
      </c>
      <c r="CG20">
        <f t="shared" si="439"/>
        <v>0</v>
      </c>
      <c r="CH20">
        <f t="shared" si="439"/>
        <v>0</v>
      </c>
      <c r="CI20">
        <f t="shared" si="439"/>
        <v>0</v>
      </c>
      <c r="CJ20">
        <f t="shared" si="439"/>
        <v>0</v>
      </c>
      <c r="CK20">
        <f t="shared" si="439"/>
        <v>0</v>
      </c>
      <c r="CL20">
        <f t="shared" si="439"/>
        <v>0</v>
      </c>
      <c r="CM20">
        <f t="shared" si="439"/>
        <v>0</v>
      </c>
      <c r="CN20">
        <f t="shared" si="439"/>
        <v>0</v>
      </c>
      <c r="CO20">
        <f t="shared" si="439"/>
        <v>0</v>
      </c>
      <c r="CP20">
        <f t="shared" si="439"/>
        <v>0</v>
      </c>
      <c r="CQ20">
        <f t="shared" si="439"/>
        <v>0</v>
      </c>
      <c r="CR20">
        <f t="shared" si="439"/>
        <v>0</v>
      </c>
      <c r="CS20">
        <f t="shared" si="439"/>
        <v>0</v>
      </c>
      <c r="CT20">
        <f t="shared" si="439"/>
        <v>0</v>
      </c>
      <c r="CU20">
        <f t="shared" si="439"/>
        <v>0</v>
      </c>
      <c r="CV20">
        <f t="shared" si="439"/>
        <v>0</v>
      </c>
      <c r="CW20">
        <f t="shared" si="439"/>
        <v>0</v>
      </c>
      <c r="CX20">
        <f t="shared" si="439"/>
        <v>0</v>
      </c>
      <c r="CY20">
        <f t="shared" si="439"/>
        <v>0</v>
      </c>
      <c r="CZ20">
        <f t="shared" si="439"/>
        <v>0</v>
      </c>
      <c r="DA20">
        <f t="shared" ref="DA20" si="440">IF(_div7&gt;expiry,0,IF(AND(_div7&lt;DB$13,DA$13&lt;=_div7),VLOOKUP(_div7,div,2)*EXP(-ir*(_div7-DA$13)/365),EXP(-ir*t)*DB20))</f>
        <v>0</v>
      </c>
      <c r="DB20">
        <f t="shared" ref="DB20" si="441">IF(_div7&gt;expiry,0,IF(AND(_div7&lt;DC$13,DB$13&lt;=_div7),VLOOKUP(_div7,div,2)*EXP(-ir*(_div7-DB$13)/365),EXP(-ir*t)*DC20))</f>
        <v>0</v>
      </c>
      <c r="DC20">
        <f t="shared" ref="DC20" si="442">IF(_div7&gt;expiry,0,IF(AND(_div7&lt;DD$13,DC$13&lt;=_div7),VLOOKUP(_div7,div,2)*EXP(-ir*(_div7-DC$13)/365),EXP(-ir*t)*DD20))</f>
        <v>0</v>
      </c>
      <c r="DD20">
        <f t="shared" ref="DD20" si="443">IF(_div7&gt;expiry,0,IF(AND(_div7&lt;DE$13,DD$13&lt;=_div7),VLOOKUP(_div7,div,2)*EXP(-ir*(_div7-DD$13)/365),EXP(-ir*t)*DE20))</f>
        <v>0</v>
      </c>
      <c r="DE20">
        <f t="shared" ref="DE20" si="444">IF(_div7&gt;expiry,0,IF(AND(_div7&lt;DF$13,DE$13&lt;=_div7),VLOOKUP(_div7,div,2)*EXP(-ir*(_div7-DE$13)/365),EXP(-ir*t)*DF20))</f>
        <v>0</v>
      </c>
      <c r="DF20">
        <f t="shared" ref="DF20" si="445">IF(_div7&gt;expiry,0,IF(AND(_div7&lt;DG$13,DF$13&lt;=_div7),VLOOKUP(_div7,div,2)*EXP(-ir*(_div7-DF$13)/365),EXP(-ir*t)*DG20))</f>
        <v>0</v>
      </c>
      <c r="DG20">
        <f t="shared" ref="DG20" si="446">IF(_div7&gt;expiry,0,IF(AND(_div7&lt;DH$13,DG$13&lt;=_div7),VLOOKUP(_div7,div,2)*EXP(-ir*(_div7-DG$13)/365),EXP(-ir*t)*DH20))</f>
        <v>0</v>
      </c>
      <c r="DH20">
        <f t="shared" ref="DH20" si="447">IF(_div7&gt;expiry,0,IF(AND(_div7&lt;DI$13,DH$13&lt;=_div7),VLOOKUP(_div7,div,2)*EXP(-ir*(_div7-DH$13)/365),EXP(-ir*t)*DI20))</f>
        <v>0</v>
      </c>
      <c r="DI20">
        <f t="shared" ref="DI20" si="448">IF(_div7&gt;expiry,0,IF(AND(_div7&lt;DJ$13,DI$13&lt;=_div7),VLOOKUP(_div7,div,2)*EXP(-ir*(_div7-DI$13)/365),EXP(-ir*t)*DJ20))</f>
        <v>0</v>
      </c>
      <c r="DJ20">
        <f t="shared" ref="DJ20" si="449">IF(_div7&gt;expiry,0,IF(AND(_div7&lt;DK$13,DJ$13&lt;=_div7),VLOOKUP(_div7,div,2)*EXP(-ir*(_div7-DJ$13)/365),EXP(-ir*t)*DK20))</f>
        <v>0</v>
      </c>
      <c r="DK20">
        <f t="shared" ref="DK20" si="450">IF(_div7&gt;expiry,0,IF(AND(_div7&lt;DL$13,DK$13&lt;=_div7),VLOOKUP(_div7,div,2)*EXP(-ir*(_div7-DK$13)/365),EXP(-ir*t)*DL20))</f>
        <v>0</v>
      </c>
      <c r="DL20">
        <f t="shared" ref="DL20" si="451">IF(_div7&gt;expiry,0,IF(AND(_div7&lt;DM$13,DL$13&lt;=_div7),VLOOKUP(_div7,div,2)*EXP(-ir*(_div7-DL$13)/365),EXP(-ir*t)*DM20))</f>
        <v>0</v>
      </c>
      <c r="DM20">
        <f t="shared" ref="DM20" si="452">IF(_div7&gt;expiry,0,IF(AND(_div7&lt;DN$13,DM$13&lt;=_div7),VLOOKUP(_div7,div,2)*EXP(-ir*(_div7-DM$13)/365),EXP(-ir*t)*DN20))</f>
        <v>0</v>
      </c>
      <c r="DN20">
        <f t="shared" ref="DN20" si="453">IF(_div7&gt;expiry,0,IF(AND(_div7&lt;DO$13,DN$13&lt;=_div7),VLOOKUP(_div7,div,2)*EXP(-ir*(_div7-DN$13)/365),EXP(-ir*t)*DO20))</f>
        <v>0</v>
      </c>
      <c r="DO20">
        <f t="shared" ref="DO20" si="454">IF(_div7&gt;expiry,0,IF(AND(_div7&lt;DP$13,DO$13&lt;=_div7),VLOOKUP(_div7,div,2)*EXP(-ir*(_div7-DO$13)/365),EXP(-ir*t)*DP20))</f>
        <v>0</v>
      </c>
      <c r="DP20">
        <f t="shared" ref="DP20" si="455">IF(_div7&gt;expiry,0,IF(AND(_div7&lt;DQ$13,DP$13&lt;=_div7),VLOOKUP(_div7,div,2)*EXP(-ir*(_div7-DP$13)/365),EXP(-ir*t)*DQ20))</f>
        <v>0</v>
      </c>
      <c r="DQ20">
        <f t="shared" ref="DQ20" si="456">IF(_div7&gt;expiry,0,IF(AND(_div7&lt;DR$13,DQ$13&lt;=_div7),VLOOKUP(_div7,div,2)*EXP(-ir*(_div7-DQ$13)/365),EXP(-ir*t)*DR20))</f>
        <v>0</v>
      </c>
      <c r="DR20">
        <f t="shared" ref="DR20" si="457">IF(_div7&gt;expiry,0,IF(AND(_div7&lt;DS$13,DR$13&lt;=_div7),VLOOKUP(_div7,div,2)*EXP(-ir*(_div7-DR$13)/365),EXP(-ir*t)*DS20))</f>
        <v>0</v>
      </c>
      <c r="DS20">
        <f t="shared" ref="DS20" si="458">IF(_div7&gt;expiry,0,IF(AND(_div7&lt;DT$13,DS$13&lt;=_div7),VLOOKUP(_div7,div,2)*EXP(-ir*(_div7-DS$13)/365),EXP(-ir*t)*DT20))</f>
        <v>0</v>
      </c>
      <c r="DT20">
        <f t="shared" ref="DT20" si="459">IF(_div7&gt;expiry,0,IF(AND(_div7&lt;DU$13,DT$13&lt;=_div7),VLOOKUP(_div7,div,2)*EXP(-ir*(_div7-DT$13)/365),EXP(-ir*t)*DU20))</f>
        <v>0</v>
      </c>
      <c r="DU20">
        <f t="shared" ref="DU20" si="460">IF(_div7&gt;expiry,0,IF(AND(_div7&lt;DV$13,DU$13&lt;=_div7),VLOOKUP(_div7,div,2)*EXP(-ir*(_div7-DU$13)/365),EXP(-ir*t)*DV20))</f>
        <v>0</v>
      </c>
      <c r="DV20">
        <f t="shared" ref="DV20" si="461">IF(_div7&gt;expiry,0,IF(AND(_div7&lt;DW$13,DV$13&lt;=_div7),VLOOKUP(_div7,div,2)*EXP(-ir*(_div7-DV$13)/365),EXP(-ir*t)*DW20))</f>
        <v>0</v>
      </c>
      <c r="DW20">
        <f t="shared" ref="DW20" si="462">IF(_div7&gt;expiry,0,IF(AND(_div7&lt;DX$13,DW$13&lt;=_div7),VLOOKUP(_div7,div,2)*EXP(-ir*(_div7-DW$13)/365),EXP(-ir*t)*DX20))</f>
        <v>0</v>
      </c>
      <c r="DX20">
        <f t="shared" ref="DX20" si="463">IF(_div7&gt;expiry,0,IF(AND(_div7&lt;DY$13,DX$13&lt;=_div7),VLOOKUP(_div7,div,2)*EXP(-ir*(_div7-DX$13)/365),EXP(-ir*t)*DY20))</f>
        <v>0</v>
      </c>
      <c r="DY20">
        <f t="shared" ref="DY20" si="464">IF(_div7&gt;expiry,0,IF(AND(_div7&lt;DZ$13,DY$13&lt;=_div7),VLOOKUP(_div7,div,2)*EXP(-ir*(_div7-DY$13)/365),EXP(-ir*t)*DZ20))</f>
        <v>0</v>
      </c>
      <c r="DZ20">
        <f t="shared" ref="DZ20" si="465">IF(_div7&gt;expiry,0,IF(AND(_div7&lt;EA$13,DZ$13&lt;=_div7),VLOOKUP(_div7,div,2)*EXP(-ir*(_div7-DZ$13)/365),EXP(-ir*t)*EA20))</f>
        <v>0</v>
      </c>
      <c r="EA20">
        <f t="shared" ref="EA20" si="466">IF(_div7&gt;expiry,0,IF(AND(_div7&lt;EB$13,EA$13&lt;=_div7),VLOOKUP(_div7,div,2)*EXP(-ir*(_div7-EA$13)/365),EXP(-ir*t)*EB20))</f>
        <v>0</v>
      </c>
      <c r="EB20">
        <f t="shared" ref="EB20" si="467">IF(_div7&gt;expiry,0,IF(AND(_div7&lt;EC$13,EB$13&lt;=_div7),VLOOKUP(_div7,div,2)*EXP(-ir*(_div7-EB$13)/365),EXP(-ir*t)*EC20))</f>
        <v>0</v>
      </c>
      <c r="EC20">
        <f t="shared" ref="EC20" si="468">IF(_div7&gt;expiry,0,IF(AND(_div7&lt;ED$13,EC$13&lt;=_div7),VLOOKUP(_div7,div,2)*EXP(-ir*(_div7-EC$13)/365),EXP(-ir*t)*ED20))</f>
        <v>0</v>
      </c>
      <c r="ED20">
        <f t="shared" ref="ED20" si="469">IF(_div7&gt;expiry,0,IF(AND(_div7&lt;EE$13,ED$13&lt;=_div7),VLOOKUP(_div7,div,2)*EXP(-ir*(_div7-ED$13)/365),EXP(-ir*t)*EE20))</f>
        <v>0</v>
      </c>
      <c r="EE20">
        <f t="shared" ref="EE20" si="470">IF(_div7&gt;expiry,0,IF(AND(_div7&lt;EF$13,EE$13&lt;=_div7),VLOOKUP(_div7,div,2)*EXP(-ir*(_div7-EE$13)/365),EXP(-ir*t)*EF20))</f>
        <v>0</v>
      </c>
      <c r="EF20">
        <f t="shared" ref="EF20" si="471">IF(_div7&gt;expiry,0,IF(AND(_div7&lt;EG$13,EF$13&lt;=_div7),VLOOKUP(_div7,div,2)*EXP(-ir*(_div7-EF$13)/365),EXP(-ir*t)*EG20))</f>
        <v>0</v>
      </c>
      <c r="EG20">
        <f t="shared" ref="EG20" si="472">IF(_div7&gt;expiry,0,IF(AND(_div7&lt;EH$13,EG$13&lt;=_div7),VLOOKUP(_div7,div,2)*EXP(-ir*(_div7-EG$13)/365),EXP(-ir*t)*EH20))</f>
        <v>0</v>
      </c>
      <c r="EH20">
        <f t="shared" ref="EH20" si="473">IF(_div7&gt;expiry,0,IF(AND(_div7&lt;EI$13,EH$13&lt;=_div7),VLOOKUP(_div7,div,2)*EXP(-ir*(_div7-EH$13)/365),EXP(-ir*t)*EI20))</f>
        <v>0</v>
      </c>
      <c r="EI20">
        <f t="shared" ref="EI20" si="474">IF(_div7&gt;expiry,0,IF(AND(_div7&lt;EJ$13,EI$13&lt;=_div7),VLOOKUP(_div7,div,2)*EXP(-ir*(_div7-EI$13)/365),EXP(-ir*t)*EJ20))</f>
        <v>0</v>
      </c>
      <c r="EJ20">
        <f t="shared" ref="EJ20" si="475">IF(_div7&gt;expiry,0,IF(AND(_div7&lt;EK$13,EJ$13&lt;=_div7),VLOOKUP(_div7,div,2)*EXP(-ir*(_div7-EJ$13)/365),EXP(-ir*t)*EK20))</f>
        <v>0</v>
      </c>
      <c r="EK20">
        <f t="shared" ref="EK20" si="476">IF(_div7&gt;expiry,0,IF(AND(_div7&lt;EL$13,EK$13&lt;=_div7),VLOOKUP(_div7,div,2)*EXP(-ir*(_div7-EK$13)/365),EXP(-ir*t)*EL20))</f>
        <v>0</v>
      </c>
      <c r="EL20">
        <f t="shared" ref="EL20" si="477">IF(_div7&gt;expiry,0,IF(AND(_div7&lt;EM$13,EL$13&lt;=_div7),VLOOKUP(_div7,div,2)*EXP(-ir*(_div7-EL$13)/365),EXP(-ir*t)*EM20))</f>
        <v>0</v>
      </c>
      <c r="EM20">
        <f t="shared" ref="EM20" si="478">IF(_div7&gt;expiry,0,IF(AND(_div7&lt;EN$13,EM$13&lt;=_div7),VLOOKUP(_div7,div,2)*EXP(-ir*(_div7-EM$13)/365),EXP(-ir*t)*EN20))</f>
        <v>0</v>
      </c>
      <c r="EN20">
        <f t="shared" ref="EN20" si="479">IF(_div7&gt;expiry,0,IF(AND(_div7&lt;EO$13,EN$13&lt;=_div7),VLOOKUP(_div7,div,2)*EXP(-ir*(_div7-EN$13)/365),EXP(-ir*t)*EO20))</f>
        <v>0</v>
      </c>
      <c r="EO20">
        <f t="shared" ref="EO20" si="480">IF(_div7&gt;expiry,0,IF(AND(_div7&lt;EP$13,EO$13&lt;=_div7),VLOOKUP(_div7,div,2)*EXP(-ir*(_div7-EO$13)/365),EXP(-ir*t)*EP20))</f>
        <v>0</v>
      </c>
      <c r="EP20">
        <f t="shared" ref="EP20" si="481">IF(_div7&gt;expiry,0,IF(AND(_div7&lt;EQ$13,EP$13&lt;=_div7),VLOOKUP(_div7,div,2)*EXP(-ir*(_div7-EP$13)/365),EXP(-ir*t)*EQ20))</f>
        <v>0</v>
      </c>
      <c r="EQ20">
        <f t="shared" ref="EQ20" si="482">IF(_div7&gt;expiry,0,IF(AND(_div7&lt;ER$13,EQ$13&lt;=_div7),VLOOKUP(_div7,div,2)*EXP(-ir*(_div7-EQ$13)/365),EXP(-ir*t)*ER20))</f>
        <v>0</v>
      </c>
      <c r="ER20">
        <f t="shared" ref="ER20" si="483">IF(_div7&gt;expiry,0,IF(AND(_div7&lt;ES$13,ER$13&lt;=_div7),VLOOKUP(_div7,div,2)*EXP(-ir*(_div7-ER$13)/365),EXP(-ir*t)*ES20))</f>
        <v>0</v>
      </c>
      <c r="ES20">
        <f t="shared" ref="ES20" si="484">IF(_div7&gt;expiry,0,IF(AND(_div7&lt;ET$13,ES$13&lt;=_div7),VLOOKUP(_div7,div,2)*EXP(-ir*(_div7-ES$13)/365),EXP(-ir*t)*ET20))</f>
        <v>0</v>
      </c>
      <c r="ET20">
        <f t="shared" ref="ET20" si="485">IF(_div7&gt;expiry,0,IF(AND(_div7&lt;EU$13,ET$13&lt;=_div7),VLOOKUP(_div7,div,2)*EXP(-ir*(_div7-ET$13)/365),EXP(-ir*t)*EU20))</f>
        <v>0</v>
      </c>
      <c r="EU20">
        <f t="shared" ref="EU20" si="486">IF(_div7&gt;expiry,0,IF(AND(_div7&lt;EV$13,EU$13&lt;=_div7),VLOOKUP(_div7,div,2)*EXP(-ir*(_div7-EU$13)/365),EXP(-ir*t)*EV20))</f>
        <v>0</v>
      </c>
      <c r="EV20">
        <f t="shared" ref="EV20" si="487">IF(_div7&gt;expiry,0,IF(AND(_div7&lt;EW$13,EV$13&lt;=_div7),VLOOKUP(_div7,div,2)*EXP(-ir*(_div7-EV$13)/365),EXP(-ir*t)*EW20))</f>
        <v>0</v>
      </c>
      <c r="EW20">
        <f t="shared" ref="EW20" si="488">IF(_div7&gt;expiry,0,IF(AND(_div7&lt;EX$13,EW$13&lt;=_div7),VLOOKUP(_div7,div,2)*EXP(-ir*(_div7-EW$13)/365),EXP(-ir*t)*EX20))</f>
        <v>0</v>
      </c>
      <c r="EX20">
        <f t="shared" ref="EX20" si="489">IF(_div7&gt;expiry,0,IF(AND(_div7&lt;EY$13,EX$13&lt;=_div7),VLOOKUP(_div7,div,2)*EXP(-ir*(_div7-EX$13)/365),EXP(-ir*t)*EY20))</f>
        <v>0</v>
      </c>
      <c r="EY20">
        <f t="shared" ref="EY20" si="490">IF(_div7&gt;expiry,0,IF(AND(_div7&lt;EZ$13,EY$13&lt;=_div7),VLOOKUP(_div7,div,2)*EXP(-ir*(_div7-EY$13)/365),EXP(-ir*t)*EZ20))</f>
        <v>0</v>
      </c>
      <c r="EZ20">
        <f t="shared" ref="EZ20" si="491">IF(_div7&gt;expiry,0,IF(AND(_div7&lt;FA$13,EZ$13&lt;=_div7),VLOOKUP(_div7,div,2)*EXP(-ir*(_div7-EZ$13)/365),EXP(-ir*t)*FA20))</f>
        <v>0</v>
      </c>
      <c r="FA20">
        <f t="shared" ref="FA20" si="492">IF(_div7&gt;expiry,0,IF(AND(_div7&lt;FB$13,FA$13&lt;=_div7),VLOOKUP(_div7,div,2)*EXP(-ir*(_div7-FA$13)/365),EXP(-ir*t)*FB20))</f>
        <v>0</v>
      </c>
      <c r="FB20">
        <f t="shared" ref="FB20" si="493">IF(_div7&gt;expiry,0,IF(AND(_div7&lt;FC$13,FB$13&lt;=_div7),VLOOKUP(_div7,div,2)*EXP(-ir*(_div7-FB$13)/365),EXP(-ir*t)*FC20))</f>
        <v>0</v>
      </c>
      <c r="FC20">
        <f t="shared" ref="FC20" si="494">IF(_div7&gt;expiry,0,IF(AND(_div7&lt;FD$13,FC$13&lt;=_div7),VLOOKUP(_div7,div,2)*EXP(-ir*(_div7-FC$13)/365),EXP(-ir*t)*FD20))</f>
        <v>0</v>
      </c>
      <c r="FD20">
        <f t="shared" ref="FD20" si="495">IF(_div7&gt;expiry,0,IF(AND(_div7&lt;FE$13,FD$13&lt;=_div7),VLOOKUP(_div7,div,2)*EXP(-ir*(_div7-FD$13)/365),EXP(-ir*t)*FE20))</f>
        <v>0</v>
      </c>
      <c r="FE20">
        <f t="shared" ref="FE20" si="496">IF(_div7&gt;expiry,0,IF(AND(_div7&lt;FF$13,FE$13&lt;=_div7),VLOOKUP(_div7,div,2)*EXP(-ir*(_div7-FE$13)/365),EXP(-ir*t)*FF20))</f>
        <v>0</v>
      </c>
      <c r="FF20">
        <f t="shared" ref="FF20" si="497">IF(_div7&gt;expiry,0,IF(AND(_div7&lt;FG$13,FF$13&lt;=_div7),VLOOKUP(_div7,div,2)*EXP(-ir*(_div7-FF$13)/365),EXP(-ir*t)*FG20))</f>
        <v>0</v>
      </c>
      <c r="FG20">
        <f t="shared" ref="FG20" si="498">IF(_div7&gt;expiry,0,IF(AND(_div7&lt;FH$13,FG$13&lt;=_div7),VLOOKUP(_div7,div,2)*EXP(-ir*(_div7-FG$13)/365),EXP(-ir*t)*FH20))</f>
        <v>0</v>
      </c>
      <c r="FH20">
        <f t="shared" ref="FH20" si="499">IF(_div7&gt;expiry,0,IF(AND(_div7&lt;FI$13,FH$13&lt;=_div7),VLOOKUP(_div7,div,2)*EXP(-ir*(_div7-FH$13)/365),EXP(-ir*t)*FI20))</f>
        <v>0</v>
      </c>
      <c r="FI20">
        <f t="shared" ref="FI20" si="500">IF(_div7&gt;expiry,0,IF(AND(_div7&lt;FJ$13,FI$13&lt;=_div7),VLOOKUP(_div7,div,2)*EXP(-ir*(_div7-FI$13)/365),EXP(-ir*t)*FJ20))</f>
        <v>0</v>
      </c>
      <c r="FJ20">
        <f t="shared" ref="FJ20" si="501">IF(_div7&gt;expiry,0,IF(AND(_div7&lt;FK$13,FJ$13&lt;=_div7),VLOOKUP(_div7,div,2)*EXP(-ir*(_div7-FJ$13)/365),EXP(-ir*t)*FK20))</f>
        <v>0</v>
      </c>
      <c r="FK20">
        <f t="shared" ref="FK20" si="502">IF(_div7&gt;expiry,0,IF(AND(_div7&lt;FL$13,FK$13&lt;=_div7),VLOOKUP(_div7,div,2)*EXP(-ir*(_div7-FK$13)/365),EXP(-ir*t)*FL20))</f>
        <v>0</v>
      </c>
      <c r="FL20">
        <f t="shared" ref="FL20" si="503">IF(_div7&gt;expiry,0,IF(AND(_div7&lt;FM$13,FL$13&lt;=_div7),VLOOKUP(_div7,div,2)*EXP(-ir*(_div7-FL$13)/365),EXP(-ir*t)*FM20))</f>
        <v>0</v>
      </c>
      <c r="FM20">
        <f t="shared" ref="FM20" si="504">IF(_div7&gt;expiry,0,IF(AND(_div7&lt;FN$13,FM$13&lt;=_div7),VLOOKUP(_div7,div,2)*EXP(-ir*(_div7-FM$13)/365),EXP(-ir*t)*FN20))</f>
        <v>0</v>
      </c>
      <c r="FN20">
        <f t="shared" ref="FN20" si="505">IF(_div7&gt;expiry,0,IF(AND(_div7&lt;FO$13,FN$13&lt;=_div7),VLOOKUP(_div7,div,2)*EXP(-ir*(_div7-FN$13)/365),EXP(-ir*t)*FO20))</f>
        <v>0</v>
      </c>
      <c r="FO20">
        <f t="shared" ref="FO20" si="506">IF(_div7&gt;expiry,0,IF(AND(_div7&lt;FP$13,FO$13&lt;=_div7),VLOOKUP(_div7,div,2)*EXP(-ir*(_div7-FO$13)/365),EXP(-ir*t)*FP20))</f>
        <v>0</v>
      </c>
      <c r="FP20">
        <f t="shared" ref="FP20" si="507">IF(_div7&gt;expiry,0,IF(AND(_div7&lt;FQ$13,FP$13&lt;=_div7),VLOOKUP(_div7,div,2)*EXP(-ir*(_div7-FP$13)/365),EXP(-ir*t)*FQ20))</f>
        <v>0</v>
      </c>
      <c r="FQ20">
        <f t="shared" ref="FQ20" si="508">IF(_div7&gt;expiry,0,IF(AND(_div7&lt;FR$13,FQ$13&lt;=_div7),VLOOKUP(_div7,div,2)*EXP(-ir*(_div7-FQ$13)/365),EXP(-ir*t)*FR20))</f>
        <v>0</v>
      </c>
      <c r="FR20">
        <f t="shared" si="76"/>
        <v>0</v>
      </c>
    </row>
    <row r="21" spans="3:16354" x14ac:dyDescent="0.15">
      <c r="C21" t="s">
        <v>19</v>
      </c>
      <c r="D21">
        <f t="shared" ref="D21:AI21" si="509">IF(_div8&gt;expiry,0,IF(AND(_div8&lt;E$13,D$13&lt;=_div8),VLOOKUP(_div8,div,2)*EXP(-ir*(_div8-D$13)/365),EXP(-ir*t)*E21))</f>
        <v>0</v>
      </c>
      <c r="E21">
        <f t="shared" si="509"/>
        <v>0</v>
      </c>
      <c r="F21">
        <f t="shared" si="509"/>
        <v>0</v>
      </c>
      <c r="G21">
        <f t="shared" si="509"/>
        <v>0</v>
      </c>
      <c r="H21">
        <f t="shared" si="509"/>
        <v>0</v>
      </c>
      <c r="I21">
        <f t="shared" si="509"/>
        <v>0</v>
      </c>
      <c r="J21">
        <f t="shared" si="509"/>
        <v>0</v>
      </c>
      <c r="K21">
        <f t="shared" si="509"/>
        <v>0</v>
      </c>
      <c r="L21">
        <f t="shared" si="509"/>
        <v>0</v>
      </c>
      <c r="M21">
        <f t="shared" si="509"/>
        <v>0</v>
      </c>
      <c r="N21">
        <f t="shared" si="509"/>
        <v>0</v>
      </c>
      <c r="O21">
        <f t="shared" si="509"/>
        <v>0</v>
      </c>
      <c r="P21">
        <f t="shared" si="509"/>
        <v>0</v>
      </c>
      <c r="Q21">
        <f t="shared" si="509"/>
        <v>0</v>
      </c>
      <c r="R21">
        <f t="shared" si="509"/>
        <v>0</v>
      </c>
      <c r="S21">
        <f t="shared" si="509"/>
        <v>0</v>
      </c>
      <c r="T21">
        <f t="shared" si="509"/>
        <v>0</v>
      </c>
      <c r="U21">
        <f t="shared" si="509"/>
        <v>0</v>
      </c>
      <c r="V21">
        <f t="shared" si="509"/>
        <v>0</v>
      </c>
      <c r="W21">
        <f t="shared" si="509"/>
        <v>0</v>
      </c>
      <c r="X21">
        <f t="shared" si="509"/>
        <v>0</v>
      </c>
      <c r="Y21">
        <f t="shared" si="509"/>
        <v>0</v>
      </c>
      <c r="Z21">
        <f t="shared" si="509"/>
        <v>0</v>
      </c>
      <c r="AA21">
        <f t="shared" si="509"/>
        <v>0</v>
      </c>
      <c r="AB21">
        <f t="shared" si="509"/>
        <v>0</v>
      </c>
      <c r="AC21">
        <f t="shared" si="509"/>
        <v>0</v>
      </c>
      <c r="AD21">
        <f t="shared" si="509"/>
        <v>0</v>
      </c>
      <c r="AE21">
        <f t="shared" si="509"/>
        <v>0</v>
      </c>
      <c r="AF21">
        <f t="shared" si="509"/>
        <v>0</v>
      </c>
      <c r="AG21">
        <f t="shared" si="509"/>
        <v>0</v>
      </c>
      <c r="AH21">
        <f t="shared" si="509"/>
        <v>0</v>
      </c>
      <c r="AI21">
        <f t="shared" si="509"/>
        <v>0</v>
      </c>
      <c r="AJ21">
        <f t="shared" ref="AJ21:BO21" si="510">IF(_div8&gt;expiry,0,IF(AND(_div8&lt;AK$13,AJ$13&lt;=_div8),VLOOKUP(_div8,div,2)*EXP(-ir*(_div8-AJ$13)/365),EXP(-ir*t)*AK21))</f>
        <v>0</v>
      </c>
      <c r="AK21">
        <f t="shared" si="510"/>
        <v>0</v>
      </c>
      <c r="AL21">
        <f t="shared" si="510"/>
        <v>0</v>
      </c>
      <c r="AM21">
        <f t="shared" si="510"/>
        <v>0</v>
      </c>
      <c r="AN21">
        <f t="shared" si="510"/>
        <v>0</v>
      </c>
      <c r="AO21">
        <f t="shared" si="510"/>
        <v>0</v>
      </c>
      <c r="AP21">
        <f t="shared" si="510"/>
        <v>0</v>
      </c>
      <c r="AQ21">
        <f t="shared" si="510"/>
        <v>0</v>
      </c>
      <c r="AR21">
        <f t="shared" si="510"/>
        <v>0</v>
      </c>
      <c r="AS21">
        <f t="shared" si="510"/>
        <v>0</v>
      </c>
      <c r="AT21">
        <f t="shared" si="510"/>
        <v>0</v>
      </c>
      <c r="AU21">
        <f t="shared" si="510"/>
        <v>0</v>
      </c>
      <c r="AV21">
        <f t="shared" si="510"/>
        <v>0</v>
      </c>
      <c r="AW21">
        <f t="shared" si="510"/>
        <v>0</v>
      </c>
      <c r="AX21">
        <f t="shared" si="510"/>
        <v>0</v>
      </c>
      <c r="AY21">
        <f t="shared" si="510"/>
        <v>0</v>
      </c>
      <c r="AZ21">
        <f t="shared" si="510"/>
        <v>0</v>
      </c>
      <c r="BA21">
        <f t="shared" si="510"/>
        <v>0</v>
      </c>
      <c r="BB21">
        <f t="shared" si="510"/>
        <v>0</v>
      </c>
      <c r="BC21">
        <f t="shared" si="510"/>
        <v>0</v>
      </c>
      <c r="BD21">
        <f t="shared" si="510"/>
        <v>0</v>
      </c>
      <c r="BE21">
        <f t="shared" si="510"/>
        <v>0</v>
      </c>
      <c r="BF21">
        <f t="shared" si="510"/>
        <v>0</v>
      </c>
      <c r="BG21">
        <f t="shared" si="510"/>
        <v>0</v>
      </c>
      <c r="BH21">
        <f t="shared" si="510"/>
        <v>0</v>
      </c>
      <c r="BI21">
        <f t="shared" si="510"/>
        <v>0</v>
      </c>
      <c r="BJ21">
        <f t="shared" si="510"/>
        <v>0</v>
      </c>
      <c r="BK21">
        <f t="shared" si="510"/>
        <v>0</v>
      </c>
      <c r="BL21">
        <f t="shared" si="510"/>
        <v>0</v>
      </c>
      <c r="BM21">
        <f t="shared" si="510"/>
        <v>0</v>
      </c>
      <c r="BN21">
        <f t="shared" si="510"/>
        <v>0</v>
      </c>
      <c r="BO21">
        <f t="shared" si="510"/>
        <v>0</v>
      </c>
      <c r="BP21">
        <f t="shared" ref="BP21:CZ21" si="511">IF(_div8&gt;expiry,0,IF(AND(_div8&lt;BQ$13,BP$13&lt;=_div8),VLOOKUP(_div8,div,2)*EXP(-ir*(_div8-BP$13)/365),EXP(-ir*t)*BQ21))</f>
        <v>0</v>
      </c>
      <c r="BQ21">
        <f t="shared" si="511"/>
        <v>0</v>
      </c>
      <c r="BR21">
        <f t="shared" si="511"/>
        <v>0</v>
      </c>
      <c r="BS21">
        <f t="shared" si="511"/>
        <v>0</v>
      </c>
      <c r="BT21">
        <f t="shared" si="511"/>
        <v>0</v>
      </c>
      <c r="BU21">
        <f t="shared" si="511"/>
        <v>0</v>
      </c>
      <c r="BV21">
        <f t="shared" si="511"/>
        <v>0</v>
      </c>
      <c r="BW21">
        <f t="shared" si="511"/>
        <v>0</v>
      </c>
      <c r="BX21">
        <f t="shared" si="511"/>
        <v>0</v>
      </c>
      <c r="BY21">
        <f t="shared" si="511"/>
        <v>0</v>
      </c>
      <c r="BZ21">
        <f t="shared" si="511"/>
        <v>0</v>
      </c>
      <c r="CA21">
        <f t="shared" si="511"/>
        <v>0</v>
      </c>
      <c r="CB21">
        <f t="shared" si="511"/>
        <v>0</v>
      </c>
      <c r="CC21">
        <f t="shared" si="511"/>
        <v>0</v>
      </c>
      <c r="CD21">
        <f t="shared" si="511"/>
        <v>0</v>
      </c>
      <c r="CE21">
        <f t="shared" si="511"/>
        <v>0</v>
      </c>
      <c r="CF21">
        <f t="shared" si="511"/>
        <v>0</v>
      </c>
      <c r="CG21">
        <f t="shared" si="511"/>
        <v>0</v>
      </c>
      <c r="CH21">
        <f t="shared" si="511"/>
        <v>0</v>
      </c>
      <c r="CI21">
        <f t="shared" si="511"/>
        <v>0</v>
      </c>
      <c r="CJ21">
        <f t="shared" si="511"/>
        <v>0</v>
      </c>
      <c r="CK21">
        <f t="shared" si="511"/>
        <v>0</v>
      </c>
      <c r="CL21">
        <f t="shared" si="511"/>
        <v>0</v>
      </c>
      <c r="CM21">
        <f t="shared" si="511"/>
        <v>0</v>
      </c>
      <c r="CN21">
        <f t="shared" si="511"/>
        <v>0</v>
      </c>
      <c r="CO21">
        <f t="shared" si="511"/>
        <v>0</v>
      </c>
      <c r="CP21">
        <f t="shared" si="511"/>
        <v>0</v>
      </c>
      <c r="CQ21">
        <f t="shared" si="511"/>
        <v>0</v>
      </c>
      <c r="CR21">
        <f t="shared" si="511"/>
        <v>0</v>
      </c>
      <c r="CS21">
        <f t="shared" si="511"/>
        <v>0</v>
      </c>
      <c r="CT21">
        <f t="shared" si="511"/>
        <v>0</v>
      </c>
      <c r="CU21">
        <f t="shared" si="511"/>
        <v>0</v>
      </c>
      <c r="CV21">
        <f t="shared" si="511"/>
        <v>0</v>
      </c>
      <c r="CW21">
        <f t="shared" si="511"/>
        <v>0</v>
      </c>
      <c r="CX21">
        <f t="shared" si="511"/>
        <v>0</v>
      </c>
      <c r="CY21">
        <f t="shared" si="511"/>
        <v>0</v>
      </c>
      <c r="CZ21">
        <f t="shared" si="511"/>
        <v>0</v>
      </c>
      <c r="DA21">
        <f t="shared" ref="DA21" si="512">IF(_div8&gt;expiry,0,IF(AND(_div8&lt;DB$13,DA$13&lt;=_div8),VLOOKUP(_div8,div,2)*EXP(-ir*(_div8-DA$13)/365),EXP(-ir*t)*DB21))</f>
        <v>0</v>
      </c>
      <c r="DB21">
        <f t="shared" ref="DB21" si="513">IF(_div8&gt;expiry,0,IF(AND(_div8&lt;DC$13,DB$13&lt;=_div8),VLOOKUP(_div8,div,2)*EXP(-ir*(_div8-DB$13)/365),EXP(-ir*t)*DC21))</f>
        <v>0</v>
      </c>
      <c r="DC21">
        <f t="shared" ref="DC21" si="514">IF(_div8&gt;expiry,0,IF(AND(_div8&lt;DD$13,DC$13&lt;=_div8),VLOOKUP(_div8,div,2)*EXP(-ir*(_div8-DC$13)/365),EXP(-ir*t)*DD21))</f>
        <v>0</v>
      </c>
      <c r="DD21">
        <f t="shared" ref="DD21" si="515">IF(_div8&gt;expiry,0,IF(AND(_div8&lt;DE$13,DD$13&lt;=_div8),VLOOKUP(_div8,div,2)*EXP(-ir*(_div8-DD$13)/365),EXP(-ir*t)*DE21))</f>
        <v>0</v>
      </c>
      <c r="DE21">
        <f t="shared" ref="DE21" si="516">IF(_div8&gt;expiry,0,IF(AND(_div8&lt;DF$13,DE$13&lt;=_div8),VLOOKUP(_div8,div,2)*EXP(-ir*(_div8-DE$13)/365),EXP(-ir*t)*DF21))</f>
        <v>0</v>
      </c>
      <c r="DF21">
        <f t="shared" ref="DF21" si="517">IF(_div8&gt;expiry,0,IF(AND(_div8&lt;DG$13,DF$13&lt;=_div8),VLOOKUP(_div8,div,2)*EXP(-ir*(_div8-DF$13)/365),EXP(-ir*t)*DG21))</f>
        <v>0</v>
      </c>
      <c r="DG21">
        <f t="shared" ref="DG21" si="518">IF(_div8&gt;expiry,0,IF(AND(_div8&lt;DH$13,DG$13&lt;=_div8),VLOOKUP(_div8,div,2)*EXP(-ir*(_div8-DG$13)/365),EXP(-ir*t)*DH21))</f>
        <v>0</v>
      </c>
      <c r="DH21">
        <f t="shared" ref="DH21" si="519">IF(_div8&gt;expiry,0,IF(AND(_div8&lt;DI$13,DH$13&lt;=_div8),VLOOKUP(_div8,div,2)*EXP(-ir*(_div8-DH$13)/365),EXP(-ir*t)*DI21))</f>
        <v>0</v>
      </c>
      <c r="DI21">
        <f t="shared" ref="DI21" si="520">IF(_div8&gt;expiry,0,IF(AND(_div8&lt;DJ$13,DI$13&lt;=_div8),VLOOKUP(_div8,div,2)*EXP(-ir*(_div8-DI$13)/365),EXP(-ir*t)*DJ21))</f>
        <v>0</v>
      </c>
      <c r="DJ21">
        <f t="shared" ref="DJ21" si="521">IF(_div8&gt;expiry,0,IF(AND(_div8&lt;DK$13,DJ$13&lt;=_div8),VLOOKUP(_div8,div,2)*EXP(-ir*(_div8-DJ$13)/365),EXP(-ir*t)*DK21))</f>
        <v>0</v>
      </c>
      <c r="DK21">
        <f t="shared" ref="DK21" si="522">IF(_div8&gt;expiry,0,IF(AND(_div8&lt;DL$13,DK$13&lt;=_div8),VLOOKUP(_div8,div,2)*EXP(-ir*(_div8-DK$13)/365),EXP(-ir*t)*DL21))</f>
        <v>0</v>
      </c>
      <c r="DL21">
        <f t="shared" ref="DL21" si="523">IF(_div8&gt;expiry,0,IF(AND(_div8&lt;DM$13,DL$13&lt;=_div8),VLOOKUP(_div8,div,2)*EXP(-ir*(_div8-DL$13)/365),EXP(-ir*t)*DM21))</f>
        <v>0</v>
      </c>
      <c r="DM21">
        <f t="shared" ref="DM21" si="524">IF(_div8&gt;expiry,0,IF(AND(_div8&lt;DN$13,DM$13&lt;=_div8),VLOOKUP(_div8,div,2)*EXP(-ir*(_div8-DM$13)/365),EXP(-ir*t)*DN21))</f>
        <v>0</v>
      </c>
      <c r="DN21">
        <f t="shared" ref="DN21" si="525">IF(_div8&gt;expiry,0,IF(AND(_div8&lt;DO$13,DN$13&lt;=_div8),VLOOKUP(_div8,div,2)*EXP(-ir*(_div8-DN$13)/365),EXP(-ir*t)*DO21))</f>
        <v>0</v>
      </c>
      <c r="DO21">
        <f t="shared" ref="DO21" si="526">IF(_div8&gt;expiry,0,IF(AND(_div8&lt;DP$13,DO$13&lt;=_div8),VLOOKUP(_div8,div,2)*EXP(-ir*(_div8-DO$13)/365),EXP(-ir*t)*DP21))</f>
        <v>0</v>
      </c>
      <c r="DP21">
        <f t="shared" ref="DP21" si="527">IF(_div8&gt;expiry,0,IF(AND(_div8&lt;DQ$13,DP$13&lt;=_div8),VLOOKUP(_div8,div,2)*EXP(-ir*(_div8-DP$13)/365),EXP(-ir*t)*DQ21))</f>
        <v>0</v>
      </c>
      <c r="DQ21">
        <f t="shared" ref="DQ21" si="528">IF(_div8&gt;expiry,0,IF(AND(_div8&lt;DR$13,DQ$13&lt;=_div8),VLOOKUP(_div8,div,2)*EXP(-ir*(_div8-DQ$13)/365),EXP(-ir*t)*DR21))</f>
        <v>0</v>
      </c>
      <c r="DR21">
        <f t="shared" ref="DR21" si="529">IF(_div8&gt;expiry,0,IF(AND(_div8&lt;DS$13,DR$13&lt;=_div8),VLOOKUP(_div8,div,2)*EXP(-ir*(_div8-DR$13)/365),EXP(-ir*t)*DS21))</f>
        <v>0</v>
      </c>
      <c r="DS21">
        <f t="shared" ref="DS21" si="530">IF(_div8&gt;expiry,0,IF(AND(_div8&lt;DT$13,DS$13&lt;=_div8),VLOOKUP(_div8,div,2)*EXP(-ir*(_div8-DS$13)/365),EXP(-ir*t)*DT21))</f>
        <v>0</v>
      </c>
      <c r="DT21">
        <f t="shared" ref="DT21" si="531">IF(_div8&gt;expiry,0,IF(AND(_div8&lt;DU$13,DT$13&lt;=_div8),VLOOKUP(_div8,div,2)*EXP(-ir*(_div8-DT$13)/365),EXP(-ir*t)*DU21))</f>
        <v>0</v>
      </c>
      <c r="DU21">
        <f t="shared" ref="DU21" si="532">IF(_div8&gt;expiry,0,IF(AND(_div8&lt;DV$13,DU$13&lt;=_div8),VLOOKUP(_div8,div,2)*EXP(-ir*(_div8-DU$13)/365),EXP(-ir*t)*DV21))</f>
        <v>0</v>
      </c>
      <c r="DV21">
        <f t="shared" ref="DV21" si="533">IF(_div8&gt;expiry,0,IF(AND(_div8&lt;DW$13,DV$13&lt;=_div8),VLOOKUP(_div8,div,2)*EXP(-ir*(_div8-DV$13)/365),EXP(-ir*t)*DW21))</f>
        <v>0</v>
      </c>
      <c r="DW21">
        <f t="shared" ref="DW21" si="534">IF(_div8&gt;expiry,0,IF(AND(_div8&lt;DX$13,DW$13&lt;=_div8),VLOOKUP(_div8,div,2)*EXP(-ir*(_div8-DW$13)/365),EXP(-ir*t)*DX21))</f>
        <v>0</v>
      </c>
      <c r="DX21">
        <f t="shared" ref="DX21" si="535">IF(_div8&gt;expiry,0,IF(AND(_div8&lt;DY$13,DX$13&lt;=_div8),VLOOKUP(_div8,div,2)*EXP(-ir*(_div8-DX$13)/365),EXP(-ir*t)*DY21))</f>
        <v>0</v>
      </c>
      <c r="DY21">
        <f t="shared" ref="DY21" si="536">IF(_div8&gt;expiry,0,IF(AND(_div8&lt;DZ$13,DY$13&lt;=_div8),VLOOKUP(_div8,div,2)*EXP(-ir*(_div8-DY$13)/365),EXP(-ir*t)*DZ21))</f>
        <v>0</v>
      </c>
      <c r="DZ21">
        <f t="shared" ref="DZ21" si="537">IF(_div8&gt;expiry,0,IF(AND(_div8&lt;EA$13,DZ$13&lt;=_div8),VLOOKUP(_div8,div,2)*EXP(-ir*(_div8-DZ$13)/365),EXP(-ir*t)*EA21))</f>
        <v>0</v>
      </c>
      <c r="EA21">
        <f t="shared" ref="EA21" si="538">IF(_div8&gt;expiry,0,IF(AND(_div8&lt;EB$13,EA$13&lt;=_div8),VLOOKUP(_div8,div,2)*EXP(-ir*(_div8-EA$13)/365),EXP(-ir*t)*EB21))</f>
        <v>0</v>
      </c>
      <c r="EB21">
        <f t="shared" ref="EB21" si="539">IF(_div8&gt;expiry,0,IF(AND(_div8&lt;EC$13,EB$13&lt;=_div8),VLOOKUP(_div8,div,2)*EXP(-ir*(_div8-EB$13)/365),EXP(-ir*t)*EC21))</f>
        <v>0</v>
      </c>
      <c r="EC21">
        <f t="shared" ref="EC21" si="540">IF(_div8&gt;expiry,0,IF(AND(_div8&lt;ED$13,EC$13&lt;=_div8),VLOOKUP(_div8,div,2)*EXP(-ir*(_div8-EC$13)/365),EXP(-ir*t)*ED21))</f>
        <v>0</v>
      </c>
      <c r="ED21">
        <f t="shared" ref="ED21" si="541">IF(_div8&gt;expiry,0,IF(AND(_div8&lt;EE$13,ED$13&lt;=_div8),VLOOKUP(_div8,div,2)*EXP(-ir*(_div8-ED$13)/365),EXP(-ir*t)*EE21))</f>
        <v>0</v>
      </c>
      <c r="EE21">
        <f t="shared" ref="EE21" si="542">IF(_div8&gt;expiry,0,IF(AND(_div8&lt;EF$13,EE$13&lt;=_div8),VLOOKUP(_div8,div,2)*EXP(-ir*(_div8-EE$13)/365),EXP(-ir*t)*EF21))</f>
        <v>0</v>
      </c>
      <c r="EF21">
        <f t="shared" ref="EF21" si="543">IF(_div8&gt;expiry,0,IF(AND(_div8&lt;EG$13,EF$13&lt;=_div8),VLOOKUP(_div8,div,2)*EXP(-ir*(_div8-EF$13)/365),EXP(-ir*t)*EG21))</f>
        <v>0</v>
      </c>
      <c r="EG21">
        <f t="shared" ref="EG21" si="544">IF(_div8&gt;expiry,0,IF(AND(_div8&lt;EH$13,EG$13&lt;=_div8),VLOOKUP(_div8,div,2)*EXP(-ir*(_div8-EG$13)/365),EXP(-ir*t)*EH21))</f>
        <v>0</v>
      </c>
      <c r="EH21">
        <f t="shared" ref="EH21" si="545">IF(_div8&gt;expiry,0,IF(AND(_div8&lt;EI$13,EH$13&lt;=_div8),VLOOKUP(_div8,div,2)*EXP(-ir*(_div8-EH$13)/365),EXP(-ir*t)*EI21))</f>
        <v>0</v>
      </c>
      <c r="EI21">
        <f t="shared" ref="EI21" si="546">IF(_div8&gt;expiry,0,IF(AND(_div8&lt;EJ$13,EI$13&lt;=_div8),VLOOKUP(_div8,div,2)*EXP(-ir*(_div8-EI$13)/365),EXP(-ir*t)*EJ21))</f>
        <v>0</v>
      </c>
      <c r="EJ21">
        <f t="shared" ref="EJ21" si="547">IF(_div8&gt;expiry,0,IF(AND(_div8&lt;EK$13,EJ$13&lt;=_div8),VLOOKUP(_div8,div,2)*EXP(-ir*(_div8-EJ$13)/365),EXP(-ir*t)*EK21))</f>
        <v>0</v>
      </c>
      <c r="EK21">
        <f t="shared" ref="EK21" si="548">IF(_div8&gt;expiry,0,IF(AND(_div8&lt;EL$13,EK$13&lt;=_div8),VLOOKUP(_div8,div,2)*EXP(-ir*(_div8-EK$13)/365),EXP(-ir*t)*EL21))</f>
        <v>0</v>
      </c>
      <c r="EL21">
        <f t="shared" ref="EL21" si="549">IF(_div8&gt;expiry,0,IF(AND(_div8&lt;EM$13,EL$13&lt;=_div8),VLOOKUP(_div8,div,2)*EXP(-ir*(_div8-EL$13)/365),EXP(-ir*t)*EM21))</f>
        <v>0</v>
      </c>
      <c r="EM21">
        <f t="shared" ref="EM21" si="550">IF(_div8&gt;expiry,0,IF(AND(_div8&lt;EN$13,EM$13&lt;=_div8),VLOOKUP(_div8,div,2)*EXP(-ir*(_div8-EM$13)/365),EXP(-ir*t)*EN21))</f>
        <v>0</v>
      </c>
      <c r="EN21">
        <f t="shared" ref="EN21" si="551">IF(_div8&gt;expiry,0,IF(AND(_div8&lt;EO$13,EN$13&lt;=_div8),VLOOKUP(_div8,div,2)*EXP(-ir*(_div8-EN$13)/365),EXP(-ir*t)*EO21))</f>
        <v>0</v>
      </c>
      <c r="EO21">
        <f t="shared" ref="EO21" si="552">IF(_div8&gt;expiry,0,IF(AND(_div8&lt;EP$13,EO$13&lt;=_div8),VLOOKUP(_div8,div,2)*EXP(-ir*(_div8-EO$13)/365),EXP(-ir*t)*EP21))</f>
        <v>0</v>
      </c>
      <c r="EP21">
        <f t="shared" ref="EP21" si="553">IF(_div8&gt;expiry,0,IF(AND(_div8&lt;EQ$13,EP$13&lt;=_div8),VLOOKUP(_div8,div,2)*EXP(-ir*(_div8-EP$13)/365),EXP(-ir*t)*EQ21))</f>
        <v>0</v>
      </c>
      <c r="EQ21">
        <f t="shared" ref="EQ21" si="554">IF(_div8&gt;expiry,0,IF(AND(_div8&lt;ER$13,EQ$13&lt;=_div8),VLOOKUP(_div8,div,2)*EXP(-ir*(_div8-EQ$13)/365),EXP(-ir*t)*ER21))</f>
        <v>0</v>
      </c>
      <c r="ER21">
        <f t="shared" ref="ER21" si="555">IF(_div8&gt;expiry,0,IF(AND(_div8&lt;ES$13,ER$13&lt;=_div8),VLOOKUP(_div8,div,2)*EXP(-ir*(_div8-ER$13)/365),EXP(-ir*t)*ES21))</f>
        <v>0</v>
      </c>
      <c r="ES21">
        <f t="shared" ref="ES21" si="556">IF(_div8&gt;expiry,0,IF(AND(_div8&lt;ET$13,ES$13&lt;=_div8),VLOOKUP(_div8,div,2)*EXP(-ir*(_div8-ES$13)/365),EXP(-ir*t)*ET21))</f>
        <v>0</v>
      </c>
      <c r="ET21">
        <f t="shared" ref="ET21" si="557">IF(_div8&gt;expiry,0,IF(AND(_div8&lt;EU$13,ET$13&lt;=_div8),VLOOKUP(_div8,div,2)*EXP(-ir*(_div8-ET$13)/365),EXP(-ir*t)*EU21))</f>
        <v>0</v>
      </c>
      <c r="EU21">
        <f t="shared" ref="EU21" si="558">IF(_div8&gt;expiry,0,IF(AND(_div8&lt;EV$13,EU$13&lt;=_div8),VLOOKUP(_div8,div,2)*EXP(-ir*(_div8-EU$13)/365),EXP(-ir*t)*EV21))</f>
        <v>0</v>
      </c>
      <c r="EV21">
        <f t="shared" ref="EV21" si="559">IF(_div8&gt;expiry,0,IF(AND(_div8&lt;EW$13,EV$13&lt;=_div8),VLOOKUP(_div8,div,2)*EXP(-ir*(_div8-EV$13)/365),EXP(-ir*t)*EW21))</f>
        <v>0</v>
      </c>
      <c r="EW21">
        <f t="shared" ref="EW21" si="560">IF(_div8&gt;expiry,0,IF(AND(_div8&lt;EX$13,EW$13&lt;=_div8),VLOOKUP(_div8,div,2)*EXP(-ir*(_div8-EW$13)/365),EXP(-ir*t)*EX21))</f>
        <v>0</v>
      </c>
      <c r="EX21">
        <f t="shared" ref="EX21" si="561">IF(_div8&gt;expiry,0,IF(AND(_div8&lt;EY$13,EX$13&lt;=_div8),VLOOKUP(_div8,div,2)*EXP(-ir*(_div8-EX$13)/365),EXP(-ir*t)*EY21))</f>
        <v>0</v>
      </c>
      <c r="EY21">
        <f t="shared" ref="EY21" si="562">IF(_div8&gt;expiry,0,IF(AND(_div8&lt;EZ$13,EY$13&lt;=_div8),VLOOKUP(_div8,div,2)*EXP(-ir*(_div8-EY$13)/365),EXP(-ir*t)*EZ21))</f>
        <v>0</v>
      </c>
      <c r="EZ21">
        <f t="shared" ref="EZ21" si="563">IF(_div8&gt;expiry,0,IF(AND(_div8&lt;FA$13,EZ$13&lt;=_div8),VLOOKUP(_div8,div,2)*EXP(-ir*(_div8-EZ$13)/365),EXP(-ir*t)*FA21))</f>
        <v>0</v>
      </c>
      <c r="FA21">
        <f t="shared" ref="FA21" si="564">IF(_div8&gt;expiry,0,IF(AND(_div8&lt;FB$13,FA$13&lt;=_div8),VLOOKUP(_div8,div,2)*EXP(-ir*(_div8-FA$13)/365),EXP(-ir*t)*FB21))</f>
        <v>0</v>
      </c>
      <c r="FB21">
        <f t="shared" ref="FB21" si="565">IF(_div8&gt;expiry,0,IF(AND(_div8&lt;FC$13,FB$13&lt;=_div8),VLOOKUP(_div8,div,2)*EXP(-ir*(_div8-FB$13)/365),EXP(-ir*t)*FC21))</f>
        <v>0</v>
      </c>
      <c r="FC21">
        <f t="shared" ref="FC21" si="566">IF(_div8&gt;expiry,0,IF(AND(_div8&lt;FD$13,FC$13&lt;=_div8),VLOOKUP(_div8,div,2)*EXP(-ir*(_div8-FC$13)/365),EXP(-ir*t)*FD21))</f>
        <v>0</v>
      </c>
      <c r="FD21">
        <f t="shared" ref="FD21" si="567">IF(_div8&gt;expiry,0,IF(AND(_div8&lt;FE$13,FD$13&lt;=_div8),VLOOKUP(_div8,div,2)*EXP(-ir*(_div8-FD$13)/365),EXP(-ir*t)*FE21))</f>
        <v>0</v>
      </c>
      <c r="FE21">
        <f t="shared" ref="FE21" si="568">IF(_div8&gt;expiry,0,IF(AND(_div8&lt;FF$13,FE$13&lt;=_div8),VLOOKUP(_div8,div,2)*EXP(-ir*(_div8-FE$13)/365),EXP(-ir*t)*FF21))</f>
        <v>0</v>
      </c>
      <c r="FF21">
        <f t="shared" ref="FF21" si="569">IF(_div8&gt;expiry,0,IF(AND(_div8&lt;FG$13,FF$13&lt;=_div8),VLOOKUP(_div8,div,2)*EXP(-ir*(_div8-FF$13)/365),EXP(-ir*t)*FG21))</f>
        <v>0</v>
      </c>
      <c r="FG21">
        <f t="shared" ref="FG21" si="570">IF(_div8&gt;expiry,0,IF(AND(_div8&lt;FH$13,FG$13&lt;=_div8),VLOOKUP(_div8,div,2)*EXP(-ir*(_div8-FG$13)/365),EXP(-ir*t)*FH21))</f>
        <v>0</v>
      </c>
      <c r="FH21">
        <f t="shared" ref="FH21" si="571">IF(_div8&gt;expiry,0,IF(AND(_div8&lt;FI$13,FH$13&lt;=_div8),VLOOKUP(_div8,div,2)*EXP(-ir*(_div8-FH$13)/365),EXP(-ir*t)*FI21))</f>
        <v>0</v>
      </c>
      <c r="FI21">
        <f t="shared" ref="FI21" si="572">IF(_div8&gt;expiry,0,IF(AND(_div8&lt;FJ$13,FI$13&lt;=_div8),VLOOKUP(_div8,div,2)*EXP(-ir*(_div8-FI$13)/365),EXP(-ir*t)*FJ21))</f>
        <v>0</v>
      </c>
      <c r="FJ21">
        <f t="shared" ref="FJ21" si="573">IF(_div8&gt;expiry,0,IF(AND(_div8&lt;FK$13,FJ$13&lt;=_div8),VLOOKUP(_div8,div,2)*EXP(-ir*(_div8-FJ$13)/365),EXP(-ir*t)*FK21))</f>
        <v>0</v>
      </c>
      <c r="FK21">
        <f t="shared" ref="FK21" si="574">IF(_div8&gt;expiry,0,IF(AND(_div8&lt;FL$13,FK$13&lt;=_div8),VLOOKUP(_div8,div,2)*EXP(-ir*(_div8-FK$13)/365),EXP(-ir*t)*FL21))</f>
        <v>0</v>
      </c>
      <c r="FL21">
        <f t="shared" ref="FL21" si="575">IF(_div8&gt;expiry,0,IF(AND(_div8&lt;FM$13,FL$13&lt;=_div8),VLOOKUP(_div8,div,2)*EXP(-ir*(_div8-FL$13)/365),EXP(-ir*t)*FM21))</f>
        <v>0</v>
      </c>
      <c r="FM21">
        <f t="shared" ref="FM21" si="576">IF(_div8&gt;expiry,0,IF(AND(_div8&lt;FN$13,FM$13&lt;=_div8),VLOOKUP(_div8,div,2)*EXP(-ir*(_div8-FM$13)/365),EXP(-ir*t)*FN21))</f>
        <v>0</v>
      </c>
      <c r="FN21">
        <f t="shared" ref="FN21" si="577">IF(_div8&gt;expiry,0,IF(AND(_div8&lt;FO$13,FN$13&lt;=_div8),VLOOKUP(_div8,div,2)*EXP(-ir*(_div8-FN$13)/365),EXP(-ir*t)*FO21))</f>
        <v>0</v>
      </c>
      <c r="FO21">
        <f t="shared" ref="FO21" si="578">IF(_div8&gt;expiry,0,IF(AND(_div8&lt;FP$13,FO$13&lt;=_div8),VLOOKUP(_div8,div,2)*EXP(-ir*(_div8-FO$13)/365),EXP(-ir*t)*FP21))</f>
        <v>0</v>
      </c>
      <c r="FP21">
        <f t="shared" ref="FP21" si="579">IF(_div8&gt;expiry,0,IF(AND(_div8&lt;FQ$13,FP$13&lt;=_div8),VLOOKUP(_div8,div,2)*EXP(-ir*(_div8-FP$13)/365),EXP(-ir*t)*FQ21))</f>
        <v>0</v>
      </c>
      <c r="FQ21">
        <f t="shared" ref="FQ21" si="580">IF(_div8&gt;expiry,0,IF(AND(_div8&lt;FR$13,FQ$13&lt;=_div8),VLOOKUP(_div8,div,2)*EXP(-ir*(_div8-FQ$13)/365),EXP(-ir*t)*FR21))</f>
        <v>0</v>
      </c>
      <c r="FR21">
        <f t="shared" si="76"/>
        <v>0</v>
      </c>
    </row>
    <row r="22" spans="3:16354" x14ac:dyDescent="0.15">
      <c r="C22" t="s">
        <v>20</v>
      </c>
      <c r="D22">
        <f t="shared" ref="D22:AI22" si="581">IF(_div9&gt;expiry,0,IF(AND(_div9&lt;E$13,D$13&lt;=_div9),VLOOKUP(_div9,div,2)*EXP(-ir*(_div9-D$13)/365),EXP(-ir*t)*E22))</f>
        <v>0</v>
      </c>
      <c r="E22">
        <f t="shared" si="581"/>
        <v>0</v>
      </c>
      <c r="F22">
        <f t="shared" si="581"/>
        <v>0</v>
      </c>
      <c r="G22">
        <f t="shared" si="581"/>
        <v>0</v>
      </c>
      <c r="H22">
        <f t="shared" si="581"/>
        <v>0</v>
      </c>
      <c r="I22">
        <f t="shared" si="581"/>
        <v>0</v>
      </c>
      <c r="J22">
        <f t="shared" si="581"/>
        <v>0</v>
      </c>
      <c r="K22">
        <f t="shared" si="581"/>
        <v>0</v>
      </c>
      <c r="L22">
        <f t="shared" si="581"/>
        <v>0</v>
      </c>
      <c r="M22">
        <f t="shared" si="581"/>
        <v>0</v>
      </c>
      <c r="N22">
        <f t="shared" si="581"/>
        <v>0</v>
      </c>
      <c r="O22">
        <f t="shared" si="581"/>
        <v>0</v>
      </c>
      <c r="P22">
        <f t="shared" si="581"/>
        <v>0</v>
      </c>
      <c r="Q22">
        <f t="shared" si="581"/>
        <v>0</v>
      </c>
      <c r="R22">
        <f t="shared" si="581"/>
        <v>0</v>
      </c>
      <c r="S22">
        <f t="shared" si="581"/>
        <v>0</v>
      </c>
      <c r="T22">
        <f t="shared" si="581"/>
        <v>0</v>
      </c>
      <c r="U22">
        <f t="shared" si="581"/>
        <v>0</v>
      </c>
      <c r="V22">
        <f t="shared" si="581"/>
        <v>0</v>
      </c>
      <c r="W22">
        <f t="shared" si="581"/>
        <v>0</v>
      </c>
      <c r="X22">
        <f t="shared" si="581"/>
        <v>0</v>
      </c>
      <c r="Y22">
        <f t="shared" si="581"/>
        <v>0</v>
      </c>
      <c r="Z22">
        <f t="shared" si="581"/>
        <v>0</v>
      </c>
      <c r="AA22">
        <f t="shared" si="581"/>
        <v>0</v>
      </c>
      <c r="AB22">
        <f t="shared" si="581"/>
        <v>0</v>
      </c>
      <c r="AC22">
        <f t="shared" si="581"/>
        <v>0</v>
      </c>
      <c r="AD22">
        <f t="shared" si="581"/>
        <v>0</v>
      </c>
      <c r="AE22">
        <f t="shared" si="581"/>
        <v>0</v>
      </c>
      <c r="AF22">
        <f t="shared" si="581"/>
        <v>0</v>
      </c>
      <c r="AG22">
        <f t="shared" si="581"/>
        <v>0</v>
      </c>
      <c r="AH22">
        <f t="shared" si="581"/>
        <v>0</v>
      </c>
      <c r="AI22">
        <f t="shared" si="581"/>
        <v>0</v>
      </c>
      <c r="AJ22">
        <f t="shared" ref="AJ22:BO22" si="582">IF(_div9&gt;expiry,0,IF(AND(_div9&lt;AK$13,AJ$13&lt;=_div9),VLOOKUP(_div9,div,2)*EXP(-ir*(_div9-AJ$13)/365),EXP(-ir*t)*AK22))</f>
        <v>0</v>
      </c>
      <c r="AK22">
        <f t="shared" si="582"/>
        <v>0</v>
      </c>
      <c r="AL22">
        <f t="shared" si="582"/>
        <v>0</v>
      </c>
      <c r="AM22">
        <f t="shared" si="582"/>
        <v>0</v>
      </c>
      <c r="AN22">
        <f t="shared" si="582"/>
        <v>0</v>
      </c>
      <c r="AO22">
        <f t="shared" si="582"/>
        <v>0</v>
      </c>
      <c r="AP22">
        <f t="shared" si="582"/>
        <v>0</v>
      </c>
      <c r="AQ22">
        <f t="shared" si="582"/>
        <v>0</v>
      </c>
      <c r="AR22">
        <f t="shared" si="582"/>
        <v>0</v>
      </c>
      <c r="AS22">
        <f t="shared" si="582"/>
        <v>0</v>
      </c>
      <c r="AT22">
        <f t="shared" si="582"/>
        <v>0</v>
      </c>
      <c r="AU22">
        <f t="shared" si="582"/>
        <v>0</v>
      </c>
      <c r="AV22">
        <f t="shared" si="582"/>
        <v>0</v>
      </c>
      <c r="AW22">
        <f t="shared" si="582"/>
        <v>0</v>
      </c>
      <c r="AX22">
        <f t="shared" si="582"/>
        <v>0</v>
      </c>
      <c r="AY22">
        <f t="shared" si="582"/>
        <v>0</v>
      </c>
      <c r="AZ22">
        <f t="shared" si="582"/>
        <v>0</v>
      </c>
      <c r="BA22">
        <f t="shared" si="582"/>
        <v>0</v>
      </c>
      <c r="BB22">
        <f t="shared" si="582"/>
        <v>0</v>
      </c>
      <c r="BC22">
        <f t="shared" si="582"/>
        <v>0</v>
      </c>
      <c r="BD22">
        <f t="shared" si="582"/>
        <v>0</v>
      </c>
      <c r="BE22">
        <f t="shared" si="582"/>
        <v>0</v>
      </c>
      <c r="BF22">
        <f t="shared" si="582"/>
        <v>0</v>
      </c>
      <c r="BG22">
        <f t="shared" si="582"/>
        <v>0</v>
      </c>
      <c r="BH22">
        <f t="shared" si="582"/>
        <v>0</v>
      </c>
      <c r="BI22">
        <f t="shared" si="582"/>
        <v>0</v>
      </c>
      <c r="BJ22">
        <f t="shared" si="582"/>
        <v>0</v>
      </c>
      <c r="BK22">
        <f t="shared" si="582"/>
        <v>0</v>
      </c>
      <c r="BL22">
        <f t="shared" si="582"/>
        <v>0</v>
      </c>
      <c r="BM22">
        <f t="shared" si="582"/>
        <v>0</v>
      </c>
      <c r="BN22">
        <f t="shared" si="582"/>
        <v>0</v>
      </c>
      <c r="BO22">
        <f t="shared" si="582"/>
        <v>0</v>
      </c>
      <c r="BP22">
        <f t="shared" ref="BP22:CZ22" si="583">IF(_div9&gt;expiry,0,IF(AND(_div9&lt;BQ$13,BP$13&lt;=_div9),VLOOKUP(_div9,div,2)*EXP(-ir*(_div9-BP$13)/365),EXP(-ir*t)*BQ22))</f>
        <v>0</v>
      </c>
      <c r="BQ22">
        <f t="shared" si="583"/>
        <v>0</v>
      </c>
      <c r="BR22">
        <f t="shared" si="583"/>
        <v>0</v>
      </c>
      <c r="BS22">
        <f t="shared" si="583"/>
        <v>0</v>
      </c>
      <c r="BT22">
        <f t="shared" si="583"/>
        <v>0</v>
      </c>
      <c r="BU22">
        <f t="shared" si="583"/>
        <v>0</v>
      </c>
      <c r="BV22">
        <f t="shared" si="583"/>
        <v>0</v>
      </c>
      <c r="BW22">
        <f t="shared" si="583"/>
        <v>0</v>
      </c>
      <c r="BX22">
        <f t="shared" si="583"/>
        <v>0</v>
      </c>
      <c r="BY22">
        <f t="shared" si="583"/>
        <v>0</v>
      </c>
      <c r="BZ22">
        <f t="shared" si="583"/>
        <v>0</v>
      </c>
      <c r="CA22">
        <f t="shared" si="583"/>
        <v>0</v>
      </c>
      <c r="CB22">
        <f t="shared" si="583"/>
        <v>0</v>
      </c>
      <c r="CC22">
        <f t="shared" si="583"/>
        <v>0</v>
      </c>
      <c r="CD22">
        <f t="shared" si="583"/>
        <v>0</v>
      </c>
      <c r="CE22">
        <f t="shared" si="583"/>
        <v>0</v>
      </c>
      <c r="CF22">
        <f t="shared" si="583"/>
        <v>0</v>
      </c>
      <c r="CG22">
        <f t="shared" si="583"/>
        <v>0</v>
      </c>
      <c r="CH22">
        <f t="shared" si="583"/>
        <v>0</v>
      </c>
      <c r="CI22">
        <f t="shared" si="583"/>
        <v>0</v>
      </c>
      <c r="CJ22">
        <f t="shared" si="583"/>
        <v>0</v>
      </c>
      <c r="CK22">
        <f t="shared" si="583"/>
        <v>0</v>
      </c>
      <c r="CL22">
        <f t="shared" si="583"/>
        <v>0</v>
      </c>
      <c r="CM22">
        <f t="shared" si="583"/>
        <v>0</v>
      </c>
      <c r="CN22">
        <f t="shared" si="583"/>
        <v>0</v>
      </c>
      <c r="CO22">
        <f t="shared" si="583"/>
        <v>0</v>
      </c>
      <c r="CP22">
        <f t="shared" si="583"/>
        <v>0</v>
      </c>
      <c r="CQ22">
        <f t="shared" si="583"/>
        <v>0</v>
      </c>
      <c r="CR22">
        <f t="shared" si="583"/>
        <v>0</v>
      </c>
      <c r="CS22">
        <f t="shared" si="583"/>
        <v>0</v>
      </c>
      <c r="CT22">
        <f t="shared" si="583"/>
        <v>0</v>
      </c>
      <c r="CU22">
        <f t="shared" si="583"/>
        <v>0</v>
      </c>
      <c r="CV22">
        <f t="shared" si="583"/>
        <v>0</v>
      </c>
      <c r="CW22">
        <f t="shared" si="583"/>
        <v>0</v>
      </c>
      <c r="CX22">
        <f t="shared" si="583"/>
        <v>0</v>
      </c>
      <c r="CY22">
        <f t="shared" si="583"/>
        <v>0</v>
      </c>
      <c r="CZ22">
        <f t="shared" si="583"/>
        <v>0</v>
      </c>
      <c r="DA22">
        <f t="shared" ref="DA22" si="584">IF(_div9&gt;expiry,0,IF(AND(_div9&lt;DB$13,DA$13&lt;=_div9),VLOOKUP(_div9,div,2)*EXP(-ir*(_div9-DA$13)/365),EXP(-ir*t)*DB22))</f>
        <v>0</v>
      </c>
      <c r="DB22">
        <f t="shared" ref="DB22" si="585">IF(_div9&gt;expiry,0,IF(AND(_div9&lt;DC$13,DB$13&lt;=_div9),VLOOKUP(_div9,div,2)*EXP(-ir*(_div9-DB$13)/365),EXP(-ir*t)*DC22))</f>
        <v>0</v>
      </c>
      <c r="DC22">
        <f t="shared" ref="DC22" si="586">IF(_div9&gt;expiry,0,IF(AND(_div9&lt;DD$13,DC$13&lt;=_div9),VLOOKUP(_div9,div,2)*EXP(-ir*(_div9-DC$13)/365),EXP(-ir*t)*DD22))</f>
        <v>0</v>
      </c>
      <c r="DD22">
        <f t="shared" ref="DD22" si="587">IF(_div9&gt;expiry,0,IF(AND(_div9&lt;DE$13,DD$13&lt;=_div9),VLOOKUP(_div9,div,2)*EXP(-ir*(_div9-DD$13)/365),EXP(-ir*t)*DE22))</f>
        <v>0</v>
      </c>
      <c r="DE22">
        <f t="shared" ref="DE22" si="588">IF(_div9&gt;expiry,0,IF(AND(_div9&lt;DF$13,DE$13&lt;=_div9),VLOOKUP(_div9,div,2)*EXP(-ir*(_div9-DE$13)/365),EXP(-ir*t)*DF22))</f>
        <v>0</v>
      </c>
      <c r="DF22">
        <f t="shared" ref="DF22" si="589">IF(_div9&gt;expiry,0,IF(AND(_div9&lt;DG$13,DF$13&lt;=_div9),VLOOKUP(_div9,div,2)*EXP(-ir*(_div9-DF$13)/365),EXP(-ir*t)*DG22))</f>
        <v>0</v>
      </c>
      <c r="DG22">
        <f t="shared" ref="DG22" si="590">IF(_div9&gt;expiry,0,IF(AND(_div9&lt;DH$13,DG$13&lt;=_div9),VLOOKUP(_div9,div,2)*EXP(-ir*(_div9-DG$13)/365),EXP(-ir*t)*DH22))</f>
        <v>0</v>
      </c>
      <c r="DH22">
        <f t="shared" ref="DH22" si="591">IF(_div9&gt;expiry,0,IF(AND(_div9&lt;DI$13,DH$13&lt;=_div9),VLOOKUP(_div9,div,2)*EXP(-ir*(_div9-DH$13)/365),EXP(-ir*t)*DI22))</f>
        <v>0</v>
      </c>
      <c r="DI22">
        <f t="shared" ref="DI22" si="592">IF(_div9&gt;expiry,0,IF(AND(_div9&lt;DJ$13,DI$13&lt;=_div9),VLOOKUP(_div9,div,2)*EXP(-ir*(_div9-DI$13)/365),EXP(-ir*t)*DJ22))</f>
        <v>0</v>
      </c>
      <c r="DJ22">
        <f t="shared" ref="DJ22" si="593">IF(_div9&gt;expiry,0,IF(AND(_div9&lt;DK$13,DJ$13&lt;=_div9),VLOOKUP(_div9,div,2)*EXP(-ir*(_div9-DJ$13)/365),EXP(-ir*t)*DK22))</f>
        <v>0</v>
      </c>
      <c r="DK22">
        <f t="shared" ref="DK22" si="594">IF(_div9&gt;expiry,0,IF(AND(_div9&lt;DL$13,DK$13&lt;=_div9),VLOOKUP(_div9,div,2)*EXP(-ir*(_div9-DK$13)/365),EXP(-ir*t)*DL22))</f>
        <v>0</v>
      </c>
      <c r="DL22">
        <f t="shared" ref="DL22" si="595">IF(_div9&gt;expiry,0,IF(AND(_div9&lt;DM$13,DL$13&lt;=_div9),VLOOKUP(_div9,div,2)*EXP(-ir*(_div9-DL$13)/365),EXP(-ir*t)*DM22))</f>
        <v>0</v>
      </c>
      <c r="DM22">
        <f t="shared" ref="DM22" si="596">IF(_div9&gt;expiry,0,IF(AND(_div9&lt;DN$13,DM$13&lt;=_div9),VLOOKUP(_div9,div,2)*EXP(-ir*(_div9-DM$13)/365),EXP(-ir*t)*DN22))</f>
        <v>0</v>
      </c>
      <c r="DN22">
        <f t="shared" ref="DN22" si="597">IF(_div9&gt;expiry,0,IF(AND(_div9&lt;DO$13,DN$13&lt;=_div9),VLOOKUP(_div9,div,2)*EXP(-ir*(_div9-DN$13)/365),EXP(-ir*t)*DO22))</f>
        <v>0</v>
      </c>
      <c r="DO22">
        <f t="shared" ref="DO22" si="598">IF(_div9&gt;expiry,0,IF(AND(_div9&lt;DP$13,DO$13&lt;=_div9),VLOOKUP(_div9,div,2)*EXP(-ir*(_div9-DO$13)/365),EXP(-ir*t)*DP22))</f>
        <v>0</v>
      </c>
      <c r="DP22">
        <f t="shared" ref="DP22" si="599">IF(_div9&gt;expiry,0,IF(AND(_div9&lt;DQ$13,DP$13&lt;=_div9),VLOOKUP(_div9,div,2)*EXP(-ir*(_div9-DP$13)/365),EXP(-ir*t)*DQ22))</f>
        <v>0</v>
      </c>
      <c r="DQ22">
        <f t="shared" ref="DQ22" si="600">IF(_div9&gt;expiry,0,IF(AND(_div9&lt;DR$13,DQ$13&lt;=_div9),VLOOKUP(_div9,div,2)*EXP(-ir*(_div9-DQ$13)/365),EXP(-ir*t)*DR22))</f>
        <v>0</v>
      </c>
      <c r="DR22">
        <f t="shared" ref="DR22" si="601">IF(_div9&gt;expiry,0,IF(AND(_div9&lt;DS$13,DR$13&lt;=_div9),VLOOKUP(_div9,div,2)*EXP(-ir*(_div9-DR$13)/365),EXP(-ir*t)*DS22))</f>
        <v>0</v>
      </c>
      <c r="DS22">
        <f t="shared" ref="DS22" si="602">IF(_div9&gt;expiry,0,IF(AND(_div9&lt;DT$13,DS$13&lt;=_div9),VLOOKUP(_div9,div,2)*EXP(-ir*(_div9-DS$13)/365),EXP(-ir*t)*DT22))</f>
        <v>0</v>
      </c>
      <c r="DT22">
        <f t="shared" ref="DT22" si="603">IF(_div9&gt;expiry,0,IF(AND(_div9&lt;DU$13,DT$13&lt;=_div9),VLOOKUP(_div9,div,2)*EXP(-ir*(_div9-DT$13)/365),EXP(-ir*t)*DU22))</f>
        <v>0</v>
      </c>
      <c r="DU22">
        <f t="shared" ref="DU22" si="604">IF(_div9&gt;expiry,0,IF(AND(_div9&lt;DV$13,DU$13&lt;=_div9),VLOOKUP(_div9,div,2)*EXP(-ir*(_div9-DU$13)/365),EXP(-ir*t)*DV22))</f>
        <v>0</v>
      </c>
      <c r="DV22">
        <f t="shared" ref="DV22" si="605">IF(_div9&gt;expiry,0,IF(AND(_div9&lt;DW$13,DV$13&lt;=_div9),VLOOKUP(_div9,div,2)*EXP(-ir*(_div9-DV$13)/365),EXP(-ir*t)*DW22))</f>
        <v>0</v>
      </c>
      <c r="DW22">
        <f t="shared" ref="DW22" si="606">IF(_div9&gt;expiry,0,IF(AND(_div9&lt;DX$13,DW$13&lt;=_div9),VLOOKUP(_div9,div,2)*EXP(-ir*(_div9-DW$13)/365),EXP(-ir*t)*DX22))</f>
        <v>0</v>
      </c>
      <c r="DX22">
        <f t="shared" ref="DX22" si="607">IF(_div9&gt;expiry,0,IF(AND(_div9&lt;DY$13,DX$13&lt;=_div9),VLOOKUP(_div9,div,2)*EXP(-ir*(_div9-DX$13)/365),EXP(-ir*t)*DY22))</f>
        <v>0</v>
      </c>
      <c r="DY22">
        <f t="shared" ref="DY22" si="608">IF(_div9&gt;expiry,0,IF(AND(_div9&lt;DZ$13,DY$13&lt;=_div9),VLOOKUP(_div9,div,2)*EXP(-ir*(_div9-DY$13)/365),EXP(-ir*t)*DZ22))</f>
        <v>0</v>
      </c>
      <c r="DZ22">
        <f t="shared" ref="DZ22" si="609">IF(_div9&gt;expiry,0,IF(AND(_div9&lt;EA$13,DZ$13&lt;=_div9),VLOOKUP(_div9,div,2)*EXP(-ir*(_div9-DZ$13)/365),EXP(-ir*t)*EA22))</f>
        <v>0</v>
      </c>
      <c r="EA22">
        <f t="shared" ref="EA22" si="610">IF(_div9&gt;expiry,0,IF(AND(_div9&lt;EB$13,EA$13&lt;=_div9),VLOOKUP(_div9,div,2)*EXP(-ir*(_div9-EA$13)/365),EXP(-ir*t)*EB22))</f>
        <v>0</v>
      </c>
      <c r="EB22">
        <f t="shared" ref="EB22" si="611">IF(_div9&gt;expiry,0,IF(AND(_div9&lt;EC$13,EB$13&lt;=_div9),VLOOKUP(_div9,div,2)*EXP(-ir*(_div9-EB$13)/365),EXP(-ir*t)*EC22))</f>
        <v>0</v>
      </c>
      <c r="EC22">
        <f t="shared" ref="EC22" si="612">IF(_div9&gt;expiry,0,IF(AND(_div9&lt;ED$13,EC$13&lt;=_div9),VLOOKUP(_div9,div,2)*EXP(-ir*(_div9-EC$13)/365),EXP(-ir*t)*ED22))</f>
        <v>0</v>
      </c>
      <c r="ED22">
        <f t="shared" ref="ED22" si="613">IF(_div9&gt;expiry,0,IF(AND(_div9&lt;EE$13,ED$13&lt;=_div9),VLOOKUP(_div9,div,2)*EXP(-ir*(_div9-ED$13)/365),EXP(-ir*t)*EE22))</f>
        <v>0</v>
      </c>
      <c r="EE22">
        <f t="shared" ref="EE22" si="614">IF(_div9&gt;expiry,0,IF(AND(_div9&lt;EF$13,EE$13&lt;=_div9),VLOOKUP(_div9,div,2)*EXP(-ir*(_div9-EE$13)/365),EXP(-ir*t)*EF22))</f>
        <v>0</v>
      </c>
      <c r="EF22">
        <f t="shared" ref="EF22" si="615">IF(_div9&gt;expiry,0,IF(AND(_div9&lt;EG$13,EF$13&lt;=_div9),VLOOKUP(_div9,div,2)*EXP(-ir*(_div9-EF$13)/365),EXP(-ir*t)*EG22))</f>
        <v>0</v>
      </c>
      <c r="EG22">
        <f t="shared" ref="EG22" si="616">IF(_div9&gt;expiry,0,IF(AND(_div9&lt;EH$13,EG$13&lt;=_div9),VLOOKUP(_div9,div,2)*EXP(-ir*(_div9-EG$13)/365),EXP(-ir*t)*EH22))</f>
        <v>0</v>
      </c>
      <c r="EH22">
        <f t="shared" ref="EH22" si="617">IF(_div9&gt;expiry,0,IF(AND(_div9&lt;EI$13,EH$13&lt;=_div9),VLOOKUP(_div9,div,2)*EXP(-ir*(_div9-EH$13)/365),EXP(-ir*t)*EI22))</f>
        <v>0</v>
      </c>
      <c r="EI22">
        <f t="shared" ref="EI22" si="618">IF(_div9&gt;expiry,0,IF(AND(_div9&lt;EJ$13,EI$13&lt;=_div9),VLOOKUP(_div9,div,2)*EXP(-ir*(_div9-EI$13)/365),EXP(-ir*t)*EJ22))</f>
        <v>0</v>
      </c>
      <c r="EJ22">
        <f t="shared" ref="EJ22" si="619">IF(_div9&gt;expiry,0,IF(AND(_div9&lt;EK$13,EJ$13&lt;=_div9),VLOOKUP(_div9,div,2)*EXP(-ir*(_div9-EJ$13)/365),EXP(-ir*t)*EK22))</f>
        <v>0</v>
      </c>
      <c r="EK22">
        <f t="shared" ref="EK22" si="620">IF(_div9&gt;expiry,0,IF(AND(_div9&lt;EL$13,EK$13&lt;=_div9),VLOOKUP(_div9,div,2)*EXP(-ir*(_div9-EK$13)/365),EXP(-ir*t)*EL22))</f>
        <v>0</v>
      </c>
      <c r="EL22">
        <f t="shared" ref="EL22" si="621">IF(_div9&gt;expiry,0,IF(AND(_div9&lt;EM$13,EL$13&lt;=_div9),VLOOKUP(_div9,div,2)*EXP(-ir*(_div9-EL$13)/365),EXP(-ir*t)*EM22))</f>
        <v>0</v>
      </c>
      <c r="EM22">
        <f t="shared" ref="EM22" si="622">IF(_div9&gt;expiry,0,IF(AND(_div9&lt;EN$13,EM$13&lt;=_div9),VLOOKUP(_div9,div,2)*EXP(-ir*(_div9-EM$13)/365),EXP(-ir*t)*EN22))</f>
        <v>0</v>
      </c>
      <c r="EN22">
        <f t="shared" ref="EN22" si="623">IF(_div9&gt;expiry,0,IF(AND(_div9&lt;EO$13,EN$13&lt;=_div9),VLOOKUP(_div9,div,2)*EXP(-ir*(_div9-EN$13)/365),EXP(-ir*t)*EO22))</f>
        <v>0</v>
      </c>
      <c r="EO22">
        <f t="shared" ref="EO22" si="624">IF(_div9&gt;expiry,0,IF(AND(_div9&lt;EP$13,EO$13&lt;=_div9),VLOOKUP(_div9,div,2)*EXP(-ir*(_div9-EO$13)/365),EXP(-ir*t)*EP22))</f>
        <v>0</v>
      </c>
      <c r="EP22">
        <f t="shared" ref="EP22" si="625">IF(_div9&gt;expiry,0,IF(AND(_div9&lt;EQ$13,EP$13&lt;=_div9),VLOOKUP(_div9,div,2)*EXP(-ir*(_div9-EP$13)/365),EXP(-ir*t)*EQ22))</f>
        <v>0</v>
      </c>
      <c r="EQ22">
        <f t="shared" ref="EQ22" si="626">IF(_div9&gt;expiry,0,IF(AND(_div9&lt;ER$13,EQ$13&lt;=_div9),VLOOKUP(_div9,div,2)*EXP(-ir*(_div9-EQ$13)/365),EXP(-ir*t)*ER22))</f>
        <v>0</v>
      </c>
      <c r="ER22">
        <f t="shared" ref="ER22" si="627">IF(_div9&gt;expiry,0,IF(AND(_div9&lt;ES$13,ER$13&lt;=_div9),VLOOKUP(_div9,div,2)*EXP(-ir*(_div9-ER$13)/365),EXP(-ir*t)*ES22))</f>
        <v>0</v>
      </c>
      <c r="ES22">
        <f t="shared" ref="ES22" si="628">IF(_div9&gt;expiry,0,IF(AND(_div9&lt;ET$13,ES$13&lt;=_div9),VLOOKUP(_div9,div,2)*EXP(-ir*(_div9-ES$13)/365),EXP(-ir*t)*ET22))</f>
        <v>0</v>
      </c>
      <c r="ET22">
        <f t="shared" ref="ET22" si="629">IF(_div9&gt;expiry,0,IF(AND(_div9&lt;EU$13,ET$13&lt;=_div9),VLOOKUP(_div9,div,2)*EXP(-ir*(_div9-ET$13)/365),EXP(-ir*t)*EU22))</f>
        <v>0</v>
      </c>
      <c r="EU22">
        <f t="shared" ref="EU22" si="630">IF(_div9&gt;expiry,0,IF(AND(_div9&lt;EV$13,EU$13&lt;=_div9),VLOOKUP(_div9,div,2)*EXP(-ir*(_div9-EU$13)/365),EXP(-ir*t)*EV22))</f>
        <v>0</v>
      </c>
      <c r="EV22">
        <f t="shared" ref="EV22" si="631">IF(_div9&gt;expiry,0,IF(AND(_div9&lt;EW$13,EV$13&lt;=_div9),VLOOKUP(_div9,div,2)*EXP(-ir*(_div9-EV$13)/365),EXP(-ir*t)*EW22))</f>
        <v>0</v>
      </c>
      <c r="EW22">
        <f t="shared" ref="EW22" si="632">IF(_div9&gt;expiry,0,IF(AND(_div9&lt;EX$13,EW$13&lt;=_div9),VLOOKUP(_div9,div,2)*EXP(-ir*(_div9-EW$13)/365),EXP(-ir*t)*EX22))</f>
        <v>0</v>
      </c>
      <c r="EX22">
        <f t="shared" ref="EX22" si="633">IF(_div9&gt;expiry,0,IF(AND(_div9&lt;EY$13,EX$13&lt;=_div9),VLOOKUP(_div9,div,2)*EXP(-ir*(_div9-EX$13)/365),EXP(-ir*t)*EY22))</f>
        <v>0</v>
      </c>
      <c r="EY22">
        <f t="shared" ref="EY22" si="634">IF(_div9&gt;expiry,0,IF(AND(_div9&lt;EZ$13,EY$13&lt;=_div9),VLOOKUP(_div9,div,2)*EXP(-ir*(_div9-EY$13)/365),EXP(-ir*t)*EZ22))</f>
        <v>0</v>
      </c>
      <c r="EZ22">
        <f t="shared" ref="EZ22" si="635">IF(_div9&gt;expiry,0,IF(AND(_div9&lt;FA$13,EZ$13&lt;=_div9),VLOOKUP(_div9,div,2)*EXP(-ir*(_div9-EZ$13)/365),EXP(-ir*t)*FA22))</f>
        <v>0</v>
      </c>
      <c r="FA22">
        <f t="shared" ref="FA22" si="636">IF(_div9&gt;expiry,0,IF(AND(_div9&lt;FB$13,FA$13&lt;=_div9),VLOOKUP(_div9,div,2)*EXP(-ir*(_div9-FA$13)/365),EXP(-ir*t)*FB22))</f>
        <v>0</v>
      </c>
      <c r="FB22">
        <f t="shared" ref="FB22" si="637">IF(_div9&gt;expiry,0,IF(AND(_div9&lt;FC$13,FB$13&lt;=_div9),VLOOKUP(_div9,div,2)*EXP(-ir*(_div9-FB$13)/365),EXP(-ir*t)*FC22))</f>
        <v>0</v>
      </c>
      <c r="FC22">
        <f t="shared" ref="FC22" si="638">IF(_div9&gt;expiry,0,IF(AND(_div9&lt;FD$13,FC$13&lt;=_div9),VLOOKUP(_div9,div,2)*EXP(-ir*(_div9-FC$13)/365),EXP(-ir*t)*FD22))</f>
        <v>0</v>
      </c>
      <c r="FD22">
        <f t="shared" ref="FD22" si="639">IF(_div9&gt;expiry,0,IF(AND(_div9&lt;FE$13,FD$13&lt;=_div9),VLOOKUP(_div9,div,2)*EXP(-ir*(_div9-FD$13)/365),EXP(-ir*t)*FE22))</f>
        <v>0</v>
      </c>
      <c r="FE22">
        <f t="shared" ref="FE22" si="640">IF(_div9&gt;expiry,0,IF(AND(_div9&lt;FF$13,FE$13&lt;=_div9),VLOOKUP(_div9,div,2)*EXP(-ir*(_div9-FE$13)/365),EXP(-ir*t)*FF22))</f>
        <v>0</v>
      </c>
      <c r="FF22">
        <f t="shared" ref="FF22" si="641">IF(_div9&gt;expiry,0,IF(AND(_div9&lt;FG$13,FF$13&lt;=_div9),VLOOKUP(_div9,div,2)*EXP(-ir*(_div9-FF$13)/365),EXP(-ir*t)*FG22))</f>
        <v>0</v>
      </c>
      <c r="FG22">
        <f t="shared" ref="FG22" si="642">IF(_div9&gt;expiry,0,IF(AND(_div9&lt;FH$13,FG$13&lt;=_div9),VLOOKUP(_div9,div,2)*EXP(-ir*(_div9-FG$13)/365),EXP(-ir*t)*FH22))</f>
        <v>0</v>
      </c>
      <c r="FH22">
        <f t="shared" ref="FH22" si="643">IF(_div9&gt;expiry,0,IF(AND(_div9&lt;FI$13,FH$13&lt;=_div9),VLOOKUP(_div9,div,2)*EXP(-ir*(_div9-FH$13)/365),EXP(-ir*t)*FI22))</f>
        <v>0</v>
      </c>
      <c r="FI22">
        <f t="shared" ref="FI22" si="644">IF(_div9&gt;expiry,0,IF(AND(_div9&lt;FJ$13,FI$13&lt;=_div9),VLOOKUP(_div9,div,2)*EXP(-ir*(_div9-FI$13)/365),EXP(-ir*t)*FJ22))</f>
        <v>0</v>
      </c>
      <c r="FJ22">
        <f t="shared" ref="FJ22" si="645">IF(_div9&gt;expiry,0,IF(AND(_div9&lt;FK$13,FJ$13&lt;=_div9),VLOOKUP(_div9,div,2)*EXP(-ir*(_div9-FJ$13)/365),EXP(-ir*t)*FK22))</f>
        <v>0</v>
      </c>
      <c r="FK22">
        <f t="shared" ref="FK22" si="646">IF(_div9&gt;expiry,0,IF(AND(_div9&lt;FL$13,FK$13&lt;=_div9),VLOOKUP(_div9,div,2)*EXP(-ir*(_div9-FK$13)/365),EXP(-ir*t)*FL22))</f>
        <v>0</v>
      </c>
      <c r="FL22">
        <f t="shared" ref="FL22" si="647">IF(_div9&gt;expiry,0,IF(AND(_div9&lt;FM$13,FL$13&lt;=_div9),VLOOKUP(_div9,div,2)*EXP(-ir*(_div9-FL$13)/365),EXP(-ir*t)*FM22))</f>
        <v>0</v>
      </c>
      <c r="FM22">
        <f t="shared" ref="FM22" si="648">IF(_div9&gt;expiry,0,IF(AND(_div9&lt;FN$13,FM$13&lt;=_div9),VLOOKUP(_div9,div,2)*EXP(-ir*(_div9-FM$13)/365),EXP(-ir*t)*FN22))</f>
        <v>0</v>
      </c>
      <c r="FN22">
        <f t="shared" ref="FN22" si="649">IF(_div9&gt;expiry,0,IF(AND(_div9&lt;FO$13,FN$13&lt;=_div9),VLOOKUP(_div9,div,2)*EXP(-ir*(_div9-FN$13)/365),EXP(-ir*t)*FO22))</f>
        <v>0</v>
      </c>
      <c r="FO22">
        <f t="shared" ref="FO22" si="650">IF(_div9&gt;expiry,0,IF(AND(_div9&lt;FP$13,FO$13&lt;=_div9),VLOOKUP(_div9,div,2)*EXP(-ir*(_div9-FO$13)/365),EXP(-ir*t)*FP22))</f>
        <v>0</v>
      </c>
      <c r="FP22">
        <f t="shared" ref="FP22" si="651">IF(_div9&gt;expiry,0,IF(AND(_div9&lt;FQ$13,FP$13&lt;=_div9),VLOOKUP(_div9,div,2)*EXP(-ir*(_div9-FP$13)/365),EXP(-ir*t)*FQ22))</f>
        <v>0</v>
      </c>
      <c r="FQ22">
        <f t="shared" ref="FQ22" si="652">IF(_div9&gt;expiry,0,IF(AND(_div9&lt;FR$13,FQ$13&lt;=_div9),VLOOKUP(_div9,div,2)*EXP(-ir*(_div9-FQ$13)/365),EXP(-ir*t)*FR22))</f>
        <v>0</v>
      </c>
      <c r="FR22">
        <f t="shared" si="76"/>
        <v>0</v>
      </c>
    </row>
    <row r="23" spans="3:16354" x14ac:dyDescent="0.15">
      <c r="C23" t="s">
        <v>31</v>
      </c>
      <c r="D23">
        <f t="shared" ref="D23:AI23" si="653">IF(_div10&gt;expiry,0,IF(AND(_div10&lt;E$13,D$13&lt;=_div10),VLOOKUP(_div10,div,2)*EXP(-ir*(_div10-D$13)/365),EXP(-ir*t)*E23))</f>
        <v>0</v>
      </c>
      <c r="E23">
        <f t="shared" si="653"/>
        <v>0</v>
      </c>
      <c r="F23">
        <f t="shared" si="653"/>
        <v>0</v>
      </c>
      <c r="G23">
        <f t="shared" si="653"/>
        <v>0</v>
      </c>
      <c r="H23">
        <f t="shared" si="653"/>
        <v>0</v>
      </c>
      <c r="I23">
        <f t="shared" si="653"/>
        <v>0</v>
      </c>
      <c r="J23">
        <f t="shared" si="653"/>
        <v>0</v>
      </c>
      <c r="K23">
        <f t="shared" si="653"/>
        <v>0</v>
      </c>
      <c r="L23">
        <f t="shared" si="653"/>
        <v>0</v>
      </c>
      <c r="M23">
        <f t="shared" si="653"/>
        <v>0</v>
      </c>
      <c r="N23">
        <f t="shared" si="653"/>
        <v>0</v>
      </c>
      <c r="O23">
        <f t="shared" si="653"/>
        <v>0</v>
      </c>
      <c r="P23">
        <f t="shared" si="653"/>
        <v>0</v>
      </c>
      <c r="Q23">
        <f t="shared" si="653"/>
        <v>0</v>
      </c>
      <c r="R23">
        <f t="shared" si="653"/>
        <v>0</v>
      </c>
      <c r="S23">
        <f t="shared" si="653"/>
        <v>0</v>
      </c>
      <c r="T23">
        <f t="shared" si="653"/>
        <v>0</v>
      </c>
      <c r="U23">
        <f t="shared" si="653"/>
        <v>0</v>
      </c>
      <c r="V23">
        <f t="shared" si="653"/>
        <v>0</v>
      </c>
      <c r="W23">
        <f t="shared" si="653"/>
        <v>0</v>
      </c>
      <c r="X23">
        <f t="shared" si="653"/>
        <v>0</v>
      </c>
      <c r="Y23">
        <f t="shared" si="653"/>
        <v>0</v>
      </c>
      <c r="Z23">
        <f t="shared" si="653"/>
        <v>0</v>
      </c>
      <c r="AA23">
        <f t="shared" si="653"/>
        <v>0</v>
      </c>
      <c r="AB23">
        <f t="shared" si="653"/>
        <v>0</v>
      </c>
      <c r="AC23">
        <f t="shared" si="653"/>
        <v>0</v>
      </c>
      <c r="AD23">
        <f t="shared" si="653"/>
        <v>0</v>
      </c>
      <c r="AE23">
        <f t="shared" si="653"/>
        <v>0</v>
      </c>
      <c r="AF23">
        <f t="shared" si="653"/>
        <v>0</v>
      </c>
      <c r="AG23">
        <f t="shared" si="653"/>
        <v>0</v>
      </c>
      <c r="AH23">
        <f t="shared" si="653"/>
        <v>0</v>
      </c>
      <c r="AI23">
        <f t="shared" si="653"/>
        <v>0</v>
      </c>
      <c r="AJ23">
        <f t="shared" ref="AJ23:BO23" si="654">IF(_div10&gt;expiry,0,IF(AND(_div10&lt;AK$13,AJ$13&lt;=_div10),VLOOKUP(_div10,div,2)*EXP(-ir*(_div10-AJ$13)/365),EXP(-ir*t)*AK23))</f>
        <v>0</v>
      </c>
      <c r="AK23">
        <f t="shared" si="654"/>
        <v>0</v>
      </c>
      <c r="AL23">
        <f t="shared" si="654"/>
        <v>0</v>
      </c>
      <c r="AM23">
        <f t="shared" si="654"/>
        <v>0</v>
      </c>
      <c r="AN23">
        <f t="shared" si="654"/>
        <v>0</v>
      </c>
      <c r="AO23">
        <f t="shared" si="654"/>
        <v>0</v>
      </c>
      <c r="AP23">
        <f t="shared" si="654"/>
        <v>0</v>
      </c>
      <c r="AQ23">
        <f t="shared" si="654"/>
        <v>0</v>
      </c>
      <c r="AR23">
        <f t="shared" si="654"/>
        <v>0</v>
      </c>
      <c r="AS23">
        <f t="shared" si="654"/>
        <v>0</v>
      </c>
      <c r="AT23">
        <f t="shared" si="654"/>
        <v>0</v>
      </c>
      <c r="AU23">
        <f t="shared" si="654"/>
        <v>0</v>
      </c>
      <c r="AV23">
        <f t="shared" si="654"/>
        <v>0</v>
      </c>
      <c r="AW23">
        <f t="shared" si="654"/>
        <v>0</v>
      </c>
      <c r="AX23">
        <f t="shared" si="654"/>
        <v>0</v>
      </c>
      <c r="AY23">
        <f t="shared" si="654"/>
        <v>0</v>
      </c>
      <c r="AZ23">
        <f t="shared" si="654"/>
        <v>0</v>
      </c>
      <c r="BA23">
        <f t="shared" si="654"/>
        <v>0</v>
      </c>
      <c r="BB23">
        <f t="shared" si="654"/>
        <v>0</v>
      </c>
      <c r="BC23">
        <f t="shared" si="654"/>
        <v>0</v>
      </c>
      <c r="BD23">
        <f t="shared" si="654"/>
        <v>0</v>
      </c>
      <c r="BE23">
        <f t="shared" si="654"/>
        <v>0</v>
      </c>
      <c r="BF23">
        <f t="shared" si="654"/>
        <v>0</v>
      </c>
      <c r="BG23">
        <f t="shared" si="654"/>
        <v>0</v>
      </c>
      <c r="BH23">
        <f t="shared" si="654"/>
        <v>0</v>
      </c>
      <c r="BI23">
        <f t="shared" si="654"/>
        <v>0</v>
      </c>
      <c r="BJ23">
        <f t="shared" si="654"/>
        <v>0</v>
      </c>
      <c r="BK23">
        <f t="shared" si="654"/>
        <v>0</v>
      </c>
      <c r="BL23">
        <f t="shared" si="654"/>
        <v>0</v>
      </c>
      <c r="BM23">
        <f t="shared" si="654"/>
        <v>0</v>
      </c>
      <c r="BN23">
        <f t="shared" si="654"/>
        <v>0</v>
      </c>
      <c r="BO23">
        <f t="shared" si="654"/>
        <v>0</v>
      </c>
      <c r="BP23">
        <f t="shared" ref="BP23:CZ23" si="655">IF(_div10&gt;expiry,0,IF(AND(_div10&lt;BQ$13,BP$13&lt;=_div10),VLOOKUP(_div10,div,2)*EXP(-ir*(_div10-BP$13)/365),EXP(-ir*t)*BQ23))</f>
        <v>0</v>
      </c>
      <c r="BQ23">
        <f t="shared" si="655"/>
        <v>0</v>
      </c>
      <c r="BR23">
        <f t="shared" si="655"/>
        <v>0</v>
      </c>
      <c r="BS23">
        <f t="shared" si="655"/>
        <v>0</v>
      </c>
      <c r="BT23">
        <f t="shared" si="655"/>
        <v>0</v>
      </c>
      <c r="BU23">
        <f t="shared" si="655"/>
        <v>0</v>
      </c>
      <c r="BV23">
        <f t="shared" si="655"/>
        <v>0</v>
      </c>
      <c r="BW23">
        <f t="shared" si="655"/>
        <v>0</v>
      </c>
      <c r="BX23">
        <f t="shared" si="655"/>
        <v>0</v>
      </c>
      <c r="BY23">
        <f t="shared" si="655"/>
        <v>0</v>
      </c>
      <c r="BZ23">
        <f t="shared" si="655"/>
        <v>0</v>
      </c>
      <c r="CA23">
        <f t="shared" si="655"/>
        <v>0</v>
      </c>
      <c r="CB23">
        <f t="shared" si="655"/>
        <v>0</v>
      </c>
      <c r="CC23">
        <f t="shared" si="655"/>
        <v>0</v>
      </c>
      <c r="CD23">
        <f t="shared" si="655"/>
        <v>0</v>
      </c>
      <c r="CE23">
        <f t="shared" si="655"/>
        <v>0</v>
      </c>
      <c r="CF23">
        <f t="shared" si="655"/>
        <v>0</v>
      </c>
      <c r="CG23">
        <f t="shared" si="655"/>
        <v>0</v>
      </c>
      <c r="CH23">
        <f t="shared" si="655"/>
        <v>0</v>
      </c>
      <c r="CI23">
        <f t="shared" si="655"/>
        <v>0</v>
      </c>
      <c r="CJ23">
        <f t="shared" si="655"/>
        <v>0</v>
      </c>
      <c r="CK23">
        <f t="shared" si="655"/>
        <v>0</v>
      </c>
      <c r="CL23">
        <f t="shared" si="655"/>
        <v>0</v>
      </c>
      <c r="CM23">
        <f t="shared" si="655"/>
        <v>0</v>
      </c>
      <c r="CN23">
        <f t="shared" si="655"/>
        <v>0</v>
      </c>
      <c r="CO23">
        <f t="shared" si="655"/>
        <v>0</v>
      </c>
      <c r="CP23">
        <f t="shared" si="655"/>
        <v>0</v>
      </c>
      <c r="CQ23">
        <f t="shared" si="655"/>
        <v>0</v>
      </c>
      <c r="CR23">
        <f t="shared" si="655"/>
        <v>0</v>
      </c>
      <c r="CS23">
        <f t="shared" si="655"/>
        <v>0</v>
      </c>
      <c r="CT23">
        <f t="shared" si="655"/>
        <v>0</v>
      </c>
      <c r="CU23">
        <f t="shared" si="655"/>
        <v>0</v>
      </c>
      <c r="CV23">
        <f t="shared" si="655"/>
        <v>0</v>
      </c>
      <c r="CW23">
        <f t="shared" si="655"/>
        <v>0</v>
      </c>
      <c r="CX23">
        <f t="shared" si="655"/>
        <v>0</v>
      </c>
      <c r="CY23">
        <f t="shared" si="655"/>
        <v>0</v>
      </c>
      <c r="CZ23">
        <f t="shared" si="655"/>
        <v>0</v>
      </c>
      <c r="DA23">
        <f t="shared" ref="DA23" si="656">IF(_div10&gt;expiry,0,IF(AND(_div10&lt;DB$13,DA$13&lt;=_div10),VLOOKUP(_div10,div,2)*EXP(-ir*(_div10-DA$13)/365),EXP(-ir*t)*DB23))</f>
        <v>0</v>
      </c>
      <c r="DB23">
        <f t="shared" ref="DB23" si="657">IF(_div10&gt;expiry,0,IF(AND(_div10&lt;DC$13,DB$13&lt;=_div10),VLOOKUP(_div10,div,2)*EXP(-ir*(_div10-DB$13)/365),EXP(-ir*t)*DC23))</f>
        <v>0</v>
      </c>
      <c r="DC23">
        <f t="shared" ref="DC23" si="658">IF(_div10&gt;expiry,0,IF(AND(_div10&lt;DD$13,DC$13&lt;=_div10),VLOOKUP(_div10,div,2)*EXP(-ir*(_div10-DC$13)/365),EXP(-ir*t)*DD23))</f>
        <v>0</v>
      </c>
      <c r="DD23">
        <f t="shared" ref="DD23" si="659">IF(_div10&gt;expiry,0,IF(AND(_div10&lt;DE$13,DD$13&lt;=_div10),VLOOKUP(_div10,div,2)*EXP(-ir*(_div10-DD$13)/365),EXP(-ir*t)*DE23))</f>
        <v>0</v>
      </c>
      <c r="DE23">
        <f t="shared" ref="DE23" si="660">IF(_div10&gt;expiry,0,IF(AND(_div10&lt;DF$13,DE$13&lt;=_div10),VLOOKUP(_div10,div,2)*EXP(-ir*(_div10-DE$13)/365),EXP(-ir*t)*DF23))</f>
        <v>0</v>
      </c>
      <c r="DF23">
        <f t="shared" ref="DF23" si="661">IF(_div10&gt;expiry,0,IF(AND(_div10&lt;DG$13,DF$13&lt;=_div10),VLOOKUP(_div10,div,2)*EXP(-ir*(_div10-DF$13)/365),EXP(-ir*t)*DG23))</f>
        <v>0</v>
      </c>
      <c r="DG23">
        <f t="shared" ref="DG23" si="662">IF(_div10&gt;expiry,0,IF(AND(_div10&lt;DH$13,DG$13&lt;=_div10),VLOOKUP(_div10,div,2)*EXP(-ir*(_div10-DG$13)/365),EXP(-ir*t)*DH23))</f>
        <v>0</v>
      </c>
      <c r="DH23">
        <f t="shared" ref="DH23" si="663">IF(_div10&gt;expiry,0,IF(AND(_div10&lt;DI$13,DH$13&lt;=_div10),VLOOKUP(_div10,div,2)*EXP(-ir*(_div10-DH$13)/365),EXP(-ir*t)*DI23))</f>
        <v>0</v>
      </c>
      <c r="DI23">
        <f t="shared" ref="DI23" si="664">IF(_div10&gt;expiry,0,IF(AND(_div10&lt;DJ$13,DI$13&lt;=_div10),VLOOKUP(_div10,div,2)*EXP(-ir*(_div10-DI$13)/365),EXP(-ir*t)*DJ23))</f>
        <v>0</v>
      </c>
      <c r="DJ23">
        <f t="shared" ref="DJ23" si="665">IF(_div10&gt;expiry,0,IF(AND(_div10&lt;DK$13,DJ$13&lt;=_div10),VLOOKUP(_div10,div,2)*EXP(-ir*(_div10-DJ$13)/365),EXP(-ir*t)*DK23))</f>
        <v>0</v>
      </c>
      <c r="DK23">
        <f t="shared" ref="DK23" si="666">IF(_div10&gt;expiry,0,IF(AND(_div10&lt;DL$13,DK$13&lt;=_div10),VLOOKUP(_div10,div,2)*EXP(-ir*(_div10-DK$13)/365),EXP(-ir*t)*DL23))</f>
        <v>0</v>
      </c>
      <c r="DL23">
        <f t="shared" ref="DL23" si="667">IF(_div10&gt;expiry,0,IF(AND(_div10&lt;DM$13,DL$13&lt;=_div10),VLOOKUP(_div10,div,2)*EXP(-ir*(_div10-DL$13)/365),EXP(-ir*t)*DM23))</f>
        <v>0</v>
      </c>
      <c r="DM23">
        <f t="shared" ref="DM23" si="668">IF(_div10&gt;expiry,0,IF(AND(_div10&lt;DN$13,DM$13&lt;=_div10),VLOOKUP(_div10,div,2)*EXP(-ir*(_div10-DM$13)/365),EXP(-ir*t)*DN23))</f>
        <v>0</v>
      </c>
      <c r="DN23">
        <f t="shared" ref="DN23" si="669">IF(_div10&gt;expiry,0,IF(AND(_div10&lt;DO$13,DN$13&lt;=_div10),VLOOKUP(_div10,div,2)*EXP(-ir*(_div10-DN$13)/365),EXP(-ir*t)*DO23))</f>
        <v>0</v>
      </c>
      <c r="DO23">
        <f t="shared" ref="DO23" si="670">IF(_div10&gt;expiry,0,IF(AND(_div10&lt;DP$13,DO$13&lt;=_div10),VLOOKUP(_div10,div,2)*EXP(-ir*(_div10-DO$13)/365),EXP(-ir*t)*DP23))</f>
        <v>0</v>
      </c>
      <c r="DP23">
        <f t="shared" ref="DP23" si="671">IF(_div10&gt;expiry,0,IF(AND(_div10&lt;DQ$13,DP$13&lt;=_div10),VLOOKUP(_div10,div,2)*EXP(-ir*(_div10-DP$13)/365),EXP(-ir*t)*DQ23))</f>
        <v>0</v>
      </c>
      <c r="DQ23">
        <f t="shared" ref="DQ23" si="672">IF(_div10&gt;expiry,0,IF(AND(_div10&lt;DR$13,DQ$13&lt;=_div10),VLOOKUP(_div10,div,2)*EXP(-ir*(_div10-DQ$13)/365),EXP(-ir*t)*DR23))</f>
        <v>0</v>
      </c>
      <c r="DR23">
        <f t="shared" ref="DR23" si="673">IF(_div10&gt;expiry,0,IF(AND(_div10&lt;DS$13,DR$13&lt;=_div10),VLOOKUP(_div10,div,2)*EXP(-ir*(_div10-DR$13)/365),EXP(-ir*t)*DS23))</f>
        <v>0</v>
      </c>
      <c r="DS23">
        <f t="shared" ref="DS23" si="674">IF(_div10&gt;expiry,0,IF(AND(_div10&lt;DT$13,DS$13&lt;=_div10),VLOOKUP(_div10,div,2)*EXP(-ir*(_div10-DS$13)/365),EXP(-ir*t)*DT23))</f>
        <v>0</v>
      </c>
      <c r="DT23">
        <f t="shared" ref="DT23" si="675">IF(_div10&gt;expiry,0,IF(AND(_div10&lt;DU$13,DT$13&lt;=_div10),VLOOKUP(_div10,div,2)*EXP(-ir*(_div10-DT$13)/365),EXP(-ir*t)*DU23))</f>
        <v>0</v>
      </c>
      <c r="DU23">
        <f t="shared" ref="DU23" si="676">IF(_div10&gt;expiry,0,IF(AND(_div10&lt;DV$13,DU$13&lt;=_div10),VLOOKUP(_div10,div,2)*EXP(-ir*(_div10-DU$13)/365),EXP(-ir*t)*DV23))</f>
        <v>0</v>
      </c>
      <c r="DV23">
        <f t="shared" ref="DV23" si="677">IF(_div10&gt;expiry,0,IF(AND(_div10&lt;DW$13,DV$13&lt;=_div10),VLOOKUP(_div10,div,2)*EXP(-ir*(_div10-DV$13)/365),EXP(-ir*t)*DW23))</f>
        <v>0</v>
      </c>
      <c r="DW23">
        <f t="shared" ref="DW23" si="678">IF(_div10&gt;expiry,0,IF(AND(_div10&lt;DX$13,DW$13&lt;=_div10),VLOOKUP(_div10,div,2)*EXP(-ir*(_div10-DW$13)/365),EXP(-ir*t)*DX23))</f>
        <v>0</v>
      </c>
      <c r="DX23">
        <f t="shared" ref="DX23" si="679">IF(_div10&gt;expiry,0,IF(AND(_div10&lt;DY$13,DX$13&lt;=_div10),VLOOKUP(_div10,div,2)*EXP(-ir*(_div10-DX$13)/365),EXP(-ir*t)*DY23))</f>
        <v>0</v>
      </c>
      <c r="DY23">
        <f t="shared" ref="DY23" si="680">IF(_div10&gt;expiry,0,IF(AND(_div10&lt;DZ$13,DY$13&lt;=_div10),VLOOKUP(_div10,div,2)*EXP(-ir*(_div10-DY$13)/365),EXP(-ir*t)*DZ23))</f>
        <v>0</v>
      </c>
      <c r="DZ23">
        <f t="shared" ref="DZ23" si="681">IF(_div10&gt;expiry,0,IF(AND(_div10&lt;EA$13,DZ$13&lt;=_div10),VLOOKUP(_div10,div,2)*EXP(-ir*(_div10-DZ$13)/365),EXP(-ir*t)*EA23))</f>
        <v>0</v>
      </c>
      <c r="EA23">
        <f t="shared" ref="EA23" si="682">IF(_div10&gt;expiry,0,IF(AND(_div10&lt;EB$13,EA$13&lt;=_div10),VLOOKUP(_div10,div,2)*EXP(-ir*(_div10-EA$13)/365),EXP(-ir*t)*EB23))</f>
        <v>0</v>
      </c>
      <c r="EB23">
        <f t="shared" ref="EB23" si="683">IF(_div10&gt;expiry,0,IF(AND(_div10&lt;EC$13,EB$13&lt;=_div10),VLOOKUP(_div10,div,2)*EXP(-ir*(_div10-EB$13)/365),EXP(-ir*t)*EC23))</f>
        <v>0</v>
      </c>
      <c r="EC23">
        <f t="shared" ref="EC23" si="684">IF(_div10&gt;expiry,0,IF(AND(_div10&lt;ED$13,EC$13&lt;=_div10),VLOOKUP(_div10,div,2)*EXP(-ir*(_div10-EC$13)/365),EXP(-ir*t)*ED23))</f>
        <v>0</v>
      </c>
      <c r="ED23">
        <f t="shared" ref="ED23" si="685">IF(_div10&gt;expiry,0,IF(AND(_div10&lt;EE$13,ED$13&lt;=_div10),VLOOKUP(_div10,div,2)*EXP(-ir*(_div10-ED$13)/365),EXP(-ir*t)*EE23))</f>
        <v>0</v>
      </c>
      <c r="EE23">
        <f t="shared" ref="EE23" si="686">IF(_div10&gt;expiry,0,IF(AND(_div10&lt;EF$13,EE$13&lt;=_div10),VLOOKUP(_div10,div,2)*EXP(-ir*(_div10-EE$13)/365),EXP(-ir*t)*EF23))</f>
        <v>0</v>
      </c>
      <c r="EF23">
        <f t="shared" ref="EF23" si="687">IF(_div10&gt;expiry,0,IF(AND(_div10&lt;EG$13,EF$13&lt;=_div10),VLOOKUP(_div10,div,2)*EXP(-ir*(_div10-EF$13)/365),EXP(-ir*t)*EG23))</f>
        <v>0</v>
      </c>
      <c r="EG23">
        <f t="shared" ref="EG23" si="688">IF(_div10&gt;expiry,0,IF(AND(_div10&lt;EH$13,EG$13&lt;=_div10),VLOOKUP(_div10,div,2)*EXP(-ir*(_div10-EG$13)/365),EXP(-ir*t)*EH23))</f>
        <v>0</v>
      </c>
      <c r="EH23">
        <f t="shared" ref="EH23" si="689">IF(_div10&gt;expiry,0,IF(AND(_div10&lt;EI$13,EH$13&lt;=_div10),VLOOKUP(_div10,div,2)*EXP(-ir*(_div10-EH$13)/365),EXP(-ir*t)*EI23))</f>
        <v>0</v>
      </c>
      <c r="EI23">
        <f t="shared" ref="EI23" si="690">IF(_div10&gt;expiry,0,IF(AND(_div10&lt;EJ$13,EI$13&lt;=_div10),VLOOKUP(_div10,div,2)*EXP(-ir*(_div10-EI$13)/365),EXP(-ir*t)*EJ23))</f>
        <v>0</v>
      </c>
      <c r="EJ23">
        <f t="shared" ref="EJ23" si="691">IF(_div10&gt;expiry,0,IF(AND(_div10&lt;EK$13,EJ$13&lt;=_div10),VLOOKUP(_div10,div,2)*EXP(-ir*(_div10-EJ$13)/365),EXP(-ir*t)*EK23))</f>
        <v>0</v>
      </c>
      <c r="EK23">
        <f t="shared" ref="EK23" si="692">IF(_div10&gt;expiry,0,IF(AND(_div10&lt;EL$13,EK$13&lt;=_div10),VLOOKUP(_div10,div,2)*EXP(-ir*(_div10-EK$13)/365),EXP(-ir*t)*EL23))</f>
        <v>0</v>
      </c>
      <c r="EL23">
        <f t="shared" ref="EL23" si="693">IF(_div10&gt;expiry,0,IF(AND(_div10&lt;EM$13,EL$13&lt;=_div10),VLOOKUP(_div10,div,2)*EXP(-ir*(_div10-EL$13)/365),EXP(-ir*t)*EM23))</f>
        <v>0</v>
      </c>
      <c r="EM23">
        <f t="shared" ref="EM23" si="694">IF(_div10&gt;expiry,0,IF(AND(_div10&lt;EN$13,EM$13&lt;=_div10),VLOOKUP(_div10,div,2)*EXP(-ir*(_div10-EM$13)/365),EXP(-ir*t)*EN23))</f>
        <v>0</v>
      </c>
      <c r="EN23">
        <f t="shared" ref="EN23" si="695">IF(_div10&gt;expiry,0,IF(AND(_div10&lt;EO$13,EN$13&lt;=_div10),VLOOKUP(_div10,div,2)*EXP(-ir*(_div10-EN$13)/365),EXP(-ir*t)*EO23))</f>
        <v>0</v>
      </c>
      <c r="EO23">
        <f t="shared" ref="EO23" si="696">IF(_div10&gt;expiry,0,IF(AND(_div10&lt;EP$13,EO$13&lt;=_div10),VLOOKUP(_div10,div,2)*EXP(-ir*(_div10-EO$13)/365),EXP(-ir*t)*EP23))</f>
        <v>0</v>
      </c>
      <c r="EP23">
        <f t="shared" ref="EP23" si="697">IF(_div10&gt;expiry,0,IF(AND(_div10&lt;EQ$13,EP$13&lt;=_div10),VLOOKUP(_div10,div,2)*EXP(-ir*(_div10-EP$13)/365),EXP(-ir*t)*EQ23))</f>
        <v>0</v>
      </c>
      <c r="EQ23">
        <f t="shared" ref="EQ23" si="698">IF(_div10&gt;expiry,0,IF(AND(_div10&lt;ER$13,EQ$13&lt;=_div10),VLOOKUP(_div10,div,2)*EXP(-ir*(_div10-EQ$13)/365),EXP(-ir*t)*ER23))</f>
        <v>0</v>
      </c>
      <c r="ER23">
        <f t="shared" ref="ER23" si="699">IF(_div10&gt;expiry,0,IF(AND(_div10&lt;ES$13,ER$13&lt;=_div10),VLOOKUP(_div10,div,2)*EXP(-ir*(_div10-ER$13)/365),EXP(-ir*t)*ES23))</f>
        <v>0</v>
      </c>
      <c r="ES23">
        <f t="shared" ref="ES23" si="700">IF(_div10&gt;expiry,0,IF(AND(_div10&lt;ET$13,ES$13&lt;=_div10),VLOOKUP(_div10,div,2)*EXP(-ir*(_div10-ES$13)/365),EXP(-ir*t)*ET23))</f>
        <v>0</v>
      </c>
      <c r="ET23">
        <f t="shared" ref="ET23" si="701">IF(_div10&gt;expiry,0,IF(AND(_div10&lt;EU$13,ET$13&lt;=_div10),VLOOKUP(_div10,div,2)*EXP(-ir*(_div10-ET$13)/365),EXP(-ir*t)*EU23))</f>
        <v>0</v>
      </c>
      <c r="EU23">
        <f t="shared" ref="EU23" si="702">IF(_div10&gt;expiry,0,IF(AND(_div10&lt;EV$13,EU$13&lt;=_div10),VLOOKUP(_div10,div,2)*EXP(-ir*(_div10-EU$13)/365),EXP(-ir*t)*EV23))</f>
        <v>0</v>
      </c>
      <c r="EV23">
        <f t="shared" ref="EV23" si="703">IF(_div10&gt;expiry,0,IF(AND(_div10&lt;EW$13,EV$13&lt;=_div10),VLOOKUP(_div10,div,2)*EXP(-ir*(_div10-EV$13)/365),EXP(-ir*t)*EW23))</f>
        <v>0</v>
      </c>
      <c r="EW23">
        <f t="shared" ref="EW23" si="704">IF(_div10&gt;expiry,0,IF(AND(_div10&lt;EX$13,EW$13&lt;=_div10),VLOOKUP(_div10,div,2)*EXP(-ir*(_div10-EW$13)/365),EXP(-ir*t)*EX23))</f>
        <v>0</v>
      </c>
      <c r="EX23">
        <f t="shared" ref="EX23" si="705">IF(_div10&gt;expiry,0,IF(AND(_div10&lt;EY$13,EX$13&lt;=_div10),VLOOKUP(_div10,div,2)*EXP(-ir*(_div10-EX$13)/365),EXP(-ir*t)*EY23))</f>
        <v>0</v>
      </c>
      <c r="EY23">
        <f t="shared" ref="EY23" si="706">IF(_div10&gt;expiry,0,IF(AND(_div10&lt;EZ$13,EY$13&lt;=_div10),VLOOKUP(_div10,div,2)*EXP(-ir*(_div10-EY$13)/365),EXP(-ir*t)*EZ23))</f>
        <v>0</v>
      </c>
      <c r="EZ23">
        <f t="shared" ref="EZ23" si="707">IF(_div10&gt;expiry,0,IF(AND(_div10&lt;FA$13,EZ$13&lt;=_div10),VLOOKUP(_div10,div,2)*EXP(-ir*(_div10-EZ$13)/365),EXP(-ir*t)*FA23))</f>
        <v>0</v>
      </c>
      <c r="FA23">
        <f t="shared" ref="FA23" si="708">IF(_div10&gt;expiry,0,IF(AND(_div10&lt;FB$13,FA$13&lt;=_div10),VLOOKUP(_div10,div,2)*EXP(-ir*(_div10-FA$13)/365),EXP(-ir*t)*FB23))</f>
        <v>0</v>
      </c>
      <c r="FB23">
        <f t="shared" ref="FB23" si="709">IF(_div10&gt;expiry,0,IF(AND(_div10&lt;FC$13,FB$13&lt;=_div10),VLOOKUP(_div10,div,2)*EXP(-ir*(_div10-FB$13)/365),EXP(-ir*t)*FC23))</f>
        <v>0</v>
      </c>
      <c r="FC23">
        <f t="shared" ref="FC23" si="710">IF(_div10&gt;expiry,0,IF(AND(_div10&lt;FD$13,FC$13&lt;=_div10),VLOOKUP(_div10,div,2)*EXP(-ir*(_div10-FC$13)/365),EXP(-ir*t)*FD23))</f>
        <v>0</v>
      </c>
      <c r="FD23">
        <f t="shared" ref="FD23" si="711">IF(_div10&gt;expiry,0,IF(AND(_div10&lt;FE$13,FD$13&lt;=_div10),VLOOKUP(_div10,div,2)*EXP(-ir*(_div10-FD$13)/365),EXP(-ir*t)*FE23))</f>
        <v>0</v>
      </c>
      <c r="FE23">
        <f t="shared" ref="FE23" si="712">IF(_div10&gt;expiry,0,IF(AND(_div10&lt;FF$13,FE$13&lt;=_div10),VLOOKUP(_div10,div,2)*EXP(-ir*(_div10-FE$13)/365),EXP(-ir*t)*FF23))</f>
        <v>0</v>
      </c>
      <c r="FF23">
        <f t="shared" ref="FF23" si="713">IF(_div10&gt;expiry,0,IF(AND(_div10&lt;FG$13,FF$13&lt;=_div10),VLOOKUP(_div10,div,2)*EXP(-ir*(_div10-FF$13)/365),EXP(-ir*t)*FG23))</f>
        <v>0</v>
      </c>
      <c r="FG23">
        <f t="shared" ref="FG23" si="714">IF(_div10&gt;expiry,0,IF(AND(_div10&lt;FH$13,FG$13&lt;=_div10),VLOOKUP(_div10,div,2)*EXP(-ir*(_div10-FG$13)/365),EXP(-ir*t)*FH23))</f>
        <v>0</v>
      </c>
      <c r="FH23">
        <f t="shared" ref="FH23" si="715">IF(_div10&gt;expiry,0,IF(AND(_div10&lt;FI$13,FH$13&lt;=_div10),VLOOKUP(_div10,div,2)*EXP(-ir*(_div10-FH$13)/365),EXP(-ir*t)*FI23))</f>
        <v>0</v>
      </c>
      <c r="FI23">
        <f t="shared" ref="FI23" si="716">IF(_div10&gt;expiry,0,IF(AND(_div10&lt;FJ$13,FI$13&lt;=_div10),VLOOKUP(_div10,div,2)*EXP(-ir*(_div10-FI$13)/365),EXP(-ir*t)*FJ23))</f>
        <v>0</v>
      </c>
      <c r="FJ23">
        <f t="shared" ref="FJ23" si="717">IF(_div10&gt;expiry,0,IF(AND(_div10&lt;FK$13,FJ$13&lt;=_div10),VLOOKUP(_div10,div,2)*EXP(-ir*(_div10-FJ$13)/365),EXP(-ir*t)*FK23))</f>
        <v>0</v>
      </c>
      <c r="FK23">
        <f t="shared" ref="FK23" si="718">IF(_div10&gt;expiry,0,IF(AND(_div10&lt;FL$13,FK$13&lt;=_div10),VLOOKUP(_div10,div,2)*EXP(-ir*(_div10-FK$13)/365),EXP(-ir*t)*FL23))</f>
        <v>0</v>
      </c>
      <c r="FL23">
        <f t="shared" ref="FL23" si="719">IF(_div10&gt;expiry,0,IF(AND(_div10&lt;FM$13,FL$13&lt;=_div10),VLOOKUP(_div10,div,2)*EXP(-ir*(_div10-FL$13)/365),EXP(-ir*t)*FM23))</f>
        <v>0</v>
      </c>
      <c r="FM23">
        <f t="shared" ref="FM23" si="720">IF(_div10&gt;expiry,0,IF(AND(_div10&lt;FN$13,FM$13&lt;=_div10),VLOOKUP(_div10,div,2)*EXP(-ir*(_div10-FM$13)/365),EXP(-ir*t)*FN23))</f>
        <v>0</v>
      </c>
      <c r="FN23">
        <f t="shared" ref="FN23" si="721">IF(_div10&gt;expiry,0,IF(AND(_div10&lt;FO$13,FN$13&lt;=_div10),VLOOKUP(_div10,div,2)*EXP(-ir*(_div10-FN$13)/365),EXP(-ir*t)*FO23))</f>
        <v>0</v>
      </c>
      <c r="FO23">
        <f t="shared" ref="FO23" si="722">IF(_div10&gt;expiry,0,IF(AND(_div10&lt;FP$13,FO$13&lt;=_div10),VLOOKUP(_div10,div,2)*EXP(-ir*(_div10-FO$13)/365),EXP(-ir*t)*FP23))</f>
        <v>0</v>
      </c>
      <c r="FP23">
        <f t="shared" ref="FP23" si="723">IF(_div10&gt;expiry,0,IF(AND(_div10&lt;FQ$13,FP$13&lt;=_div10),VLOOKUP(_div10,div,2)*EXP(-ir*(_div10-FP$13)/365),EXP(-ir*t)*FQ23))</f>
        <v>0</v>
      </c>
      <c r="FQ23">
        <f t="shared" ref="FQ23" si="724">IF(_div10&gt;expiry,0,IF(AND(_div10&lt;FR$13,FQ$13&lt;=_div10),VLOOKUP(_div10,div,2)*EXP(-ir*(_div10-FQ$13)/365),EXP(-ir*t)*FR23))</f>
        <v>0</v>
      </c>
      <c r="FR23">
        <f t="shared" si="76"/>
        <v>0</v>
      </c>
    </row>
    <row r="24" spans="3:16354" x14ac:dyDescent="0.15">
      <c r="C24" t="s">
        <v>12</v>
      </c>
      <c r="D24">
        <f>SUM(D14:D22)</f>
        <v>29.670192639497763</v>
      </c>
      <c r="E24">
        <f t="shared" ref="E24:AM24" si="725">SUM(E14:E22)</f>
        <v>29.72963313023903</v>
      </c>
      <c r="F24">
        <f t="shared" si="725"/>
        <v>21.773593953044436</v>
      </c>
      <c r="G24">
        <f t="shared" si="725"/>
        <v>21.81721460375929</v>
      </c>
      <c r="H24">
        <f t="shared" si="725"/>
        <v>21.860922642949049</v>
      </c>
      <c r="I24">
        <f t="shared" si="725"/>
        <v>21.904718245685508</v>
      </c>
      <c r="J24">
        <f t="shared" si="725"/>
        <v>21.948601587391195</v>
      </c>
      <c r="K24">
        <f t="shared" si="725"/>
        <v>21.992572843840076</v>
      </c>
      <c r="L24">
        <f t="shared" si="725"/>
        <v>22.036632191158247</v>
      </c>
      <c r="M24">
        <f t="shared" si="725"/>
        <v>22.080779805824676</v>
      </c>
      <c r="N24">
        <f t="shared" si="725"/>
        <v>22.125015864671855</v>
      </c>
      <c r="O24">
        <f t="shared" si="725"/>
        <v>22.169340544886555</v>
      </c>
      <c r="P24">
        <f t="shared" si="725"/>
        <v>22.213754024010516</v>
      </c>
      <c r="Q24">
        <f t="shared" si="725"/>
        <v>22.258256479941156</v>
      </c>
      <c r="R24">
        <f t="shared" si="725"/>
        <v>22.302848090932294</v>
      </c>
      <c r="S24">
        <f t="shared" si="725"/>
        <v>22.347529035594853</v>
      </c>
      <c r="T24">
        <f t="shared" si="725"/>
        <v>22.392299492897582</v>
      </c>
      <c r="U24">
        <f t="shared" si="725"/>
        <v>22.437159642167771</v>
      </c>
      <c r="V24">
        <f t="shared" si="725"/>
        <v>22.482109663091972</v>
      </c>
      <c r="W24">
        <f t="shared" si="725"/>
        <v>22.527149735716712</v>
      </c>
      <c r="X24">
        <f t="shared" si="725"/>
        <v>22.572280040449229</v>
      </c>
      <c r="Y24">
        <f t="shared" si="725"/>
        <v>22.617500758058167</v>
      </c>
      <c r="Z24">
        <f t="shared" si="725"/>
        <v>22.662812069674327</v>
      </c>
      <c r="AA24">
        <f t="shared" si="725"/>
        <v>22.708214156791385</v>
      </c>
      <c r="AB24">
        <f t="shared" si="725"/>
        <v>22.753707201266621</v>
      </c>
      <c r="AC24">
        <f t="shared" si="725"/>
        <v>22.799291385321624</v>
      </c>
      <c r="AD24">
        <f t="shared" si="725"/>
        <v>22.844966891543059</v>
      </c>
      <c r="AE24">
        <f t="shared" si="725"/>
        <v>14.875958631534145</v>
      </c>
      <c r="AF24">
        <f t="shared" si="725"/>
        <v>14.905760739395351</v>
      </c>
      <c r="AG24">
        <f t="shared" si="725"/>
        <v>14.935622552022817</v>
      </c>
      <c r="AH24">
        <f t="shared" si="725"/>
        <v>14.965544189027515</v>
      </c>
      <c r="AI24">
        <f t="shared" si="725"/>
        <v>14.995525770260045</v>
      </c>
      <c r="AJ24">
        <f t="shared" si="725"/>
        <v>15.025567415811105</v>
      </c>
      <c r="AK24">
        <f t="shared" si="725"/>
        <v>15.055669246011991</v>
      </c>
      <c r="AL24">
        <f t="shared" si="725"/>
        <v>15.08583138143506</v>
      </c>
      <c r="AM24">
        <f t="shared" si="725"/>
        <v>15.116053942894224</v>
      </c>
      <c r="AN24">
        <f t="shared" ref="AN24:CZ24" si="726">SUM(AN14:AN22)</f>
        <v>15.146337051445428</v>
      </c>
      <c r="AO24">
        <f t="shared" si="726"/>
        <v>15.176680828387138</v>
      </c>
      <c r="AP24">
        <f t="shared" si="726"/>
        <v>15.207085395260826</v>
      </c>
      <c r="AQ24">
        <f t="shared" si="726"/>
        <v>15.237550873851461</v>
      </c>
      <c r="AR24">
        <f t="shared" si="726"/>
        <v>15.268077386187985</v>
      </c>
      <c r="AS24">
        <f t="shared" si="726"/>
        <v>15.298665054543816</v>
      </c>
      <c r="AT24">
        <f t="shared" si="726"/>
        <v>15.329314001437329</v>
      </c>
      <c r="AU24">
        <f t="shared" si="726"/>
        <v>15.360024349632351</v>
      </c>
      <c r="AV24">
        <f t="shared" si="726"/>
        <v>15.390796222138647</v>
      </c>
      <c r="AW24">
        <f t="shared" si="726"/>
        <v>15.421629742212421</v>
      </c>
      <c r="AX24">
        <f t="shared" si="726"/>
        <v>15.452525033356803</v>
      </c>
      <c r="AY24">
        <f t="shared" si="726"/>
        <v>15.483482219322344</v>
      </c>
      <c r="AZ24">
        <f t="shared" si="726"/>
        <v>15.514501424107518</v>
      </c>
      <c r="BA24">
        <f t="shared" si="726"/>
        <v>15.545582771959211</v>
      </c>
      <c r="BB24">
        <f t="shared" si="726"/>
        <v>15.576726387373222</v>
      </c>
      <c r="BC24">
        <f t="shared" si="726"/>
        <v>15.607932395094766</v>
      </c>
      <c r="BD24">
        <f t="shared" si="726"/>
        <v>7.6241511654645215</v>
      </c>
      <c r="BE24">
        <f t="shared" si="726"/>
        <v>7.6394251912272493</v>
      </c>
      <c r="BF24">
        <f t="shared" si="726"/>
        <v>7.6547298165751556</v>
      </c>
      <c r="BG24">
        <f t="shared" si="726"/>
        <v>7.6700651028106517</v>
      </c>
      <c r="BH24">
        <f t="shared" si="726"/>
        <v>7.6854311113589606</v>
      </c>
      <c r="BI24">
        <f t="shared" si="726"/>
        <v>7.7008279037683636</v>
      </c>
      <c r="BJ24">
        <f t="shared" si="726"/>
        <v>7.7162555417104457</v>
      </c>
      <c r="BK24">
        <f t="shared" si="726"/>
        <v>7.7317140869803431</v>
      </c>
      <c r="BL24">
        <f t="shared" si="726"/>
        <v>7.7472036014969916</v>
      </c>
      <c r="BM24">
        <f t="shared" si="726"/>
        <v>7.7627241473033717</v>
      </c>
      <c r="BN24">
        <f t="shared" si="726"/>
        <v>7.7782757865667618</v>
      </c>
      <c r="BO24">
        <f t="shared" si="726"/>
        <v>7.7938585815789834</v>
      </c>
      <c r="BP24">
        <f t="shared" si="726"/>
        <v>7.8094725947566515</v>
      </c>
      <c r="BQ24">
        <f t="shared" si="726"/>
        <v>7.825117888641425</v>
      </c>
      <c r="BR24">
        <f t="shared" si="726"/>
        <v>7.8407945259002574</v>
      </c>
      <c r="BS24">
        <f t="shared" si="726"/>
        <v>7.8565025693256469</v>
      </c>
      <c r="BT24">
        <f t="shared" si="726"/>
        <v>7.87224208183589</v>
      </c>
      <c r="BU24">
        <f t="shared" si="726"/>
        <v>7.8880131264753315</v>
      </c>
      <c r="BV24">
        <f t="shared" si="726"/>
        <v>7.9038157664146169</v>
      </c>
      <c r="BW24">
        <f t="shared" si="726"/>
        <v>7.9196500649509467</v>
      </c>
      <c r="BX24">
        <f t="shared" si="726"/>
        <v>7.9355160855083291</v>
      </c>
      <c r="BY24">
        <f t="shared" si="726"/>
        <v>7.9514138916378343</v>
      </c>
      <c r="BZ24">
        <f t="shared" si="726"/>
        <v>7.9673435470178493</v>
      </c>
      <c r="CA24">
        <f t="shared" si="726"/>
        <v>7.983305115454332</v>
      </c>
      <c r="CB24">
        <f t="shared" si="726"/>
        <v>7.9992986608810686</v>
      </c>
      <c r="CC24">
        <f t="shared" si="726"/>
        <v>0</v>
      </c>
      <c r="CD24">
        <f t="shared" si="726"/>
        <v>0</v>
      </c>
      <c r="CE24">
        <f t="shared" si="726"/>
        <v>0</v>
      </c>
      <c r="CF24">
        <f t="shared" si="726"/>
        <v>0</v>
      </c>
      <c r="CG24">
        <f t="shared" si="726"/>
        <v>0</v>
      </c>
      <c r="CH24">
        <f t="shared" si="726"/>
        <v>0</v>
      </c>
      <c r="CI24">
        <f t="shared" si="726"/>
        <v>0</v>
      </c>
      <c r="CJ24">
        <f t="shared" si="726"/>
        <v>0</v>
      </c>
      <c r="CK24">
        <f t="shared" si="726"/>
        <v>0</v>
      </c>
      <c r="CL24">
        <f t="shared" si="726"/>
        <v>0</v>
      </c>
      <c r="CM24">
        <f t="shared" si="726"/>
        <v>0</v>
      </c>
      <c r="CN24">
        <f t="shared" si="726"/>
        <v>0</v>
      </c>
      <c r="CO24">
        <f t="shared" si="726"/>
        <v>0</v>
      </c>
      <c r="CP24">
        <f t="shared" si="726"/>
        <v>0</v>
      </c>
      <c r="CQ24">
        <f t="shared" si="726"/>
        <v>0</v>
      </c>
      <c r="CR24">
        <f t="shared" si="726"/>
        <v>0</v>
      </c>
      <c r="CS24">
        <f t="shared" si="726"/>
        <v>0</v>
      </c>
      <c r="CT24">
        <f t="shared" si="726"/>
        <v>0</v>
      </c>
      <c r="CU24">
        <f t="shared" si="726"/>
        <v>0</v>
      </c>
      <c r="CV24">
        <f t="shared" si="726"/>
        <v>0</v>
      </c>
      <c r="CW24">
        <f t="shared" si="726"/>
        <v>0</v>
      </c>
      <c r="CX24">
        <f t="shared" si="726"/>
        <v>0</v>
      </c>
      <c r="CY24">
        <f t="shared" si="726"/>
        <v>0</v>
      </c>
      <c r="CZ24">
        <f t="shared" si="726"/>
        <v>0</v>
      </c>
      <c r="DA24">
        <f t="shared" ref="DA24:FL24" si="727">SUM(DA14:DA22)</f>
        <v>0</v>
      </c>
      <c r="DB24">
        <f t="shared" si="727"/>
        <v>0</v>
      </c>
      <c r="DC24">
        <f t="shared" si="727"/>
        <v>0</v>
      </c>
      <c r="DD24">
        <f t="shared" si="727"/>
        <v>0</v>
      </c>
      <c r="DE24">
        <f t="shared" si="727"/>
        <v>0</v>
      </c>
      <c r="DF24">
        <f t="shared" si="727"/>
        <v>0</v>
      </c>
      <c r="DG24">
        <f t="shared" si="727"/>
        <v>0</v>
      </c>
      <c r="DH24">
        <f t="shared" si="727"/>
        <v>0</v>
      </c>
      <c r="DI24">
        <f t="shared" si="727"/>
        <v>0</v>
      </c>
      <c r="DJ24">
        <f t="shared" si="727"/>
        <v>0</v>
      </c>
      <c r="DK24">
        <f t="shared" si="727"/>
        <v>0</v>
      </c>
      <c r="DL24">
        <f t="shared" si="727"/>
        <v>0</v>
      </c>
      <c r="DM24">
        <f t="shared" si="727"/>
        <v>0</v>
      </c>
      <c r="DN24">
        <f t="shared" si="727"/>
        <v>0</v>
      </c>
      <c r="DO24">
        <f t="shared" si="727"/>
        <v>0</v>
      </c>
      <c r="DP24">
        <f t="shared" si="727"/>
        <v>0</v>
      </c>
      <c r="DQ24">
        <f t="shared" si="727"/>
        <v>0</v>
      </c>
      <c r="DR24">
        <f t="shared" si="727"/>
        <v>0</v>
      </c>
      <c r="DS24">
        <f t="shared" si="727"/>
        <v>0</v>
      </c>
      <c r="DT24">
        <f t="shared" si="727"/>
        <v>0</v>
      </c>
      <c r="DU24">
        <f t="shared" si="727"/>
        <v>0</v>
      </c>
      <c r="DV24">
        <f t="shared" si="727"/>
        <v>0</v>
      </c>
      <c r="DW24">
        <f t="shared" si="727"/>
        <v>0</v>
      </c>
      <c r="DX24">
        <f t="shared" si="727"/>
        <v>0</v>
      </c>
      <c r="DY24">
        <f t="shared" si="727"/>
        <v>0</v>
      </c>
      <c r="DZ24">
        <f t="shared" si="727"/>
        <v>0</v>
      </c>
      <c r="EA24">
        <f t="shared" si="727"/>
        <v>0</v>
      </c>
      <c r="EB24">
        <f t="shared" si="727"/>
        <v>0</v>
      </c>
      <c r="EC24">
        <f t="shared" si="727"/>
        <v>0</v>
      </c>
      <c r="ED24">
        <f t="shared" si="727"/>
        <v>0</v>
      </c>
      <c r="EE24">
        <f t="shared" si="727"/>
        <v>0</v>
      </c>
      <c r="EF24">
        <f t="shared" si="727"/>
        <v>0</v>
      </c>
      <c r="EG24">
        <f t="shared" si="727"/>
        <v>0</v>
      </c>
      <c r="EH24">
        <f t="shared" si="727"/>
        <v>0</v>
      </c>
      <c r="EI24">
        <f t="shared" si="727"/>
        <v>0</v>
      </c>
      <c r="EJ24">
        <f t="shared" si="727"/>
        <v>0</v>
      </c>
      <c r="EK24">
        <f t="shared" si="727"/>
        <v>0</v>
      </c>
      <c r="EL24">
        <f t="shared" si="727"/>
        <v>0</v>
      </c>
      <c r="EM24">
        <f t="shared" si="727"/>
        <v>0</v>
      </c>
      <c r="EN24">
        <f t="shared" si="727"/>
        <v>0</v>
      </c>
      <c r="EO24">
        <f t="shared" si="727"/>
        <v>0</v>
      </c>
      <c r="EP24">
        <f t="shared" si="727"/>
        <v>0</v>
      </c>
      <c r="EQ24">
        <f t="shared" si="727"/>
        <v>0</v>
      </c>
      <c r="ER24">
        <f t="shared" si="727"/>
        <v>0</v>
      </c>
      <c r="ES24">
        <f t="shared" si="727"/>
        <v>0</v>
      </c>
      <c r="ET24">
        <f t="shared" si="727"/>
        <v>0</v>
      </c>
      <c r="EU24">
        <f t="shared" si="727"/>
        <v>0</v>
      </c>
      <c r="EV24">
        <f t="shared" si="727"/>
        <v>0</v>
      </c>
      <c r="EW24">
        <f t="shared" si="727"/>
        <v>0</v>
      </c>
      <c r="EX24">
        <f t="shared" si="727"/>
        <v>0</v>
      </c>
      <c r="EY24">
        <f t="shared" si="727"/>
        <v>0</v>
      </c>
      <c r="EZ24">
        <f t="shared" si="727"/>
        <v>0</v>
      </c>
      <c r="FA24">
        <f t="shared" si="727"/>
        <v>0</v>
      </c>
      <c r="FB24">
        <f t="shared" si="727"/>
        <v>0</v>
      </c>
      <c r="FC24">
        <f t="shared" si="727"/>
        <v>0</v>
      </c>
      <c r="FD24">
        <f t="shared" si="727"/>
        <v>0</v>
      </c>
      <c r="FE24">
        <f t="shared" si="727"/>
        <v>0</v>
      </c>
      <c r="FF24">
        <f t="shared" si="727"/>
        <v>0</v>
      </c>
      <c r="FG24">
        <f t="shared" si="727"/>
        <v>0</v>
      </c>
      <c r="FH24">
        <f t="shared" si="727"/>
        <v>0</v>
      </c>
      <c r="FI24">
        <f t="shared" si="727"/>
        <v>0</v>
      </c>
      <c r="FJ24">
        <f t="shared" si="727"/>
        <v>0</v>
      </c>
      <c r="FK24">
        <f t="shared" si="727"/>
        <v>0</v>
      </c>
      <c r="FL24">
        <f t="shared" si="727"/>
        <v>0</v>
      </c>
      <c r="FM24">
        <f t="shared" ref="FM24:FR24" si="728">SUM(FM14:FM22)</f>
        <v>0</v>
      </c>
      <c r="FN24">
        <f t="shared" si="728"/>
        <v>0</v>
      </c>
      <c r="FO24">
        <f t="shared" si="728"/>
        <v>0</v>
      </c>
      <c r="FP24">
        <f t="shared" si="728"/>
        <v>0</v>
      </c>
      <c r="FQ24">
        <f t="shared" si="728"/>
        <v>0</v>
      </c>
      <c r="FR24">
        <f t="shared" si="728"/>
        <v>0</v>
      </c>
    </row>
    <row r="25" spans="3:16354" x14ac:dyDescent="0.15">
      <c r="C25" s="11" t="s">
        <v>35</v>
      </c>
      <c r="D25">
        <f t="shared" ref="D25:AI25" si="729">_xlfn.XLOOKUP(D13,$H$1:$H$10,$J$1:$J$10,,1,1)</f>
        <v>0.56874889184559763</v>
      </c>
      <c r="E25">
        <f t="shared" si="729"/>
        <v>0.56874889184559763</v>
      </c>
      <c r="F25">
        <f t="shared" si="729"/>
        <v>0.51076836417885119</v>
      </c>
      <c r="G25">
        <f t="shared" si="729"/>
        <v>0.51076836417885119</v>
      </c>
      <c r="H25">
        <f t="shared" si="729"/>
        <v>0.51076836417885119</v>
      </c>
      <c r="I25">
        <f t="shared" si="729"/>
        <v>0.51076836417885119</v>
      </c>
      <c r="J25">
        <f t="shared" si="729"/>
        <v>0.51076836417885119</v>
      </c>
      <c r="K25">
        <f t="shared" si="729"/>
        <v>0.51076836417885119</v>
      </c>
      <c r="L25">
        <f t="shared" si="729"/>
        <v>0.51076836417885119</v>
      </c>
      <c r="M25">
        <f t="shared" si="729"/>
        <v>0.51076836417885119</v>
      </c>
      <c r="N25">
        <f t="shared" si="729"/>
        <v>0.51076836417885119</v>
      </c>
      <c r="O25">
        <f t="shared" si="729"/>
        <v>0.51076836417885119</v>
      </c>
      <c r="P25">
        <f t="shared" si="729"/>
        <v>0.51076836417885119</v>
      </c>
      <c r="Q25">
        <f t="shared" si="729"/>
        <v>0.51076836417885119</v>
      </c>
      <c r="R25">
        <f t="shared" si="729"/>
        <v>0.51076836417885119</v>
      </c>
      <c r="S25">
        <f t="shared" si="729"/>
        <v>0.51076836417885119</v>
      </c>
      <c r="T25">
        <f t="shared" si="729"/>
        <v>0.51076836417885119</v>
      </c>
      <c r="U25">
        <f t="shared" si="729"/>
        <v>0.51076836417885119</v>
      </c>
      <c r="V25">
        <f t="shared" si="729"/>
        <v>0.51076836417885119</v>
      </c>
      <c r="W25">
        <f t="shared" si="729"/>
        <v>0.51076836417885119</v>
      </c>
      <c r="X25">
        <f t="shared" si="729"/>
        <v>0.51076836417885119</v>
      </c>
      <c r="Y25">
        <f t="shared" si="729"/>
        <v>0.51076836417885119</v>
      </c>
      <c r="Z25">
        <f t="shared" si="729"/>
        <v>0.51076836417885119</v>
      </c>
      <c r="AA25">
        <f t="shared" si="729"/>
        <v>0.51076836417885119</v>
      </c>
      <c r="AB25">
        <f t="shared" si="729"/>
        <v>0.51076836417885119</v>
      </c>
      <c r="AC25">
        <f t="shared" si="729"/>
        <v>0.51076836417885119</v>
      </c>
      <c r="AD25">
        <f t="shared" si="729"/>
        <v>0.51076836417885119</v>
      </c>
      <c r="AE25">
        <f t="shared" si="729"/>
        <v>0.46562218053951504</v>
      </c>
      <c r="AF25">
        <f t="shared" si="729"/>
        <v>0.46562218053951504</v>
      </c>
      <c r="AG25">
        <f t="shared" si="729"/>
        <v>0.46562218053951504</v>
      </c>
      <c r="AH25">
        <f t="shared" si="729"/>
        <v>0.46562218053951504</v>
      </c>
      <c r="AI25">
        <f t="shared" si="729"/>
        <v>0.46562218053951504</v>
      </c>
      <c r="AJ25">
        <f t="shared" ref="AJ25:BO25" si="730">_xlfn.XLOOKUP(AJ13,$H$1:$H$10,$J$1:$J$10,,1,1)</f>
        <v>0.46562218053951504</v>
      </c>
      <c r="AK25">
        <f t="shared" si="730"/>
        <v>0.46562218053951504</v>
      </c>
      <c r="AL25">
        <f t="shared" si="730"/>
        <v>0.46562218053951504</v>
      </c>
      <c r="AM25">
        <f t="shared" si="730"/>
        <v>0.46562218053951504</v>
      </c>
      <c r="AN25">
        <f t="shared" si="730"/>
        <v>0.46562218053951504</v>
      </c>
      <c r="AO25">
        <f t="shared" si="730"/>
        <v>0.46562218053951504</v>
      </c>
      <c r="AP25">
        <f t="shared" si="730"/>
        <v>0.46562218053951504</v>
      </c>
      <c r="AQ25">
        <f t="shared" si="730"/>
        <v>0.46562218053951504</v>
      </c>
      <c r="AR25">
        <f t="shared" si="730"/>
        <v>0.46562218053951504</v>
      </c>
      <c r="AS25">
        <f t="shared" si="730"/>
        <v>0.46562218053951504</v>
      </c>
      <c r="AT25">
        <f t="shared" si="730"/>
        <v>0.46562218053951504</v>
      </c>
      <c r="AU25">
        <f t="shared" si="730"/>
        <v>0.46562218053951504</v>
      </c>
      <c r="AV25">
        <f t="shared" si="730"/>
        <v>0.46562218053951504</v>
      </c>
      <c r="AW25">
        <f t="shared" si="730"/>
        <v>0.46562218053951504</v>
      </c>
      <c r="AX25">
        <f t="shared" si="730"/>
        <v>0.46562218053951504</v>
      </c>
      <c r="AY25">
        <f t="shared" si="730"/>
        <v>0.46562218053951504</v>
      </c>
      <c r="AZ25">
        <f t="shared" si="730"/>
        <v>0.46562218053951504</v>
      </c>
      <c r="BA25">
        <f t="shared" si="730"/>
        <v>0.46562218053951504</v>
      </c>
      <c r="BB25">
        <f t="shared" si="730"/>
        <v>0.46562218053951504</v>
      </c>
      <c r="BC25">
        <f t="shared" si="730"/>
        <v>0.46562218053951504</v>
      </c>
      <c r="BD25">
        <f t="shared" si="730"/>
        <v>0.42950985455517721</v>
      </c>
      <c r="BE25">
        <f t="shared" si="730"/>
        <v>0.42950985455517721</v>
      </c>
      <c r="BF25">
        <f t="shared" si="730"/>
        <v>0.42950985455517721</v>
      </c>
      <c r="BG25">
        <f t="shared" si="730"/>
        <v>0.42950985455517721</v>
      </c>
      <c r="BH25">
        <f t="shared" si="730"/>
        <v>0.42950985455517721</v>
      </c>
      <c r="BI25">
        <f t="shared" si="730"/>
        <v>0.42950985455517721</v>
      </c>
      <c r="BJ25">
        <f t="shared" si="730"/>
        <v>0.42950985455517721</v>
      </c>
      <c r="BK25">
        <f t="shared" si="730"/>
        <v>0.42950985455517721</v>
      </c>
      <c r="BL25">
        <f t="shared" si="730"/>
        <v>0.42950985455517721</v>
      </c>
      <c r="BM25">
        <f t="shared" si="730"/>
        <v>0.42950985455517721</v>
      </c>
      <c r="BN25">
        <f t="shared" si="730"/>
        <v>0.42950985455517721</v>
      </c>
      <c r="BO25">
        <f t="shared" si="730"/>
        <v>0.42950985455517721</v>
      </c>
      <c r="BP25">
        <f t="shared" ref="BP25:CZ25" si="731">_xlfn.XLOOKUP(BP13,$H$1:$H$10,$J$1:$J$10,,1,1)</f>
        <v>0.42950985455517721</v>
      </c>
      <c r="BQ25">
        <f t="shared" si="731"/>
        <v>0.42950985455517721</v>
      </c>
      <c r="BR25">
        <f t="shared" si="731"/>
        <v>0.42950985455517721</v>
      </c>
      <c r="BS25">
        <f t="shared" si="731"/>
        <v>0.42950985455517721</v>
      </c>
      <c r="BT25">
        <f t="shared" si="731"/>
        <v>0.42950985455517721</v>
      </c>
      <c r="BU25">
        <f t="shared" si="731"/>
        <v>0.42950985455517721</v>
      </c>
      <c r="BV25">
        <f t="shared" si="731"/>
        <v>0.42950985455517721</v>
      </c>
      <c r="BW25">
        <f t="shared" si="731"/>
        <v>0.42950985455517721</v>
      </c>
      <c r="BX25">
        <f t="shared" si="731"/>
        <v>0.42950985455517721</v>
      </c>
      <c r="BY25">
        <f t="shared" si="731"/>
        <v>0.42950985455517721</v>
      </c>
      <c r="BZ25">
        <f t="shared" si="731"/>
        <v>0.42950985455517721</v>
      </c>
      <c r="CA25">
        <f t="shared" si="731"/>
        <v>0.42950985455517721</v>
      </c>
      <c r="CB25">
        <f t="shared" si="731"/>
        <v>0.42950985455517721</v>
      </c>
      <c r="CC25">
        <f t="shared" si="731"/>
        <v>0.40000000000000013</v>
      </c>
      <c r="CD25">
        <f t="shared" si="731"/>
        <v>0.40000000000000013</v>
      </c>
      <c r="CE25">
        <f t="shared" si="731"/>
        <v>0.40000000000000013</v>
      </c>
      <c r="CF25">
        <f t="shared" si="731"/>
        <v>0.40000000000000013</v>
      </c>
      <c r="CG25">
        <f t="shared" si="731"/>
        <v>0.40000000000000013</v>
      </c>
      <c r="CH25">
        <f t="shared" si="731"/>
        <v>0.40000000000000013</v>
      </c>
      <c r="CI25">
        <f t="shared" si="731"/>
        <v>0.40000000000000013</v>
      </c>
      <c r="CJ25">
        <f t="shared" si="731"/>
        <v>0.40000000000000013</v>
      </c>
      <c r="CK25">
        <f t="shared" si="731"/>
        <v>0.40000000000000013</v>
      </c>
      <c r="CL25">
        <f t="shared" si="731"/>
        <v>0.40000000000000013</v>
      </c>
      <c r="CM25">
        <f t="shared" si="731"/>
        <v>0.40000000000000013</v>
      </c>
      <c r="CN25">
        <f t="shared" si="731"/>
        <v>0.40000000000000013</v>
      </c>
      <c r="CO25">
        <f t="shared" si="731"/>
        <v>0.40000000000000013</v>
      </c>
      <c r="CP25">
        <f t="shared" si="731"/>
        <v>0.40000000000000013</v>
      </c>
      <c r="CQ25">
        <f t="shared" si="731"/>
        <v>0.40000000000000013</v>
      </c>
      <c r="CR25">
        <f t="shared" si="731"/>
        <v>0.40000000000000013</v>
      </c>
      <c r="CS25">
        <f t="shared" si="731"/>
        <v>0.40000000000000013</v>
      </c>
      <c r="CT25">
        <f t="shared" si="731"/>
        <v>0.40000000000000013</v>
      </c>
      <c r="CU25">
        <f t="shared" si="731"/>
        <v>0.40000000000000013</v>
      </c>
      <c r="CV25">
        <f t="shared" si="731"/>
        <v>0.40000000000000013</v>
      </c>
      <c r="CW25">
        <f t="shared" si="731"/>
        <v>0.40000000000000013</v>
      </c>
      <c r="CX25">
        <f t="shared" si="731"/>
        <v>0.40000000000000013</v>
      </c>
      <c r="CY25">
        <f t="shared" si="731"/>
        <v>0.40000000000000013</v>
      </c>
      <c r="CZ25">
        <f t="shared" si="731"/>
        <v>0.40000000000000013</v>
      </c>
      <c r="DA25">
        <f t="shared" ref="DA25:FL25" si="732">_xlfn.XLOOKUP(DA13,$H$1:$H$10,$J$1:$J$10,,1,1)</f>
        <v>0.40000000000000013</v>
      </c>
      <c r="DB25">
        <f t="shared" si="732"/>
        <v>0.40000000000000013</v>
      </c>
      <c r="DC25">
        <f t="shared" si="732"/>
        <v>0.40000000000000013</v>
      </c>
      <c r="DD25">
        <f t="shared" si="732"/>
        <v>0.40000000000000013</v>
      </c>
      <c r="DE25">
        <f t="shared" si="732"/>
        <v>0.40000000000000013</v>
      </c>
      <c r="DF25">
        <f t="shared" si="732"/>
        <v>0.40000000000000013</v>
      </c>
      <c r="DG25">
        <f t="shared" si="732"/>
        <v>0.40000000000000013</v>
      </c>
      <c r="DH25">
        <f t="shared" si="732"/>
        <v>0.40000000000000013</v>
      </c>
      <c r="DI25">
        <f t="shared" si="732"/>
        <v>0.40000000000000013</v>
      </c>
      <c r="DJ25">
        <f t="shared" si="732"/>
        <v>0.40000000000000013</v>
      </c>
      <c r="DK25">
        <f t="shared" si="732"/>
        <v>0.40000000000000013</v>
      </c>
      <c r="DL25">
        <f t="shared" si="732"/>
        <v>0.40000000000000013</v>
      </c>
      <c r="DM25">
        <f t="shared" si="732"/>
        <v>0.40000000000000013</v>
      </c>
      <c r="DN25">
        <f t="shared" si="732"/>
        <v>0.40000000000000013</v>
      </c>
      <c r="DO25">
        <f t="shared" si="732"/>
        <v>0.40000000000000013</v>
      </c>
      <c r="DP25">
        <f t="shared" si="732"/>
        <v>0.40000000000000013</v>
      </c>
      <c r="DQ25">
        <f t="shared" si="732"/>
        <v>0.40000000000000013</v>
      </c>
      <c r="DR25">
        <f t="shared" si="732"/>
        <v>0.40000000000000013</v>
      </c>
      <c r="DS25">
        <f t="shared" si="732"/>
        <v>0.40000000000000013</v>
      </c>
      <c r="DT25">
        <f t="shared" si="732"/>
        <v>0.40000000000000013</v>
      </c>
      <c r="DU25">
        <f t="shared" si="732"/>
        <v>0.40000000000000013</v>
      </c>
      <c r="DV25">
        <f t="shared" si="732"/>
        <v>0.40000000000000013</v>
      </c>
      <c r="DW25">
        <f t="shared" si="732"/>
        <v>0.40000000000000013</v>
      </c>
      <c r="DX25">
        <f t="shared" si="732"/>
        <v>0.40000000000000013</v>
      </c>
      <c r="DY25">
        <f t="shared" si="732"/>
        <v>0.40000000000000013</v>
      </c>
      <c r="DZ25">
        <f t="shared" si="732"/>
        <v>0.40000000000000013</v>
      </c>
      <c r="EA25">
        <f t="shared" si="732"/>
        <v>0.40000000000000013</v>
      </c>
      <c r="EB25">
        <f t="shared" si="732"/>
        <v>0.40000000000000013</v>
      </c>
      <c r="EC25">
        <f t="shared" si="732"/>
        <v>0.40000000000000013</v>
      </c>
      <c r="ED25">
        <f t="shared" si="732"/>
        <v>0.40000000000000013</v>
      </c>
      <c r="EE25">
        <f t="shared" si="732"/>
        <v>0.40000000000000013</v>
      </c>
      <c r="EF25">
        <f t="shared" si="732"/>
        <v>0.40000000000000013</v>
      </c>
      <c r="EG25">
        <f t="shared" si="732"/>
        <v>0.40000000000000013</v>
      </c>
      <c r="EH25">
        <f t="shared" si="732"/>
        <v>0.40000000000000013</v>
      </c>
      <c r="EI25">
        <f t="shared" si="732"/>
        <v>0.40000000000000013</v>
      </c>
      <c r="EJ25">
        <f t="shared" si="732"/>
        <v>0.40000000000000013</v>
      </c>
      <c r="EK25">
        <f t="shared" si="732"/>
        <v>0.40000000000000013</v>
      </c>
      <c r="EL25">
        <f t="shared" si="732"/>
        <v>0.40000000000000013</v>
      </c>
      <c r="EM25">
        <f t="shared" si="732"/>
        <v>0.40000000000000013</v>
      </c>
      <c r="EN25">
        <f t="shared" si="732"/>
        <v>0.40000000000000013</v>
      </c>
      <c r="EO25">
        <f t="shared" si="732"/>
        <v>0.40000000000000013</v>
      </c>
      <c r="EP25">
        <f t="shared" si="732"/>
        <v>0.40000000000000013</v>
      </c>
      <c r="EQ25">
        <f t="shared" si="732"/>
        <v>0.40000000000000013</v>
      </c>
      <c r="ER25">
        <f t="shared" si="732"/>
        <v>0.40000000000000013</v>
      </c>
      <c r="ES25">
        <f t="shared" si="732"/>
        <v>0.40000000000000013</v>
      </c>
      <c r="ET25">
        <f t="shared" si="732"/>
        <v>0.40000000000000013</v>
      </c>
      <c r="EU25">
        <f t="shared" si="732"/>
        <v>0.40000000000000013</v>
      </c>
      <c r="EV25">
        <f t="shared" si="732"/>
        <v>0.40000000000000013</v>
      </c>
      <c r="EW25">
        <f t="shared" si="732"/>
        <v>0.40000000000000013</v>
      </c>
      <c r="EX25">
        <f t="shared" si="732"/>
        <v>0.40000000000000013</v>
      </c>
      <c r="EY25">
        <f t="shared" si="732"/>
        <v>0.40000000000000013</v>
      </c>
      <c r="EZ25">
        <f t="shared" si="732"/>
        <v>0.40000000000000013</v>
      </c>
      <c r="FA25">
        <f t="shared" si="732"/>
        <v>0.40000000000000013</v>
      </c>
      <c r="FB25">
        <f t="shared" si="732"/>
        <v>0.40000000000000013</v>
      </c>
      <c r="FC25">
        <f t="shared" si="732"/>
        <v>0.40000000000000013</v>
      </c>
      <c r="FD25">
        <f t="shared" si="732"/>
        <v>0.40000000000000013</v>
      </c>
      <c r="FE25">
        <f t="shared" si="732"/>
        <v>0.40000000000000013</v>
      </c>
      <c r="FF25">
        <f t="shared" si="732"/>
        <v>0.40000000000000013</v>
      </c>
      <c r="FG25">
        <f t="shared" si="732"/>
        <v>0.40000000000000013</v>
      </c>
      <c r="FH25">
        <f t="shared" si="732"/>
        <v>0.40000000000000013</v>
      </c>
      <c r="FI25">
        <f t="shared" si="732"/>
        <v>0.40000000000000013</v>
      </c>
      <c r="FJ25">
        <f t="shared" si="732"/>
        <v>0.40000000000000013</v>
      </c>
      <c r="FK25">
        <f t="shared" si="732"/>
        <v>0.40000000000000013</v>
      </c>
      <c r="FL25">
        <f t="shared" si="732"/>
        <v>0.40000000000000013</v>
      </c>
      <c r="FM25">
        <f t="shared" ref="FM25:FR25" si="733">_xlfn.XLOOKUP(FM13,$H$1:$H$10,$J$1:$J$10,,1,1)</f>
        <v>0.40000000000000013</v>
      </c>
      <c r="FN25">
        <f t="shared" si="733"/>
        <v>0.40000000000000013</v>
      </c>
      <c r="FO25">
        <f t="shared" si="733"/>
        <v>0.40000000000000013</v>
      </c>
      <c r="FP25">
        <f t="shared" si="733"/>
        <v>0.40000000000000013</v>
      </c>
      <c r="FQ25">
        <f t="shared" si="733"/>
        <v>0.40000000000000013</v>
      </c>
      <c r="FR25">
        <f t="shared" si="733"/>
        <v>0.40000000000000013</v>
      </c>
    </row>
    <row r="26" spans="3:16354" x14ac:dyDescent="0.15">
      <c r="C26" s="11" t="s">
        <v>4</v>
      </c>
      <c r="D26" s="26">
        <f t="shared" ref="D26:AI26" si="734">(2*EXP((ir-divyld)*t+2*D$25*SQRT(t)))/(EXP(2*D$25*SQRT(t))+1)</f>
        <v>1.1155305064881822</v>
      </c>
      <c r="E26" s="27">
        <f t="shared" si="734"/>
        <v>1.1155305064881822</v>
      </c>
      <c r="F26" s="27">
        <f t="shared" si="734"/>
        <v>1.1040418145229158</v>
      </c>
      <c r="G26" s="27">
        <f t="shared" si="734"/>
        <v>1.1040418145229158</v>
      </c>
      <c r="H26" s="27">
        <f t="shared" si="734"/>
        <v>1.1040418145229158</v>
      </c>
      <c r="I26" s="27">
        <f t="shared" si="734"/>
        <v>1.1040418145229158</v>
      </c>
      <c r="J26" s="27">
        <f t="shared" si="734"/>
        <v>1.1040418145229158</v>
      </c>
      <c r="K26" s="27">
        <f t="shared" si="734"/>
        <v>1.1040418145229158</v>
      </c>
      <c r="L26" s="27">
        <f t="shared" si="734"/>
        <v>1.1040418145229158</v>
      </c>
      <c r="M26" s="27">
        <f t="shared" si="734"/>
        <v>1.1040418145229158</v>
      </c>
      <c r="N26" s="27">
        <f t="shared" si="734"/>
        <v>1.1040418145229158</v>
      </c>
      <c r="O26" s="27">
        <f t="shared" si="734"/>
        <v>1.1040418145229158</v>
      </c>
      <c r="P26" s="27">
        <f t="shared" si="734"/>
        <v>1.1040418145229158</v>
      </c>
      <c r="Q26" s="27">
        <f t="shared" si="734"/>
        <v>1.1040418145229158</v>
      </c>
      <c r="R26" s="27">
        <f t="shared" si="734"/>
        <v>1.1040418145229158</v>
      </c>
      <c r="S26" s="27">
        <f t="shared" si="734"/>
        <v>1.1040418145229158</v>
      </c>
      <c r="T26" s="27">
        <f t="shared" si="734"/>
        <v>1.1040418145229158</v>
      </c>
      <c r="U26" s="27">
        <f t="shared" si="734"/>
        <v>1.1040418145229158</v>
      </c>
      <c r="V26" s="27">
        <f t="shared" si="734"/>
        <v>1.1040418145229158</v>
      </c>
      <c r="W26" s="27">
        <f t="shared" si="734"/>
        <v>1.1040418145229158</v>
      </c>
      <c r="X26" s="27">
        <f t="shared" si="734"/>
        <v>1.1040418145229158</v>
      </c>
      <c r="Y26" s="27">
        <f t="shared" si="734"/>
        <v>1.1040418145229158</v>
      </c>
      <c r="Z26" s="27">
        <f t="shared" si="734"/>
        <v>1.1040418145229158</v>
      </c>
      <c r="AA26" s="27">
        <f t="shared" si="734"/>
        <v>1.1040418145229158</v>
      </c>
      <c r="AB26" s="27">
        <f t="shared" si="734"/>
        <v>1.1040418145229158</v>
      </c>
      <c r="AC26" s="27">
        <f t="shared" si="734"/>
        <v>1.1040418145229158</v>
      </c>
      <c r="AD26" s="27">
        <f t="shared" si="734"/>
        <v>1.1040418145229158</v>
      </c>
      <c r="AE26" s="27">
        <f t="shared" si="734"/>
        <v>1.095077244304602</v>
      </c>
      <c r="AF26" s="27">
        <f t="shared" si="734"/>
        <v>1.095077244304602</v>
      </c>
      <c r="AG26" s="27">
        <f t="shared" si="734"/>
        <v>1.095077244304602</v>
      </c>
      <c r="AH26" s="27">
        <f t="shared" si="734"/>
        <v>1.095077244304602</v>
      </c>
      <c r="AI26" s="27">
        <f t="shared" si="734"/>
        <v>1.095077244304602</v>
      </c>
      <c r="AJ26" s="27">
        <f t="shared" ref="AJ26:BO26" si="735">(2*EXP((ir-divyld)*t+2*AJ$25*SQRT(t)))/(EXP(2*AJ$25*SQRT(t))+1)</f>
        <v>1.095077244304602</v>
      </c>
      <c r="AK26" s="27">
        <f t="shared" si="735"/>
        <v>1.095077244304602</v>
      </c>
      <c r="AL26" s="27">
        <f t="shared" si="735"/>
        <v>1.095077244304602</v>
      </c>
      <c r="AM26" s="27">
        <f t="shared" si="735"/>
        <v>1.095077244304602</v>
      </c>
      <c r="AN26" s="27">
        <f t="shared" si="735"/>
        <v>1.095077244304602</v>
      </c>
      <c r="AO26" s="27">
        <f t="shared" si="735"/>
        <v>1.095077244304602</v>
      </c>
      <c r="AP26" s="27">
        <f t="shared" si="735"/>
        <v>1.095077244304602</v>
      </c>
      <c r="AQ26" s="27">
        <f t="shared" si="735"/>
        <v>1.095077244304602</v>
      </c>
      <c r="AR26" s="27">
        <f t="shared" si="735"/>
        <v>1.095077244304602</v>
      </c>
      <c r="AS26" s="27">
        <f t="shared" si="735"/>
        <v>1.095077244304602</v>
      </c>
      <c r="AT26" s="27">
        <f t="shared" si="735"/>
        <v>1.095077244304602</v>
      </c>
      <c r="AU26" s="27">
        <f t="shared" si="735"/>
        <v>1.095077244304602</v>
      </c>
      <c r="AV26" s="27">
        <f t="shared" si="735"/>
        <v>1.095077244304602</v>
      </c>
      <c r="AW26" s="27">
        <f t="shared" si="735"/>
        <v>1.095077244304602</v>
      </c>
      <c r="AX26" s="27">
        <f t="shared" si="735"/>
        <v>1.095077244304602</v>
      </c>
      <c r="AY26" s="27">
        <f t="shared" si="735"/>
        <v>1.095077244304602</v>
      </c>
      <c r="AZ26" s="27">
        <f t="shared" si="735"/>
        <v>1.095077244304602</v>
      </c>
      <c r="BA26" s="27">
        <f t="shared" si="735"/>
        <v>1.095077244304602</v>
      </c>
      <c r="BB26" s="27">
        <f t="shared" si="735"/>
        <v>1.095077244304602</v>
      </c>
      <c r="BC26" s="27">
        <f t="shared" si="735"/>
        <v>1.095077244304602</v>
      </c>
      <c r="BD26" s="27">
        <f t="shared" si="735"/>
        <v>1.0878955997920401</v>
      </c>
      <c r="BE26" s="27">
        <f t="shared" si="735"/>
        <v>1.0878955997920401</v>
      </c>
      <c r="BF26" s="27">
        <f t="shared" si="735"/>
        <v>1.0878955997920401</v>
      </c>
      <c r="BG26" s="27">
        <f t="shared" si="735"/>
        <v>1.0878955997920401</v>
      </c>
      <c r="BH26" s="27">
        <f t="shared" si="735"/>
        <v>1.0878955997920401</v>
      </c>
      <c r="BI26" s="27">
        <f t="shared" si="735"/>
        <v>1.0878955997920401</v>
      </c>
      <c r="BJ26" s="27">
        <f t="shared" si="735"/>
        <v>1.0878955997920401</v>
      </c>
      <c r="BK26" s="27">
        <f t="shared" si="735"/>
        <v>1.0878955997920401</v>
      </c>
      <c r="BL26" s="27">
        <f t="shared" si="735"/>
        <v>1.0878955997920401</v>
      </c>
      <c r="BM26" s="27">
        <f t="shared" si="735"/>
        <v>1.0878955997920401</v>
      </c>
      <c r="BN26" s="27">
        <f t="shared" si="735"/>
        <v>1.0878955997920401</v>
      </c>
      <c r="BO26" s="27">
        <f t="shared" si="735"/>
        <v>1.0878955997920401</v>
      </c>
      <c r="BP26" s="27">
        <f t="shared" ref="BP26:CU26" si="736">(2*EXP((ir-divyld)*t+2*BP$25*SQRT(t)))/(EXP(2*BP$25*SQRT(t))+1)</f>
        <v>1.0878955997920401</v>
      </c>
      <c r="BQ26" s="27">
        <f t="shared" si="736"/>
        <v>1.0878955997920401</v>
      </c>
      <c r="BR26" s="27">
        <f t="shared" si="736"/>
        <v>1.0878955997920401</v>
      </c>
      <c r="BS26" s="27">
        <f t="shared" si="736"/>
        <v>1.0878955997920401</v>
      </c>
      <c r="BT26" s="27">
        <f t="shared" si="736"/>
        <v>1.0878955997920401</v>
      </c>
      <c r="BU26" s="27">
        <f t="shared" si="736"/>
        <v>1.0878955997920401</v>
      </c>
      <c r="BV26" s="27">
        <f t="shared" si="736"/>
        <v>1.0878955997920401</v>
      </c>
      <c r="BW26" s="27">
        <f t="shared" si="736"/>
        <v>1.0878955997920401</v>
      </c>
      <c r="BX26" s="27">
        <f t="shared" si="736"/>
        <v>1.0878955997920401</v>
      </c>
      <c r="BY26" s="27">
        <f t="shared" si="736"/>
        <v>1.0878955997920401</v>
      </c>
      <c r="BZ26" s="27">
        <f t="shared" si="736"/>
        <v>1.0878955997920401</v>
      </c>
      <c r="CA26" s="27">
        <f t="shared" si="736"/>
        <v>1.0878955997920401</v>
      </c>
      <c r="CB26" s="27">
        <f t="shared" si="736"/>
        <v>1.0878955997920401</v>
      </c>
      <c r="CC26" s="27">
        <f t="shared" si="736"/>
        <v>1.0820203444022669</v>
      </c>
      <c r="CD26" s="27">
        <f t="shared" si="736"/>
        <v>1.0820203444022669</v>
      </c>
      <c r="CE26" s="27">
        <f t="shared" si="736"/>
        <v>1.0820203444022669</v>
      </c>
      <c r="CF26" s="27">
        <f t="shared" si="736"/>
        <v>1.0820203444022669</v>
      </c>
      <c r="CG26" s="27">
        <f t="shared" si="736"/>
        <v>1.0820203444022669</v>
      </c>
      <c r="CH26" s="27">
        <f t="shared" si="736"/>
        <v>1.0820203444022669</v>
      </c>
      <c r="CI26" s="27">
        <f t="shared" si="736"/>
        <v>1.0820203444022669</v>
      </c>
      <c r="CJ26" s="27">
        <f t="shared" si="736"/>
        <v>1.0820203444022669</v>
      </c>
      <c r="CK26" s="27">
        <f t="shared" si="736"/>
        <v>1.0820203444022669</v>
      </c>
      <c r="CL26" s="27">
        <f t="shared" si="736"/>
        <v>1.0820203444022669</v>
      </c>
      <c r="CM26" s="27">
        <f t="shared" si="736"/>
        <v>1.0820203444022669</v>
      </c>
      <c r="CN26" s="27">
        <f t="shared" si="736"/>
        <v>1.0820203444022669</v>
      </c>
      <c r="CO26" s="27">
        <f t="shared" si="736"/>
        <v>1.0820203444022669</v>
      </c>
      <c r="CP26" s="27">
        <f t="shared" si="736"/>
        <v>1.0820203444022669</v>
      </c>
      <c r="CQ26" s="27">
        <f t="shared" si="736"/>
        <v>1.0820203444022669</v>
      </c>
      <c r="CR26" s="27">
        <f t="shared" si="736"/>
        <v>1.0820203444022669</v>
      </c>
      <c r="CS26" s="27">
        <f t="shared" si="736"/>
        <v>1.0820203444022669</v>
      </c>
      <c r="CT26" s="27">
        <f t="shared" si="736"/>
        <v>1.0820203444022669</v>
      </c>
      <c r="CU26" s="27">
        <f t="shared" si="736"/>
        <v>1.0820203444022669</v>
      </c>
      <c r="CV26" s="27">
        <f t="shared" ref="CV26:EA26" si="737">(2*EXP((ir-divyld)*t+2*CV$25*SQRT(t)))/(EXP(2*CV$25*SQRT(t))+1)</f>
        <v>1.0820203444022669</v>
      </c>
      <c r="CW26" s="27">
        <f t="shared" si="737"/>
        <v>1.0820203444022669</v>
      </c>
      <c r="CX26" s="27">
        <f t="shared" si="737"/>
        <v>1.0820203444022669</v>
      </c>
      <c r="CY26" s="27">
        <f t="shared" si="737"/>
        <v>1.0820203444022669</v>
      </c>
      <c r="CZ26" s="27">
        <f t="shared" si="737"/>
        <v>1.0820203444022669</v>
      </c>
      <c r="DA26" s="27">
        <f t="shared" si="737"/>
        <v>1.0820203444022669</v>
      </c>
      <c r="DB26" s="27">
        <f t="shared" si="737"/>
        <v>1.0820203444022669</v>
      </c>
      <c r="DC26" s="27">
        <f t="shared" si="737"/>
        <v>1.0820203444022669</v>
      </c>
      <c r="DD26" s="27">
        <f t="shared" si="737"/>
        <v>1.0820203444022669</v>
      </c>
      <c r="DE26" s="27">
        <f t="shared" si="737"/>
        <v>1.0820203444022669</v>
      </c>
      <c r="DF26" s="27">
        <f t="shared" si="737"/>
        <v>1.0820203444022669</v>
      </c>
      <c r="DG26" s="27">
        <f t="shared" si="737"/>
        <v>1.0820203444022669</v>
      </c>
      <c r="DH26" s="27">
        <f t="shared" si="737"/>
        <v>1.0820203444022669</v>
      </c>
      <c r="DI26" s="27">
        <f t="shared" si="737"/>
        <v>1.0820203444022669</v>
      </c>
      <c r="DJ26" s="27">
        <f t="shared" si="737"/>
        <v>1.0820203444022669</v>
      </c>
      <c r="DK26" s="27">
        <f t="shared" si="737"/>
        <v>1.0820203444022669</v>
      </c>
      <c r="DL26" s="27">
        <f t="shared" si="737"/>
        <v>1.0820203444022669</v>
      </c>
      <c r="DM26" s="27">
        <f t="shared" si="737"/>
        <v>1.0820203444022669</v>
      </c>
      <c r="DN26" s="27">
        <f t="shared" si="737"/>
        <v>1.0820203444022669</v>
      </c>
      <c r="DO26" s="27">
        <f t="shared" si="737"/>
        <v>1.0820203444022669</v>
      </c>
      <c r="DP26" s="27">
        <f t="shared" si="737"/>
        <v>1.0820203444022669</v>
      </c>
      <c r="DQ26" s="27">
        <f t="shared" si="737"/>
        <v>1.0820203444022669</v>
      </c>
      <c r="DR26" s="27">
        <f t="shared" si="737"/>
        <v>1.0820203444022669</v>
      </c>
      <c r="DS26" s="27">
        <f t="shared" si="737"/>
        <v>1.0820203444022669</v>
      </c>
      <c r="DT26" s="27">
        <f t="shared" si="737"/>
        <v>1.0820203444022669</v>
      </c>
      <c r="DU26" s="27">
        <f t="shared" si="737"/>
        <v>1.0820203444022669</v>
      </c>
      <c r="DV26" s="27">
        <f t="shared" si="737"/>
        <v>1.0820203444022669</v>
      </c>
      <c r="DW26" s="27">
        <f t="shared" si="737"/>
        <v>1.0820203444022669</v>
      </c>
      <c r="DX26" s="27">
        <f t="shared" si="737"/>
        <v>1.0820203444022669</v>
      </c>
      <c r="DY26" s="27">
        <f t="shared" si="737"/>
        <v>1.0820203444022669</v>
      </c>
      <c r="DZ26" s="27">
        <f t="shared" si="737"/>
        <v>1.0820203444022669</v>
      </c>
      <c r="EA26" s="27">
        <f t="shared" si="737"/>
        <v>1.0820203444022669</v>
      </c>
      <c r="EB26" s="27">
        <f t="shared" ref="EB26:FG26" si="738">(2*EXP((ir-divyld)*t+2*EB$25*SQRT(t)))/(EXP(2*EB$25*SQRT(t))+1)</f>
        <v>1.0820203444022669</v>
      </c>
      <c r="EC26" s="27">
        <f t="shared" si="738"/>
        <v>1.0820203444022669</v>
      </c>
      <c r="ED26" s="27">
        <f t="shared" si="738"/>
        <v>1.0820203444022669</v>
      </c>
      <c r="EE26" s="27">
        <f t="shared" si="738"/>
        <v>1.0820203444022669</v>
      </c>
      <c r="EF26" s="27">
        <f t="shared" si="738"/>
        <v>1.0820203444022669</v>
      </c>
      <c r="EG26" s="27">
        <f t="shared" si="738"/>
        <v>1.0820203444022669</v>
      </c>
      <c r="EH26" s="27">
        <f t="shared" si="738"/>
        <v>1.0820203444022669</v>
      </c>
      <c r="EI26" s="27">
        <f t="shared" si="738"/>
        <v>1.0820203444022669</v>
      </c>
      <c r="EJ26" s="27">
        <f t="shared" si="738"/>
        <v>1.0820203444022669</v>
      </c>
      <c r="EK26" s="27">
        <f t="shared" si="738"/>
        <v>1.0820203444022669</v>
      </c>
      <c r="EL26" s="27">
        <f t="shared" si="738"/>
        <v>1.0820203444022669</v>
      </c>
      <c r="EM26" s="27">
        <f t="shared" si="738"/>
        <v>1.0820203444022669</v>
      </c>
      <c r="EN26" s="27">
        <f t="shared" si="738"/>
        <v>1.0820203444022669</v>
      </c>
      <c r="EO26" s="27">
        <f t="shared" si="738"/>
        <v>1.0820203444022669</v>
      </c>
      <c r="EP26" s="27">
        <f t="shared" si="738"/>
        <v>1.0820203444022669</v>
      </c>
      <c r="EQ26" s="27">
        <f t="shared" si="738"/>
        <v>1.0820203444022669</v>
      </c>
      <c r="ER26" s="27">
        <f t="shared" si="738"/>
        <v>1.0820203444022669</v>
      </c>
      <c r="ES26" s="27">
        <f t="shared" si="738"/>
        <v>1.0820203444022669</v>
      </c>
      <c r="ET26" s="27">
        <f t="shared" si="738"/>
        <v>1.0820203444022669</v>
      </c>
      <c r="EU26" s="27">
        <f t="shared" si="738"/>
        <v>1.0820203444022669</v>
      </c>
      <c r="EV26" s="27">
        <f t="shared" si="738"/>
        <v>1.0820203444022669</v>
      </c>
      <c r="EW26" s="27">
        <f t="shared" si="738"/>
        <v>1.0820203444022669</v>
      </c>
      <c r="EX26" s="27">
        <f t="shared" si="738"/>
        <v>1.0820203444022669</v>
      </c>
      <c r="EY26" s="27">
        <f t="shared" si="738"/>
        <v>1.0820203444022669</v>
      </c>
      <c r="EZ26" s="27">
        <f t="shared" si="738"/>
        <v>1.0820203444022669</v>
      </c>
      <c r="FA26" s="27">
        <f t="shared" si="738"/>
        <v>1.0820203444022669</v>
      </c>
      <c r="FB26" s="27">
        <f t="shared" si="738"/>
        <v>1.0820203444022669</v>
      </c>
      <c r="FC26" s="27">
        <f t="shared" si="738"/>
        <v>1.0820203444022669</v>
      </c>
      <c r="FD26" s="27">
        <f t="shared" si="738"/>
        <v>1.0820203444022669</v>
      </c>
      <c r="FE26" s="27">
        <f t="shared" si="738"/>
        <v>1.0820203444022669</v>
      </c>
      <c r="FF26" s="27">
        <f t="shared" si="738"/>
        <v>1.0820203444022669</v>
      </c>
      <c r="FG26" s="27">
        <f t="shared" si="738"/>
        <v>1.0820203444022669</v>
      </c>
      <c r="FH26" s="27">
        <f t="shared" ref="FH26:FR26" si="739">(2*EXP((ir-divyld)*t+2*FH$25*SQRT(t)))/(EXP(2*FH$25*SQRT(t))+1)</f>
        <v>1.0820203444022669</v>
      </c>
      <c r="FI26" s="27">
        <f t="shared" si="739"/>
        <v>1.0820203444022669</v>
      </c>
      <c r="FJ26" s="27">
        <f t="shared" si="739"/>
        <v>1.0820203444022669</v>
      </c>
      <c r="FK26" s="27">
        <f t="shared" si="739"/>
        <v>1.0820203444022669</v>
      </c>
      <c r="FL26" s="27">
        <f t="shared" si="739"/>
        <v>1.0820203444022669</v>
      </c>
      <c r="FM26" s="27">
        <f t="shared" si="739"/>
        <v>1.0820203444022669</v>
      </c>
      <c r="FN26" s="27">
        <f t="shared" si="739"/>
        <v>1.0820203444022669</v>
      </c>
      <c r="FO26" s="27">
        <f t="shared" si="739"/>
        <v>1.0820203444022669</v>
      </c>
      <c r="FP26" s="27">
        <f t="shared" si="739"/>
        <v>1.0820203444022669</v>
      </c>
      <c r="FQ26" s="27">
        <f t="shared" si="739"/>
        <v>1.0820203444022669</v>
      </c>
      <c r="FR26" s="27">
        <f t="shared" si="739"/>
        <v>1.0820203444022669</v>
      </c>
    </row>
    <row r="27" spans="3:16354" x14ac:dyDescent="0.15">
      <c r="C27" s="11" t="s">
        <v>5</v>
      </c>
      <c r="D27">
        <f t="shared" ref="D27:AI27" si="740">2*EXP((ir-divyld)*t)/(EXP(2*D$25*SQRT(t))+1)</f>
        <v>0.88847624139266157</v>
      </c>
      <c r="E27">
        <f t="shared" si="740"/>
        <v>0.88847624139266157</v>
      </c>
      <c r="F27">
        <f t="shared" si="740"/>
        <v>0.89996493335792715</v>
      </c>
      <c r="G27">
        <f t="shared" si="740"/>
        <v>0.89996493335792715</v>
      </c>
      <c r="H27">
        <f t="shared" si="740"/>
        <v>0.89996493335792715</v>
      </c>
      <c r="I27">
        <f t="shared" si="740"/>
        <v>0.89996493335792715</v>
      </c>
      <c r="J27">
        <f t="shared" si="740"/>
        <v>0.89996493335792715</v>
      </c>
      <c r="K27">
        <f t="shared" si="740"/>
        <v>0.89996493335792715</v>
      </c>
      <c r="L27">
        <f t="shared" si="740"/>
        <v>0.89996493335792715</v>
      </c>
      <c r="M27">
        <f t="shared" si="740"/>
        <v>0.89996493335792715</v>
      </c>
      <c r="N27">
        <f t="shared" si="740"/>
        <v>0.89996493335792715</v>
      </c>
      <c r="O27">
        <f t="shared" si="740"/>
        <v>0.89996493335792715</v>
      </c>
      <c r="P27">
        <f t="shared" si="740"/>
        <v>0.89996493335792715</v>
      </c>
      <c r="Q27">
        <f t="shared" si="740"/>
        <v>0.89996493335792715</v>
      </c>
      <c r="R27">
        <f t="shared" si="740"/>
        <v>0.89996493335792715</v>
      </c>
      <c r="S27">
        <f t="shared" si="740"/>
        <v>0.89996493335792715</v>
      </c>
      <c r="T27">
        <f t="shared" si="740"/>
        <v>0.89996493335792715</v>
      </c>
      <c r="U27">
        <f t="shared" si="740"/>
        <v>0.89996493335792715</v>
      </c>
      <c r="V27">
        <f t="shared" si="740"/>
        <v>0.89996493335792715</v>
      </c>
      <c r="W27">
        <f t="shared" si="740"/>
        <v>0.89996493335792715</v>
      </c>
      <c r="X27">
        <f t="shared" si="740"/>
        <v>0.89996493335792715</v>
      </c>
      <c r="Y27">
        <f t="shared" si="740"/>
        <v>0.89996493335792715</v>
      </c>
      <c r="Z27">
        <f t="shared" si="740"/>
        <v>0.89996493335792715</v>
      </c>
      <c r="AA27">
        <f t="shared" si="740"/>
        <v>0.89996493335792715</v>
      </c>
      <c r="AB27">
        <f t="shared" si="740"/>
        <v>0.89996493335792715</v>
      </c>
      <c r="AC27">
        <f t="shared" si="740"/>
        <v>0.89996493335792715</v>
      </c>
      <c r="AD27">
        <f t="shared" si="740"/>
        <v>0.89996493335792715</v>
      </c>
      <c r="AE27">
        <f t="shared" si="740"/>
        <v>0.90892950357624114</v>
      </c>
      <c r="AF27">
        <f t="shared" si="740"/>
        <v>0.90892950357624114</v>
      </c>
      <c r="AG27">
        <f t="shared" si="740"/>
        <v>0.90892950357624114</v>
      </c>
      <c r="AH27">
        <f t="shared" si="740"/>
        <v>0.90892950357624114</v>
      </c>
      <c r="AI27">
        <f t="shared" si="740"/>
        <v>0.90892950357624114</v>
      </c>
      <c r="AJ27">
        <f t="shared" ref="AJ27:BO27" si="741">2*EXP((ir-divyld)*t)/(EXP(2*AJ$25*SQRT(t))+1)</f>
        <v>0.90892950357624114</v>
      </c>
      <c r="AK27">
        <f t="shared" si="741"/>
        <v>0.90892950357624114</v>
      </c>
      <c r="AL27">
        <f t="shared" si="741"/>
        <v>0.90892950357624114</v>
      </c>
      <c r="AM27">
        <f t="shared" si="741"/>
        <v>0.90892950357624114</v>
      </c>
      <c r="AN27">
        <f t="shared" si="741"/>
        <v>0.90892950357624114</v>
      </c>
      <c r="AO27">
        <f t="shared" si="741"/>
        <v>0.90892950357624114</v>
      </c>
      <c r="AP27">
        <f t="shared" si="741"/>
        <v>0.90892950357624114</v>
      </c>
      <c r="AQ27">
        <f t="shared" si="741"/>
        <v>0.90892950357624114</v>
      </c>
      <c r="AR27">
        <f t="shared" si="741"/>
        <v>0.90892950357624114</v>
      </c>
      <c r="AS27">
        <f t="shared" si="741"/>
        <v>0.90892950357624114</v>
      </c>
      <c r="AT27">
        <f t="shared" si="741"/>
        <v>0.90892950357624114</v>
      </c>
      <c r="AU27">
        <f t="shared" si="741"/>
        <v>0.90892950357624114</v>
      </c>
      <c r="AV27">
        <f t="shared" si="741"/>
        <v>0.90892950357624114</v>
      </c>
      <c r="AW27">
        <f t="shared" si="741"/>
        <v>0.90892950357624114</v>
      </c>
      <c r="AX27">
        <f t="shared" si="741"/>
        <v>0.90892950357624114</v>
      </c>
      <c r="AY27">
        <f t="shared" si="741"/>
        <v>0.90892950357624114</v>
      </c>
      <c r="AZ27">
        <f t="shared" si="741"/>
        <v>0.90892950357624114</v>
      </c>
      <c r="BA27">
        <f t="shared" si="741"/>
        <v>0.90892950357624114</v>
      </c>
      <c r="BB27">
        <f t="shared" si="741"/>
        <v>0.90892950357624114</v>
      </c>
      <c r="BC27">
        <f t="shared" si="741"/>
        <v>0.90892950357624114</v>
      </c>
      <c r="BD27">
        <f t="shared" si="741"/>
        <v>0.91611114808880334</v>
      </c>
      <c r="BE27">
        <f t="shared" si="741"/>
        <v>0.91611114808880334</v>
      </c>
      <c r="BF27">
        <f t="shared" si="741"/>
        <v>0.91611114808880334</v>
      </c>
      <c r="BG27">
        <f t="shared" si="741"/>
        <v>0.91611114808880334</v>
      </c>
      <c r="BH27">
        <f t="shared" si="741"/>
        <v>0.91611114808880334</v>
      </c>
      <c r="BI27">
        <f t="shared" si="741"/>
        <v>0.91611114808880334</v>
      </c>
      <c r="BJ27">
        <f t="shared" si="741"/>
        <v>0.91611114808880334</v>
      </c>
      <c r="BK27">
        <f t="shared" si="741"/>
        <v>0.91611114808880334</v>
      </c>
      <c r="BL27">
        <f t="shared" si="741"/>
        <v>0.91611114808880334</v>
      </c>
      <c r="BM27">
        <f t="shared" si="741"/>
        <v>0.91611114808880334</v>
      </c>
      <c r="BN27">
        <f t="shared" si="741"/>
        <v>0.91611114808880334</v>
      </c>
      <c r="BO27">
        <f t="shared" si="741"/>
        <v>0.91611114808880334</v>
      </c>
      <c r="BP27">
        <f t="shared" ref="BP27:CU27" si="742">2*EXP((ir-divyld)*t)/(EXP(2*BP$25*SQRT(t))+1)</f>
        <v>0.91611114808880334</v>
      </c>
      <c r="BQ27">
        <f t="shared" si="742"/>
        <v>0.91611114808880334</v>
      </c>
      <c r="BR27">
        <f t="shared" si="742"/>
        <v>0.91611114808880334</v>
      </c>
      <c r="BS27">
        <f t="shared" si="742"/>
        <v>0.91611114808880334</v>
      </c>
      <c r="BT27">
        <f t="shared" si="742"/>
        <v>0.91611114808880334</v>
      </c>
      <c r="BU27">
        <f t="shared" si="742"/>
        <v>0.91611114808880334</v>
      </c>
      <c r="BV27">
        <f t="shared" si="742"/>
        <v>0.91611114808880334</v>
      </c>
      <c r="BW27">
        <f t="shared" si="742"/>
        <v>0.91611114808880334</v>
      </c>
      <c r="BX27">
        <f t="shared" si="742"/>
        <v>0.91611114808880334</v>
      </c>
      <c r="BY27">
        <f t="shared" si="742"/>
        <v>0.91611114808880334</v>
      </c>
      <c r="BZ27">
        <f t="shared" si="742"/>
        <v>0.91611114808880334</v>
      </c>
      <c r="CA27">
        <f t="shared" si="742"/>
        <v>0.91611114808880334</v>
      </c>
      <c r="CB27">
        <f t="shared" si="742"/>
        <v>0.91611114808880334</v>
      </c>
      <c r="CC27">
        <f t="shared" si="742"/>
        <v>0.92198640347857641</v>
      </c>
      <c r="CD27">
        <f t="shared" si="742"/>
        <v>0.92198640347857641</v>
      </c>
      <c r="CE27">
        <f t="shared" si="742"/>
        <v>0.92198640347857641</v>
      </c>
      <c r="CF27">
        <f t="shared" si="742"/>
        <v>0.92198640347857641</v>
      </c>
      <c r="CG27">
        <f t="shared" si="742"/>
        <v>0.92198640347857641</v>
      </c>
      <c r="CH27">
        <f t="shared" si="742"/>
        <v>0.92198640347857641</v>
      </c>
      <c r="CI27">
        <f t="shared" si="742"/>
        <v>0.92198640347857641</v>
      </c>
      <c r="CJ27">
        <f t="shared" si="742"/>
        <v>0.92198640347857641</v>
      </c>
      <c r="CK27">
        <f t="shared" si="742"/>
        <v>0.92198640347857641</v>
      </c>
      <c r="CL27">
        <f t="shared" si="742"/>
        <v>0.92198640347857641</v>
      </c>
      <c r="CM27">
        <f t="shared" si="742"/>
        <v>0.92198640347857641</v>
      </c>
      <c r="CN27">
        <f t="shared" si="742"/>
        <v>0.92198640347857641</v>
      </c>
      <c r="CO27">
        <f t="shared" si="742"/>
        <v>0.92198640347857641</v>
      </c>
      <c r="CP27">
        <f t="shared" si="742"/>
        <v>0.92198640347857641</v>
      </c>
      <c r="CQ27">
        <f t="shared" si="742"/>
        <v>0.92198640347857641</v>
      </c>
      <c r="CR27">
        <f t="shared" si="742"/>
        <v>0.92198640347857641</v>
      </c>
      <c r="CS27">
        <f t="shared" si="742"/>
        <v>0.92198640347857641</v>
      </c>
      <c r="CT27">
        <f t="shared" si="742"/>
        <v>0.92198640347857641</v>
      </c>
      <c r="CU27">
        <f t="shared" si="742"/>
        <v>0.92198640347857641</v>
      </c>
      <c r="CV27">
        <f t="shared" ref="CV27:EA27" si="743">2*EXP((ir-divyld)*t)/(EXP(2*CV$25*SQRT(t))+1)</f>
        <v>0.92198640347857641</v>
      </c>
      <c r="CW27">
        <f t="shared" si="743"/>
        <v>0.92198640347857641</v>
      </c>
      <c r="CX27">
        <f t="shared" si="743"/>
        <v>0.92198640347857641</v>
      </c>
      <c r="CY27">
        <f t="shared" si="743"/>
        <v>0.92198640347857641</v>
      </c>
      <c r="CZ27">
        <f t="shared" si="743"/>
        <v>0.92198640347857641</v>
      </c>
      <c r="DA27">
        <f t="shared" si="743"/>
        <v>0.92198640347857641</v>
      </c>
      <c r="DB27">
        <f t="shared" si="743"/>
        <v>0.92198640347857641</v>
      </c>
      <c r="DC27">
        <f t="shared" si="743"/>
        <v>0.92198640347857641</v>
      </c>
      <c r="DD27">
        <f t="shared" si="743"/>
        <v>0.92198640347857641</v>
      </c>
      <c r="DE27">
        <f t="shared" si="743"/>
        <v>0.92198640347857641</v>
      </c>
      <c r="DF27">
        <f t="shared" si="743"/>
        <v>0.92198640347857641</v>
      </c>
      <c r="DG27">
        <f t="shared" si="743"/>
        <v>0.92198640347857641</v>
      </c>
      <c r="DH27">
        <f t="shared" si="743"/>
        <v>0.92198640347857641</v>
      </c>
      <c r="DI27">
        <f t="shared" si="743"/>
        <v>0.92198640347857641</v>
      </c>
      <c r="DJ27">
        <f t="shared" si="743"/>
        <v>0.92198640347857641</v>
      </c>
      <c r="DK27">
        <f t="shared" si="743"/>
        <v>0.92198640347857641</v>
      </c>
      <c r="DL27">
        <f t="shared" si="743"/>
        <v>0.92198640347857641</v>
      </c>
      <c r="DM27">
        <f t="shared" si="743"/>
        <v>0.92198640347857641</v>
      </c>
      <c r="DN27">
        <f t="shared" si="743"/>
        <v>0.92198640347857641</v>
      </c>
      <c r="DO27">
        <f t="shared" si="743"/>
        <v>0.92198640347857641</v>
      </c>
      <c r="DP27">
        <f t="shared" si="743"/>
        <v>0.92198640347857641</v>
      </c>
      <c r="DQ27">
        <f t="shared" si="743"/>
        <v>0.92198640347857641</v>
      </c>
      <c r="DR27">
        <f t="shared" si="743"/>
        <v>0.92198640347857641</v>
      </c>
      <c r="DS27">
        <f t="shared" si="743"/>
        <v>0.92198640347857641</v>
      </c>
      <c r="DT27">
        <f t="shared" si="743"/>
        <v>0.92198640347857641</v>
      </c>
      <c r="DU27">
        <f t="shared" si="743"/>
        <v>0.92198640347857641</v>
      </c>
      <c r="DV27">
        <f t="shared" si="743"/>
        <v>0.92198640347857641</v>
      </c>
      <c r="DW27">
        <f t="shared" si="743"/>
        <v>0.92198640347857641</v>
      </c>
      <c r="DX27">
        <f t="shared" si="743"/>
        <v>0.92198640347857641</v>
      </c>
      <c r="DY27">
        <f t="shared" si="743"/>
        <v>0.92198640347857641</v>
      </c>
      <c r="DZ27">
        <f t="shared" si="743"/>
        <v>0.92198640347857641</v>
      </c>
      <c r="EA27">
        <f t="shared" si="743"/>
        <v>0.92198640347857641</v>
      </c>
      <c r="EB27">
        <f t="shared" ref="EB27:FG27" si="744">2*EXP((ir-divyld)*t)/(EXP(2*EB$25*SQRT(t))+1)</f>
        <v>0.92198640347857641</v>
      </c>
      <c r="EC27">
        <f t="shared" si="744"/>
        <v>0.92198640347857641</v>
      </c>
      <c r="ED27">
        <f t="shared" si="744"/>
        <v>0.92198640347857641</v>
      </c>
      <c r="EE27">
        <f t="shared" si="744"/>
        <v>0.92198640347857641</v>
      </c>
      <c r="EF27">
        <f t="shared" si="744"/>
        <v>0.92198640347857641</v>
      </c>
      <c r="EG27">
        <f t="shared" si="744"/>
        <v>0.92198640347857641</v>
      </c>
      <c r="EH27">
        <f t="shared" si="744"/>
        <v>0.92198640347857641</v>
      </c>
      <c r="EI27">
        <f t="shared" si="744"/>
        <v>0.92198640347857641</v>
      </c>
      <c r="EJ27">
        <f t="shared" si="744"/>
        <v>0.92198640347857641</v>
      </c>
      <c r="EK27">
        <f t="shared" si="744"/>
        <v>0.92198640347857641</v>
      </c>
      <c r="EL27">
        <f t="shared" si="744"/>
        <v>0.92198640347857641</v>
      </c>
      <c r="EM27">
        <f t="shared" si="744"/>
        <v>0.92198640347857641</v>
      </c>
      <c r="EN27">
        <f t="shared" si="744"/>
        <v>0.92198640347857641</v>
      </c>
      <c r="EO27">
        <f t="shared" si="744"/>
        <v>0.92198640347857641</v>
      </c>
      <c r="EP27">
        <f t="shared" si="744"/>
        <v>0.92198640347857641</v>
      </c>
      <c r="EQ27">
        <f t="shared" si="744"/>
        <v>0.92198640347857641</v>
      </c>
      <c r="ER27">
        <f t="shared" si="744"/>
        <v>0.92198640347857641</v>
      </c>
      <c r="ES27">
        <f t="shared" si="744"/>
        <v>0.92198640347857641</v>
      </c>
      <c r="ET27">
        <f t="shared" si="744"/>
        <v>0.92198640347857641</v>
      </c>
      <c r="EU27">
        <f t="shared" si="744"/>
        <v>0.92198640347857641</v>
      </c>
      <c r="EV27">
        <f t="shared" si="744"/>
        <v>0.92198640347857641</v>
      </c>
      <c r="EW27">
        <f t="shared" si="744"/>
        <v>0.92198640347857641</v>
      </c>
      <c r="EX27">
        <f t="shared" si="744"/>
        <v>0.92198640347857641</v>
      </c>
      <c r="EY27">
        <f t="shared" si="744"/>
        <v>0.92198640347857641</v>
      </c>
      <c r="EZ27">
        <f t="shared" si="744"/>
        <v>0.92198640347857641</v>
      </c>
      <c r="FA27">
        <f t="shared" si="744"/>
        <v>0.92198640347857641</v>
      </c>
      <c r="FB27">
        <f t="shared" si="744"/>
        <v>0.92198640347857641</v>
      </c>
      <c r="FC27">
        <f t="shared" si="744"/>
        <v>0.92198640347857641</v>
      </c>
      <c r="FD27">
        <f t="shared" si="744"/>
        <v>0.92198640347857641</v>
      </c>
      <c r="FE27">
        <f t="shared" si="744"/>
        <v>0.92198640347857641</v>
      </c>
      <c r="FF27">
        <f t="shared" si="744"/>
        <v>0.92198640347857641</v>
      </c>
      <c r="FG27">
        <f t="shared" si="744"/>
        <v>0.92198640347857641</v>
      </c>
      <c r="FH27">
        <f t="shared" ref="FH27:FR27" si="745">2*EXP((ir-divyld)*t)/(EXP(2*FH$25*SQRT(t))+1)</f>
        <v>0.92198640347857641</v>
      </c>
      <c r="FI27">
        <f t="shared" si="745"/>
        <v>0.92198640347857641</v>
      </c>
      <c r="FJ27">
        <f t="shared" si="745"/>
        <v>0.92198640347857641</v>
      </c>
      <c r="FK27">
        <f t="shared" si="745"/>
        <v>0.92198640347857641</v>
      </c>
      <c r="FL27">
        <f t="shared" si="745"/>
        <v>0.92198640347857641</v>
      </c>
      <c r="FM27">
        <f t="shared" si="745"/>
        <v>0.92198640347857641</v>
      </c>
      <c r="FN27">
        <f t="shared" si="745"/>
        <v>0.92198640347857641</v>
      </c>
      <c r="FO27">
        <f t="shared" si="745"/>
        <v>0.92198640347857641</v>
      </c>
      <c r="FP27">
        <f t="shared" si="745"/>
        <v>0.92198640347857641</v>
      </c>
      <c r="FQ27">
        <f t="shared" si="745"/>
        <v>0.92198640347857641</v>
      </c>
      <c r="FR27">
        <f t="shared" si="745"/>
        <v>0.92198640347857641</v>
      </c>
    </row>
    <row r="28" spans="3:16354" s="6" customFormat="1" x14ac:dyDescent="0.15">
      <c r="D28" s="6">
        <v>0</v>
      </c>
      <c r="E28" s="6">
        <v>1</v>
      </c>
      <c r="F28" s="6">
        <v>2</v>
      </c>
      <c r="G28" s="6">
        <v>3</v>
      </c>
      <c r="H28" s="6">
        <v>4</v>
      </c>
      <c r="I28" s="6">
        <v>5</v>
      </c>
      <c r="J28" s="6">
        <v>6</v>
      </c>
      <c r="K28" s="6">
        <v>7</v>
      </c>
      <c r="L28" s="6">
        <v>8</v>
      </c>
      <c r="M28" s="6">
        <v>9</v>
      </c>
      <c r="N28" s="6">
        <v>10</v>
      </c>
      <c r="O28" s="6">
        <v>11</v>
      </c>
      <c r="P28" s="6">
        <v>12</v>
      </c>
      <c r="Q28" s="6">
        <v>13</v>
      </c>
      <c r="R28" s="6">
        <v>14</v>
      </c>
      <c r="S28" s="6">
        <v>15</v>
      </c>
      <c r="T28" s="6">
        <v>16</v>
      </c>
      <c r="U28" s="6">
        <v>17</v>
      </c>
      <c r="V28" s="6">
        <v>18</v>
      </c>
      <c r="W28" s="6">
        <v>19</v>
      </c>
      <c r="X28" s="6">
        <v>20</v>
      </c>
      <c r="Y28" s="6">
        <v>21</v>
      </c>
      <c r="Z28" s="6">
        <v>22</v>
      </c>
      <c r="AA28" s="6">
        <v>23</v>
      </c>
      <c r="AB28" s="6">
        <v>24</v>
      </c>
      <c r="AC28" s="6">
        <v>25</v>
      </c>
      <c r="AD28" s="6">
        <v>26</v>
      </c>
      <c r="AE28" s="6">
        <v>27</v>
      </c>
      <c r="AF28" s="6">
        <v>28</v>
      </c>
      <c r="AG28" s="6">
        <v>29</v>
      </c>
      <c r="AH28" s="6">
        <v>30</v>
      </c>
      <c r="AI28" s="6">
        <v>31</v>
      </c>
      <c r="AJ28" s="6">
        <v>32</v>
      </c>
      <c r="AK28" s="6">
        <v>33</v>
      </c>
      <c r="AL28" s="6">
        <v>34</v>
      </c>
      <c r="AM28" s="6">
        <v>35</v>
      </c>
      <c r="AN28" s="6">
        <v>36</v>
      </c>
      <c r="AO28" s="6">
        <v>37</v>
      </c>
      <c r="AP28" s="6">
        <v>38</v>
      </c>
      <c r="AQ28" s="6">
        <v>39</v>
      </c>
      <c r="AR28" s="6">
        <v>40</v>
      </c>
      <c r="AS28" s="6">
        <v>41</v>
      </c>
      <c r="AT28" s="6">
        <v>42</v>
      </c>
      <c r="AU28" s="6">
        <v>43</v>
      </c>
      <c r="AV28" s="6">
        <v>44</v>
      </c>
      <c r="AW28" s="6">
        <v>45</v>
      </c>
      <c r="AX28" s="6">
        <v>46</v>
      </c>
      <c r="AY28" s="6">
        <v>47</v>
      </c>
      <c r="AZ28" s="6">
        <v>48</v>
      </c>
      <c r="BA28" s="6">
        <v>49</v>
      </c>
      <c r="BB28" s="6">
        <v>50</v>
      </c>
      <c r="BC28" s="6">
        <v>51</v>
      </c>
      <c r="BD28" s="6">
        <v>52</v>
      </c>
      <c r="BE28" s="6">
        <v>53</v>
      </c>
      <c r="BF28" s="6">
        <v>54</v>
      </c>
      <c r="BG28" s="6">
        <v>55</v>
      </c>
      <c r="BH28" s="6">
        <v>56</v>
      </c>
      <c r="BI28" s="6">
        <v>57</v>
      </c>
      <c r="BJ28" s="6">
        <v>58</v>
      </c>
      <c r="BK28" s="6">
        <v>59</v>
      </c>
      <c r="BL28" s="6">
        <v>60</v>
      </c>
      <c r="BM28" s="6">
        <v>61</v>
      </c>
      <c r="BN28" s="6">
        <v>62</v>
      </c>
      <c r="BO28" s="6">
        <v>63</v>
      </c>
      <c r="BP28" s="6">
        <v>64</v>
      </c>
      <c r="BQ28" s="6">
        <v>65</v>
      </c>
      <c r="BR28" s="6">
        <v>66</v>
      </c>
      <c r="BS28" s="6">
        <v>67</v>
      </c>
      <c r="BT28" s="6">
        <v>68</v>
      </c>
      <c r="BU28" s="6">
        <v>69</v>
      </c>
      <c r="BV28" s="6">
        <v>70</v>
      </c>
      <c r="BW28" s="6">
        <v>71</v>
      </c>
      <c r="BX28" s="6">
        <v>72</v>
      </c>
      <c r="BY28" s="6">
        <v>73</v>
      </c>
      <c r="BZ28" s="6">
        <v>74</v>
      </c>
      <c r="CA28" s="6">
        <v>75</v>
      </c>
      <c r="CB28" s="6">
        <v>76</v>
      </c>
      <c r="CC28" s="6">
        <v>77</v>
      </c>
      <c r="CD28" s="6">
        <v>78</v>
      </c>
      <c r="CE28" s="6">
        <v>79</v>
      </c>
      <c r="CF28" s="6">
        <v>80</v>
      </c>
      <c r="CG28" s="6">
        <v>81</v>
      </c>
      <c r="CH28" s="6">
        <v>82</v>
      </c>
      <c r="CI28" s="6">
        <v>83</v>
      </c>
      <c r="CJ28" s="6">
        <v>84</v>
      </c>
      <c r="CK28" s="6">
        <v>85</v>
      </c>
      <c r="CL28" s="6">
        <v>86</v>
      </c>
      <c r="CM28" s="6">
        <v>87</v>
      </c>
      <c r="CN28" s="6">
        <v>88</v>
      </c>
      <c r="CO28" s="6">
        <v>89</v>
      </c>
      <c r="CP28" s="6">
        <v>90</v>
      </c>
      <c r="CQ28" s="6">
        <v>91</v>
      </c>
      <c r="CR28" s="6">
        <v>92</v>
      </c>
      <c r="CS28" s="6">
        <v>93</v>
      </c>
      <c r="CT28" s="6">
        <v>94</v>
      </c>
      <c r="CU28" s="6">
        <v>95</v>
      </c>
      <c r="CV28" s="6">
        <v>96</v>
      </c>
      <c r="CW28" s="6">
        <v>97</v>
      </c>
      <c r="CX28" s="6">
        <v>98</v>
      </c>
      <c r="CY28" s="6">
        <v>99</v>
      </c>
      <c r="CZ28" s="6">
        <v>100</v>
      </c>
      <c r="DA28" s="6">
        <v>101</v>
      </c>
      <c r="DB28" s="6">
        <v>102</v>
      </c>
      <c r="DC28" s="6">
        <v>103</v>
      </c>
      <c r="DD28" s="6">
        <v>104</v>
      </c>
      <c r="DE28" s="6">
        <v>105</v>
      </c>
      <c r="DF28" s="6">
        <v>106</v>
      </c>
      <c r="DG28" s="6">
        <v>107</v>
      </c>
      <c r="DH28" s="6">
        <v>108</v>
      </c>
      <c r="DI28" s="6">
        <v>109</v>
      </c>
      <c r="DJ28" s="6">
        <v>110</v>
      </c>
      <c r="DK28" s="6">
        <v>111</v>
      </c>
      <c r="DL28" s="6">
        <v>112</v>
      </c>
      <c r="DM28" s="6">
        <v>113</v>
      </c>
      <c r="DN28" s="6">
        <v>114</v>
      </c>
      <c r="DO28" s="6">
        <v>115</v>
      </c>
      <c r="DP28" s="6">
        <v>116</v>
      </c>
      <c r="DQ28" s="6">
        <v>117</v>
      </c>
      <c r="DR28" s="6">
        <v>118</v>
      </c>
      <c r="DS28" s="6">
        <v>119</v>
      </c>
      <c r="DT28" s="6">
        <v>120</v>
      </c>
      <c r="DU28" s="6">
        <v>121</v>
      </c>
      <c r="DV28" s="6">
        <v>122</v>
      </c>
      <c r="DW28" s="6">
        <v>123</v>
      </c>
      <c r="DX28" s="6">
        <v>124</v>
      </c>
      <c r="DY28" s="6">
        <v>125</v>
      </c>
      <c r="DZ28" s="6">
        <v>126</v>
      </c>
      <c r="EA28" s="6">
        <v>127</v>
      </c>
      <c r="EB28" s="6">
        <v>128</v>
      </c>
      <c r="EC28" s="6">
        <v>129</v>
      </c>
      <c r="ED28" s="6">
        <v>130</v>
      </c>
      <c r="EE28" s="6">
        <v>131</v>
      </c>
      <c r="EF28" s="6">
        <v>132</v>
      </c>
      <c r="EG28" s="6">
        <v>133</v>
      </c>
      <c r="EH28" s="6">
        <v>134</v>
      </c>
      <c r="EI28" s="6">
        <v>135</v>
      </c>
      <c r="EJ28" s="6">
        <v>136</v>
      </c>
      <c r="EK28" s="6">
        <v>137</v>
      </c>
      <c r="EL28" s="6">
        <v>138</v>
      </c>
      <c r="EM28" s="6">
        <v>139</v>
      </c>
      <c r="EN28" s="6">
        <v>140</v>
      </c>
      <c r="EO28" s="6">
        <v>141</v>
      </c>
      <c r="EP28" s="6">
        <v>142</v>
      </c>
      <c r="EQ28" s="6">
        <v>143</v>
      </c>
      <c r="ER28" s="6">
        <v>144</v>
      </c>
      <c r="ES28" s="6">
        <v>145</v>
      </c>
      <c r="ET28" s="6">
        <v>146</v>
      </c>
      <c r="EU28" s="6">
        <v>147</v>
      </c>
      <c r="EV28" s="6">
        <v>148</v>
      </c>
      <c r="EW28" s="6">
        <v>149</v>
      </c>
      <c r="EX28" s="6">
        <v>150</v>
      </c>
      <c r="EY28" s="6">
        <v>151</v>
      </c>
      <c r="EZ28" s="6">
        <v>152</v>
      </c>
      <c r="FA28" s="6">
        <v>153</v>
      </c>
      <c r="FB28" s="6">
        <v>154</v>
      </c>
      <c r="FC28" s="6">
        <v>155</v>
      </c>
      <c r="FD28" s="6">
        <v>156</v>
      </c>
      <c r="FE28" s="6">
        <v>157</v>
      </c>
      <c r="FF28" s="6">
        <v>158</v>
      </c>
      <c r="FG28" s="6">
        <v>159</v>
      </c>
      <c r="FH28" s="6">
        <v>160</v>
      </c>
      <c r="FI28" s="6">
        <v>161</v>
      </c>
      <c r="FJ28" s="6">
        <v>162</v>
      </c>
      <c r="FK28" s="6">
        <v>163</v>
      </c>
      <c r="FL28" s="6">
        <v>164</v>
      </c>
      <c r="FM28" s="6">
        <v>165</v>
      </c>
      <c r="FN28" s="6">
        <v>166</v>
      </c>
      <c r="FO28" s="6">
        <v>167</v>
      </c>
      <c r="FP28" s="6">
        <v>168</v>
      </c>
      <c r="FQ28" s="6">
        <v>169</v>
      </c>
      <c r="FR28" s="6">
        <v>170</v>
      </c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  <c r="AML28"/>
      <c r="AMM28"/>
      <c r="AMN28"/>
      <c r="AMO28"/>
      <c r="AMP28"/>
      <c r="AMQ28"/>
      <c r="AMR28"/>
      <c r="AMS28"/>
      <c r="AMT28"/>
      <c r="AMU28"/>
      <c r="AMV28"/>
      <c r="AMW28"/>
      <c r="AMX28"/>
      <c r="AMY28"/>
      <c r="AMZ28"/>
      <c r="ANA28"/>
      <c r="ANB28"/>
      <c r="ANC28"/>
      <c r="AND28"/>
      <c r="ANE28"/>
      <c r="ANF28"/>
      <c r="ANG28"/>
      <c r="ANH28"/>
      <c r="ANI28"/>
      <c r="ANJ28"/>
      <c r="ANK28"/>
      <c r="ANL28"/>
      <c r="ANM28"/>
      <c r="ANN28"/>
      <c r="ANO28"/>
      <c r="ANP28"/>
      <c r="ANQ28"/>
      <c r="ANR28"/>
      <c r="ANS28"/>
      <c r="ANT28"/>
      <c r="ANU28"/>
      <c r="ANV28"/>
      <c r="ANW28"/>
      <c r="ANX28"/>
      <c r="ANY28"/>
      <c r="ANZ28"/>
      <c r="AOA28"/>
      <c r="AOB28"/>
      <c r="AOC28"/>
      <c r="AOD28"/>
      <c r="AOE28"/>
      <c r="AOF28"/>
      <c r="AOG28"/>
      <c r="AOH28"/>
      <c r="AOI28"/>
      <c r="AOJ28"/>
      <c r="AOK28"/>
      <c r="AOL28"/>
      <c r="AOM28"/>
      <c r="AON28"/>
      <c r="AOO28"/>
      <c r="AOP28"/>
      <c r="AOQ28"/>
      <c r="AOR28"/>
      <c r="AOS28"/>
      <c r="AOT28"/>
      <c r="AOU28"/>
      <c r="AOV28"/>
      <c r="AOW28"/>
      <c r="AOX28"/>
      <c r="AOY28"/>
      <c r="AOZ28"/>
      <c r="APA28"/>
      <c r="APB28"/>
      <c r="APC28"/>
      <c r="APD28"/>
      <c r="APE28"/>
      <c r="APF28"/>
      <c r="APG28"/>
      <c r="APH28"/>
      <c r="API28"/>
      <c r="APJ28"/>
      <c r="APK28"/>
      <c r="APL28"/>
      <c r="APM28"/>
      <c r="APN28"/>
      <c r="APO28"/>
      <c r="APP28"/>
      <c r="APQ28"/>
      <c r="APR28"/>
      <c r="APS28"/>
      <c r="APT28"/>
      <c r="APU28"/>
      <c r="APV28"/>
      <c r="APW28"/>
      <c r="APX28"/>
      <c r="APY28"/>
      <c r="APZ28"/>
      <c r="AQA28"/>
      <c r="AQB28"/>
      <c r="AQC28"/>
      <c r="AQD28"/>
      <c r="AQE28"/>
      <c r="AQF28"/>
      <c r="AQG28"/>
      <c r="AQH28"/>
      <c r="AQI28"/>
      <c r="AQJ28"/>
      <c r="AQK28"/>
      <c r="AQL28"/>
      <c r="AQM28"/>
      <c r="AQN28"/>
      <c r="AQO28"/>
      <c r="AQP28"/>
      <c r="AQQ28"/>
      <c r="AQR28"/>
      <c r="AQS28"/>
      <c r="AQT28"/>
      <c r="AQU28"/>
      <c r="AQV28"/>
      <c r="AQW28"/>
      <c r="AQX28"/>
      <c r="AQY28"/>
      <c r="AQZ28"/>
      <c r="ARA28"/>
      <c r="ARB28"/>
      <c r="ARC28"/>
      <c r="ARD28"/>
      <c r="ARE28"/>
      <c r="ARF28"/>
      <c r="ARG28"/>
      <c r="ARH28"/>
      <c r="ARI28"/>
      <c r="ARJ28"/>
      <c r="ARK28"/>
      <c r="ARL28"/>
      <c r="ARM28"/>
      <c r="ARN28"/>
      <c r="ARO28"/>
      <c r="ARP28"/>
      <c r="ARQ28"/>
      <c r="ARR28"/>
      <c r="ARS28"/>
      <c r="ART28"/>
      <c r="ARU28"/>
      <c r="ARV28"/>
      <c r="ARW28"/>
      <c r="ARX28"/>
      <c r="ARY28"/>
      <c r="ARZ28"/>
      <c r="ASA28"/>
      <c r="ASB28"/>
      <c r="ASC28"/>
      <c r="ASD28"/>
      <c r="ASE28"/>
      <c r="ASF28"/>
      <c r="ASG28"/>
      <c r="ASH28"/>
      <c r="ASI28"/>
      <c r="ASJ28"/>
      <c r="ASK28"/>
      <c r="ASL28"/>
      <c r="ASM28"/>
      <c r="ASN28"/>
      <c r="ASO28"/>
      <c r="ASP28"/>
      <c r="ASQ28"/>
      <c r="ASR28"/>
      <c r="ASS28"/>
      <c r="AST28"/>
      <c r="ASU28"/>
      <c r="ASV28"/>
      <c r="ASW28"/>
      <c r="ASX28"/>
      <c r="ASY28"/>
      <c r="ASZ28"/>
      <c r="ATA28"/>
      <c r="ATB28"/>
      <c r="ATC28"/>
      <c r="ATD28"/>
      <c r="ATE28"/>
      <c r="ATF28"/>
      <c r="ATG28"/>
      <c r="ATH28"/>
      <c r="ATI28"/>
      <c r="ATJ28"/>
      <c r="ATK28"/>
      <c r="ATL28"/>
      <c r="ATM28"/>
      <c r="ATN28"/>
      <c r="ATO28"/>
      <c r="ATP28"/>
      <c r="ATQ28"/>
      <c r="ATR28"/>
      <c r="ATS28"/>
      <c r="ATT28"/>
      <c r="ATU28"/>
      <c r="ATV28"/>
      <c r="ATW28"/>
      <c r="ATX28"/>
      <c r="ATY28"/>
      <c r="ATZ28"/>
      <c r="AUA28"/>
      <c r="AUB28"/>
      <c r="AUC28"/>
      <c r="AUD28"/>
      <c r="AUE28"/>
      <c r="AUF28"/>
      <c r="AUG28"/>
      <c r="AUH28"/>
      <c r="AUI28"/>
      <c r="AUJ28"/>
      <c r="AUK28"/>
      <c r="AUL28"/>
      <c r="AUM28"/>
      <c r="AUN28"/>
      <c r="AUO28"/>
      <c r="AUP28"/>
      <c r="AUQ28"/>
      <c r="AUR28"/>
      <c r="AUS28"/>
      <c r="AUT28"/>
      <c r="AUU28"/>
      <c r="AUV28"/>
      <c r="AUW28"/>
      <c r="AUX28"/>
      <c r="AUY28"/>
      <c r="AUZ28"/>
      <c r="AVA28"/>
      <c r="AVB28"/>
      <c r="AVC28"/>
      <c r="AVD28"/>
      <c r="AVE28"/>
      <c r="AVF28"/>
      <c r="AVG28"/>
      <c r="AVH28"/>
      <c r="AVI28"/>
      <c r="AVJ28"/>
      <c r="AVK28"/>
      <c r="AVL28"/>
      <c r="AVM28"/>
      <c r="AVN28"/>
      <c r="AVO28"/>
      <c r="AVP28"/>
      <c r="AVQ28"/>
      <c r="AVR28"/>
      <c r="AVS28"/>
      <c r="AVT28"/>
      <c r="AVU28"/>
      <c r="AVV28"/>
      <c r="AVW28"/>
      <c r="AVX28"/>
      <c r="AVY28"/>
      <c r="AVZ28"/>
      <c r="AWA28"/>
      <c r="AWB28"/>
      <c r="AWC28"/>
      <c r="AWD28"/>
      <c r="AWE28"/>
      <c r="AWF28"/>
      <c r="AWG28"/>
      <c r="AWH28"/>
      <c r="AWI28"/>
      <c r="AWJ28"/>
      <c r="AWK28"/>
      <c r="AWL28"/>
      <c r="AWM28"/>
      <c r="AWN28"/>
      <c r="AWO28"/>
      <c r="AWP28"/>
      <c r="AWQ28"/>
      <c r="AWR28"/>
      <c r="AWS28"/>
      <c r="AWT28"/>
      <c r="AWU28"/>
      <c r="AWV28"/>
      <c r="AWW28"/>
      <c r="AWX28"/>
      <c r="AWY28"/>
      <c r="AWZ28"/>
      <c r="AXA28"/>
      <c r="AXB28"/>
      <c r="AXC28"/>
      <c r="AXD28"/>
      <c r="AXE28"/>
      <c r="AXF28"/>
      <c r="AXG28"/>
      <c r="AXH28"/>
      <c r="AXI28"/>
      <c r="AXJ28"/>
      <c r="AXK28"/>
      <c r="AXL28"/>
      <c r="AXM28"/>
      <c r="AXN28"/>
      <c r="AXO28"/>
      <c r="AXP28"/>
      <c r="AXQ28"/>
      <c r="AXR28"/>
      <c r="AXS28"/>
      <c r="AXT28"/>
      <c r="AXU28"/>
      <c r="AXV28"/>
      <c r="AXW28"/>
      <c r="AXX28"/>
      <c r="AXY28"/>
      <c r="AXZ28"/>
      <c r="AYA28"/>
      <c r="AYB28"/>
      <c r="AYC28"/>
      <c r="AYD28"/>
      <c r="AYE28"/>
      <c r="AYF28"/>
      <c r="AYG28"/>
      <c r="AYH28"/>
      <c r="AYI28"/>
      <c r="AYJ28"/>
      <c r="AYK28"/>
      <c r="AYL28"/>
      <c r="AYM28"/>
      <c r="AYN28"/>
      <c r="AYO28"/>
      <c r="AYP28"/>
      <c r="AYQ28"/>
      <c r="AYR28"/>
      <c r="AYS28"/>
      <c r="AYT28"/>
      <c r="AYU28"/>
      <c r="AYV28"/>
      <c r="AYW28"/>
      <c r="AYX28"/>
      <c r="AYY28"/>
      <c r="AYZ28"/>
      <c r="AZA28"/>
      <c r="AZB28"/>
      <c r="AZC28"/>
      <c r="AZD28"/>
      <c r="AZE28"/>
      <c r="AZF28"/>
      <c r="AZG28"/>
      <c r="AZH28"/>
      <c r="AZI28"/>
      <c r="AZJ28"/>
      <c r="AZK28"/>
      <c r="AZL28"/>
      <c r="AZM28"/>
      <c r="AZN28"/>
      <c r="AZO28"/>
      <c r="AZP28"/>
      <c r="AZQ28"/>
      <c r="AZR28"/>
      <c r="AZS28"/>
      <c r="AZT28"/>
      <c r="AZU28"/>
      <c r="AZV28"/>
      <c r="AZW28"/>
      <c r="AZX28"/>
      <c r="AZY28"/>
      <c r="AZZ28"/>
      <c r="BAA28"/>
      <c r="BAB28"/>
      <c r="BAC28"/>
      <c r="BAD28"/>
      <c r="BAE28"/>
      <c r="BAF28"/>
      <c r="BAG28"/>
      <c r="BAH28"/>
      <c r="BAI28"/>
      <c r="BAJ28"/>
      <c r="BAK28"/>
      <c r="BAL28"/>
      <c r="BAM28"/>
      <c r="BAN28"/>
      <c r="BAO28"/>
      <c r="BAP28"/>
      <c r="BAQ28"/>
      <c r="BAR28"/>
      <c r="BAS28"/>
      <c r="BAT28"/>
      <c r="BAU28"/>
      <c r="BAV28"/>
      <c r="BAW28"/>
      <c r="BAX28"/>
      <c r="BAY28"/>
      <c r="BAZ28"/>
      <c r="BBA28"/>
      <c r="BBB28"/>
      <c r="BBC28"/>
      <c r="BBD28"/>
      <c r="BBE28"/>
      <c r="BBF28"/>
      <c r="BBG28"/>
      <c r="BBH28"/>
      <c r="BBI28"/>
      <c r="BBJ28"/>
      <c r="BBK28"/>
      <c r="BBL28"/>
      <c r="BBM28"/>
      <c r="BBN28"/>
      <c r="BBO28"/>
      <c r="BBP28"/>
      <c r="BBQ28"/>
      <c r="BBR28"/>
      <c r="BBS28"/>
      <c r="BBT28"/>
      <c r="BBU28"/>
      <c r="BBV28"/>
      <c r="BBW28"/>
      <c r="BBX28"/>
      <c r="BBY28"/>
      <c r="BBZ28"/>
      <c r="BCA28"/>
      <c r="BCB28"/>
      <c r="BCC28"/>
      <c r="BCD28"/>
      <c r="BCE28"/>
      <c r="BCF28"/>
      <c r="BCG28"/>
      <c r="BCH28"/>
      <c r="BCI28"/>
      <c r="BCJ28"/>
      <c r="BCK28"/>
      <c r="BCL28"/>
      <c r="BCM28"/>
      <c r="BCN28"/>
      <c r="BCO28"/>
      <c r="BCP28"/>
      <c r="BCQ28"/>
      <c r="BCR28"/>
      <c r="BCS28"/>
      <c r="BCT28"/>
      <c r="BCU28"/>
      <c r="BCV28"/>
      <c r="BCW28"/>
      <c r="BCX28"/>
      <c r="BCY28"/>
      <c r="BCZ28"/>
      <c r="BDA28"/>
      <c r="BDB28"/>
      <c r="BDC28"/>
      <c r="BDD28"/>
      <c r="BDE28"/>
      <c r="BDF28"/>
      <c r="BDG28"/>
      <c r="BDH28"/>
      <c r="BDI28"/>
      <c r="BDJ28"/>
      <c r="BDK28"/>
      <c r="BDL28"/>
      <c r="BDM28"/>
      <c r="BDN28"/>
      <c r="BDO28"/>
      <c r="BDP28"/>
      <c r="BDQ28"/>
      <c r="BDR28"/>
      <c r="BDS28"/>
      <c r="BDT28"/>
      <c r="BDU28"/>
      <c r="BDV28"/>
      <c r="BDW28"/>
      <c r="BDX28"/>
      <c r="BDY28"/>
      <c r="BDZ28"/>
      <c r="BEA28"/>
      <c r="BEB28"/>
      <c r="BEC28"/>
      <c r="BED28"/>
      <c r="BEE28"/>
      <c r="BEF28"/>
      <c r="BEG28"/>
      <c r="BEH28"/>
      <c r="BEI28"/>
      <c r="BEJ28"/>
      <c r="BEK28"/>
      <c r="BEL28"/>
      <c r="BEM28"/>
      <c r="BEN28"/>
      <c r="BEO28"/>
      <c r="BEP28"/>
      <c r="BEQ28"/>
      <c r="BER28"/>
      <c r="BES28"/>
      <c r="BET28"/>
      <c r="BEU28"/>
      <c r="BEV28"/>
      <c r="BEW28"/>
      <c r="BEX28"/>
      <c r="BEY28"/>
      <c r="BEZ28"/>
      <c r="BFA28"/>
      <c r="BFB28"/>
      <c r="BFC28"/>
      <c r="BFD28"/>
      <c r="BFE28"/>
      <c r="BFF28"/>
      <c r="BFG28"/>
      <c r="BFH28"/>
      <c r="BFI28"/>
      <c r="BFJ28"/>
      <c r="BFK28"/>
      <c r="BFL28"/>
      <c r="BFM28"/>
      <c r="BFN28"/>
      <c r="BFO28"/>
      <c r="BFP28"/>
      <c r="BFQ28"/>
      <c r="BFR28"/>
      <c r="BFS28"/>
      <c r="BFT28"/>
      <c r="BFU28"/>
      <c r="BFV28"/>
      <c r="BFW28"/>
      <c r="BFX28"/>
      <c r="BFY28"/>
      <c r="BFZ28"/>
      <c r="BGA28"/>
      <c r="BGB28"/>
      <c r="BGC28"/>
      <c r="BGD28"/>
      <c r="BGE28"/>
      <c r="BGF28"/>
      <c r="BGG28"/>
      <c r="BGH28"/>
      <c r="BGI28"/>
      <c r="BGJ28"/>
      <c r="BGK28"/>
      <c r="BGL28"/>
      <c r="BGM28"/>
      <c r="BGN28"/>
      <c r="BGO28"/>
      <c r="BGP28"/>
      <c r="BGQ28"/>
      <c r="BGR28"/>
      <c r="BGS28"/>
      <c r="BGT28"/>
      <c r="BGU28"/>
      <c r="BGV28"/>
      <c r="BGW28"/>
      <c r="BGX28"/>
      <c r="BGY28"/>
      <c r="BGZ28"/>
      <c r="BHA28"/>
      <c r="BHB28"/>
      <c r="BHC28"/>
      <c r="BHD28"/>
      <c r="BHE28"/>
      <c r="BHF28"/>
      <c r="BHG28"/>
      <c r="BHH28"/>
      <c r="BHI28"/>
      <c r="BHJ28"/>
      <c r="BHK28"/>
      <c r="BHL28"/>
      <c r="BHM28"/>
      <c r="BHN28"/>
      <c r="BHO28"/>
      <c r="BHP28"/>
      <c r="BHQ28"/>
      <c r="BHR28"/>
      <c r="BHS28"/>
      <c r="BHT28"/>
      <c r="BHU28"/>
      <c r="BHV28"/>
      <c r="BHW28"/>
      <c r="BHX28"/>
      <c r="BHY28"/>
      <c r="BHZ28"/>
      <c r="BIA28"/>
      <c r="BIB28"/>
      <c r="BIC28"/>
      <c r="BID28"/>
      <c r="BIE28"/>
      <c r="BIF28"/>
      <c r="BIG28"/>
      <c r="BIH28"/>
      <c r="BII28"/>
      <c r="BIJ28"/>
      <c r="BIK28"/>
      <c r="BIL28"/>
      <c r="BIM28"/>
      <c r="BIN28"/>
      <c r="BIO28"/>
      <c r="BIP28"/>
      <c r="BIQ28"/>
      <c r="BIR28"/>
      <c r="BIS28"/>
      <c r="BIT28"/>
      <c r="BIU28"/>
      <c r="BIV28"/>
      <c r="BIW28"/>
      <c r="BIX28"/>
      <c r="BIY28"/>
      <c r="BIZ28"/>
      <c r="BJA28"/>
      <c r="BJB28"/>
      <c r="BJC28"/>
      <c r="BJD28"/>
      <c r="BJE28"/>
      <c r="BJF28"/>
      <c r="BJG28"/>
      <c r="BJH28"/>
      <c r="BJI28"/>
      <c r="BJJ28"/>
      <c r="BJK28"/>
      <c r="BJL28"/>
      <c r="BJM28"/>
      <c r="BJN28"/>
      <c r="BJO28"/>
      <c r="BJP28"/>
      <c r="BJQ28"/>
      <c r="BJR28"/>
      <c r="BJS28"/>
      <c r="BJT28"/>
      <c r="BJU28"/>
      <c r="BJV28"/>
      <c r="BJW28"/>
      <c r="BJX28"/>
      <c r="BJY28"/>
      <c r="BJZ28"/>
      <c r="BKA28"/>
      <c r="BKB28"/>
      <c r="BKC28"/>
      <c r="BKD28"/>
      <c r="BKE28"/>
      <c r="BKF28"/>
      <c r="BKG28"/>
      <c r="BKH28"/>
      <c r="BKI28"/>
      <c r="BKJ28"/>
      <c r="BKK28"/>
      <c r="BKL28"/>
      <c r="BKM28"/>
      <c r="BKN28"/>
      <c r="BKO28"/>
      <c r="BKP28"/>
      <c r="BKQ28"/>
      <c r="BKR28"/>
      <c r="BKS28"/>
      <c r="BKT28"/>
      <c r="BKU28"/>
      <c r="BKV28"/>
      <c r="BKW28"/>
      <c r="BKX28"/>
      <c r="BKY28"/>
      <c r="BKZ28"/>
      <c r="BLA28"/>
      <c r="BLB28"/>
      <c r="BLC28"/>
      <c r="BLD28"/>
      <c r="BLE28"/>
      <c r="BLF28"/>
      <c r="BLG28"/>
      <c r="BLH28"/>
      <c r="BLI28"/>
      <c r="BLJ28"/>
      <c r="BLK28"/>
      <c r="BLL28"/>
      <c r="BLM28"/>
      <c r="BLN28"/>
      <c r="BLO28"/>
      <c r="BLP28"/>
      <c r="BLQ28"/>
      <c r="BLR28"/>
      <c r="BLS28"/>
      <c r="BLT28"/>
      <c r="BLU28"/>
      <c r="BLV28"/>
      <c r="BLW28"/>
      <c r="BLX28"/>
      <c r="BLY28"/>
      <c r="BLZ28"/>
      <c r="BMA28"/>
      <c r="BMB28"/>
      <c r="BMC28"/>
      <c r="BMD28"/>
      <c r="BME28"/>
      <c r="BMF28"/>
      <c r="BMG28"/>
      <c r="BMH28"/>
      <c r="BMI28"/>
      <c r="BMJ28"/>
      <c r="BMK28"/>
      <c r="BML28"/>
      <c r="BMM28"/>
      <c r="BMN28"/>
      <c r="BMO28"/>
      <c r="BMP28"/>
      <c r="BMQ28"/>
      <c r="BMR28"/>
      <c r="BMS28"/>
      <c r="BMT28"/>
      <c r="BMU28"/>
      <c r="BMV28"/>
      <c r="BMW28"/>
      <c r="BMX28"/>
      <c r="BMY28"/>
      <c r="BMZ28"/>
      <c r="BNA28"/>
      <c r="BNB28"/>
      <c r="BNC28"/>
      <c r="BND28"/>
      <c r="BNE28"/>
      <c r="BNF28"/>
      <c r="BNG28"/>
      <c r="BNH28"/>
      <c r="BNI28"/>
      <c r="BNJ28"/>
      <c r="BNK28"/>
      <c r="BNL28"/>
      <c r="BNM28"/>
      <c r="BNN28"/>
      <c r="BNO28"/>
      <c r="BNP28"/>
      <c r="BNQ28"/>
      <c r="BNR28"/>
      <c r="BNS28"/>
      <c r="BNT28"/>
      <c r="BNU28"/>
      <c r="BNV28"/>
      <c r="BNW28"/>
      <c r="BNX28"/>
      <c r="BNY28"/>
      <c r="BNZ28"/>
      <c r="BOA28"/>
      <c r="BOB28"/>
      <c r="BOC28"/>
      <c r="BOD28"/>
      <c r="BOE28"/>
      <c r="BOF28"/>
      <c r="BOG28"/>
      <c r="BOH28"/>
      <c r="BOI28"/>
      <c r="BOJ28"/>
      <c r="BOK28"/>
      <c r="BOL28"/>
      <c r="BOM28"/>
      <c r="BON28"/>
      <c r="BOO28"/>
      <c r="BOP28"/>
      <c r="BOQ28"/>
      <c r="BOR28"/>
      <c r="BOS28"/>
      <c r="BOT28"/>
      <c r="BOU28"/>
      <c r="BOV28"/>
      <c r="BOW28"/>
      <c r="BOX28"/>
      <c r="BOY28"/>
      <c r="BOZ28"/>
      <c r="BPA28"/>
      <c r="BPB28"/>
      <c r="BPC28"/>
      <c r="BPD28"/>
      <c r="BPE28"/>
      <c r="BPF28"/>
      <c r="BPG28"/>
      <c r="BPH28"/>
      <c r="BPI28"/>
      <c r="BPJ28"/>
      <c r="BPK28"/>
      <c r="BPL28"/>
      <c r="BPM28"/>
      <c r="BPN28"/>
      <c r="BPO28"/>
      <c r="BPP28"/>
      <c r="BPQ28"/>
      <c r="BPR28"/>
      <c r="BPS28"/>
      <c r="BPT28"/>
      <c r="BPU28"/>
      <c r="BPV28"/>
      <c r="BPW28"/>
      <c r="BPX28"/>
      <c r="BPY28"/>
      <c r="BPZ28"/>
      <c r="BQA28"/>
      <c r="BQB28"/>
      <c r="BQC28"/>
      <c r="BQD28"/>
      <c r="BQE28"/>
      <c r="BQF28"/>
      <c r="BQG28"/>
      <c r="BQH28"/>
      <c r="BQI28"/>
      <c r="BQJ28"/>
      <c r="BQK28"/>
      <c r="BQL28"/>
      <c r="BQM28"/>
      <c r="BQN28"/>
      <c r="BQO28"/>
      <c r="BQP28"/>
      <c r="BQQ28"/>
      <c r="BQR28"/>
      <c r="BQS28"/>
      <c r="BQT28"/>
      <c r="BQU28"/>
      <c r="BQV28"/>
      <c r="BQW28"/>
      <c r="BQX28"/>
      <c r="BQY28"/>
      <c r="BQZ28"/>
      <c r="BRA28"/>
      <c r="BRB28"/>
      <c r="BRC28"/>
      <c r="BRD28"/>
      <c r="BRE28"/>
      <c r="BRF28"/>
      <c r="BRG28"/>
      <c r="BRH28"/>
      <c r="BRI28"/>
      <c r="BRJ28"/>
      <c r="BRK28"/>
      <c r="BRL28"/>
      <c r="BRM28"/>
      <c r="BRN28"/>
      <c r="BRO28"/>
      <c r="BRP28"/>
      <c r="BRQ28"/>
      <c r="BRR28"/>
      <c r="BRS28"/>
      <c r="BRT28"/>
      <c r="BRU28"/>
      <c r="BRV28"/>
      <c r="BRW28"/>
      <c r="BRX28"/>
      <c r="BRY28"/>
      <c r="BRZ28"/>
      <c r="BSA28"/>
      <c r="BSB28"/>
      <c r="BSC28"/>
      <c r="BSD28"/>
      <c r="BSE28"/>
      <c r="BSF28"/>
      <c r="BSG28"/>
      <c r="BSH28"/>
      <c r="BSI28"/>
      <c r="BSJ28"/>
      <c r="BSK28"/>
      <c r="BSL28"/>
      <c r="BSM28"/>
      <c r="BSN28"/>
      <c r="BSO28"/>
      <c r="BSP28"/>
      <c r="BSQ28"/>
      <c r="BSR28"/>
      <c r="BSS28"/>
      <c r="BST28"/>
      <c r="BSU28"/>
      <c r="BSV28"/>
      <c r="BSW28"/>
      <c r="BSX28"/>
      <c r="BSY28"/>
      <c r="BSZ28"/>
      <c r="BTA28"/>
      <c r="BTB28"/>
      <c r="BTC28"/>
      <c r="BTD28"/>
      <c r="BTE28"/>
      <c r="BTF28"/>
      <c r="BTG28"/>
      <c r="BTH28"/>
      <c r="BTI28"/>
      <c r="BTJ28"/>
      <c r="BTK28"/>
      <c r="BTL28"/>
      <c r="BTM28"/>
      <c r="BTN28"/>
      <c r="BTO28"/>
      <c r="BTP28"/>
      <c r="BTQ28"/>
      <c r="BTR28"/>
      <c r="BTS28"/>
      <c r="BTT28"/>
      <c r="BTU28"/>
      <c r="BTV28"/>
      <c r="BTW28"/>
      <c r="BTX28"/>
      <c r="BTY28"/>
      <c r="BTZ28"/>
      <c r="BUA28"/>
      <c r="BUB28"/>
      <c r="BUC28"/>
      <c r="BUD28"/>
      <c r="BUE28"/>
      <c r="BUF28"/>
      <c r="BUG28"/>
      <c r="BUH28"/>
      <c r="BUI28"/>
      <c r="BUJ28"/>
      <c r="BUK28"/>
      <c r="BUL28"/>
      <c r="BUM28"/>
      <c r="BUN28"/>
      <c r="BUO28"/>
      <c r="BUP28"/>
      <c r="BUQ28"/>
      <c r="BUR28"/>
      <c r="BUS28"/>
      <c r="BUT28"/>
      <c r="BUU28"/>
      <c r="BUV28"/>
      <c r="BUW28"/>
      <c r="BUX28"/>
      <c r="BUY28"/>
      <c r="BUZ28"/>
      <c r="BVA28"/>
      <c r="BVB28"/>
      <c r="BVC28"/>
      <c r="BVD28"/>
      <c r="BVE28"/>
      <c r="BVF28"/>
      <c r="BVG28"/>
      <c r="BVH28"/>
      <c r="BVI28"/>
      <c r="BVJ28"/>
      <c r="BVK28"/>
      <c r="BVL28"/>
      <c r="BVM28"/>
      <c r="BVN28"/>
      <c r="BVO28"/>
      <c r="BVP28"/>
      <c r="BVQ28"/>
      <c r="BVR28"/>
      <c r="BVS28"/>
      <c r="BVT28"/>
      <c r="BVU28"/>
      <c r="BVV28"/>
      <c r="BVW28"/>
      <c r="BVX28"/>
      <c r="BVY28"/>
      <c r="BVZ28"/>
      <c r="BWA28"/>
      <c r="BWB28"/>
      <c r="BWC28"/>
      <c r="BWD28"/>
      <c r="BWE28"/>
      <c r="BWF28"/>
      <c r="BWG28"/>
      <c r="BWH28"/>
      <c r="BWI28"/>
      <c r="BWJ28"/>
      <c r="BWK28"/>
      <c r="BWL28"/>
      <c r="BWM28"/>
      <c r="BWN28"/>
      <c r="BWO28"/>
      <c r="BWP28"/>
      <c r="BWQ28"/>
      <c r="BWR28"/>
      <c r="BWS28"/>
      <c r="BWT28"/>
      <c r="BWU28"/>
      <c r="BWV28"/>
      <c r="BWW28"/>
      <c r="BWX28"/>
      <c r="BWY28"/>
      <c r="BWZ28"/>
      <c r="BXA28"/>
      <c r="BXB28"/>
      <c r="BXC28"/>
      <c r="BXD28"/>
      <c r="BXE28"/>
      <c r="BXF28"/>
      <c r="BXG28"/>
      <c r="BXH28"/>
      <c r="BXI28"/>
      <c r="BXJ28"/>
      <c r="BXK28"/>
      <c r="BXL28"/>
      <c r="BXM28"/>
      <c r="BXN28"/>
      <c r="BXO28"/>
      <c r="BXP28"/>
      <c r="BXQ28"/>
      <c r="BXR28"/>
      <c r="BXS28"/>
      <c r="BXT28"/>
      <c r="BXU28"/>
      <c r="BXV28"/>
      <c r="BXW28"/>
      <c r="BXX28"/>
      <c r="BXY28"/>
      <c r="BXZ28"/>
      <c r="BYA28"/>
      <c r="BYB28"/>
      <c r="BYC28"/>
      <c r="BYD28"/>
      <c r="BYE28"/>
      <c r="BYF28"/>
      <c r="BYG28"/>
      <c r="BYH28"/>
      <c r="BYI28"/>
      <c r="BYJ28"/>
      <c r="BYK28"/>
      <c r="BYL28"/>
      <c r="BYM28"/>
      <c r="BYN28"/>
      <c r="BYO28"/>
      <c r="BYP28"/>
      <c r="BYQ28"/>
      <c r="BYR28"/>
      <c r="BYS28"/>
      <c r="BYT28"/>
      <c r="BYU28"/>
      <c r="BYV28"/>
      <c r="BYW28"/>
      <c r="BYX28"/>
      <c r="BYY28"/>
      <c r="BYZ28"/>
      <c r="BZA28"/>
      <c r="BZB28"/>
      <c r="BZC28"/>
      <c r="BZD28"/>
      <c r="BZE28"/>
      <c r="BZF28"/>
      <c r="BZG28"/>
      <c r="BZH28"/>
      <c r="BZI28"/>
      <c r="BZJ28"/>
      <c r="BZK28"/>
      <c r="BZL28"/>
      <c r="BZM28"/>
      <c r="BZN28"/>
      <c r="BZO28"/>
      <c r="BZP28"/>
      <c r="BZQ28"/>
      <c r="BZR28"/>
      <c r="BZS28"/>
      <c r="BZT28"/>
      <c r="BZU28"/>
      <c r="BZV28"/>
      <c r="BZW28"/>
      <c r="BZX28"/>
      <c r="BZY28"/>
      <c r="BZZ28"/>
      <c r="CAA28"/>
      <c r="CAB28"/>
      <c r="CAC28"/>
      <c r="CAD28"/>
      <c r="CAE28"/>
      <c r="CAF28"/>
      <c r="CAG28"/>
      <c r="CAH28"/>
      <c r="CAI28"/>
      <c r="CAJ28"/>
      <c r="CAK28"/>
      <c r="CAL28"/>
      <c r="CAM28"/>
      <c r="CAN28"/>
      <c r="CAO28"/>
      <c r="CAP28"/>
      <c r="CAQ28"/>
      <c r="CAR28"/>
      <c r="CAS28"/>
      <c r="CAT28"/>
      <c r="CAU28"/>
      <c r="CAV28"/>
      <c r="CAW28"/>
      <c r="CAX28"/>
      <c r="CAY28"/>
      <c r="CAZ28"/>
      <c r="CBA28"/>
      <c r="CBB28"/>
      <c r="CBC28"/>
      <c r="CBD28"/>
      <c r="CBE28"/>
      <c r="CBF28"/>
      <c r="CBG28"/>
      <c r="CBH28"/>
      <c r="CBI28"/>
      <c r="CBJ28"/>
      <c r="CBK28"/>
      <c r="CBL28"/>
      <c r="CBM28"/>
      <c r="CBN28"/>
      <c r="CBO28"/>
      <c r="CBP28"/>
      <c r="CBQ28"/>
      <c r="CBR28"/>
      <c r="CBS28"/>
      <c r="CBT28"/>
      <c r="CBU28"/>
      <c r="CBV28"/>
      <c r="CBW28"/>
      <c r="CBX28"/>
      <c r="CBY28"/>
      <c r="CBZ28"/>
      <c r="CCA28"/>
      <c r="CCB28"/>
      <c r="CCC28"/>
      <c r="CCD28"/>
      <c r="CCE28"/>
      <c r="CCF28"/>
      <c r="CCG28"/>
      <c r="CCH28"/>
      <c r="CCI28"/>
      <c r="CCJ28"/>
      <c r="CCK28"/>
      <c r="CCL28"/>
      <c r="CCM28"/>
      <c r="CCN28"/>
      <c r="CCO28"/>
      <c r="CCP28"/>
      <c r="CCQ28"/>
      <c r="CCR28"/>
      <c r="CCS28"/>
      <c r="CCT28"/>
      <c r="CCU28"/>
      <c r="CCV28"/>
      <c r="CCW28"/>
      <c r="CCX28"/>
      <c r="CCY28"/>
      <c r="CCZ28"/>
      <c r="CDA28"/>
      <c r="CDB28"/>
      <c r="CDC28"/>
      <c r="CDD28"/>
      <c r="CDE28"/>
      <c r="CDF28"/>
      <c r="CDG28"/>
      <c r="CDH28"/>
      <c r="CDI28"/>
      <c r="CDJ28"/>
      <c r="CDK28"/>
      <c r="CDL28"/>
      <c r="CDM28"/>
      <c r="CDN28"/>
      <c r="CDO28"/>
      <c r="CDP28"/>
      <c r="CDQ28"/>
      <c r="CDR28"/>
      <c r="CDS28"/>
      <c r="CDT28"/>
      <c r="CDU28"/>
      <c r="CDV28"/>
      <c r="CDW28"/>
      <c r="CDX28"/>
      <c r="CDY28"/>
      <c r="CDZ28"/>
      <c r="CEA28"/>
      <c r="CEB28"/>
      <c r="CEC28"/>
      <c r="CED28"/>
      <c r="CEE28"/>
      <c r="CEF28"/>
      <c r="CEG28"/>
      <c r="CEH28"/>
      <c r="CEI28"/>
      <c r="CEJ28"/>
      <c r="CEK28"/>
      <c r="CEL28"/>
      <c r="CEM28"/>
      <c r="CEN28"/>
      <c r="CEO28"/>
      <c r="CEP28"/>
      <c r="CEQ28"/>
      <c r="CER28"/>
      <c r="CES28"/>
      <c r="CET28"/>
      <c r="CEU28"/>
      <c r="CEV28"/>
      <c r="CEW28"/>
      <c r="CEX28"/>
      <c r="CEY28"/>
      <c r="CEZ28"/>
      <c r="CFA28"/>
      <c r="CFB28"/>
      <c r="CFC28"/>
      <c r="CFD28"/>
      <c r="CFE28"/>
      <c r="CFF28"/>
      <c r="CFG28"/>
      <c r="CFH28"/>
      <c r="CFI28"/>
      <c r="CFJ28"/>
      <c r="CFK28"/>
      <c r="CFL28"/>
      <c r="CFM28"/>
      <c r="CFN28"/>
      <c r="CFO28"/>
      <c r="CFP28"/>
      <c r="CFQ28"/>
      <c r="CFR28"/>
      <c r="CFS28"/>
      <c r="CFT28"/>
      <c r="CFU28"/>
      <c r="CFV28"/>
      <c r="CFW28"/>
      <c r="CFX28"/>
      <c r="CFY28"/>
      <c r="CFZ28"/>
      <c r="CGA28"/>
      <c r="CGB28"/>
      <c r="CGC28"/>
      <c r="CGD28"/>
      <c r="CGE28"/>
      <c r="CGF28"/>
      <c r="CGG28"/>
      <c r="CGH28"/>
      <c r="CGI28"/>
      <c r="CGJ28"/>
      <c r="CGK28"/>
      <c r="CGL28"/>
      <c r="CGM28"/>
      <c r="CGN28"/>
      <c r="CGO28"/>
      <c r="CGP28"/>
      <c r="CGQ28"/>
      <c r="CGR28"/>
      <c r="CGS28"/>
      <c r="CGT28"/>
      <c r="CGU28"/>
      <c r="CGV28"/>
      <c r="CGW28"/>
      <c r="CGX28"/>
      <c r="CGY28"/>
      <c r="CGZ28"/>
      <c r="CHA28"/>
      <c r="CHB28"/>
      <c r="CHC28"/>
      <c r="CHD28"/>
      <c r="CHE28"/>
      <c r="CHF28"/>
      <c r="CHG28"/>
      <c r="CHH28"/>
      <c r="CHI28"/>
      <c r="CHJ28"/>
      <c r="CHK28"/>
      <c r="CHL28"/>
      <c r="CHM28"/>
      <c r="CHN28"/>
      <c r="CHO28"/>
      <c r="CHP28"/>
      <c r="CHQ28"/>
      <c r="CHR28"/>
      <c r="CHS28"/>
      <c r="CHT28"/>
      <c r="CHU28"/>
      <c r="CHV28"/>
      <c r="CHW28"/>
      <c r="CHX28"/>
      <c r="CHY28"/>
      <c r="CHZ28"/>
      <c r="CIA28"/>
      <c r="CIB28"/>
      <c r="CIC28"/>
      <c r="CID28"/>
      <c r="CIE28"/>
      <c r="CIF28"/>
      <c r="CIG28"/>
      <c r="CIH28"/>
      <c r="CII28"/>
      <c r="CIJ28"/>
      <c r="CIK28"/>
      <c r="CIL28"/>
      <c r="CIM28"/>
      <c r="CIN28"/>
      <c r="CIO28"/>
      <c r="CIP28"/>
      <c r="CIQ28"/>
      <c r="CIR28"/>
      <c r="CIS28"/>
      <c r="CIT28"/>
      <c r="CIU28"/>
      <c r="CIV28"/>
      <c r="CIW28"/>
      <c r="CIX28"/>
      <c r="CIY28"/>
      <c r="CIZ28"/>
      <c r="CJA28"/>
      <c r="CJB28"/>
      <c r="CJC28"/>
      <c r="CJD28"/>
      <c r="CJE28"/>
      <c r="CJF28"/>
      <c r="CJG28"/>
      <c r="CJH28"/>
      <c r="CJI28"/>
      <c r="CJJ28"/>
      <c r="CJK28"/>
      <c r="CJL28"/>
      <c r="CJM28"/>
      <c r="CJN28"/>
      <c r="CJO28"/>
      <c r="CJP28"/>
      <c r="CJQ28"/>
      <c r="CJR28"/>
      <c r="CJS28"/>
      <c r="CJT28"/>
      <c r="CJU28"/>
      <c r="CJV28"/>
      <c r="CJW28"/>
      <c r="CJX28"/>
      <c r="CJY28"/>
      <c r="CJZ28"/>
      <c r="CKA28"/>
      <c r="CKB28"/>
      <c r="CKC28"/>
      <c r="CKD28"/>
      <c r="CKE28"/>
      <c r="CKF28"/>
      <c r="CKG28"/>
      <c r="CKH28"/>
      <c r="CKI28"/>
      <c r="CKJ28"/>
      <c r="CKK28"/>
      <c r="CKL28"/>
      <c r="CKM28"/>
      <c r="CKN28"/>
      <c r="CKO28"/>
      <c r="CKP28"/>
      <c r="CKQ28"/>
      <c r="CKR28"/>
      <c r="CKS28"/>
      <c r="CKT28"/>
      <c r="CKU28"/>
      <c r="CKV28"/>
      <c r="CKW28"/>
      <c r="CKX28"/>
      <c r="CKY28"/>
      <c r="CKZ28"/>
      <c r="CLA28"/>
      <c r="CLB28"/>
      <c r="CLC28"/>
      <c r="CLD28"/>
      <c r="CLE28"/>
      <c r="CLF28"/>
      <c r="CLG28"/>
      <c r="CLH28"/>
      <c r="CLI28"/>
      <c r="CLJ28"/>
      <c r="CLK28"/>
      <c r="CLL28"/>
      <c r="CLM28"/>
      <c r="CLN28"/>
      <c r="CLO28"/>
      <c r="CLP28"/>
      <c r="CLQ28"/>
      <c r="CLR28"/>
      <c r="CLS28"/>
      <c r="CLT28"/>
      <c r="CLU28"/>
      <c r="CLV28"/>
      <c r="CLW28"/>
      <c r="CLX28"/>
      <c r="CLY28"/>
      <c r="CLZ28"/>
      <c r="CMA28"/>
      <c r="CMB28"/>
      <c r="CMC28"/>
      <c r="CMD28"/>
      <c r="CME28"/>
      <c r="CMF28"/>
      <c r="CMG28"/>
      <c r="CMH28"/>
      <c r="CMI28"/>
      <c r="CMJ28"/>
      <c r="CMK28"/>
      <c r="CML28"/>
      <c r="CMM28"/>
      <c r="CMN28"/>
      <c r="CMO28"/>
      <c r="CMP28"/>
      <c r="CMQ28"/>
      <c r="CMR28"/>
      <c r="CMS28"/>
      <c r="CMT28"/>
      <c r="CMU28"/>
      <c r="CMV28"/>
      <c r="CMW28"/>
      <c r="CMX28"/>
      <c r="CMY28"/>
      <c r="CMZ28"/>
      <c r="CNA28"/>
      <c r="CNB28"/>
      <c r="CNC28"/>
      <c r="CND28"/>
      <c r="CNE28"/>
      <c r="CNF28"/>
      <c r="CNG28"/>
      <c r="CNH28"/>
      <c r="CNI28"/>
      <c r="CNJ28"/>
      <c r="CNK28"/>
      <c r="CNL28"/>
      <c r="CNM28"/>
      <c r="CNN28"/>
      <c r="CNO28"/>
      <c r="CNP28"/>
      <c r="CNQ28"/>
      <c r="CNR28"/>
      <c r="CNS28"/>
      <c r="CNT28"/>
      <c r="CNU28"/>
      <c r="CNV28"/>
      <c r="CNW28"/>
      <c r="CNX28"/>
      <c r="CNY28"/>
      <c r="CNZ28"/>
      <c r="COA28"/>
      <c r="COB28"/>
      <c r="COC28"/>
      <c r="COD28"/>
      <c r="COE28"/>
      <c r="COF28"/>
      <c r="COG28"/>
      <c r="COH28"/>
      <c r="COI28"/>
      <c r="COJ28"/>
      <c r="COK28"/>
      <c r="COL28"/>
      <c r="COM28"/>
      <c r="CON28"/>
      <c r="COO28"/>
      <c r="COP28"/>
      <c r="COQ28"/>
      <c r="COR28"/>
      <c r="COS28"/>
      <c r="COT28"/>
      <c r="COU28"/>
      <c r="COV28"/>
      <c r="COW28"/>
      <c r="COX28"/>
      <c r="COY28"/>
      <c r="COZ28"/>
      <c r="CPA28"/>
      <c r="CPB28"/>
      <c r="CPC28"/>
      <c r="CPD28"/>
      <c r="CPE28"/>
      <c r="CPF28"/>
      <c r="CPG28"/>
      <c r="CPH28"/>
      <c r="CPI28"/>
      <c r="CPJ28"/>
      <c r="CPK28"/>
      <c r="CPL28"/>
      <c r="CPM28"/>
      <c r="CPN28"/>
      <c r="CPO28"/>
      <c r="CPP28"/>
      <c r="CPQ28"/>
      <c r="CPR28"/>
      <c r="CPS28"/>
      <c r="CPT28"/>
      <c r="CPU28"/>
      <c r="CPV28"/>
      <c r="CPW28"/>
      <c r="CPX28"/>
      <c r="CPY28"/>
      <c r="CPZ28"/>
      <c r="CQA28"/>
      <c r="CQB28"/>
      <c r="CQC28"/>
      <c r="CQD28"/>
      <c r="CQE28"/>
      <c r="CQF28"/>
      <c r="CQG28"/>
      <c r="CQH28"/>
      <c r="CQI28"/>
      <c r="CQJ28"/>
      <c r="CQK28"/>
      <c r="CQL28"/>
      <c r="CQM28"/>
      <c r="CQN28"/>
      <c r="CQO28"/>
      <c r="CQP28"/>
      <c r="CQQ28"/>
      <c r="CQR28"/>
      <c r="CQS28"/>
      <c r="CQT28"/>
      <c r="CQU28"/>
      <c r="CQV28"/>
      <c r="CQW28"/>
      <c r="CQX28"/>
      <c r="CQY28"/>
      <c r="CQZ28"/>
      <c r="CRA28"/>
      <c r="CRB28"/>
      <c r="CRC28"/>
      <c r="CRD28"/>
      <c r="CRE28"/>
      <c r="CRF28"/>
      <c r="CRG28"/>
      <c r="CRH28"/>
      <c r="CRI28"/>
      <c r="CRJ28"/>
      <c r="CRK28"/>
      <c r="CRL28"/>
      <c r="CRM28"/>
      <c r="CRN28"/>
      <c r="CRO28"/>
      <c r="CRP28"/>
      <c r="CRQ28"/>
      <c r="CRR28"/>
      <c r="CRS28"/>
      <c r="CRT28"/>
      <c r="CRU28"/>
      <c r="CRV28"/>
      <c r="CRW28"/>
      <c r="CRX28"/>
      <c r="CRY28"/>
      <c r="CRZ28"/>
      <c r="CSA28"/>
      <c r="CSB28"/>
      <c r="CSC28"/>
      <c r="CSD28"/>
      <c r="CSE28"/>
      <c r="CSF28"/>
      <c r="CSG28"/>
      <c r="CSH28"/>
      <c r="CSI28"/>
      <c r="CSJ28"/>
      <c r="CSK28"/>
      <c r="CSL28"/>
      <c r="CSM28"/>
      <c r="CSN28"/>
      <c r="CSO28"/>
      <c r="CSP28"/>
      <c r="CSQ28"/>
      <c r="CSR28"/>
      <c r="CSS28"/>
      <c r="CST28"/>
      <c r="CSU28"/>
      <c r="CSV28"/>
      <c r="CSW28"/>
      <c r="CSX28"/>
      <c r="CSY28"/>
      <c r="CSZ28"/>
      <c r="CTA28"/>
      <c r="CTB28"/>
      <c r="CTC28"/>
      <c r="CTD28"/>
      <c r="CTE28"/>
      <c r="CTF28"/>
      <c r="CTG28"/>
      <c r="CTH28"/>
      <c r="CTI28"/>
      <c r="CTJ28"/>
      <c r="CTK28"/>
      <c r="CTL28"/>
      <c r="CTM28"/>
      <c r="CTN28"/>
      <c r="CTO28"/>
      <c r="CTP28"/>
      <c r="CTQ28"/>
      <c r="CTR28"/>
      <c r="CTS28"/>
      <c r="CTT28"/>
      <c r="CTU28"/>
      <c r="CTV28"/>
      <c r="CTW28"/>
      <c r="CTX28"/>
      <c r="CTY28"/>
      <c r="CTZ28"/>
      <c r="CUA28"/>
      <c r="CUB28"/>
      <c r="CUC28"/>
      <c r="CUD28"/>
      <c r="CUE28"/>
      <c r="CUF28"/>
      <c r="CUG28"/>
      <c r="CUH28"/>
      <c r="CUI28"/>
      <c r="CUJ28"/>
      <c r="CUK28"/>
      <c r="CUL28"/>
      <c r="CUM28"/>
      <c r="CUN28"/>
      <c r="CUO28"/>
      <c r="CUP28"/>
      <c r="CUQ28"/>
      <c r="CUR28"/>
      <c r="CUS28"/>
      <c r="CUT28"/>
      <c r="CUU28"/>
      <c r="CUV28"/>
      <c r="CUW28"/>
      <c r="CUX28"/>
      <c r="CUY28"/>
      <c r="CUZ28"/>
      <c r="CVA28"/>
      <c r="CVB28"/>
      <c r="CVC28"/>
      <c r="CVD28"/>
      <c r="CVE28"/>
      <c r="CVF28"/>
      <c r="CVG28"/>
      <c r="CVH28"/>
      <c r="CVI28"/>
      <c r="CVJ28"/>
      <c r="CVK28"/>
      <c r="CVL28"/>
      <c r="CVM28"/>
      <c r="CVN28"/>
      <c r="CVO28"/>
      <c r="CVP28"/>
      <c r="CVQ28"/>
      <c r="CVR28"/>
      <c r="CVS28"/>
      <c r="CVT28"/>
      <c r="CVU28"/>
      <c r="CVV28"/>
      <c r="CVW28"/>
      <c r="CVX28"/>
      <c r="CVY28"/>
      <c r="CVZ28"/>
      <c r="CWA28"/>
      <c r="CWB28"/>
      <c r="CWC28"/>
      <c r="CWD28"/>
      <c r="CWE28"/>
      <c r="CWF28"/>
      <c r="CWG28"/>
      <c r="CWH28"/>
      <c r="CWI28"/>
      <c r="CWJ28"/>
      <c r="CWK28"/>
      <c r="CWL28"/>
      <c r="CWM28"/>
      <c r="CWN28"/>
      <c r="CWO28"/>
      <c r="CWP28"/>
      <c r="CWQ28"/>
      <c r="CWR28"/>
      <c r="CWS28"/>
      <c r="CWT28"/>
      <c r="CWU28"/>
      <c r="CWV28"/>
      <c r="CWW28"/>
      <c r="CWX28"/>
      <c r="CWY28"/>
      <c r="CWZ28"/>
      <c r="CXA28"/>
      <c r="CXB28"/>
      <c r="CXC28"/>
      <c r="CXD28"/>
      <c r="CXE28"/>
      <c r="CXF28"/>
      <c r="CXG28"/>
      <c r="CXH28"/>
      <c r="CXI28"/>
      <c r="CXJ28"/>
      <c r="CXK28"/>
      <c r="CXL28"/>
      <c r="CXM28"/>
      <c r="CXN28"/>
      <c r="CXO28"/>
      <c r="CXP28"/>
      <c r="CXQ28"/>
      <c r="CXR28"/>
      <c r="CXS28"/>
      <c r="CXT28"/>
      <c r="CXU28"/>
      <c r="CXV28"/>
      <c r="CXW28"/>
      <c r="CXX28"/>
      <c r="CXY28"/>
      <c r="CXZ28"/>
      <c r="CYA28"/>
      <c r="CYB28"/>
      <c r="CYC28"/>
      <c r="CYD28"/>
      <c r="CYE28"/>
      <c r="CYF28"/>
      <c r="CYG28"/>
      <c r="CYH28"/>
      <c r="CYI28"/>
      <c r="CYJ28"/>
      <c r="CYK28"/>
      <c r="CYL28"/>
      <c r="CYM28"/>
      <c r="CYN28"/>
      <c r="CYO28"/>
      <c r="CYP28"/>
      <c r="CYQ28"/>
      <c r="CYR28"/>
      <c r="CYS28"/>
      <c r="CYT28"/>
      <c r="CYU28"/>
      <c r="CYV28"/>
      <c r="CYW28"/>
      <c r="CYX28"/>
      <c r="CYY28"/>
      <c r="CYZ28"/>
      <c r="CZA28"/>
      <c r="CZB28"/>
      <c r="CZC28"/>
      <c r="CZD28"/>
      <c r="CZE28"/>
      <c r="CZF28"/>
      <c r="CZG28"/>
      <c r="CZH28"/>
      <c r="CZI28"/>
      <c r="CZJ28"/>
      <c r="CZK28"/>
      <c r="CZL28"/>
      <c r="CZM28"/>
      <c r="CZN28"/>
      <c r="CZO28"/>
      <c r="CZP28"/>
      <c r="CZQ28"/>
      <c r="CZR28"/>
      <c r="CZS28"/>
      <c r="CZT28"/>
      <c r="CZU28"/>
      <c r="CZV28"/>
      <c r="CZW28"/>
      <c r="CZX28"/>
      <c r="CZY28"/>
      <c r="CZZ28"/>
      <c r="DAA28"/>
      <c r="DAB28"/>
      <c r="DAC28"/>
      <c r="DAD28"/>
      <c r="DAE28"/>
      <c r="DAF28"/>
      <c r="DAG28"/>
      <c r="DAH28"/>
      <c r="DAI28"/>
      <c r="DAJ28"/>
      <c r="DAK28"/>
      <c r="DAL28"/>
      <c r="DAM28"/>
      <c r="DAN28"/>
      <c r="DAO28"/>
      <c r="DAP28"/>
      <c r="DAQ28"/>
      <c r="DAR28"/>
      <c r="DAS28"/>
      <c r="DAT28"/>
      <c r="DAU28"/>
      <c r="DAV28"/>
      <c r="DAW28"/>
      <c r="DAX28"/>
      <c r="DAY28"/>
      <c r="DAZ28"/>
      <c r="DBA28"/>
      <c r="DBB28"/>
      <c r="DBC28"/>
      <c r="DBD28"/>
      <c r="DBE28"/>
      <c r="DBF28"/>
      <c r="DBG28"/>
      <c r="DBH28"/>
      <c r="DBI28"/>
      <c r="DBJ28"/>
      <c r="DBK28"/>
      <c r="DBL28"/>
      <c r="DBM28"/>
      <c r="DBN28"/>
      <c r="DBO28"/>
      <c r="DBP28"/>
      <c r="DBQ28"/>
      <c r="DBR28"/>
      <c r="DBS28"/>
      <c r="DBT28"/>
      <c r="DBU28"/>
      <c r="DBV28"/>
      <c r="DBW28"/>
      <c r="DBX28"/>
      <c r="DBY28"/>
      <c r="DBZ28"/>
      <c r="DCA28"/>
      <c r="DCB28"/>
      <c r="DCC28"/>
      <c r="DCD28"/>
      <c r="DCE28"/>
      <c r="DCF28"/>
      <c r="DCG28"/>
      <c r="DCH28"/>
      <c r="DCI28"/>
      <c r="DCJ28"/>
      <c r="DCK28"/>
      <c r="DCL28"/>
      <c r="DCM28"/>
      <c r="DCN28"/>
      <c r="DCO28"/>
      <c r="DCP28"/>
      <c r="DCQ28"/>
      <c r="DCR28"/>
      <c r="DCS28"/>
      <c r="DCT28"/>
      <c r="DCU28"/>
      <c r="DCV28"/>
      <c r="DCW28"/>
      <c r="DCX28"/>
      <c r="DCY28"/>
      <c r="DCZ28"/>
      <c r="DDA28"/>
      <c r="DDB28"/>
      <c r="DDC28"/>
      <c r="DDD28"/>
      <c r="DDE28"/>
      <c r="DDF28"/>
      <c r="DDG28"/>
      <c r="DDH28"/>
      <c r="DDI28"/>
      <c r="DDJ28"/>
      <c r="DDK28"/>
      <c r="DDL28"/>
      <c r="DDM28"/>
      <c r="DDN28"/>
      <c r="DDO28"/>
      <c r="DDP28"/>
      <c r="DDQ28"/>
      <c r="DDR28"/>
      <c r="DDS28"/>
      <c r="DDT28"/>
      <c r="DDU28"/>
      <c r="DDV28"/>
      <c r="DDW28"/>
      <c r="DDX28"/>
      <c r="DDY28"/>
      <c r="DDZ28"/>
      <c r="DEA28"/>
      <c r="DEB28"/>
      <c r="DEC28"/>
      <c r="DED28"/>
      <c r="DEE28"/>
      <c r="DEF28"/>
      <c r="DEG28"/>
      <c r="DEH28"/>
      <c r="DEI28"/>
      <c r="DEJ28"/>
      <c r="DEK28"/>
      <c r="DEL28"/>
      <c r="DEM28"/>
      <c r="DEN28"/>
      <c r="DEO28"/>
      <c r="DEP28"/>
      <c r="DEQ28"/>
      <c r="DER28"/>
      <c r="DES28"/>
      <c r="DET28"/>
      <c r="DEU28"/>
      <c r="DEV28"/>
      <c r="DEW28"/>
      <c r="DEX28"/>
      <c r="DEY28"/>
      <c r="DEZ28"/>
      <c r="DFA28"/>
      <c r="DFB28"/>
      <c r="DFC28"/>
      <c r="DFD28"/>
      <c r="DFE28"/>
      <c r="DFF28"/>
      <c r="DFG28"/>
      <c r="DFH28"/>
      <c r="DFI28"/>
      <c r="DFJ28"/>
      <c r="DFK28"/>
      <c r="DFL28"/>
      <c r="DFM28"/>
      <c r="DFN28"/>
      <c r="DFO28"/>
      <c r="DFP28"/>
      <c r="DFQ28"/>
      <c r="DFR28"/>
      <c r="DFS28"/>
      <c r="DFT28"/>
      <c r="DFU28"/>
      <c r="DFV28"/>
      <c r="DFW28"/>
      <c r="DFX28"/>
      <c r="DFY28"/>
      <c r="DFZ28"/>
      <c r="DGA28"/>
      <c r="DGB28"/>
      <c r="DGC28"/>
      <c r="DGD28"/>
      <c r="DGE28"/>
      <c r="DGF28"/>
      <c r="DGG28"/>
      <c r="DGH28"/>
      <c r="DGI28"/>
      <c r="DGJ28"/>
      <c r="DGK28"/>
      <c r="DGL28"/>
      <c r="DGM28"/>
      <c r="DGN28"/>
      <c r="DGO28"/>
      <c r="DGP28"/>
      <c r="DGQ28"/>
      <c r="DGR28"/>
      <c r="DGS28"/>
      <c r="DGT28"/>
      <c r="DGU28"/>
      <c r="DGV28"/>
      <c r="DGW28"/>
      <c r="DGX28"/>
      <c r="DGY28"/>
      <c r="DGZ28"/>
      <c r="DHA28"/>
      <c r="DHB28"/>
      <c r="DHC28"/>
      <c r="DHD28"/>
      <c r="DHE28"/>
      <c r="DHF28"/>
      <c r="DHG28"/>
      <c r="DHH28"/>
      <c r="DHI28"/>
      <c r="DHJ28"/>
      <c r="DHK28"/>
      <c r="DHL28"/>
      <c r="DHM28"/>
      <c r="DHN28"/>
      <c r="DHO28"/>
      <c r="DHP28"/>
      <c r="DHQ28"/>
      <c r="DHR28"/>
      <c r="DHS28"/>
      <c r="DHT28"/>
      <c r="DHU28"/>
      <c r="DHV28"/>
      <c r="DHW28"/>
      <c r="DHX28"/>
      <c r="DHY28"/>
      <c r="DHZ28"/>
      <c r="DIA28"/>
      <c r="DIB28"/>
      <c r="DIC28"/>
      <c r="DID28"/>
      <c r="DIE28"/>
      <c r="DIF28"/>
      <c r="DIG28"/>
      <c r="DIH28"/>
      <c r="DII28"/>
      <c r="DIJ28"/>
      <c r="DIK28"/>
      <c r="DIL28"/>
      <c r="DIM28"/>
      <c r="DIN28"/>
      <c r="DIO28"/>
      <c r="DIP28"/>
      <c r="DIQ28"/>
      <c r="DIR28"/>
      <c r="DIS28"/>
      <c r="DIT28"/>
      <c r="DIU28"/>
      <c r="DIV28"/>
      <c r="DIW28"/>
      <c r="DIX28"/>
      <c r="DIY28"/>
      <c r="DIZ28"/>
      <c r="DJA28"/>
      <c r="DJB28"/>
      <c r="DJC28"/>
      <c r="DJD28"/>
      <c r="DJE28"/>
      <c r="DJF28"/>
      <c r="DJG28"/>
      <c r="DJH28"/>
      <c r="DJI28"/>
      <c r="DJJ28"/>
      <c r="DJK28"/>
      <c r="DJL28"/>
      <c r="DJM28"/>
      <c r="DJN28"/>
      <c r="DJO28"/>
      <c r="DJP28"/>
      <c r="DJQ28"/>
      <c r="DJR28"/>
      <c r="DJS28"/>
      <c r="DJT28"/>
      <c r="DJU28"/>
      <c r="DJV28"/>
      <c r="DJW28"/>
      <c r="DJX28"/>
      <c r="DJY28"/>
      <c r="DJZ28"/>
      <c r="DKA28"/>
      <c r="DKB28"/>
      <c r="DKC28"/>
      <c r="DKD28"/>
      <c r="DKE28"/>
      <c r="DKF28"/>
      <c r="DKG28"/>
      <c r="DKH28"/>
      <c r="DKI28"/>
      <c r="DKJ28"/>
      <c r="DKK28"/>
      <c r="DKL28"/>
      <c r="DKM28"/>
      <c r="DKN28"/>
      <c r="DKO28"/>
      <c r="DKP28"/>
      <c r="DKQ28"/>
      <c r="DKR28"/>
      <c r="DKS28"/>
      <c r="DKT28"/>
      <c r="DKU28"/>
      <c r="DKV28"/>
      <c r="DKW28"/>
      <c r="DKX28"/>
      <c r="DKY28"/>
      <c r="DKZ28"/>
      <c r="DLA28"/>
      <c r="DLB28"/>
      <c r="DLC28"/>
      <c r="DLD28"/>
      <c r="DLE28"/>
      <c r="DLF28"/>
      <c r="DLG28"/>
      <c r="DLH28"/>
      <c r="DLI28"/>
      <c r="DLJ28"/>
      <c r="DLK28"/>
      <c r="DLL28"/>
      <c r="DLM28"/>
      <c r="DLN28"/>
      <c r="DLO28"/>
      <c r="DLP28"/>
      <c r="DLQ28"/>
      <c r="DLR28"/>
      <c r="DLS28"/>
      <c r="DLT28"/>
      <c r="DLU28"/>
      <c r="DLV28"/>
      <c r="DLW28"/>
      <c r="DLX28"/>
      <c r="DLY28"/>
      <c r="DLZ28"/>
      <c r="DMA28"/>
      <c r="DMB28"/>
      <c r="DMC28"/>
      <c r="DMD28"/>
      <c r="DME28"/>
      <c r="DMF28"/>
      <c r="DMG28"/>
      <c r="DMH28"/>
      <c r="DMI28"/>
      <c r="DMJ28"/>
      <c r="DMK28"/>
      <c r="DML28"/>
      <c r="DMM28"/>
      <c r="DMN28"/>
      <c r="DMO28"/>
      <c r="DMP28"/>
      <c r="DMQ28"/>
      <c r="DMR28"/>
      <c r="DMS28"/>
      <c r="DMT28"/>
      <c r="DMU28"/>
      <c r="DMV28"/>
      <c r="DMW28"/>
      <c r="DMX28"/>
      <c r="DMY28"/>
      <c r="DMZ28"/>
      <c r="DNA28"/>
      <c r="DNB28"/>
      <c r="DNC28"/>
      <c r="DND28"/>
      <c r="DNE28"/>
      <c r="DNF28"/>
      <c r="DNG28"/>
      <c r="DNH28"/>
      <c r="DNI28"/>
      <c r="DNJ28"/>
      <c r="DNK28"/>
      <c r="DNL28"/>
      <c r="DNM28"/>
      <c r="DNN28"/>
      <c r="DNO28"/>
      <c r="DNP28"/>
      <c r="DNQ28"/>
      <c r="DNR28"/>
      <c r="DNS28"/>
      <c r="DNT28"/>
      <c r="DNU28"/>
      <c r="DNV28"/>
      <c r="DNW28"/>
      <c r="DNX28"/>
      <c r="DNY28"/>
      <c r="DNZ28"/>
      <c r="DOA28"/>
      <c r="DOB28"/>
      <c r="DOC28"/>
      <c r="DOD28"/>
      <c r="DOE28"/>
      <c r="DOF28"/>
      <c r="DOG28"/>
      <c r="DOH28"/>
      <c r="DOI28"/>
      <c r="DOJ28"/>
      <c r="DOK28"/>
      <c r="DOL28"/>
      <c r="DOM28"/>
      <c r="DON28"/>
      <c r="DOO28"/>
      <c r="DOP28"/>
      <c r="DOQ28"/>
      <c r="DOR28"/>
      <c r="DOS28"/>
      <c r="DOT28"/>
      <c r="DOU28"/>
      <c r="DOV28"/>
      <c r="DOW28"/>
      <c r="DOX28"/>
      <c r="DOY28"/>
      <c r="DOZ28"/>
      <c r="DPA28"/>
      <c r="DPB28"/>
      <c r="DPC28"/>
      <c r="DPD28"/>
      <c r="DPE28"/>
      <c r="DPF28"/>
      <c r="DPG28"/>
      <c r="DPH28"/>
      <c r="DPI28"/>
      <c r="DPJ28"/>
      <c r="DPK28"/>
      <c r="DPL28"/>
      <c r="DPM28"/>
      <c r="DPN28"/>
      <c r="DPO28"/>
      <c r="DPP28"/>
      <c r="DPQ28"/>
      <c r="DPR28"/>
      <c r="DPS28"/>
      <c r="DPT28"/>
      <c r="DPU28"/>
      <c r="DPV28"/>
      <c r="DPW28"/>
      <c r="DPX28"/>
      <c r="DPY28"/>
      <c r="DPZ28"/>
      <c r="DQA28"/>
      <c r="DQB28"/>
      <c r="DQC28"/>
      <c r="DQD28"/>
      <c r="DQE28"/>
      <c r="DQF28"/>
      <c r="DQG28"/>
      <c r="DQH28"/>
      <c r="DQI28"/>
      <c r="DQJ28"/>
      <c r="DQK28"/>
      <c r="DQL28"/>
      <c r="DQM28"/>
      <c r="DQN28"/>
      <c r="DQO28"/>
      <c r="DQP28"/>
      <c r="DQQ28"/>
      <c r="DQR28"/>
      <c r="DQS28"/>
      <c r="DQT28"/>
      <c r="DQU28"/>
      <c r="DQV28"/>
      <c r="DQW28"/>
      <c r="DQX28"/>
      <c r="DQY28"/>
      <c r="DQZ28"/>
      <c r="DRA28"/>
      <c r="DRB28"/>
      <c r="DRC28"/>
      <c r="DRD28"/>
      <c r="DRE28"/>
      <c r="DRF28"/>
      <c r="DRG28"/>
      <c r="DRH28"/>
      <c r="DRI28"/>
      <c r="DRJ28"/>
      <c r="DRK28"/>
      <c r="DRL28"/>
      <c r="DRM28"/>
      <c r="DRN28"/>
      <c r="DRO28"/>
      <c r="DRP28"/>
      <c r="DRQ28"/>
      <c r="DRR28"/>
      <c r="DRS28"/>
      <c r="DRT28"/>
      <c r="DRU28"/>
      <c r="DRV28"/>
      <c r="DRW28"/>
      <c r="DRX28"/>
      <c r="DRY28"/>
      <c r="DRZ28"/>
      <c r="DSA28"/>
      <c r="DSB28"/>
      <c r="DSC28"/>
      <c r="DSD28"/>
      <c r="DSE28"/>
      <c r="DSF28"/>
      <c r="DSG28"/>
      <c r="DSH28"/>
      <c r="DSI28"/>
      <c r="DSJ28"/>
      <c r="DSK28"/>
      <c r="DSL28"/>
      <c r="DSM28"/>
      <c r="DSN28"/>
      <c r="DSO28"/>
      <c r="DSP28"/>
      <c r="DSQ28"/>
      <c r="DSR28"/>
      <c r="DSS28"/>
      <c r="DST28"/>
      <c r="DSU28"/>
      <c r="DSV28"/>
      <c r="DSW28"/>
      <c r="DSX28"/>
      <c r="DSY28"/>
      <c r="DSZ28"/>
      <c r="DTA28"/>
      <c r="DTB28"/>
      <c r="DTC28"/>
      <c r="DTD28"/>
      <c r="DTE28"/>
      <c r="DTF28"/>
      <c r="DTG28"/>
      <c r="DTH28"/>
      <c r="DTI28"/>
      <c r="DTJ28"/>
      <c r="DTK28"/>
      <c r="DTL28"/>
      <c r="DTM28"/>
      <c r="DTN28"/>
      <c r="DTO28"/>
      <c r="DTP28"/>
      <c r="DTQ28"/>
      <c r="DTR28"/>
      <c r="DTS28"/>
      <c r="DTT28"/>
      <c r="DTU28"/>
      <c r="DTV28"/>
      <c r="DTW28"/>
      <c r="DTX28"/>
      <c r="DTY28"/>
      <c r="DTZ28"/>
      <c r="DUA28"/>
      <c r="DUB28"/>
      <c r="DUC28"/>
      <c r="DUD28"/>
      <c r="DUE28"/>
      <c r="DUF28"/>
      <c r="DUG28"/>
      <c r="DUH28"/>
      <c r="DUI28"/>
      <c r="DUJ28"/>
      <c r="DUK28"/>
      <c r="DUL28"/>
      <c r="DUM28"/>
      <c r="DUN28"/>
      <c r="DUO28"/>
      <c r="DUP28"/>
      <c r="DUQ28"/>
      <c r="DUR28"/>
      <c r="DUS28"/>
      <c r="DUT28"/>
      <c r="DUU28"/>
      <c r="DUV28"/>
      <c r="DUW28"/>
      <c r="DUX28"/>
      <c r="DUY28"/>
      <c r="DUZ28"/>
      <c r="DVA28"/>
      <c r="DVB28"/>
      <c r="DVC28"/>
      <c r="DVD28"/>
      <c r="DVE28"/>
      <c r="DVF28"/>
      <c r="DVG28"/>
      <c r="DVH28"/>
      <c r="DVI28"/>
      <c r="DVJ28"/>
      <c r="DVK28"/>
      <c r="DVL28"/>
      <c r="DVM28"/>
      <c r="DVN28"/>
      <c r="DVO28"/>
      <c r="DVP28"/>
      <c r="DVQ28"/>
      <c r="DVR28"/>
      <c r="DVS28"/>
      <c r="DVT28"/>
      <c r="DVU28"/>
      <c r="DVV28"/>
      <c r="DVW28"/>
      <c r="DVX28"/>
      <c r="DVY28"/>
      <c r="DVZ28"/>
      <c r="DWA28"/>
      <c r="DWB28"/>
      <c r="DWC28"/>
      <c r="DWD28"/>
      <c r="DWE28"/>
      <c r="DWF28"/>
      <c r="DWG28"/>
      <c r="DWH28"/>
      <c r="DWI28"/>
      <c r="DWJ28"/>
      <c r="DWK28"/>
      <c r="DWL28"/>
      <c r="DWM28"/>
      <c r="DWN28"/>
      <c r="DWO28"/>
      <c r="DWP28"/>
      <c r="DWQ28"/>
      <c r="DWR28"/>
      <c r="DWS28"/>
      <c r="DWT28"/>
      <c r="DWU28"/>
      <c r="DWV28"/>
      <c r="DWW28"/>
      <c r="DWX28"/>
      <c r="DWY28"/>
      <c r="DWZ28"/>
      <c r="DXA28"/>
      <c r="DXB28"/>
      <c r="DXC28"/>
      <c r="DXD28"/>
      <c r="DXE28"/>
      <c r="DXF28"/>
      <c r="DXG28"/>
      <c r="DXH28"/>
      <c r="DXI28"/>
      <c r="DXJ28"/>
      <c r="DXK28"/>
      <c r="DXL28"/>
      <c r="DXM28"/>
      <c r="DXN28"/>
      <c r="DXO28"/>
      <c r="DXP28"/>
      <c r="DXQ28"/>
      <c r="DXR28"/>
      <c r="DXS28"/>
      <c r="DXT28"/>
      <c r="DXU28"/>
      <c r="DXV28"/>
      <c r="DXW28"/>
      <c r="DXX28"/>
      <c r="DXY28"/>
      <c r="DXZ28"/>
      <c r="DYA28"/>
      <c r="DYB28"/>
      <c r="DYC28"/>
      <c r="DYD28"/>
      <c r="DYE28"/>
      <c r="DYF28"/>
      <c r="DYG28"/>
      <c r="DYH28"/>
      <c r="DYI28"/>
      <c r="DYJ28"/>
      <c r="DYK28"/>
      <c r="DYL28"/>
      <c r="DYM28"/>
      <c r="DYN28"/>
      <c r="DYO28"/>
      <c r="DYP28"/>
      <c r="DYQ28"/>
      <c r="DYR28"/>
      <c r="DYS28"/>
      <c r="DYT28"/>
      <c r="DYU28"/>
      <c r="DYV28"/>
      <c r="DYW28"/>
      <c r="DYX28"/>
      <c r="DYY28"/>
      <c r="DYZ28"/>
      <c r="DZA28"/>
      <c r="DZB28"/>
      <c r="DZC28"/>
      <c r="DZD28"/>
      <c r="DZE28"/>
      <c r="DZF28"/>
      <c r="DZG28"/>
      <c r="DZH28"/>
      <c r="DZI28"/>
      <c r="DZJ28"/>
      <c r="DZK28"/>
      <c r="DZL28"/>
      <c r="DZM28"/>
      <c r="DZN28"/>
      <c r="DZO28"/>
      <c r="DZP28"/>
      <c r="DZQ28"/>
      <c r="DZR28"/>
      <c r="DZS28"/>
      <c r="DZT28"/>
      <c r="DZU28"/>
      <c r="DZV28"/>
      <c r="DZW28"/>
      <c r="DZX28"/>
      <c r="DZY28"/>
      <c r="DZZ28"/>
      <c r="EAA28"/>
      <c r="EAB28"/>
      <c r="EAC28"/>
      <c r="EAD28"/>
      <c r="EAE28"/>
      <c r="EAF28"/>
      <c r="EAG28"/>
      <c r="EAH28"/>
      <c r="EAI28"/>
      <c r="EAJ28"/>
      <c r="EAK28"/>
      <c r="EAL28"/>
      <c r="EAM28"/>
      <c r="EAN28"/>
      <c r="EAO28"/>
      <c r="EAP28"/>
      <c r="EAQ28"/>
      <c r="EAR28"/>
      <c r="EAS28"/>
      <c r="EAT28"/>
      <c r="EAU28"/>
      <c r="EAV28"/>
      <c r="EAW28"/>
      <c r="EAX28"/>
      <c r="EAY28"/>
      <c r="EAZ28"/>
      <c r="EBA28"/>
      <c r="EBB28"/>
      <c r="EBC28"/>
      <c r="EBD28"/>
      <c r="EBE28"/>
      <c r="EBF28"/>
      <c r="EBG28"/>
      <c r="EBH28"/>
      <c r="EBI28"/>
      <c r="EBJ28"/>
      <c r="EBK28"/>
      <c r="EBL28"/>
      <c r="EBM28"/>
      <c r="EBN28"/>
      <c r="EBO28"/>
      <c r="EBP28"/>
      <c r="EBQ28"/>
      <c r="EBR28"/>
      <c r="EBS28"/>
      <c r="EBT28"/>
      <c r="EBU28"/>
      <c r="EBV28"/>
      <c r="EBW28"/>
      <c r="EBX28"/>
      <c r="EBY28"/>
      <c r="EBZ28"/>
      <c r="ECA28"/>
      <c r="ECB28"/>
      <c r="ECC28"/>
      <c r="ECD28"/>
      <c r="ECE28"/>
      <c r="ECF28"/>
      <c r="ECG28"/>
      <c r="ECH28"/>
      <c r="ECI28"/>
      <c r="ECJ28"/>
      <c r="ECK28"/>
      <c r="ECL28"/>
      <c r="ECM28"/>
      <c r="ECN28"/>
      <c r="ECO28"/>
      <c r="ECP28"/>
      <c r="ECQ28"/>
      <c r="ECR28"/>
      <c r="ECS28"/>
      <c r="ECT28"/>
      <c r="ECU28"/>
      <c r="ECV28"/>
      <c r="ECW28"/>
      <c r="ECX28"/>
      <c r="ECY28"/>
      <c r="ECZ28"/>
      <c r="EDA28"/>
      <c r="EDB28"/>
      <c r="EDC28"/>
      <c r="EDD28"/>
      <c r="EDE28"/>
      <c r="EDF28"/>
      <c r="EDG28"/>
      <c r="EDH28"/>
      <c r="EDI28"/>
      <c r="EDJ28"/>
      <c r="EDK28"/>
      <c r="EDL28"/>
      <c r="EDM28"/>
      <c r="EDN28"/>
      <c r="EDO28"/>
      <c r="EDP28"/>
      <c r="EDQ28"/>
      <c r="EDR28"/>
      <c r="EDS28"/>
      <c r="EDT28"/>
      <c r="EDU28"/>
      <c r="EDV28"/>
      <c r="EDW28"/>
      <c r="EDX28"/>
      <c r="EDY28"/>
      <c r="EDZ28"/>
      <c r="EEA28"/>
      <c r="EEB28"/>
      <c r="EEC28"/>
      <c r="EED28"/>
      <c r="EEE28"/>
      <c r="EEF28"/>
      <c r="EEG28"/>
      <c r="EEH28"/>
      <c r="EEI28"/>
      <c r="EEJ28"/>
      <c r="EEK28"/>
      <c r="EEL28"/>
      <c r="EEM28"/>
      <c r="EEN28"/>
      <c r="EEO28"/>
      <c r="EEP28"/>
      <c r="EEQ28"/>
      <c r="EER28"/>
      <c r="EES28"/>
      <c r="EET28"/>
      <c r="EEU28"/>
      <c r="EEV28"/>
      <c r="EEW28"/>
      <c r="EEX28"/>
      <c r="EEY28"/>
      <c r="EEZ28"/>
      <c r="EFA28"/>
      <c r="EFB28"/>
      <c r="EFC28"/>
      <c r="EFD28"/>
      <c r="EFE28"/>
      <c r="EFF28"/>
      <c r="EFG28"/>
      <c r="EFH28"/>
      <c r="EFI28"/>
      <c r="EFJ28"/>
      <c r="EFK28"/>
      <c r="EFL28"/>
      <c r="EFM28"/>
      <c r="EFN28"/>
      <c r="EFO28"/>
      <c r="EFP28"/>
      <c r="EFQ28"/>
      <c r="EFR28"/>
      <c r="EFS28"/>
      <c r="EFT28"/>
      <c r="EFU28"/>
      <c r="EFV28"/>
      <c r="EFW28"/>
      <c r="EFX28"/>
      <c r="EFY28"/>
      <c r="EFZ28"/>
      <c r="EGA28"/>
      <c r="EGB28"/>
      <c r="EGC28"/>
      <c r="EGD28"/>
      <c r="EGE28"/>
      <c r="EGF28"/>
      <c r="EGG28"/>
      <c r="EGH28"/>
      <c r="EGI28"/>
      <c r="EGJ28"/>
      <c r="EGK28"/>
      <c r="EGL28"/>
      <c r="EGM28"/>
      <c r="EGN28"/>
      <c r="EGO28"/>
      <c r="EGP28"/>
      <c r="EGQ28"/>
      <c r="EGR28"/>
      <c r="EGS28"/>
      <c r="EGT28"/>
      <c r="EGU28"/>
      <c r="EGV28"/>
      <c r="EGW28"/>
      <c r="EGX28"/>
      <c r="EGY28"/>
      <c r="EGZ28"/>
      <c r="EHA28"/>
      <c r="EHB28"/>
      <c r="EHC28"/>
      <c r="EHD28"/>
      <c r="EHE28"/>
      <c r="EHF28"/>
      <c r="EHG28"/>
      <c r="EHH28"/>
      <c r="EHI28"/>
      <c r="EHJ28"/>
      <c r="EHK28"/>
      <c r="EHL28"/>
      <c r="EHM28"/>
      <c r="EHN28"/>
      <c r="EHO28"/>
      <c r="EHP28"/>
      <c r="EHQ28"/>
      <c r="EHR28"/>
      <c r="EHS28"/>
      <c r="EHT28"/>
      <c r="EHU28"/>
      <c r="EHV28"/>
      <c r="EHW28"/>
      <c r="EHX28"/>
      <c r="EHY28"/>
      <c r="EHZ28"/>
      <c r="EIA28"/>
      <c r="EIB28"/>
      <c r="EIC28"/>
      <c r="EID28"/>
      <c r="EIE28"/>
      <c r="EIF28"/>
      <c r="EIG28"/>
      <c r="EIH28"/>
      <c r="EII28"/>
      <c r="EIJ28"/>
      <c r="EIK28"/>
      <c r="EIL28"/>
      <c r="EIM28"/>
      <c r="EIN28"/>
      <c r="EIO28"/>
      <c r="EIP28"/>
      <c r="EIQ28"/>
      <c r="EIR28"/>
      <c r="EIS28"/>
      <c r="EIT28"/>
      <c r="EIU28"/>
      <c r="EIV28"/>
      <c r="EIW28"/>
      <c r="EIX28"/>
      <c r="EIY28"/>
      <c r="EIZ28"/>
      <c r="EJA28"/>
      <c r="EJB28"/>
      <c r="EJC28"/>
      <c r="EJD28"/>
      <c r="EJE28"/>
      <c r="EJF28"/>
      <c r="EJG28"/>
      <c r="EJH28"/>
      <c r="EJI28"/>
      <c r="EJJ28"/>
      <c r="EJK28"/>
      <c r="EJL28"/>
      <c r="EJM28"/>
      <c r="EJN28"/>
      <c r="EJO28"/>
      <c r="EJP28"/>
      <c r="EJQ28"/>
      <c r="EJR28"/>
      <c r="EJS28"/>
      <c r="EJT28"/>
      <c r="EJU28"/>
      <c r="EJV28"/>
      <c r="EJW28"/>
      <c r="EJX28"/>
      <c r="EJY28"/>
      <c r="EJZ28"/>
      <c r="EKA28"/>
      <c r="EKB28"/>
      <c r="EKC28"/>
      <c r="EKD28"/>
      <c r="EKE28"/>
      <c r="EKF28"/>
      <c r="EKG28"/>
      <c r="EKH28"/>
      <c r="EKI28"/>
      <c r="EKJ28"/>
      <c r="EKK28"/>
      <c r="EKL28"/>
      <c r="EKM28"/>
      <c r="EKN28"/>
      <c r="EKO28"/>
      <c r="EKP28"/>
      <c r="EKQ28"/>
      <c r="EKR28"/>
      <c r="EKS28"/>
      <c r="EKT28"/>
      <c r="EKU28"/>
      <c r="EKV28"/>
      <c r="EKW28"/>
      <c r="EKX28"/>
      <c r="EKY28"/>
      <c r="EKZ28"/>
      <c r="ELA28"/>
      <c r="ELB28"/>
      <c r="ELC28"/>
      <c r="ELD28"/>
      <c r="ELE28"/>
      <c r="ELF28"/>
      <c r="ELG28"/>
      <c r="ELH28"/>
      <c r="ELI28"/>
      <c r="ELJ28"/>
      <c r="ELK28"/>
      <c r="ELL28"/>
      <c r="ELM28"/>
      <c r="ELN28"/>
      <c r="ELO28"/>
      <c r="ELP28"/>
      <c r="ELQ28"/>
      <c r="ELR28"/>
      <c r="ELS28"/>
      <c r="ELT28"/>
      <c r="ELU28"/>
      <c r="ELV28"/>
      <c r="ELW28"/>
      <c r="ELX28"/>
      <c r="ELY28"/>
      <c r="ELZ28"/>
      <c r="EMA28"/>
      <c r="EMB28"/>
      <c r="EMC28"/>
      <c r="EMD28"/>
      <c r="EME28"/>
      <c r="EMF28"/>
      <c r="EMG28"/>
      <c r="EMH28"/>
      <c r="EMI28"/>
      <c r="EMJ28"/>
      <c r="EMK28"/>
      <c r="EML28"/>
      <c r="EMM28"/>
      <c r="EMN28"/>
      <c r="EMO28"/>
      <c r="EMP28"/>
      <c r="EMQ28"/>
      <c r="EMR28"/>
      <c r="EMS28"/>
      <c r="EMT28"/>
      <c r="EMU28"/>
      <c r="EMV28"/>
      <c r="EMW28"/>
      <c r="EMX28"/>
      <c r="EMY28"/>
      <c r="EMZ28"/>
      <c r="ENA28"/>
      <c r="ENB28"/>
      <c r="ENC28"/>
      <c r="END28"/>
      <c r="ENE28"/>
      <c r="ENF28"/>
      <c r="ENG28"/>
      <c r="ENH28"/>
      <c r="ENI28"/>
      <c r="ENJ28"/>
      <c r="ENK28"/>
      <c r="ENL28"/>
      <c r="ENM28"/>
      <c r="ENN28"/>
      <c r="ENO28"/>
      <c r="ENP28"/>
      <c r="ENQ28"/>
      <c r="ENR28"/>
      <c r="ENS28"/>
      <c r="ENT28"/>
      <c r="ENU28"/>
      <c r="ENV28"/>
      <c r="ENW28"/>
      <c r="ENX28"/>
      <c r="ENY28"/>
      <c r="ENZ28"/>
      <c r="EOA28"/>
      <c r="EOB28"/>
      <c r="EOC28"/>
      <c r="EOD28"/>
      <c r="EOE28"/>
      <c r="EOF28"/>
      <c r="EOG28"/>
      <c r="EOH28"/>
      <c r="EOI28"/>
      <c r="EOJ28"/>
      <c r="EOK28"/>
      <c r="EOL28"/>
      <c r="EOM28"/>
      <c r="EON28"/>
      <c r="EOO28"/>
      <c r="EOP28"/>
      <c r="EOQ28"/>
      <c r="EOR28"/>
      <c r="EOS28"/>
      <c r="EOT28"/>
      <c r="EOU28"/>
      <c r="EOV28"/>
      <c r="EOW28"/>
      <c r="EOX28"/>
      <c r="EOY28"/>
      <c r="EOZ28"/>
      <c r="EPA28"/>
      <c r="EPB28"/>
      <c r="EPC28"/>
      <c r="EPD28"/>
      <c r="EPE28"/>
      <c r="EPF28"/>
      <c r="EPG28"/>
      <c r="EPH28"/>
      <c r="EPI28"/>
      <c r="EPJ28"/>
      <c r="EPK28"/>
      <c r="EPL28"/>
      <c r="EPM28"/>
      <c r="EPN28"/>
      <c r="EPO28"/>
      <c r="EPP28"/>
      <c r="EPQ28"/>
      <c r="EPR28"/>
      <c r="EPS28"/>
      <c r="EPT28"/>
      <c r="EPU28"/>
      <c r="EPV28"/>
      <c r="EPW28"/>
      <c r="EPX28"/>
      <c r="EPY28"/>
      <c r="EPZ28"/>
      <c r="EQA28"/>
      <c r="EQB28"/>
      <c r="EQC28"/>
      <c r="EQD28"/>
      <c r="EQE28"/>
      <c r="EQF28"/>
      <c r="EQG28"/>
      <c r="EQH28"/>
      <c r="EQI28"/>
      <c r="EQJ28"/>
      <c r="EQK28"/>
      <c r="EQL28"/>
      <c r="EQM28"/>
      <c r="EQN28"/>
      <c r="EQO28"/>
      <c r="EQP28"/>
      <c r="EQQ28"/>
      <c r="EQR28"/>
      <c r="EQS28"/>
      <c r="EQT28"/>
      <c r="EQU28"/>
      <c r="EQV28"/>
      <c r="EQW28"/>
      <c r="EQX28"/>
      <c r="EQY28"/>
      <c r="EQZ28"/>
      <c r="ERA28"/>
      <c r="ERB28"/>
      <c r="ERC28"/>
      <c r="ERD28"/>
      <c r="ERE28"/>
      <c r="ERF28"/>
      <c r="ERG28"/>
      <c r="ERH28"/>
      <c r="ERI28"/>
      <c r="ERJ28"/>
      <c r="ERK28"/>
      <c r="ERL28"/>
      <c r="ERM28"/>
      <c r="ERN28"/>
      <c r="ERO28"/>
      <c r="ERP28"/>
      <c r="ERQ28"/>
      <c r="ERR28"/>
      <c r="ERS28"/>
      <c r="ERT28"/>
      <c r="ERU28"/>
      <c r="ERV28"/>
      <c r="ERW28"/>
      <c r="ERX28"/>
      <c r="ERY28"/>
      <c r="ERZ28"/>
      <c r="ESA28"/>
      <c r="ESB28"/>
      <c r="ESC28"/>
      <c r="ESD28"/>
      <c r="ESE28"/>
      <c r="ESF28"/>
      <c r="ESG28"/>
      <c r="ESH28"/>
      <c r="ESI28"/>
      <c r="ESJ28"/>
      <c r="ESK28"/>
      <c r="ESL28"/>
      <c r="ESM28"/>
      <c r="ESN28"/>
      <c r="ESO28"/>
      <c r="ESP28"/>
      <c r="ESQ28"/>
      <c r="ESR28"/>
      <c r="ESS28"/>
      <c r="EST28"/>
      <c r="ESU28"/>
      <c r="ESV28"/>
      <c r="ESW28"/>
      <c r="ESX28"/>
      <c r="ESY28"/>
      <c r="ESZ28"/>
      <c r="ETA28"/>
      <c r="ETB28"/>
      <c r="ETC28"/>
      <c r="ETD28"/>
      <c r="ETE28"/>
      <c r="ETF28"/>
      <c r="ETG28"/>
      <c r="ETH28"/>
      <c r="ETI28"/>
      <c r="ETJ28"/>
      <c r="ETK28"/>
      <c r="ETL28"/>
      <c r="ETM28"/>
      <c r="ETN28"/>
      <c r="ETO28"/>
      <c r="ETP28"/>
      <c r="ETQ28"/>
      <c r="ETR28"/>
      <c r="ETS28"/>
      <c r="ETT28"/>
      <c r="ETU28"/>
      <c r="ETV28"/>
      <c r="ETW28"/>
      <c r="ETX28"/>
      <c r="ETY28"/>
      <c r="ETZ28"/>
      <c r="EUA28"/>
      <c r="EUB28"/>
      <c r="EUC28"/>
      <c r="EUD28"/>
      <c r="EUE28"/>
      <c r="EUF28"/>
      <c r="EUG28"/>
      <c r="EUH28"/>
      <c r="EUI28"/>
      <c r="EUJ28"/>
      <c r="EUK28"/>
      <c r="EUL28"/>
      <c r="EUM28"/>
      <c r="EUN28"/>
      <c r="EUO28"/>
      <c r="EUP28"/>
      <c r="EUQ28"/>
      <c r="EUR28"/>
      <c r="EUS28"/>
      <c r="EUT28"/>
      <c r="EUU28"/>
      <c r="EUV28"/>
      <c r="EUW28"/>
      <c r="EUX28"/>
      <c r="EUY28"/>
      <c r="EUZ28"/>
      <c r="EVA28"/>
      <c r="EVB28"/>
      <c r="EVC28"/>
      <c r="EVD28"/>
      <c r="EVE28"/>
      <c r="EVF28"/>
      <c r="EVG28"/>
      <c r="EVH28"/>
      <c r="EVI28"/>
      <c r="EVJ28"/>
      <c r="EVK28"/>
      <c r="EVL28"/>
      <c r="EVM28"/>
      <c r="EVN28"/>
      <c r="EVO28"/>
      <c r="EVP28"/>
      <c r="EVQ28"/>
      <c r="EVR28"/>
      <c r="EVS28"/>
      <c r="EVT28"/>
      <c r="EVU28"/>
      <c r="EVV28"/>
      <c r="EVW28"/>
      <c r="EVX28"/>
      <c r="EVY28"/>
      <c r="EVZ28"/>
      <c r="EWA28"/>
      <c r="EWB28"/>
      <c r="EWC28"/>
      <c r="EWD28"/>
      <c r="EWE28"/>
      <c r="EWF28"/>
      <c r="EWG28"/>
      <c r="EWH28"/>
      <c r="EWI28"/>
      <c r="EWJ28"/>
      <c r="EWK28"/>
      <c r="EWL28"/>
      <c r="EWM28"/>
      <c r="EWN28"/>
      <c r="EWO28"/>
      <c r="EWP28"/>
      <c r="EWQ28"/>
      <c r="EWR28"/>
      <c r="EWS28"/>
      <c r="EWT28"/>
      <c r="EWU28"/>
      <c r="EWV28"/>
      <c r="EWW28"/>
      <c r="EWX28"/>
      <c r="EWY28"/>
      <c r="EWZ28"/>
      <c r="EXA28"/>
      <c r="EXB28"/>
      <c r="EXC28"/>
      <c r="EXD28"/>
      <c r="EXE28"/>
      <c r="EXF28"/>
      <c r="EXG28"/>
      <c r="EXH28"/>
      <c r="EXI28"/>
      <c r="EXJ28"/>
      <c r="EXK28"/>
      <c r="EXL28"/>
      <c r="EXM28"/>
      <c r="EXN28"/>
      <c r="EXO28"/>
      <c r="EXP28"/>
      <c r="EXQ28"/>
      <c r="EXR28"/>
      <c r="EXS28"/>
      <c r="EXT28"/>
      <c r="EXU28"/>
      <c r="EXV28"/>
      <c r="EXW28"/>
      <c r="EXX28"/>
      <c r="EXY28"/>
      <c r="EXZ28"/>
      <c r="EYA28"/>
      <c r="EYB28"/>
      <c r="EYC28"/>
      <c r="EYD28"/>
      <c r="EYE28"/>
      <c r="EYF28"/>
      <c r="EYG28"/>
      <c r="EYH28"/>
      <c r="EYI28"/>
      <c r="EYJ28"/>
      <c r="EYK28"/>
      <c r="EYL28"/>
      <c r="EYM28"/>
      <c r="EYN28"/>
      <c r="EYO28"/>
      <c r="EYP28"/>
      <c r="EYQ28"/>
      <c r="EYR28"/>
      <c r="EYS28"/>
      <c r="EYT28"/>
      <c r="EYU28"/>
      <c r="EYV28"/>
      <c r="EYW28"/>
      <c r="EYX28"/>
      <c r="EYY28"/>
      <c r="EYZ28"/>
      <c r="EZA28"/>
      <c r="EZB28"/>
      <c r="EZC28"/>
      <c r="EZD28"/>
      <c r="EZE28"/>
      <c r="EZF28"/>
      <c r="EZG28"/>
      <c r="EZH28"/>
      <c r="EZI28"/>
      <c r="EZJ28"/>
      <c r="EZK28"/>
      <c r="EZL28"/>
      <c r="EZM28"/>
      <c r="EZN28"/>
      <c r="EZO28"/>
      <c r="EZP28"/>
      <c r="EZQ28"/>
      <c r="EZR28"/>
      <c r="EZS28"/>
      <c r="EZT28"/>
      <c r="EZU28"/>
      <c r="EZV28"/>
      <c r="EZW28"/>
      <c r="EZX28"/>
      <c r="EZY28"/>
      <c r="EZZ28"/>
      <c r="FAA28"/>
      <c r="FAB28"/>
      <c r="FAC28"/>
      <c r="FAD28"/>
      <c r="FAE28"/>
      <c r="FAF28"/>
      <c r="FAG28"/>
      <c r="FAH28"/>
      <c r="FAI28"/>
      <c r="FAJ28"/>
      <c r="FAK28"/>
      <c r="FAL28"/>
      <c r="FAM28"/>
      <c r="FAN28"/>
      <c r="FAO28"/>
      <c r="FAP28"/>
      <c r="FAQ28"/>
      <c r="FAR28"/>
      <c r="FAS28"/>
      <c r="FAT28"/>
      <c r="FAU28"/>
      <c r="FAV28"/>
      <c r="FAW28"/>
      <c r="FAX28"/>
      <c r="FAY28"/>
      <c r="FAZ28"/>
      <c r="FBA28"/>
      <c r="FBB28"/>
      <c r="FBC28"/>
      <c r="FBD28"/>
      <c r="FBE28"/>
      <c r="FBF28"/>
      <c r="FBG28"/>
      <c r="FBH28"/>
      <c r="FBI28"/>
      <c r="FBJ28"/>
      <c r="FBK28"/>
      <c r="FBL28"/>
      <c r="FBM28"/>
      <c r="FBN28"/>
      <c r="FBO28"/>
      <c r="FBP28"/>
      <c r="FBQ28"/>
      <c r="FBR28"/>
      <c r="FBS28"/>
      <c r="FBT28"/>
      <c r="FBU28"/>
      <c r="FBV28"/>
      <c r="FBW28"/>
      <c r="FBX28"/>
      <c r="FBY28"/>
      <c r="FBZ28"/>
      <c r="FCA28"/>
      <c r="FCB28"/>
      <c r="FCC28"/>
      <c r="FCD28"/>
      <c r="FCE28"/>
      <c r="FCF28"/>
      <c r="FCG28"/>
      <c r="FCH28"/>
      <c r="FCI28"/>
      <c r="FCJ28"/>
      <c r="FCK28"/>
      <c r="FCL28"/>
      <c r="FCM28"/>
      <c r="FCN28"/>
      <c r="FCO28"/>
      <c r="FCP28"/>
      <c r="FCQ28"/>
      <c r="FCR28"/>
      <c r="FCS28"/>
      <c r="FCT28"/>
      <c r="FCU28"/>
      <c r="FCV28"/>
      <c r="FCW28"/>
      <c r="FCX28"/>
      <c r="FCY28"/>
      <c r="FCZ28"/>
      <c r="FDA28"/>
      <c r="FDB28"/>
      <c r="FDC28"/>
      <c r="FDD28"/>
      <c r="FDE28"/>
      <c r="FDF28"/>
      <c r="FDG28"/>
      <c r="FDH28"/>
      <c r="FDI28"/>
      <c r="FDJ28"/>
      <c r="FDK28"/>
      <c r="FDL28"/>
      <c r="FDM28"/>
      <c r="FDN28"/>
      <c r="FDO28"/>
      <c r="FDP28"/>
      <c r="FDQ28"/>
      <c r="FDR28"/>
      <c r="FDS28"/>
      <c r="FDT28"/>
      <c r="FDU28"/>
      <c r="FDV28"/>
      <c r="FDW28"/>
      <c r="FDX28"/>
      <c r="FDY28"/>
      <c r="FDZ28"/>
      <c r="FEA28"/>
      <c r="FEB28"/>
      <c r="FEC28"/>
      <c r="FED28"/>
      <c r="FEE28"/>
      <c r="FEF28"/>
      <c r="FEG28"/>
      <c r="FEH28"/>
      <c r="FEI28"/>
      <c r="FEJ28"/>
      <c r="FEK28"/>
      <c r="FEL28"/>
      <c r="FEM28"/>
      <c r="FEN28"/>
      <c r="FEO28"/>
      <c r="FEP28"/>
      <c r="FEQ28"/>
      <c r="FER28"/>
      <c r="FES28"/>
      <c r="FET28"/>
      <c r="FEU28"/>
      <c r="FEV28"/>
      <c r="FEW28"/>
      <c r="FEX28"/>
      <c r="FEY28"/>
      <c r="FEZ28"/>
      <c r="FFA28"/>
      <c r="FFB28"/>
      <c r="FFC28"/>
      <c r="FFD28"/>
      <c r="FFE28"/>
      <c r="FFF28"/>
      <c r="FFG28"/>
      <c r="FFH28"/>
      <c r="FFI28"/>
      <c r="FFJ28"/>
      <c r="FFK28"/>
      <c r="FFL28"/>
      <c r="FFM28"/>
      <c r="FFN28"/>
      <c r="FFO28"/>
      <c r="FFP28"/>
      <c r="FFQ28"/>
      <c r="FFR28"/>
      <c r="FFS28"/>
      <c r="FFT28"/>
      <c r="FFU28"/>
      <c r="FFV28"/>
      <c r="FFW28"/>
      <c r="FFX28"/>
      <c r="FFY28"/>
      <c r="FFZ28"/>
      <c r="FGA28"/>
      <c r="FGB28"/>
      <c r="FGC28"/>
      <c r="FGD28"/>
      <c r="FGE28"/>
      <c r="FGF28"/>
      <c r="FGG28"/>
      <c r="FGH28"/>
      <c r="FGI28"/>
      <c r="FGJ28"/>
      <c r="FGK28"/>
      <c r="FGL28"/>
      <c r="FGM28"/>
      <c r="FGN28"/>
      <c r="FGO28"/>
      <c r="FGP28"/>
      <c r="FGQ28"/>
      <c r="FGR28"/>
      <c r="FGS28"/>
      <c r="FGT28"/>
      <c r="FGU28"/>
      <c r="FGV28"/>
      <c r="FGW28"/>
      <c r="FGX28"/>
      <c r="FGY28"/>
      <c r="FGZ28"/>
      <c r="FHA28"/>
      <c r="FHB28"/>
      <c r="FHC28"/>
      <c r="FHD28"/>
      <c r="FHE28"/>
      <c r="FHF28"/>
      <c r="FHG28"/>
      <c r="FHH28"/>
      <c r="FHI28"/>
      <c r="FHJ28"/>
      <c r="FHK28"/>
      <c r="FHL28"/>
      <c r="FHM28"/>
      <c r="FHN28"/>
      <c r="FHO28"/>
      <c r="FHP28"/>
      <c r="FHQ28"/>
      <c r="FHR28"/>
      <c r="FHS28"/>
      <c r="FHT28"/>
      <c r="FHU28"/>
      <c r="FHV28"/>
      <c r="FHW28"/>
      <c r="FHX28"/>
      <c r="FHY28"/>
      <c r="FHZ28"/>
      <c r="FIA28"/>
      <c r="FIB28"/>
      <c r="FIC28"/>
      <c r="FID28"/>
      <c r="FIE28"/>
      <c r="FIF28"/>
      <c r="FIG28"/>
      <c r="FIH28"/>
      <c r="FII28"/>
      <c r="FIJ28"/>
      <c r="FIK28"/>
      <c r="FIL28"/>
      <c r="FIM28"/>
      <c r="FIN28"/>
      <c r="FIO28"/>
      <c r="FIP28"/>
      <c r="FIQ28"/>
      <c r="FIR28"/>
      <c r="FIS28"/>
      <c r="FIT28"/>
      <c r="FIU28"/>
      <c r="FIV28"/>
      <c r="FIW28"/>
      <c r="FIX28"/>
      <c r="FIY28"/>
      <c r="FIZ28"/>
      <c r="FJA28"/>
      <c r="FJB28"/>
      <c r="FJC28"/>
      <c r="FJD28"/>
      <c r="FJE28"/>
      <c r="FJF28"/>
      <c r="FJG28"/>
      <c r="FJH28"/>
      <c r="FJI28"/>
      <c r="FJJ28"/>
      <c r="FJK28"/>
      <c r="FJL28"/>
      <c r="FJM28"/>
      <c r="FJN28"/>
      <c r="FJO28"/>
      <c r="FJP28"/>
      <c r="FJQ28"/>
      <c r="FJR28"/>
      <c r="FJS28"/>
      <c r="FJT28"/>
      <c r="FJU28"/>
      <c r="FJV28"/>
      <c r="FJW28"/>
      <c r="FJX28"/>
      <c r="FJY28"/>
      <c r="FJZ28"/>
      <c r="FKA28"/>
      <c r="FKB28"/>
      <c r="FKC28"/>
      <c r="FKD28"/>
      <c r="FKE28"/>
      <c r="FKF28"/>
      <c r="FKG28"/>
      <c r="FKH28"/>
      <c r="FKI28"/>
      <c r="FKJ28"/>
      <c r="FKK28"/>
      <c r="FKL28"/>
      <c r="FKM28"/>
      <c r="FKN28"/>
      <c r="FKO28"/>
      <c r="FKP28"/>
      <c r="FKQ28"/>
      <c r="FKR28"/>
      <c r="FKS28"/>
      <c r="FKT28"/>
      <c r="FKU28"/>
      <c r="FKV28"/>
      <c r="FKW28"/>
      <c r="FKX28"/>
      <c r="FKY28"/>
      <c r="FKZ28"/>
      <c r="FLA28"/>
      <c r="FLB28"/>
      <c r="FLC28"/>
      <c r="FLD28"/>
      <c r="FLE28"/>
      <c r="FLF28"/>
      <c r="FLG28"/>
      <c r="FLH28"/>
      <c r="FLI28"/>
      <c r="FLJ28"/>
      <c r="FLK28"/>
      <c r="FLL28"/>
      <c r="FLM28"/>
      <c r="FLN28"/>
      <c r="FLO28"/>
      <c r="FLP28"/>
      <c r="FLQ28"/>
      <c r="FLR28"/>
      <c r="FLS28"/>
      <c r="FLT28"/>
      <c r="FLU28"/>
      <c r="FLV28"/>
      <c r="FLW28"/>
      <c r="FLX28"/>
      <c r="FLY28"/>
      <c r="FLZ28"/>
      <c r="FMA28"/>
      <c r="FMB28"/>
      <c r="FMC28"/>
      <c r="FMD28"/>
      <c r="FME28"/>
      <c r="FMF28"/>
      <c r="FMG28"/>
      <c r="FMH28"/>
      <c r="FMI28"/>
      <c r="FMJ28"/>
      <c r="FMK28"/>
      <c r="FML28"/>
      <c r="FMM28"/>
      <c r="FMN28"/>
      <c r="FMO28"/>
      <c r="FMP28"/>
      <c r="FMQ28"/>
      <c r="FMR28"/>
      <c r="FMS28"/>
      <c r="FMT28"/>
      <c r="FMU28"/>
      <c r="FMV28"/>
      <c r="FMW28"/>
      <c r="FMX28"/>
      <c r="FMY28"/>
      <c r="FMZ28"/>
      <c r="FNA28"/>
      <c r="FNB28"/>
      <c r="FNC28"/>
      <c r="FND28"/>
      <c r="FNE28"/>
      <c r="FNF28"/>
      <c r="FNG28"/>
      <c r="FNH28"/>
      <c r="FNI28"/>
      <c r="FNJ28"/>
      <c r="FNK28"/>
      <c r="FNL28"/>
      <c r="FNM28"/>
      <c r="FNN28"/>
      <c r="FNO28"/>
      <c r="FNP28"/>
      <c r="FNQ28"/>
      <c r="FNR28"/>
      <c r="FNS28"/>
      <c r="FNT28"/>
      <c r="FNU28"/>
      <c r="FNV28"/>
      <c r="FNW28"/>
      <c r="FNX28"/>
      <c r="FNY28"/>
      <c r="FNZ28"/>
      <c r="FOA28"/>
      <c r="FOB28"/>
      <c r="FOC28"/>
      <c r="FOD28"/>
      <c r="FOE28"/>
      <c r="FOF28"/>
      <c r="FOG28"/>
      <c r="FOH28"/>
      <c r="FOI28"/>
      <c r="FOJ28"/>
      <c r="FOK28"/>
      <c r="FOL28"/>
      <c r="FOM28"/>
      <c r="FON28"/>
      <c r="FOO28"/>
      <c r="FOP28"/>
      <c r="FOQ28"/>
      <c r="FOR28"/>
      <c r="FOS28"/>
      <c r="FOT28"/>
      <c r="FOU28"/>
      <c r="FOV28"/>
      <c r="FOW28"/>
      <c r="FOX28"/>
      <c r="FOY28"/>
      <c r="FOZ28"/>
      <c r="FPA28"/>
      <c r="FPB28"/>
      <c r="FPC28"/>
      <c r="FPD28"/>
      <c r="FPE28"/>
      <c r="FPF28"/>
      <c r="FPG28"/>
      <c r="FPH28"/>
      <c r="FPI28"/>
      <c r="FPJ28"/>
      <c r="FPK28"/>
      <c r="FPL28"/>
      <c r="FPM28"/>
      <c r="FPN28"/>
      <c r="FPO28"/>
      <c r="FPP28"/>
      <c r="FPQ28"/>
      <c r="FPR28"/>
      <c r="FPS28"/>
      <c r="FPT28"/>
      <c r="FPU28"/>
      <c r="FPV28"/>
      <c r="FPW28"/>
      <c r="FPX28"/>
      <c r="FPY28"/>
      <c r="FPZ28"/>
      <c r="FQA28"/>
      <c r="FQB28"/>
      <c r="FQC28"/>
      <c r="FQD28"/>
      <c r="FQE28"/>
      <c r="FQF28"/>
      <c r="FQG28"/>
      <c r="FQH28"/>
      <c r="FQI28"/>
      <c r="FQJ28"/>
      <c r="FQK28"/>
      <c r="FQL28"/>
      <c r="FQM28"/>
      <c r="FQN28"/>
      <c r="FQO28"/>
      <c r="FQP28"/>
      <c r="FQQ28"/>
      <c r="FQR28"/>
      <c r="FQS28"/>
      <c r="FQT28"/>
      <c r="FQU28"/>
      <c r="FQV28"/>
      <c r="FQW28"/>
      <c r="FQX28"/>
      <c r="FQY28"/>
      <c r="FQZ28"/>
      <c r="FRA28"/>
      <c r="FRB28"/>
      <c r="FRC28"/>
      <c r="FRD28"/>
      <c r="FRE28"/>
      <c r="FRF28"/>
      <c r="FRG28"/>
      <c r="FRH28"/>
      <c r="FRI28"/>
      <c r="FRJ28"/>
      <c r="FRK28"/>
      <c r="FRL28"/>
      <c r="FRM28"/>
      <c r="FRN28"/>
      <c r="FRO28"/>
      <c r="FRP28"/>
      <c r="FRQ28"/>
      <c r="FRR28"/>
      <c r="FRS28"/>
      <c r="FRT28"/>
      <c r="FRU28"/>
      <c r="FRV28"/>
      <c r="FRW28"/>
      <c r="FRX28"/>
      <c r="FRY28"/>
      <c r="FRZ28"/>
      <c r="FSA28"/>
      <c r="FSB28"/>
      <c r="FSC28"/>
      <c r="FSD28"/>
      <c r="FSE28"/>
      <c r="FSF28"/>
      <c r="FSG28"/>
      <c r="FSH28"/>
      <c r="FSI28"/>
      <c r="FSJ28"/>
      <c r="FSK28"/>
      <c r="FSL28"/>
      <c r="FSM28"/>
      <c r="FSN28"/>
      <c r="FSO28"/>
      <c r="FSP28"/>
      <c r="FSQ28"/>
      <c r="FSR28"/>
      <c r="FSS28"/>
      <c r="FST28"/>
      <c r="FSU28"/>
      <c r="FSV28"/>
      <c r="FSW28"/>
      <c r="FSX28"/>
      <c r="FSY28"/>
      <c r="FSZ28"/>
      <c r="FTA28"/>
      <c r="FTB28"/>
      <c r="FTC28"/>
      <c r="FTD28"/>
      <c r="FTE28"/>
      <c r="FTF28"/>
      <c r="FTG28"/>
      <c r="FTH28"/>
      <c r="FTI28"/>
      <c r="FTJ28"/>
      <c r="FTK28"/>
      <c r="FTL28"/>
      <c r="FTM28"/>
      <c r="FTN28"/>
      <c r="FTO28"/>
      <c r="FTP28"/>
      <c r="FTQ28"/>
      <c r="FTR28"/>
      <c r="FTS28"/>
      <c r="FTT28"/>
      <c r="FTU28"/>
      <c r="FTV28"/>
      <c r="FTW28"/>
      <c r="FTX28"/>
      <c r="FTY28"/>
      <c r="FTZ28"/>
      <c r="FUA28"/>
      <c r="FUB28"/>
      <c r="FUC28"/>
      <c r="FUD28"/>
      <c r="FUE28"/>
      <c r="FUF28"/>
      <c r="FUG28"/>
      <c r="FUH28"/>
      <c r="FUI28"/>
      <c r="FUJ28"/>
      <c r="FUK28"/>
      <c r="FUL28"/>
      <c r="FUM28"/>
      <c r="FUN28"/>
      <c r="FUO28"/>
      <c r="FUP28"/>
      <c r="FUQ28"/>
      <c r="FUR28"/>
      <c r="FUS28"/>
      <c r="FUT28"/>
      <c r="FUU28"/>
      <c r="FUV28"/>
      <c r="FUW28"/>
      <c r="FUX28"/>
      <c r="FUY28"/>
      <c r="FUZ28"/>
      <c r="FVA28"/>
      <c r="FVB28"/>
      <c r="FVC28"/>
      <c r="FVD28"/>
      <c r="FVE28"/>
      <c r="FVF28"/>
      <c r="FVG28"/>
      <c r="FVH28"/>
      <c r="FVI28"/>
      <c r="FVJ28"/>
      <c r="FVK28"/>
      <c r="FVL28"/>
      <c r="FVM28"/>
      <c r="FVN28"/>
      <c r="FVO28"/>
      <c r="FVP28"/>
      <c r="FVQ28"/>
      <c r="FVR28"/>
      <c r="FVS28"/>
      <c r="FVT28"/>
      <c r="FVU28"/>
      <c r="FVV28"/>
      <c r="FVW28"/>
      <c r="FVX28"/>
      <c r="FVY28"/>
      <c r="FVZ28"/>
      <c r="FWA28"/>
      <c r="FWB28"/>
      <c r="FWC28"/>
      <c r="FWD28"/>
      <c r="FWE28"/>
      <c r="FWF28"/>
      <c r="FWG28"/>
      <c r="FWH28"/>
      <c r="FWI28"/>
      <c r="FWJ28"/>
      <c r="FWK28"/>
      <c r="FWL28"/>
      <c r="FWM28"/>
      <c r="FWN28"/>
      <c r="FWO28"/>
      <c r="FWP28"/>
      <c r="FWQ28"/>
      <c r="FWR28"/>
      <c r="FWS28"/>
      <c r="FWT28"/>
      <c r="FWU28"/>
      <c r="FWV28"/>
      <c r="FWW28"/>
      <c r="FWX28"/>
      <c r="FWY28"/>
      <c r="FWZ28"/>
      <c r="FXA28"/>
      <c r="FXB28"/>
      <c r="FXC28"/>
      <c r="FXD28"/>
      <c r="FXE28"/>
      <c r="FXF28"/>
      <c r="FXG28"/>
      <c r="FXH28"/>
      <c r="FXI28"/>
      <c r="FXJ28"/>
      <c r="FXK28"/>
      <c r="FXL28"/>
      <c r="FXM28"/>
      <c r="FXN28"/>
      <c r="FXO28"/>
      <c r="FXP28"/>
      <c r="FXQ28"/>
      <c r="FXR28"/>
      <c r="FXS28"/>
      <c r="FXT28"/>
      <c r="FXU28"/>
      <c r="FXV28"/>
      <c r="FXW28"/>
      <c r="FXX28"/>
      <c r="FXY28"/>
      <c r="FXZ28"/>
      <c r="FYA28"/>
      <c r="FYB28"/>
      <c r="FYC28"/>
      <c r="FYD28"/>
      <c r="FYE28"/>
      <c r="FYF28"/>
      <c r="FYG28"/>
      <c r="FYH28"/>
      <c r="FYI28"/>
      <c r="FYJ28"/>
      <c r="FYK28"/>
      <c r="FYL28"/>
      <c r="FYM28"/>
      <c r="FYN28"/>
      <c r="FYO28"/>
      <c r="FYP28"/>
      <c r="FYQ28"/>
      <c r="FYR28"/>
      <c r="FYS28"/>
      <c r="FYT28"/>
      <c r="FYU28"/>
      <c r="FYV28"/>
      <c r="FYW28"/>
      <c r="FYX28"/>
      <c r="FYY28"/>
      <c r="FYZ28"/>
      <c r="FZA28"/>
      <c r="FZB28"/>
      <c r="FZC28"/>
      <c r="FZD28"/>
      <c r="FZE28"/>
      <c r="FZF28"/>
      <c r="FZG28"/>
      <c r="FZH28"/>
      <c r="FZI28"/>
      <c r="FZJ28"/>
      <c r="FZK28"/>
      <c r="FZL28"/>
      <c r="FZM28"/>
      <c r="FZN28"/>
      <c r="FZO28"/>
      <c r="FZP28"/>
      <c r="FZQ28"/>
      <c r="FZR28"/>
      <c r="FZS28"/>
      <c r="FZT28"/>
      <c r="FZU28"/>
      <c r="FZV28"/>
      <c r="FZW28"/>
      <c r="FZX28"/>
      <c r="FZY28"/>
      <c r="FZZ28"/>
      <c r="GAA28"/>
      <c r="GAB28"/>
      <c r="GAC28"/>
      <c r="GAD28"/>
      <c r="GAE28"/>
      <c r="GAF28"/>
      <c r="GAG28"/>
      <c r="GAH28"/>
      <c r="GAI28"/>
      <c r="GAJ28"/>
      <c r="GAK28"/>
      <c r="GAL28"/>
      <c r="GAM28"/>
      <c r="GAN28"/>
      <c r="GAO28"/>
      <c r="GAP28"/>
      <c r="GAQ28"/>
      <c r="GAR28"/>
      <c r="GAS28"/>
      <c r="GAT28"/>
      <c r="GAU28"/>
      <c r="GAV28"/>
      <c r="GAW28"/>
      <c r="GAX28"/>
      <c r="GAY28"/>
      <c r="GAZ28"/>
      <c r="GBA28"/>
      <c r="GBB28"/>
      <c r="GBC28"/>
      <c r="GBD28"/>
      <c r="GBE28"/>
      <c r="GBF28"/>
      <c r="GBG28"/>
      <c r="GBH28"/>
      <c r="GBI28"/>
      <c r="GBJ28"/>
      <c r="GBK28"/>
      <c r="GBL28"/>
      <c r="GBM28"/>
      <c r="GBN28"/>
      <c r="GBO28"/>
      <c r="GBP28"/>
      <c r="GBQ28"/>
      <c r="GBR28"/>
      <c r="GBS28"/>
      <c r="GBT28"/>
      <c r="GBU28"/>
      <c r="GBV28"/>
      <c r="GBW28"/>
      <c r="GBX28"/>
      <c r="GBY28"/>
      <c r="GBZ28"/>
      <c r="GCA28"/>
      <c r="GCB28"/>
      <c r="GCC28"/>
      <c r="GCD28"/>
      <c r="GCE28"/>
      <c r="GCF28"/>
      <c r="GCG28"/>
      <c r="GCH28"/>
      <c r="GCI28"/>
      <c r="GCJ28"/>
      <c r="GCK28"/>
      <c r="GCL28"/>
      <c r="GCM28"/>
      <c r="GCN28"/>
      <c r="GCO28"/>
      <c r="GCP28"/>
      <c r="GCQ28"/>
      <c r="GCR28"/>
      <c r="GCS28"/>
      <c r="GCT28"/>
      <c r="GCU28"/>
      <c r="GCV28"/>
      <c r="GCW28"/>
      <c r="GCX28"/>
      <c r="GCY28"/>
      <c r="GCZ28"/>
      <c r="GDA28"/>
      <c r="GDB28"/>
      <c r="GDC28"/>
      <c r="GDD28"/>
      <c r="GDE28"/>
      <c r="GDF28"/>
      <c r="GDG28"/>
      <c r="GDH28"/>
      <c r="GDI28"/>
      <c r="GDJ28"/>
      <c r="GDK28"/>
      <c r="GDL28"/>
      <c r="GDM28"/>
      <c r="GDN28"/>
      <c r="GDO28"/>
      <c r="GDP28"/>
      <c r="GDQ28"/>
      <c r="GDR28"/>
      <c r="GDS28"/>
      <c r="GDT28"/>
      <c r="GDU28"/>
      <c r="GDV28"/>
      <c r="GDW28"/>
      <c r="GDX28"/>
      <c r="GDY28"/>
      <c r="GDZ28"/>
      <c r="GEA28"/>
      <c r="GEB28"/>
      <c r="GEC28"/>
      <c r="GED28"/>
      <c r="GEE28"/>
      <c r="GEF28"/>
      <c r="GEG28"/>
      <c r="GEH28"/>
      <c r="GEI28"/>
      <c r="GEJ28"/>
      <c r="GEK28"/>
      <c r="GEL28"/>
      <c r="GEM28"/>
      <c r="GEN28"/>
      <c r="GEO28"/>
      <c r="GEP28"/>
      <c r="GEQ28"/>
      <c r="GER28"/>
      <c r="GES28"/>
      <c r="GET28"/>
      <c r="GEU28"/>
      <c r="GEV28"/>
      <c r="GEW28"/>
      <c r="GEX28"/>
      <c r="GEY28"/>
      <c r="GEZ28"/>
      <c r="GFA28"/>
      <c r="GFB28"/>
      <c r="GFC28"/>
      <c r="GFD28"/>
      <c r="GFE28"/>
      <c r="GFF28"/>
      <c r="GFG28"/>
      <c r="GFH28"/>
      <c r="GFI28"/>
      <c r="GFJ28"/>
      <c r="GFK28"/>
      <c r="GFL28"/>
      <c r="GFM28"/>
      <c r="GFN28"/>
      <c r="GFO28"/>
      <c r="GFP28"/>
      <c r="GFQ28"/>
      <c r="GFR28"/>
      <c r="GFS28"/>
      <c r="GFT28"/>
      <c r="GFU28"/>
      <c r="GFV28"/>
      <c r="GFW28"/>
      <c r="GFX28"/>
      <c r="GFY28"/>
      <c r="GFZ28"/>
      <c r="GGA28"/>
      <c r="GGB28"/>
      <c r="GGC28"/>
      <c r="GGD28"/>
      <c r="GGE28"/>
      <c r="GGF28"/>
      <c r="GGG28"/>
      <c r="GGH28"/>
      <c r="GGI28"/>
      <c r="GGJ28"/>
      <c r="GGK28"/>
      <c r="GGL28"/>
      <c r="GGM28"/>
      <c r="GGN28"/>
      <c r="GGO28"/>
      <c r="GGP28"/>
      <c r="GGQ28"/>
      <c r="GGR28"/>
      <c r="GGS28"/>
      <c r="GGT28"/>
      <c r="GGU28"/>
      <c r="GGV28"/>
      <c r="GGW28"/>
      <c r="GGX28"/>
      <c r="GGY28"/>
      <c r="GGZ28"/>
      <c r="GHA28"/>
      <c r="GHB28"/>
      <c r="GHC28"/>
      <c r="GHD28"/>
      <c r="GHE28"/>
      <c r="GHF28"/>
      <c r="GHG28"/>
      <c r="GHH28"/>
      <c r="GHI28"/>
      <c r="GHJ28"/>
      <c r="GHK28"/>
      <c r="GHL28"/>
      <c r="GHM28"/>
      <c r="GHN28"/>
      <c r="GHO28"/>
      <c r="GHP28"/>
      <c r="GHQ28"/>
      <c r="GHR28"/>
      <c r="GHS28"/>
      <c r="GHT28"/>
      <c r="GHU28"/>
      <c r="GHV28"/>
      <c r="GHW28"/>
      <c r="GHX28"/>
      <c r="GHY28"/>
      <c r="GHZ28"/>
      <c r="GIA28"/>
      <c r="GIB28"/>
      <c r="GIC28"/>
      <c r="GID28"/>
      <c r="GIE28"/>
      <c r="GIF28"/>
      <c r="GIG28"/>
      <c r="GIH28"/>
      <c r="GII28"/>
      <c r="GIJ28"/>
      <c r="GIK28"/>
      <c r="GIL28"/>
      <c r="GIM28"/>
      <c r="GIN28"/>
      <c r="GIO28"/>
      <c r="GIP28"/>
      <c r="GIQ28"/>
      <c r="GIR28"/>
      <c r="GIS28"/>
      <c r="GIT28"/>
      <c r="GIU28"/>
      <c r="GIV28"/>
      <c r="GIW28"/>
      <c r="GIX28"/>
      <c r="GIY28"/>
      <c r="GIZ28"/>
      <c r="GJA28"/>
      <c r="GJB28"/>
      <c r="GJC28"/>
      <c r="GJD28"/>
      <c r="GJE28"/>
      <c r="GJF28"/>
      <c r="GJG28"/>
      <c r="GJH28"/>
      <c r="GJI28"/>
      <c r="GJJ28"/>
      <c r="GJK28"/>
      <c r="GJL28"/>
      <c r="GJM28"/>
      <c r="GJN28"/>
      <c r="GJO28"/>
      <c r="GJP28"/>
      <c r="GJQ28"/>
      <c r="GJR28"/>
      <c r="GJS28"/>
      <c r="GJT28"/>
      <c r="GJU28"/>
      <c r="GJV28"/>
      <c r="GJW28"/>
      <c r="GJX28"/>
      <c r="GJY28"/>
      <c r="GJZ28"/>
      <c r="GKA28"/>
      <c r="GKB28"/>
      <c r="GKC28"/>
      <c r="GKD28"/>
      <c r="GKE28"/>
      <c r="GKF28"/>
      <c r="GKG28"/>
      <c r="GKH28"/>
      <c r="GKI28"/>
      <c r="GKJ28"/>
      <c r="GKK28"/>
      <c r="GKL28"/>
      <c r="GKM28"/>
      <c r="GKN28"/>
      <c r="GKO28"/>
      <c r="GKP28"/>
      <c r="GKQ28"/>
      <c r="GKR28"/>
      <c r="GKS28"/>
      <c r="GKT28"/>
      <c r="GKU28"/>
      <c r="GKV28"/>
      <c r="GKW28"/>
      <c r="GKX28"/>
      <c r="GKY28"/>
      <c r="GKZ28"/>
      <c r="GLA28"/>
      <c r="GLB28"/>
      <c r="GLC28"/>
      <c r="GLD28"/>
      <c r="GLE28"/>
      <c r="GLF28"/>
      <c r="GLG28"/>
      <c r="GLH28"/>
      <c r="GLI28"/>
      <c r="GLJ28"/>
      <c r="GLK28"/>
      <c r="GLL28"/>
      <c r="GLM28"/>
      <c r="GLN28"/>
      <c r="GLO28"/>
      <c r="GLP28"/>
      <c r="GLQ28"/>
      <c r="GLR28"/>
      <c r="GLS28"/>
      <c r="GLT28"/>
      <c r="GLU28"/>
      <c r="GLV28"/>
      <c r="GLW28"/>
      <c r="GLX28"/>
      <c r="GLY28"/>
      <c r="GLZ28"/>
      <c r="GMA28"/>
      <c r="GMB28"/>
      <c r="GMC28"/>
      <c r="GMD28"/>
      <c r="GME28"/>
      <c r="GMF28"/>
      <c r="GMG28"/>
      <c r="GMH28"/>
      <c r="GMI28"/>
      <c r="GMJ28"/>
      <c r="GMK28"/>
      <c r="GML28"/>
      <c r="GMM28"/>
      <c r="GMN28"/>
      <c r="GMO28"/>
      <c r="GMP28"/>
      <c r="GMQ28"/>
      <c r="GMR28"/>
      <c r="GMS28"/>
      <c r="GMT28"/>
      <c r="GMU28"/>
      <c r="GMV28"/>
      <c r="GMW28"/>
      <c r="GMX28"/>
      <c r="GMY28"/>
      <c r="GMZ28"/>
      <c r="GNA28"/>
      <c r="GNB28"/>
      <c r="GNC28"/>
      <c r="GND28"/>
      <c r="GNE28"/>
      <c r="GNF28"/>
      <c r="GNG28"/>
      <c r="GNH28"/>
      <c r="GNI28"/>
      <c r="GNJ28"/>
      <c r="GNK28"/>
      <c r="GNL28"/>
      <c r="GNM28"/>
      <c r="GNN28"/>
      <c r="GNO28"/>
      <c r="GNP28"/>
      <c r="GNQ28"/>
      <c r="GNR28"/>
      <c r="GNS28"/>
      <c r="GNT28"/>
      <c r="GNU28"/>
      <c r="GNV28"/>
      <c r="GNW28"/>
      <c r="GNX28"/>
      <c r="GNY28"/>
      <c r="GNZ28"/>
      <c r="GOA28"/>
      <c r="GOB28"/>
      <c r="GOC28"/>
      <c r="GOD28"/>
      <c r="GOE28"/>
      <c r="GOF28"/>
      <c r="GOG28"/>
      <c r="GOH28"/>
      <c r="GOI28"/>
      <c r="GOJ28"/>
      <c r="GOK28"/>
      <c r="GOL28"/>
      <c r="GOM28"/>
      <c r="GON28"/>
      <c r="GOO28"/>
      <c r="GOP28"/>
      <c r="GOQ28"/>
      <c r="GOR28"/>
      <c r="GOS28"/>
      <c r="GOT28"/>
      <c r="GOU28"/>
      <c r="GOV28"/>
      <c r="GOW28"/>
      <c r="GOX28"/>
      <c r="GOY28"/>
      <c r="GOZ28"/>
      <c r="GPA28"/>
      <c r="GPB28"/>
      <c r="GPC28"/>
      <c r="GPD28"/>
      <c r="GPE28"/>
      <c r="GPF28"/>
      <c r="GPG28"/>
      <c r="GPH28"/>
      <c r="GPI28"/>
      <c r="GPJ28"/>
      <c r="GPK28"/>
      <c r="GPL28"/>
      <c r="GPM28"/>
      <c r="GPN28"/>
      <c r="GPO28"/>
      <c r="GPP28"/>
      <c r="GPQ28"/>
      <c r="GPR28"/>
      <c r="GPS28"/>
      <c r="GPT28"/>
      <c r="GPU28"/>
      <c r="GPV28"/>
      <c r="GPW28"/>
      <c r="GPX28"/>
      <c r="GPY28"/>
      <c r="GPZ28"/>
      <c r="GQA28"/>
      <c r="GQB28"/>
      <c r="GQC28"/>
      <c r="GQD28"/>
      <c r="GQE28"/>
      <c r="GQF28"/>
      <c r="GQG28"/>
      <c r="GQH28"/>
      <c r="GQI28"/>
      <c r="GQJ28"/>
      <c r="GQK28"/>
      <c r="GQL28"/>
      <c r="GQM28"/>
      <c r="GQN28"/>
      <c r="GQO28"/>
      <c r="GQP28"/>
      <c r="GQQ28"/>
      <c r="GQR28"/>
      <c r="GQS28"/>
      <c r="GQT28"/>
      <c r="GQU28"/>
      <c r="GQV28"/>
      <c r="GQW28"/>
      <c r="GQX28"/>
      <c r="GQY28"/>
      <c r="GQZ28"/>
      <c r="GRA28"/>
      <c r="GRB28"/>
      <c r="GRC28"/>
      <c r="GRD28"/>
      <c r="GRE28"/>
      <c r="GRF28"/>
      <c r="GRG28"/>
      <c r="GRH28"/>
      <c r="GRI28"/>
      <c r="GRJ28"/>
      <c r="GRK28"/>
      <c r="GRL28"/>
      <c r="GRM28"/>
      <c r="GRN28"/>
      <c r="GRO28"/>
      <c r="GRP28"/>
      <c r="GRQ28"/>
      <c r="GRR28"/>
      <c r="GRS28"/>
      <c r="GRT28"/>
      <c r="GRU28"/>
      <c r="GRV28"/>
      <c r="GRW28"/>
      <c r="GRX28"/>
      <c r="GRY28"/>
      <c r="GRZ28"/>
      <c r="GSA28"/>
      <c r="GSB28"/>
      <c r="GSC28"/>
      <c r="GSD28"/>
      <c r="GSE28"/>
      <c r="GSF28"/>
      <c r="GSG28"/>
      <c r="GSH28"/>
      <c r="GSI28"/>
      <c r="GSJ28"/>
      <c r="GSK28"/>
      <c r="GSL28"/>
      <c r="GSM28"/>
      <c r="GSN28"/>
      <c r="GSO28"/>
      <c r="GSP28"/>
      <c r="GSQ28"/>
      <c r="GSR28"/>
      <c r="GSS28"/>
      <c r="GST28"/>
      <c r="GSU28"/>
      <c r="GSV28"/>
      <c r="GSW28"/>
      <c r="GSX28"/>
      <c r="GSY28"/>
      <c r="GSZ28"/>
      <c r="GTA28"/>
      <c r="GTB28"/>
      <c r="GTC28"/>
      <c r="GTD28"/>
      <c r="GTE28"/>
      <c r="GTF28"/>
      <c r="GTG28"/>
      <c r="GTH28"/>
      <c r="GTI28"/>
      <c r="GTJ28"/>
      <c r="GTK28"/>
      <c r="GTL28"/>
      <c r="GTM28"/>
      <c r="GTN28"/>
      <c r="GTO28"/>
      <c r="GTP28"/>
      <c r="GTQ28"/>
      <c r="GTR28"/>
      <c r="GTS28"/>
      <c r="GTT28"/>
      <c r="GTU28"/>
      <c r="GTV28"/>
      <c r="GTW28"/>
      <c r="GTX28"/>
      <c r="GTY28"/>
      <c r="GTZ28"/>
      <c r="GUA28"/>
      <c r="GUB28"/>
      <c r="GUC28"/>
      <c r="GUD28"/>
      <c r="GUE28"/>
      <c r="GUF28"/>
      <c r="GUG28"/>
      <c r="GUH28"/>
      <c r="GUI28"/>
      <c r="GUJ28"/>
      <c r="GUK28"/>
      <c r="GUL28"/>
      <c r="GUM28"/>
      <c r="GUN28"/>
      <c r="GUO28"/>
      <c r="GUP28"/>
      <c r="GUQ28"/>
      <c r="GUR28"/>
      <c r="GUS28"/>
      <c r="GUT28"/>
      <c r="GUU28"/>
      <c r="GUV28"/>
      <c r="GUW28"/>
      <c r="GUX28"/>
      <c r="GUY28"/>
      <c r="GUZ28"/>
      <c r="GVA28"/>
      <c r="GVB28"/>
      <c r="GVC28"/>
      <c r="GVD28"/>
      <c r="GVE28"/>
      <c r="GVF28"/>
      <c r="GVG28"/>
      <c r="GVH28"/>
      <c r="GVI28"/>
      <c r="GVJ28"/>
      <c r="GVK28"/>
      <c r="GVL28"/>
      <c r="GVM28"/>
      <c r="GVN28"/>
      <c r="GVO28"/>
      <c r="GVP28"/>
      <c r="GVQ28"/>
      <c r="GVR28"/>
      <c r="GVS28"/>
      <c r="GVT28"/>
      <c r="GVU28"/>
      <c r="GVV28"/>
      <c r="GVW28"/>
      <c r="GVX28"/>
      <c r="GVY28"/>
      <c r="GVZ28"/>
      <c r="GWA28"/>
      <c r="GWB28"/>
      <c r="GWC28"/>
      <c r="GWD28"/>
      <c r="GWE28"/>
      <c r="GWF28"/>
      <c r="GWG28"/>
      <c r="GWH28"/>
      <c r="GWI28"/>
      <c r="GWJ28"/>
      <c r="GWK28"/>
      <c r="GWL28"/>
      <c r="GWM28"/>
      <c r="GWN28"/>
      <c r="GWO28"/>
      <c r="GWP28"/>
      <c r="GWQ28"/>
      <c r="GWR28"/>
      <c r="GWS28"/>
      <c r="GWT28"/>
      <c r="GWU28"/>
      <c r="GWV28"/>
      <c r="GWW28"/>
      <c r="GWX28"/>
      <c r="GWY28"/>
      <c r="GWZ28"/>
      <c r="GXA28"/>
      <c r="GXB28"/>
      <c r="GXC28"/>
      <c r="GXD28"/>
      <c r="GXE28"/>
      <c r="GXF28"/>
      <c r="GXG28"/>
      <c r="GXH28"/>
      <c r="GXI28"/>
      <c r="GXJ28"/>
      <c r="GXK28"/>
      <c r="GXL28"/>
      <c r="GXM28"/>
      <c r="GXN28"/>
      <c r="GXO28"/>
      <c r="GXP28"/>
      <c r="GXQ28"/>
      <c r="GXR28"/>
      <c r="GXS28"/>
      <c r="GXT28"/>
      <c r="GXU28"/>
      <c r="GXV28"/>
      <c r="GXW28"/>
      <c r="GXX28"/>
      <c r="GXY28"/>
      <c r="GXZ28"/>
      <c r="GYA28"/>
      <c r="GYB28"/>
      <c r="GYC28"/>
      <c r="GYD28"/>
      <c r="GYE28"/>
      <c r="GYF28"/>
      <c r="GYG28"/>
      <c r="GYH28"/>
      <c r="GYI28"/>
      <c r="GYJ28"/>
      <c r="GYK28"/>
      <c r="GYL28"/>
      <c r="GYM28"/>
      <c r="GYN28"/>
      <c r="GYO28"/>
      <c r="GYP28"/>
      <c r="GYQ28"/>
      <c r="GYR28"/>
      <c r="GYS28"/>
      <c r="GYT28"/>
      <c r="GYU28"/>
      <c r="GYV28"/>
      <c r="GYW28"/>
      <c r="GYX28"/>
      <c r="GYY28"/>
      <c r="GYZ28"/>
      <c r="GZA28"/>
      <c r="GZB28"/>
      <c r="GZC28"/>
      <c r="GZD28"/>
      <c r="GZE28"/>
      <c r="GZF28"/>
      <c r="GZG28"/>
      <c r="GZH28"/>
      <c r="GZI28"/>
      <c r="GZJ28"/>
      <c r="GZK28"/>
      <c r="GZL28"/>
      <c r="GZM28"/>
      <c r="GZN28"/>
      <c r="GZO28"/>
      <c r="GZP28"/>
      <c r="GZQ28"/>
      <c r="GZR28"/>
      <c r="GZS28"/>
      <c r="GZT28"/>
      <c r="GZU28"/>
      <c r="GZV28"/>
      <c r="GZW28"/>
      <c r="GZX28"/>
      <c r="GZY28"/>
      <c r="GZZ28"/>
      <c r="HAA28"/>
      <c r="HAB28"/>
      <c r="HAC28"/>
      <c r="HAD28"/>
      <c r="HAE28"/>
      <c r="HAF28"/>
      <c r="HAG28"/>
      <c r="HAH28"/>
      <c r="HAI28"/>
      <c r="HAJ28"/>
      <c r="HAK28"/>
      <c r="HAL28"/>
      <c r="HAM28"/>
      <c r="HAN28"/>
      <c r="HAO28"/>
      <c r="HAP28"/>
      <c r="HAQ28"/>
      <c r="HAR28"/>
      <c r="HAS28"/>
      <c r="HAT28"/>
      <c r="HAU28"/>
      <c r="HAV28"/>
      <c r="HAW28"/>
      <c r="HAX28"/>
      <c r="HAY28"/>
      <c r="HAZ28"/>
      <c r="HBA28"/>
      <c r="HBB28"/>
      <c r="HBC28"/>
      <c r="HBD28"/>
      <c r="HBE28"/>
      <c r="HBF28"/>
      <c r="HBG28"/>
      <c r="HBH28"/>
      <c r="HBI28"/>
      <c r="HBJ28"/>
      <c r="HBK28"/>
      <c r="HBL28"/>
      <c r="HBM28"/>
      <c r="HBN28"/>
      <c r="HBO28"/>
      <c r="HBP28"/>
      <c r="HBQ28"/>
      <c r="HBR28"/>
      <c r="HBS28"/>
      <c r="HBT28"/>
      <c r="HBU28"/>
      <c r="HBV28"/>
      <c r="HBW28"/>
      <c r="HBX28"/>
      <c r="HBY28"/>
      <c r="HBZ28"/>
      <c r="HCA28"/>
      <c r="HCB28"/>
      <c r="HCC28"/>
      <c r="HCD28"/>
      <c r="HCE28"/>
      <c r="HCF28"/>
      <c r="HCG28"/>
      <c r="HCH28"/>
      <c r="HCI28"/>
      <c r="HCJ28"/>
      <c r="HCK28"/>
      <c r="HCL28"/>
      <c r="HCM28"/>
      <c r="HCN28"/>
      <c r="HCO28"/>
      <c r="HCP28"/>
      <c r="HCQ28"/>
      <c r="HCR28"/>
      <c r="HCS28"/>
      <c r="HCT28"/>
      <c r="HCU28"/>
      <c r="HCV28"/>
      <c r="HCW28"/>
      <c r="HCX28"/>
      <c r="HCY28"/>
      <c r="HCZ28"/>
      <c r="HDA28"/>
      <c r="HDB28"/>
      <c r="HDC28"/>
      <c r="HDD28"/>
      <c r="HDE28"/>
      <c r="HDF28"/>
      <c r="HDG28"/>
      <c r="HDH28"/>
      <c r="HDI28"/>
      <c r="HDJ28"/>
      <c r="HDK28"/>
      <c r="HDL28"/>
      <c r="HDM28"/>
      <c r="HDN28"/>
      <c r="HDO28"/>
      <c r="HDP28"/>
      <c r="HDQ28"/>
      <c r="HDR28"/>
      <c r="HDS28"/>
      <c r="HDT28"/>
      <c r="HDU28"/>
      <c r="HDV28"/>
      <c r="HDW28"/>
      <c r="HDX28"/>
      <c r="HDY28"/>
      <c r="HDZ28"/>
      <c r="HEA28"/>
      <c r="HEB28"/>
      <c r="HEC28"/>
      <c r="HED28"/>
      <c r="HEE28"/>
      <c r="HEF28"/>
      <c r="HEG28"/>
      <c r="HEH28"/>
      <c r="HEI28"/>
      <c r="HEJ28"/>
      <c r="HEK28"/>
      <c r="HEL28"/>
      <c r="HEM28"/>
      <c r="HEN28"/>
      <c r="HEO28"/>
      <c r="HEP28"/>
      <c r="HEQ28"/>
      <c r="HER28"/>
      <c r="HES28"/>
      <c r="HET28"/>
      <c r="HEU28"/>
      <c r="HEV28"/>
      <c r="HEW28"/>
      <c r="HEX28"/>
      <c r="HEY28"/>
      <c r="HEZ28"/>
      <c r="HFA28"/>
      <c r="HFB28"/>
      <c r="HFC28"/>
      <c r="HFD28"/>
      <c r="HFE28"/>
      <c r="HFF28"/>
      <c r="HFG28"/>
      <c r="HFH28"/>
      <c r="HFI28"/>
      <c r="HFJ28"/>
      <c r="HFK28"/>
      <c r="HFL28"/>
      <c r="HFM28"/>
      <c r="HFN28"/>
      <c r="HFO28"/>
      <c r="HFP28"/>
      <c r="HFQ28"/>
      <c r="HFR28"/>
      <c r="HFS28"/>
      <c r="HFT28"/>
      <c r="HFU28"/>
      <c r="HFV28"/>
      <c r="HFW28"/>
      <c r="HFX28"/>
      <c r="HFY28"/>
      <c r="HFZ28"/>
      <c r="HGA28"/>
      <c r="HGB28"/>
      <c r="HGC28"/>
      <c r="HGD28"/>
      <c r="HGE28"/>
      <c r="HGF28"/>
      <c r="HGG28"/>
      <c r="HGH28"/>
      <c r="HGI28"/>
      <c r="HGJ28"/>
      <c r="HGK28"/>
      <c r="HGL28"/>
      <c r="HGM28"/>
      <c r="HGN28"/>
      <c r="HGO28"/>
      <c r="HGP28"/>
      <c r="HGQ28"/>
      <c r="HGR28"/>
      <c r="HGS28"/>
      <c r="HGT28"/>
      <c r="HGU28"/>
      <c r="HGV28"/>
      <c r="HGW28"/>
      <c r="HGX28"/>
      <c r="HGY28"/>
      <c r="HGZ28"/>
      <c r="HHA28"/>
      <c r="HHB28"/>
      <c r="HHC28"/>
      <c r="HHD28"/>
      <c r="HHE28"/>
      <c r="HHF28"/>
      <c r="HHG28"/>
      <c r="HHH28"/>
      <c r="HHI28"/>
      <c r="HHJ28"/>
      <c r="HHK28"/>
      <c r="HHL28"/>
      <c r="HHM28"/>
      <c r="HHN28"/>
      <c r="HHO28"/>
      <c r="HHP28"/>
      <c r="HHQ28"/>
      <c r="HHR28"/>
      <c r="HHS28"/>
      <c r="HHT28"/>
      <c r="HHU28"/>
      <c r="HHV28"/>
      <c r="HHW28"/>
      <c r="HHX28"/>
      <c r="HHY28"/>
      <c r="HHZ28"/>
      <c r="HIA28"/>
      <c r="HIB28"/>
      <c r="HIC28"/>
      <c r="HID28"/>
      <c r="HIE28"/>
      <c r="HIF28"/>
      <c r="HIG28"/>
      <c r="HIH28"/>
      <c r="HII28"/>
      <c r="HIJ28"/>
      <c r="HIK28"/>
      <c r="HIL28"/>
      <c r="HIM28"/>
      <c r="HIN28"/>
      <c r="HIO28"/>
      <c r="HIP28"/>
      <c r="HIQ28"/>
      <c r="HIR28"/>
      <c r="HIS28"/>
      <c r="HIT28"/>
      <c r="HIU28"/>
      <c r="HIV28"/>
      <c r="HIW28"/>
      <c r="HIX28"/>
      <c r="HIY28"/>
      <c r="HIZ28"/>
      <c r="HJA28"/>
      <c r="HJB28"/>
      <c r="HJC28"/>
      <c r="HJD28"/>
      <c r="HJE28"/>
      <c r="HJF28"/>
      <c r="HJG28"/>
      <c r="HJH28"/>
      <c r="HJI28"/>
      <c r="HJJ28"/>
      <c r="HJK28"/>
      <c r="HJL28"/>
      <c r="HJM28"/>
      <c r="HJN28"/>
      <c r="HJO28"/>
      <c r="HJP28"/>
      <c r="HJQ28"/>
      <c r="HJR28"/>
      <c r="HJS28"/>
      <c r="HJT28"/>
      <c r="HJU28"/>
      <c r="HJV28"/>
      <c r="HJW28"/>
      <c r="HJX28"/>
      <c r="HJY28"/>
      <c r="HJZ28"/>
      <c r="HKA28"/>
      <c r="HKB28"/>
      <c r="HKC28"/>
      <c r="HKD28"/>
      <c r="HKE28"/>
      <c r="HKF28"/>
      <c r="HKG28"/>
      <c r="HKH28"/>
      <c r="HKI28"/>
      <c r="HKJ28"/>
      <c r="HKK28"/>
      <c r="HKL28"/>
      <c r="HKM28"/>
      <c r="HKN28"/>
      <c r="HKO28"/>
      <c r="HKP28"/>
      <c r="HKQ28"/>
      <c r="HKR28"/>
      <c r="HKS28"/>
      <c r="HKT28"/>
      <c r="HKU28"/>
      <c r="HKV28"/>
      <c r="HKW28"/>
      <c r="HKX28"/>
      <c r="HKY28"/>
      <c r="HKZ28"/>
      <c r="HLA28"/>
      <c r="HLB28"/>
      <c r="HLC28"/>
      <c r="HLD28"/>
      <c r="HLE28"/>
      <c r="HLF28"/>
      <c r="HLG28"/>
      <c r="HLH28"/>
      <c r="HLI28"/>
      <c r="HLJ28"/>
      <c r="HLK28"/>
      <c r="HLL28"/>
      <c r="HLM28"/>
      <c r="HLN28"/>
      <c r="HLO28"/>
      <c r="HLP28"/>
      <c r="HLQ28"/>
      <c r="HLR28"/>
      <c r="HLS28"/>
      <c r="HLT28"/>
      <c r="HLU28"/>
      <c r="HLV28"/>
      <c r="HLW28"/>
      <c r="HLX28"/>
      <c r="HLY28"/>
      <c r="HLZ28"/>
      <c r="HMA28"/>
      <c r="HMB28"/>
      <c r="HMC28"/>
      <c r="HMD28"/>
      <c r="HME28"/>
      <c r="HMF28"/>
      <c r="HMG28"/>
      <c r="HMH28"/>
      <c r="HMI28"/>
      <c r="HMJ28"/>
      <c r="HMK28"/>
      <c r="HML28"/>
      <c r="HMM28"/>
      <c r="HMN28"/>
      <c r="HMO28"/>
      <c r="HMP28"/>
      <c r="HMQ28"/>
      <c r="HMR28"/>
      <c r="HMS28"/>
      <c r="HMT28"/>
      <c r="HMU28"/>
      <c r="HMV28"/>
      <c r="HMW28"/>
      <c r="HMX28"/>
      <c r="HMY28"/>
      <c r="HMZ28"/>
      <c r="HNA28"/>
      <c r="HNB28"/>
      <c r="HNC28"/>
      <c r="HND28"/>
      <c r="HNE28"/>
      <c r="HNF28"/>
      <c r="HNG28"/>
      <c r="HNH28"/>
      <c r="HNI28"/>
      <c r="HNJ28"/>
      <c r="HNK28"/>
      <c r="HNL28"/>
      <c r="HNM28"/>
      <c r="HNN28"/>
      <c r="HNO28"/>
      <c r="HNP28"/>
      <c r="HNQ28"/>
      <c r="HNR28"/>
      <c r="HNS28"/>
      <c r="HNT28"/>
      <c r="HNU28"/>
      <c r="HNV28"/>
      <c r="HNW28"/>
      <c r="HNX28"/>
      <c r="HNY28"/>
      <c r="HNZ28"/>
      <c r="HOA28"/>
      <c r="HOB28"/>
      <c r="HOC28"/>
      <c r="HOD28"/>
      <c r="HOE28"/>
      <c r="HOF28"/>
      <c r="HOG28"/>
      <c r="HOH28"/>
      <c r="HOI28"/>
      <c r="HOJ28"/>
      <c r="HOK28"/>
      <c r="HOL28"/>
      <c r="HOM28"/>
      <c r="HON28"/>
      <c r="HOO28"/>
      <c r="HOP28"/>
      <c r="HOQ28"/>
      <c r="HOR28"/>
      <c r="HOS28"/>
      <c r="HOT28"/>
      <c r="HOU28"/>
      <c r="HOV28"/>
      <c r="HOW28"/>
      <c r="HOX28"/>
      <c r="HOY28"/>
      <c r="HOZ28"/>
      <c r="HPA28"/>
      <c r="HPB28"/>
      <c r="HPC28"/>
      <c r="HPD28"/>
      <c r="HPE28"/>
      <c r="HPF28"/>
      <c r="HPG28"/>
      <c r="HPH28"/>
      <c r="HPI28"/>
      <c r="HPJ28"/>
      <c r="HPK28"/>
      <c r="HPL28"/>
      <c r="HPM28"/>
      <c r="HPN28"/>
      <c r="HPO28"/>
      <c r="HPP28"/>
      <c r="HPQ28"/>
      <c r="HPR28"/>
      <c r="HPS28"/>
      <c r="HPT28"/>
      <c r="HPU28"/>
      <c r="HPV28"/>
      <c r="HPW28"/>
      <c r="HPX28"/>
      <c r="HPY28"/>
      <c r="HPZ28"/>
      <c r="HQA28"/>
      <c r="HQB28"/>
      <c r="HQC28"/>
      <c r="HQD28"/>
      <c r="HQE28"/>
      <c r="HQF28"/>
      <c r="HQG28"/>
      <c r="HQH28"/>
      <c r="HQI28"/>
      <c r="HQJ28"/>
      <c r="HQK28"/>
      <c r="HQL28"/>
      <c r="HQM28"/>
      <c r="HQN28"/>
      <c r="HQO28"/>
      <c r="HQP28"/>
      <c r="HQQ28"/>
      <c r="HQR28"/>
      <c r="HQS28"/>
      <c r="HQT28"/>
      <c r="HQU28"/>
      <c r="HQV28"/>
      <c r="HQW28"/>
      <c r="HQX28"/>
      <c r="HQY28"/>
      <c r="HQZ28"/>
      <c r="HRA28"/>
      <c r="HRB28"/>
      <c r="HRC28"/>
      <c r="HRD28"/>
      <c r="HRE28"/>
      <c r="HRF28"/>
      <c r="HRG28"/>
      <c r="HRH28"/>
      <c r="HRI28"/>
      <c r="HRJ28"/>
      <c r="HRK28"/>
      <c r="HRL28"/>
      <c r="HRM28"/>
      <c r="HRN28"/>
      <c r="HRO28"/>
      <c r="HRP28"/>
      <c r="HRQ28"/>
      <c r="HRR28"/>
      <c r="HRS28"/>
      <c r="HRT28"/>
      <c r="HRU28"/>
      <c r="HRV28"/>
      <c r="HRW28"/>
      <c r="HRX28"/>
      <c r="HRY28"/>
      <c r="HRZ28"/>
      <c r="HSA28"/>
      <c r="HSB28"/>
      <c r="HSC28"/>
      <c r="HSD28"/>
      <c r="HSE28"/>
      <c r="HSF28"/>
      <c r="HSG28"/>
      <c r="HSH28"/>
      <c r="HSI28"/>
      <c r="HSJ28"/>
      <c r="HSK28"/>
      <c r="HSL28"/>
      <c r="HSM28"/>
      <c r="HSN28"/>
      <c r="HSO28"/>
      <c r="HSP28"/>
      <c r="HSQ28"/>
      <c r="HSR28"/>
      <c r="HSS28"/>
      <c r="HST28"/>
      <c r="HSU28"/>
      <c r="HSV28"/>
      <c r="HSW28"/>
      <c r="HSX28"/>
      <c r="HSY28"/>
      <c r="HSZ28"/>
      <c r="HTA28"/>
      <c r="HTB28"/>
      <c r="HTC28"/>
      <c r="HTD28"/>
      <c r="HTE28"/>
      <c r="HTF28"/>
      <c r="HTG28"/>
      <c r="HTH28"/>
      <c r="HTI28"/>
      <c r="HTJ28"/>
      <c r="HTK28"/>
      <c r="HTL28"/>
      <c r="HTM28"/>
      <c r="HTN28"/>
      <c r="HTO28"/>
      <c r="HTP28"/>
      <c r="HTQ28"/>
      <c r="HTR28"/>
      <c r="HTS28"/>
      <c r="HTT28"/>
      <c r="HTU28"/>
      <c r="HTV28"/>
      <c r="HTW28"/>
      <c r="HTX28"/>
      <c r="HTY28"/>
      <c r="HTZ28"/>
      <c r="HUA28"/>
      <c r="HUB28"/>
      <c r="HUC28"/>
      <c r="HUD28"/>
      <c r="HUE28"/>
      <c r="HUF28"/>
      <c r="HUG28"/>
      <c r="HUH28"/>
      <c r="HUI28"/>
      <c r="HUJ28"/>
      <c r="HUK28"/>
      <c r="HUL28"/>
      <c r="HUM28"/>
      <c r="HUN28"/>
      <c r="HUO28"/>
      <c r="HUP28"/>
      <c r="HUQ28"/>
      <c r="HUR28"/>
      <c r="HUS28"/>
      <c r="HUT28"/>
      <c r="HUU28"/>
      <c r="HUV28"/>
      <c r="HUW28"/>
      <c r="HUX28"/>
      <c r="HUY28"/>
      <c r="HUZ28"/>
      <c r="HVA28"/>
      <c r="HVB28"/>
      <c r="HVC28"/>
      <c r="HVD28"/>
      <c r="HVE28"/>
      <c r="HVF28"/>
      <c r="HVG28"/>
      <c r="HVH28"/>
      <c r="HVI28"/>
      <c r="HVJ28"/>
      <c r="HVK28"/>
      <c r="HVL28"/>
      <c r="HVM28"/>
      <c r="HVN28"/>
      <c r="HVO28"/>
      <c r="HVP28"/>
      <c r="HVQ28"/>
      <c r="HVR28"/>
      <c r="HVS28"/>
      <c r="HVT28"/>
      <c r="HVU28"/>
      <c r="HVV28"/>
      <c r="HVW28"/>
      <c r="HVX28"/>
      <c r="HVY28"/>
      <c r="HVZ28"/>
      <c r="HWA28"/>
      <c r="HWB28"/>
      <c r="HWC28"/>
      <c r="HWD28"/>
      <c r="HWE28"/>
      <c r="HWF28"/>
      <c r="HWG28"/>
      <c r="HWH28"/>
      <c r="HWI28"/>
      <c r="HWJ28"/>
      <c r="HWK28"/>
      <c r="HWL28"/>
      <c r="HWM28"/>
      <c r="HWN28"/>
      <c r="HWO28"/>
      <c r="HWP28"/>
      <c r="HWQ28"/>
      <c r="HWR28"/>
      <c r="HWS28"/>
      <c r="HWT28"/>
      <c r="HWU28"/>
      <c r="HWV28"/>
      <c r="HWW28"/>
      <c r="HWX28"/>
      <c r="HWY28"/>
      <c r="HWZ28"/>
      <c r="HXA28"/>
      <c r="HXB28"/>
      <c r="HXC28"/>
      <c r="HXD28"/>
      <c r="HXE28"/>
      <c r="HXF28"/>
      <c r="HXG28"/>
      <c r="HXH28"/>
      <c r="HXI28"/>
      <c r="HXJ28"/>
      <c r="HXK28"/>
      <c r="HXL28"/>
      <c r="HXM28"/>
      <c r="HXN28"/>
      <c r="HXO28"/>
      <c r="HXP28"/>
      <c r="HXQ28"/>
      <c r="HXR28"/>
      <c r="HXS28"/>
      <c r="HXT28"/>
      <c r="HXU28"/>
      <c r="HXV28"/>
      <c r="HXW28"/>
      <c r="HXX28"/>
      <c r="HXY28"/>
      <c r="HXZ28"/>
      <c r="HYA28"/>
      <c r="HYB28"/>
      <c r="HYC28"/>
      <c r="HYD28"/>
      <c r="HYE28"/>
      <c r="HYF28"/>
      <c r="HYG28"/>
      <c r="HYH28"/>
      <c r="HYI28"/>
      <c r="HYJ28"/>
      <c r="HYK28"/>
      <c r="HYL28"/>
      <c r="HYM28"/>
      <c r="HYN28"/>
      <c r="HYO28"/>
      <c r="HYP28"/>
      <c r="HYQ28"/>
      <c r="HYR28"/>
      <c r="HYS28"/>
      <c r="HYT28"/>
      <c r="HYU28"/>
      <c r="HYV28"/>
      <c r="HYW28"/>
      <c r="HYX28"/>
      <c r="HYY28"/>
      <c r="HYZ28"/>
      <c r="HZA28"/>
      <c r="HZB28"/>
      <c r="HZC28"/>
      <c r="HZD28"/>
      <c r="HZE28"/>
      <c r="HZF28"/>
      <c r="HZG28"/>
      <c r="HZH28"/>
      <c r="HZI28"/>
      <c r="HZJ28"/>
      <c r="HZK28"/>
      <c r="HZL28"/>
      <c r="HZM28"/>
      <c r="HZN28"/>
      <c r="HZO28"/>
      <c r="HZP28"/>
      <c r="HZQ28"/>
      <c r="HZR28"/>
      <c r="HZS28"/>
      <c r="HZT28"/>
      <c r="HZU28"/>
      <c r="HZV28"/>
      <c r="HZW28"/>
      <c r="HZX28"/>
      <c r="HZY28"/>
      <c r="HZZ28"/>
      <c r="IAA28"/>
      <c r="IAB28"/>
      <c r="IAC28"/>
      <c r="IAD28"/>
      <c r="IAE28"/>
      <c r="IAF28"/>
      <c r="IAG28"/>
      <c r="IAH28"/>
      <c r="IAI28"/>
      <c r="IAJ28"/>
      <c r="IAK28"/>
      <c r="IAL28"/>
      <c r="IAM28"/>
      <c r="IAN28"/>
      <c r="IAO28"/>
      <c r="IAP28"/>
      <c r="IAQ28"/>
      <c r="IAR28"/>
      <c r="IAS28"/>
      <c r="IAT28"/>
      <c r="IAU28"/>
      <c r="IAV28"/>
      <c r="IAW28"/>
      <c r="IAX28"/>
      <c r="IAY28"/>
      <c r="IAZ28"/>
      <c r="IBA28"/>
      <c r="IBB28"/>
      <c r="IBC28"/>
      <c r="IBD28"/>
      <c r="IBE28"/>
      <c r="IBF28"/>
      <c r="IBG28"/>
      <c r="IBH28"/>
      <c r="IBI28"/>
      <c r="IBJ28"/>
      <c r="IBK28"/>
      <c r="IBL28"/>
      <c r="IBM28"/>
      <c r="IBN28"/>
      <c r="IBO28"/>
      <c r="IBP28"/>
      <c r="IBQ28"/>
      <c r="IBR28"/>
      <c r="IBS28"/>
      <c r="IBT28"/>
      <c r="IBU28"/>
      <c r="IBV28"/>
      <c r="IBW28"/>
      <c r="IBX28"/>
      <c r="IBY28"/>
      <c r="IBZ28"/>
      <c r="ICA28"/>
      <c r="ICB28"/>
      <c r="ICC28"/>
      <c r="ICD28"/>
      <c r="ICE28"/>
      <c r="ICF28"/>
      <c r="ICG28"/>
      <c r="ICH28"/>
      <c r="ICI28"/>
      <c r="ICJ28"/>
      <c r="ICK28"/>
      <c r="ICL28"/>
      <c r="ICM28"/>
      <c r="ICN28"/>
      <c r="ICO28"/>
      <c r="ICP28"/>
      <c r="ICQ28"/>
      <c r="ICR28"/>
      <c r="ICS28"/>
      <c r="ICT28"/>
      <c r="ICU28"/>
      <c r="ICV28"/>
      <c r="ICW28"/>
      <c r="ICX28"/>
      <c r="ICY28"/>
      <c r="ICZ28"/>
      <c r="IDA28"/>
      <c r="IDB28"/>
      <c r="IDC28"/>
      <c r="IDD28"/>
      <c r="IDE28"/>
      <c r="IDF28"/>
      <c r="IDG28"/>
      <c r="IDH28"/>
      <c r="IDI28"/>
      <c r="IDJ28"/>
      <c r="IDK28"/>
      <c r="IDL28"/>
      <c r="IDM28"/>
      <c r="IDN28"/>
      <c r="IDO28"/>
      <c r="IDP28"/>
      <c r="IDQ28"/>
      <c r="IDR28"/>
      <c r="IDS28"/>
      <c r="IDT28"/>
      <c r="IDU28"/>
      <c r="IDV28"/>
      <c r="IDW28"/>
      <c r="IDX28"/>
      <c r="IDY28"/>
      <c r="IDZ28"/>
      <c r="IEA28"/>
      <c r="IEB28"/>
      <c r="IEC28"/>
      <c r="IED28"/>
      <c r="IEE28"/>
      <c r="IEF28"/>
      <c r="IEG28"/>
      <c r="IEH28"/>
      <c r="IEI28"/>
      <c r="IEJ28"/>
      <c r="IEK28"/>
      <c r="IEL28"/>
      <c r="IEM28"/>
      <c r="IEN28"/>
      <c r="IEO28"/>
      <c r="IEP28"/>
      <c r="IEQ28"/>
      <c r="IER28"/>
      <c r="IES28"/>
      <c r="IET28"/>
      <c r="IEU28"/>
      <c r="IEV28"/>
      <c r="IEW28"/>
      <c r="IEX28"/>
      <c r="IEY28"/>
      <c r="IEZ28"/>
      <c r="IFA28"/>
      <c r="IFB28"/>
      <c r="IFC28"/>
      <c r="IFD28"/>
      <c r="IFE28"/>
      <c r="IFF28"/>
      <c r="IFG28"/>
      <c r="IFH28"/>
      <c r="IFI28"/>
      <c r="IFJ28"/>
      <c r="IFK28"/>
      <c r="IFL28"/>
      <c r="IFM28"/>
      <c r="IFN28"/>
      <c r="IFO28"/>
      <c r="IFP28"/>
      <c r="IFQ28"/>
      <c r="IFR28"/>
      <c r="IFS28"/>
      <c r="IFT28"/>
      <c r="IFU28"/>
      <c r="IFV28"/>
      <c r="IFW28"/>
      <c r="IFX28"/>
      <c r="IFY28"/>
      <c r="IFZ28"/>
      <c r="IGA28"/>
      <c r="IGB28"/>
      <c r="IGC28"/>
      <c r="IGD28"/>
      <c r="IGE28"/>
      <c r="IGF28"/>
      <c r="IGG28"/>
      <c r="IGH28"/>
      <c r="IGI28"/>
      <c r="IGJ28"/>
      <c r="IGK28"/>
      <c r="IGL28"/>
      <c r="IGM28"/>
      <c r="IGN28"/>
      <c r="IGO28"/>
      <c r="IGP28"/>
      <c r="IGQ28"/>
      <c r="IGR28"/>
      <c r="IGS28"/>
      <c r="IGT28"/>
      <c r="IGU28"/>
      <c r="IGV28"/>
      <c r="IGW28"/>
      <c r="IGX28"/>
      <c r="IGY28"/>
      <c r="IGZ28"/>
      <c r="IHA28"/>
      <c r="IHB28"/>
      <c r="IHC28"/>
      <c r="IHD28"/>
      <c r="IHE28"/>
      <c r="IHF28"/>
      <c r="IHG28"/>
      <c r="IHH28"/>
      <c r="IHI28"/>
      <c r="IHJ28"/>
      <c r="IHK28"/>
      <c r="IHL28"/>
      <c r="IHM28"/>
      <c r="IHN28"/>
      <c r="IHO28"/>
      <c r="IHP28"/>
      <c r="IHQ28"/>
      <c r="IHR28"/>
      <c r="IHS28"/>
      <c r="IHT28"/>
      <c r="IHU28"/>
      <c r="IHV28"/>
      <c r="IHW28"/>
      <c r="IHX28"/>
      <c r="IHY28"/>
      <c r="IHZ28"/>
      <c r="IIA28"/>
      <c r="IIB28"/>
      <c r="IIC28"/>
      <c r="IID28"/>
      <c r="IIE28"/>
      <c r="IIF28"/>
      <c r="IIG28"/>
      <c r="IIH28"/>
      <c r="III28"/>
      <c r="IIJ28"/>
      <c r="IIK28"/>
      <c r="IIL28"/>
      <c r="IIM28"/>
      <c r="IIN28"/>
      <c r="IIO28"/>
      <c r="IIP28"/>
      <c r="IIQ28"/>
      <c r="IIR28"/>
      <c r="IIS28"/>
      <c r="IIT28"/>
      <c r="IIU28"/>
      <c r="IIV28"/>
      <c r="IIW28"/>
      <c r="IIX28"/>
      <c r="IIY28"/>
      <c r="IIZ28"/>
      <c r="IJA28"/>
      <c r="IJB28"/>
      <c r="IJC28"/>
      <c r="IJD28"/>
      <c r="IJE28"/>
      <c r="IJF28"/>
      <c r="IJG28"/>
      <c r="IJH28"/>
      <c r="IJI28"/>
      <c r="IJJ28"/>
      <c r="IJK28"/>
      <c r="IJL28"/>
      <c r="IJM28"/>
      <c r="IJN28"/>
      <c r="IJO28"/>
      <c r="IJP28"/>
      <c r="IJQ28"/>
      <c r="IJR28"/>
      <c r="IJS28"/>
      <c r="IJT28"/>
      <c r="IJU28"/>
      <c r="IJV28"/>
      <c r="IJW28"/>
      <c r="IJX28"/>
      <c r="IJY28"/>
      <c r="IJZ28"/>
      <c r="IKA28"/>
      <c r="IKB28"/>
      <c r="IKC28"/>
      <c r="IKD28"/>
      <c r="IKE28"/>
      <c r="IKF28"/>
      <c r="IKG28"/>
      <c r="IKH28"/>
      <c r="IKI28"/>
      <c r="IKJ28"/>
      <c r="IKK28"/>
      <c r="IKL28"/>
      <c r="IKM28"/>
      <c r="IKN28"/>
      <c r="IKO28"/>
      <c r="IKP28"/>
      <c r="IKQ28"/>
      <c r="IKR28"/>
      <c r="IKS28"/>
      <c r="IKT28"/>
      <c r="IKU28"/>
      <c r="IKV28"/>
      <c r="IKW28"/>
      <c r="IKX28"/>
      <c r="IKY28"/>
      <c r="IKZ28"/>
      <c r="ILA28"/>
      <c r="ILB28"/>
      <c r="ILC28"/>
      <c r="ILD28"/>
      <c r="ILE28"/>
      <c r="ILF28"/>
      <c r="ILG28"/>
      <c r="ILH28"/>
      <c r="ILI28"/>
      <c r="ILJ28"/>
      <c r="ILK28"/>
      <c r="ILL28"/>
      <c r="ILM28"/>
      <c r="ILN28"/>
      <c r="ILO28"/>
      <c r="ILP28"/>
      <c r="ILQ28"/>
      <c r="ILR28"/>
      <c r="ILS28"/>
      <c r="ILT28"/>
      <c r="ILU28"/>
      <c r="ILV28"/>
      <c r="ILW28"/>
      <c r="ILX28"/>
      <c r="ILY28"/>
      <c r="ILZ28"/>
      <c r="IMA28"/>
      <c r="IMB28"/>
      <c r="IMC28"/>
      <c r="IMD28"/>
      <c r="IME28"/>
      <c r="IMF28"/>
      <c r="IMG28"/>
      <c r="IMH28"/>
      <c r="IMI28"/>
      <c r="IMJ28"/>
      <c r="IMK28"/>
      <c r="IML28"/>
      <c r="IMM28"/>
      <c r="IMN28"/>
      <c r="IMO28"/>
      <c r="IMP28"/>
      <c r="IMQ28"/>
      <c r="IMR28"/>
      <c r="IMS28"/>
      <c r="IMT28"/>
      <c r="IMU28"/>
      <c r="IMV28"/>
      <c r="IMW28"/>
      <c r="IMX28"/>
      <c r="IMY28"/>
      <c r="IMZ28"/>
      <c r="INA28"/>
      <c r="INB28"/>
      <c r="INC28"/>
      <c r="IND28"/>
      <c r="INE28"/>
      <c r="INF28"/>
      <c r="ING28"/>
      <c r="INH28"/>
      <c r="INI28"/>
      <c r="INJ28"/>
      <c r="INK28"/>
      <c r="INL28"/>
      <c r="INM28"/>
      <c r="INN28"/>
      <c r="INO28"/>
      <c r="INP28"/>
      <c r="INQ28"/>
      <c r="INR28"/>
      <c r="INS28"/>
      <c r="INT28"/>
      <c r="INU28"/>
      <c r="INV28"/>
      <c r="INW28"/>
      <c r="INX28"/>
      <c r="INY28"/>
      <c r="INZ28"/>
      <c r="IOA28"/>
      <c r="IOB28"/>
      <c r="IOC28"/>
      <c r="IOD28"/>
      <c r="IOE28"/>
      <c r="IOF28"/>
      <c r="IOG28"/>
      <c r="IOH28"/>
      <c r="IOI28"/>
      <c r="IOJ28"/>
      <c r="IOK28"/>
      <c r="IOL28"/>
      <c r="IOM28"/>
      <c r="ION28"/>
      <c r="IOO28"/>
      <c r="IOP28"/>
      <c r="IOQ28"/>
      <c r="IOR28"/>
      <c r="IOS28"/>
      <c r="IOT28"/>
      <c r="IOU28"/>
      <c r="IOV28"/>
      <c r="IOW28"/>
      <c r="IOX28"/>
      <c r="IOY28"/>
      <c r="IOZ28"/>
      <c r="IPA28"/>
      <c r="IPB28"/>
      <c r="IPC28"/>
      <c r="IPD28"/>
      <c r="IPE28"/>
      <c r="IPF28"/>
      <c r="IPG28"/>
      <c r="IPH28"/>
      <c r="IPI28"/>
      <c r="IPJ28"/>
      <c r="IPK28"/>
      <c r="IPL28"/>
      <c r="IPM28"/>
      <c r="IPN28"/>
      <c r="IPO28"/>
      <c r="IPP28"/>
      <c r="IPQ28"/>
      <c r="IPR28"/>
      <c r="IPS28"/>
      <c r="IPT28"/>
      <c r="IPU28"/>
      <c r="IPV28"/>
      <c r="IPW28"/>
      <c r="IPX28"/>
      <c r="IPY28"/>
      <c r="IPZ28"/>
      <c r="IQA28"/>
      <c r="IQB28"/>
      <c r="IQC28"/>
      <c r="IQD28"/>
      <c r="IQE28"/>
      <c r="IQF28"/>
      <c r="IQG28"/>
      <c r="IQH28"/>
      <c r="IQI28"/>
      <c r="IQJ28"/>
      <c r="IQK28"/>
      <c r="IQL28"/>
      <c r="IQM28"/>
      <c r="IQN28"/>
      <c r="IQO28"/>
      <c r="IQP28"/>
      <c r="IQQ28"/>
      <c r="IQR28"/>
      <c r="IQS28"/>
      <c r="IQT28"/>
      <c r="IQU28"/>
      <c r="IQV28"/>
      <c r="IQW28"/>
      <c r="IQX28"/>
      <c r="IQY28"/>
      <c r="IQZ28"/>
      <c r="IRA28"/>
      <c r="IRB28"/>
      <c r="IRC28"/>
      <c r="IRD28"/>
      <c r="IRE28"/>
      <c r="IRF28"/>
      <c r="IRG28"/>
      <c r="IRH28"/>
      <c r="IRI28"/>
      <c r="IRJ28"/>
      <c r="IRK28"/>
      <c r="IRL28"/>
      <c r="IRM28"/>
      <c r="IRN28"/>
      <c r="IRO28"/>
      <c r="IRP28"/>
      <c r="IRQ28"/>
      <c r="IRR28"/>
      <c r="IRS28"/>
      <c r="IRT28"/>
      <c r="IRU28"/>
      <c r="IRV28"/>
      <c r="IRW28"/>
      <c r="IRX28"/>
      <c r="IRY28"/>
      <c r="IRZ28"/>
      <c r="ISA28"/>
      <c r="ISB28"/>
      <c r="ISC28"/>
      <c r="ISD28"/>
      <c r="ISE28"/>
      <c r="ISF28"/>
      <c r="ISG28"/>
      <c r="ISH28"/>
      <c r="ISI28"/>
      <c r="ISJ28"/>
      <c r="ISK28"/>
      <c r="ISL28"/>
      <c r="ISM28"/>
      <c r="ISN28"/>
      <c r="ISO28"/>
      <c r="ISP28"/>
      <c r="ISQ28"/>
      <c r="ISR28"/>
      <c r="ISS28"/>
      <c r="IST28"/>
      <c r="ISU28"/>
      <c r="ISV28"/>
      <c r="ISW28"/>
      <c r="ISX28"/>
      <c r="ISY28"/>
      <c r="ISZ28"/>
      <c r="ITA28"/>
      <c r="ITB28"/>
      <c r="ITC28"/>
      <c r="ITD28"/>
      <c r="ITE28"/>
      <c r="ITF28"/>
      <c r="ITG28"/>
      <c r="ITH28"/>
      <c r="ITI28"/>
      <c r="ITJ28"/>
      <c r="ITK28"/>
      <c r="ITL28"/>
      <c r="ITM28"/>
      <c r="ITN28"/>
      <c r="ITO28"/>
      <c r="ITP28"/>
      <c r="ITQ28"/>
      <c r="ITR28"/>
      <c r="ITS28"/>
      <c r="ITT28"/>
      <c r="ITU28"/>
      <c r="ITV28"/>
      <c r="ITW28"/>
      <c r="ITX28"/>
      <c r="ITY28"/>
      <c r="ITZ28"/>
      <c r="IUA28"/>
      <c r="IUB28"/>
      <c r="IUC28"/>
      <c r="IUD28"/>
      <c r="IUE28"/>
      <c r="IUF28"/>
      <c r="IUG28"/>
      <c r="IUH28"/>
      <c r="IUI28"/>
      <c r="IUJ28"/>
      <c r="IUK28"/>
      <c r="IUL28"/>
      <c r="IUM28"/>
      <c r="IUN28"/>
      <c r="IUO28"/>
      <c r="IUP28"/>
      <c r="IUQ28"/>
      <c r="IUR28"/>
      <c r="IUS28"/>
      <c r="IUT28"/>
      <c r="IUU28"/>
      <c r="IUV28"/>
      <c r="IUW28"/>
      <c r="IUX28"/>
      <c r="IUY28"/>
      <c r="IUZ28"/>
      <c r="IVA28"/>
      <c r="IVB28"/>
      <c r="IVC28"/>
      <c r="IVD28"/>
      <c r="IVE28"/>
      <c r="IVF28"/>
      <c r="IVG28"/>
      <c r="IVH28"/>
      <c r="IVI28"/>
      <c r="IVJ28"/>
      <c r="IVK28"/>
      <c r="IVL28"/>
      <c r="IVM28"/>
      <c r="IVN28"/>
      <c r="IVO28"/>
      <c r="IVP28"/>
      <c r="IVQ28"/>
      <c r="IVR28"/>
      <c r="IVS28"/>
      <c r="IVT28"/>
      <c r="IVU28"/>
      <c r="IVV28"/>
      <c r="IVW28"/>
      <c r="IVX28"/>
      <c r="IVY28"/>
      <c r="IVZ28"/>
      <c r="IWA28"/>
      <c r="IWB28"/>
      <c r="IWC28"/>
      <c r="IWD28"/>
      <c r="IWE28"/>
      <c r="IWF28"/>
      <c r="IWG28"/>
      <c r="IWH28"/>
      <c r="IWI28"/>
      <c r="IWJ28"/>
      <c r="IWK28"/>
      <c r="IWL28"/>
      <c r="IWM28"/>
      <c r="IWN28"/>
      <c r="IWO28"/>
      <c r="IWP28"/>
      <c r="IWQ28"/>
      <c r="IWR28"/>
      <c r="IWS28"/>
      <c r="IWT28"/>
      <c r="IWU28"/>
      <c r="IWV28"/>
      <c r="IWW28"/>
      <c r="IWX28"/>
      <c r="IWY28"/>
      <c r="IWZ28"/>
      <c r="IXA28"/>
      <c r="IXB28"/>
      <c r="IXC28"/>
      <c r="IXD28"/>
      <c r="IXE28"/>
      <c r="IXF28"/>
      <c r="IXG28"/>
      <c r="IXH28"/>
      <c r="IXI28"/>
      <c r="IXJ28"/>
      <c r="IXK28"/>
      <c r="IXL28"/>
      <c r="IXM28"/>
      <c r="IXN28"/>
      <c r="IXO28"/>
      <c r="IXP28"/>
      <c r="IXQ28"/>
      <c r="IXR28"/>
      <c r="IXS28"/>
      <c r="IXT28"/>
      <c r="IXU28"/>
      <c r="IXV28"/>
      <c r="IXW28"/>
      <c r="IXX28"/>
      <c r="IXY28"/>
      <c r="IXZ28"/>
      <c r="IYA28"/>
      <c r="IYB28"/>
      <c r="IYC28"/>
      <c r="IYD28"/>
      <c r="IYE28"/>
      <c r="IYF28"/>
      <c r="IYG28"/>
      <c r="IYH28"/>
      <c r="IYI28"/>
      <c r="IYJ28"/>
      <c r="IYK28"/>
      <c r="IYL28"/>
      <c r="IYM28"/>
      <c r="IYN28"/>
      <c r="IYO28"/>
      <c r="IYP28"/>
      <c r="IYQ28"/>
      <c r="IYR28"/>
      <c r="IYS28"/>
      <c r="IYT28"/>
      <c r="IYU28"/>
      <c r="IYV28"/>
      <c r="IYW28"/>
      <c r="IYX28"/>
      <c r="IYY28"/>
      <c r="IYZ28"/>
      <c r="IZA28"/>
      <c r="IZB28"/>
      <c r="IZC28"/>
      <c r="IZD28"/>
      <c r="IZE28"/>
      <c r="IZF28"/>
      <c r="IZG28"/>
      <c r="IZH28"/>
      <c r="IZI28"/>
      <c r="IZJ28"/>
      <c r="IZK28"/>
      <c r="IZL28"/>
      <c r="IZM28"/>
      <c r="IZN28"/>
      <c r="IZO28"/>
      <c r="IZP28"/>
      <c r="IZQ28"/>
      <c r="IZR28"/>
      <c r="IZS28"/>
      <c r="IZT28"/>
      <c r="IZU28"/>
      <c r="IZV28"/>
      <c r="IZW28"/>
      <c r="IZX28"/>
      <c r="IZY28"/>
      <c r="IZZ28"/>
      <c r="JAA28"/>
      <c r="JAB28"/>
      <c r="JAC28"/>
      <c r="JAD28"/>
      <c r="JAE28"/>
      <c r="JAF28"/>
      <c r="JAG28"/>
      <c r="JAH28"/>
      <c r="JAI28"/>
      <c r="JAJ28"/>
      <c r="JAK28"/>
      <c r="JAL28"/>
      <c r="JAM28"/>
      <c r="JAN28"/>
      <c r="JAO28"/>
      <c r="JAP28"/>
      <c r="JAQ28"/>
      <c r="JAR28"/>
      <c r="JAS28"/>
      <c r="JAT28"/>
      <c r="JAU28"/>
      <c r="JAV28"/>
      <c r="JAW28"/>
      <c r="JAX28"/>
      <c r="JAY28"/>
      <c r="JAZ28"/>
      <c r="JBA28"/>
      <c r="JBB28"/>
      <c r="JBC28"/>
      <c r="JBD28"/>
      <c r="JBE28"/>
      <c r="JBF28"/>
      <c r="JBG28"/>
      <c r="JBH28"/>
      <c r="JBI28"/>
      <c r="JBJ28"/>
      <c r="JBK28"/>
      <c r="JBL28"/>
      <c r="JBM28"/>
      <c r="JBN28"/>
      <c r="JBO28"/>
      <c r="JBP28"/>
      <c r="JBQ28"/>
      <c r="JBR28"/>
      <c r="JBS28"/>
      <c r="JBT28"/>
      <c r="JBU28"/>
      <c r="JBV28"/>
      <c r="JBW28"/>
      <c r="JBX28"/>
      <c r="JBY28"/>
      <c r="JBZ28"/>
      <c r="JCA28"/>
      <c r="JCB28"/>
      <c r="JCC28"/>
      <c r="JCD28"/>
      <c r="JCE28"/>
      <c r="JCF28"/>
      <c r="JCG28"/>
      <c r="JCH28"/>
      <c r="JCI28"/>
      <c r="JCJ28"/>
      <c r="JCK28"/>
      <c r="JCL28"/>
      <c r="JCM28"/>
      <c r="JCN28"/>
      <c r="JCO28"/>
      <c r="JCP28"/>
      <c r="JCQ28"/>
      <c r="JCR28"/>
      <c r="JCS28"/>
      <c r="JCT28"/>
      <c r="JCU28"/>
      <c r="JCV28"/>
      <c r="JCW28"/>
      <c r="JCX28"/>
      <c r="JCY28"/>
      <c r="JCZ28"/>
      <c r="JDA28"/>
      <c r="JDB28"/>
      <c r="JDC28"/>
      <c r="JDD28"/>
      <c r="JDE28"/>
      <c r="JDF28"/>
      <c r="JDG28"/>
      <c r="JDH28"/>
      <c r="JDI28"/>
      <c r="JDJ28"/>
      <c r="JDK28"/>
      <c r="JDL28"/>
      <c r="JDM28"/>
      <c r="JDN28"/>
      <c r="JDO28"/>
      <c r="JDP28"/>
      <c r="JDQ28"/>
      <c r="JDR28"/>
      <c r="JDS28"/>
      <c r="JDT28"/>
      <c r="JDU28"/>
      <c r="JDV28"/>
      <c r="JDW28"/>
      <c r="JDX28"/>
      <c r="JDY28"/>
      <c r="JDZ28"/>
      <c r="JEA28"/>
      <c r="JEB28"/>
      <c r="JEC28"/>
      <c r="JED28"/>
      <c r="JEE28"/>
      <c r="JEF28"/>
      <c r="JEG28"/>
      <c r="JEH28"/>
      <c r="JEI28"/>
      <c r="JEJ28"/>
      <c r="JEK28"/>
      <c r="JEL28"/>
      <c r="JEM28"/>
      <c r="JEN28"/>
      <c r="JEO28"/>
      <c r="JEP28"/>
      <c r="JEQ28"/>
      <c r="JER28"/>
      <c r="JES28"/>
      <c r="JET28"/>
      <c r="JEU28"/>
      <c r="JEV28"/>
      <c r="JEW28"/>
      <c r="JEX28"/>
      <c r="JEY28"/>
      <c r="JEZ28"/>
      <c r="JFA28"/>
      <c r="JFB28"/>
      <c r="JFC28"/>
      <c r="JFD28"/>
      <c r="JFE28"/>
      <c r="JFF28"/>
      <c r="JFG28"/>
      <c r="JFH28"/>
      <c r="JFI28"/>
      <c r="JFJ28"/>
      <c r="JFK28"/>
      <c r="JFL28"/>
      <c r="JFM28"/>
      <c r="JFN28"/>
      <c r="JFO28"/>
      <c r="JFP28"/>
      <c r="JFQ28"/>
      <c r="JFR28"/>
      <c r="JFS28"/>
      <c r="JFT28"/>
      <c r="JFU28"/>
      <c r="JFV28"/>
      <c r="JFW28"/>
      <c r="JFX28"/>
      <c r="JFY28"/>
      <c r="JFZ28"/>
      <c r="JGA28"/>
      <c r="JGB28"/>
      <c r="JGC28"/>
      <c r="JGD28"/>
      <c r="JGE28"/>
      <c r="JGF28"/>
      <c r="JGG28"/>
      <c r="JGH28"/>
      <c r="JGI28"/>
      <c r="JGJ28"/>
      <c r="JGK28"/>
      <c r="JGL28"/>
      <c r="JGM28"/>
      <c r="JGN28"/>
      <c r="JGO28"/>
      <c r="JGP28"/>
      <c r="JGQ28"/>
      <c r="JGR28"/>
      <c r="JGS28"/>
      <c r="JGT28"/>
      <c r="JGU28"/>
      <c r="JGV28"/>
      <c r="JGW28"/>
      <c r="JGX28"/>
      <c r="JGY28"/>
      <c r="JGZ28"/>
      <c r="JHA28"/>
      <c r="JHB28"/>
      <c r="JHC28"/>
      <c r="JHD28"/>
      <c r="JHE28"/>
      <c r="JHF28"/>
      <c r="JHG28"/>
      <c r="JHH28"/>
      <c r="JHI28"/>
      <c r="JHJ28"/>
      <c r="JHK28"/>
      <c r="JHL28"/>
      <c r="JHM28"/>
      <c r="JHN28"/>
      <c r="JHO28"/>
      <c r="JHP28"/>
      <c r="JHQ28"/>
      <c r="JHR28"/>
      <c r="JHS28"/>
      <c r="JHT28"/>
      <c r="JHU28"/>
      <c r="JHV28"/>
      <c r="JHW28"/>
      <c r="JHX28"/>
      <c r="JHY28"/>
      <c r="JHZ28"/>
      <c r="JIA28"/>
      <c r="JIB28"/>
      <c r="JIC28"/>
      <c r="JID28"/>
      <c r="JIE28"/>
      <c r="JIF28"/>
      <c r="JIG28"/>
      <c r="JIH28"/>
      <c r="JII28"/>
      <c r="JIJ28"/>
      <c r="JIK28"/>
      <c r="JIL28"/>
      <c r="JIM28"/>
      <c r="JIN28"/>
      <c r="JIO28"/>
      <c r="JIP28"/>
      <c r="JIQ28"/>
      <c r="JIR28"/>
      <c r="JIS28"/>
      <c r="JIT28"/>
      <c r="JIU28"/>
      <c r="JIV28"/>
      <c r="JIW28"/>
      <c r="JIX28"/>
      <c r="JIY28"/>
      <c r="JIZ28"/>
      <c r="JJA28"/>
      <c r="JJB28"/>
      <c r="JJC28"/>
      <c r="JJD28"/>
      <c r="JJE28"/>
      <c r="JJF28"/>
      <c r="JJG28"/>
      <c r="JJH28"/>
      <c r="JJI28"/>
      <c r="JJJ28"/>
      <c r="JJK28"/>
      <c r="JJL28"/>
      <c r="JJM28"/>
      <c r="JJN28"/>
      <c r="JJO28"/>
      <c r="JJP28"/>
      <c r="JJQ28"/>
      <c r="JJR28"/>
      <c r="JJS28"/>
      <c r="JJT28"/>
      <c r="JJU28"/>
      <c r="JJV28"/>
      <c r="JJW28"/>
      <c r="JJX28"/>
      <c r="JJY28"/>
      <c r="JJZ28"/>
      <c r="JKA28"/>
      <c r="JKB28"/>
      <c r="JKC28"/>
      <c r="JKD28"/>
      <c r="JKE28"/>
      <c r="JKF28"/>
      <c r="JKG28"/>
      <c r="JKH28"/>
      <c r="JKI28"/>
      <c r="JKJ28"/>
      <c r="JKK28"/>
      <c r="JKL28"/>
      <c r="JKM28"/>
      <c r="JKN28"/>
      <c r="JKO28"/>
      <c r="JKP28"/>
      <c r="JKQ28"/>
      <c r="JKR28"/>
      <c r="JKS28"/>
      <c r="JKT28"/>
      <c r="JKU28"/>
      <c r="JKV28"/>
      <c r="JKW28"/>
      <c r="JKX28"/>
      <c r="JKY28"/>
      <c r="JKZ28"/>
      <c r="JLA28"/>
      <c r="JLB28"/>
      <c r="JLC28"/>
      <c r="JLD28"/>
      <c r="JLE28"/>
      <c r="JLF28"/>
      <c r="JLG28"/>
      <c r="JLH28"/>
      <c r="JLI28"/>
      <c r="JLJ28"/>
      <c r="JLK28"/>
      <c r="JLL28"/>
      <c r="JLM28"/>
      <c r="JLN28"/>
      <c r="JLO28"/>
      <c r="JLP28"/>
      <c r="JLQ28"/>
      <c r="JLR28"/>
      <c r="JLS28"/>
      <c r="JLT28"/>
      <c r="JLU28"/>
      <c r="JLV28"/>
      <c r="JLW28"/>
      <c r="JLX28"/>
      <c r="JLY28"/>
      <c r="JLZ28"/>
      <c r="JMA28"/>
      <c r="JMB28"/>
      <c r="JMC28"/>
      <c r="JMD28"/>
      <c r="JME28"/>
      <c r="JMF28"/>
      <c r="JMG28"/>
      <c r="JMH28"/>
      <c r="JMI28"/>
      <c r="JMJ28"/>
      <c r="JMK28"/>
      <c r="JML28"/>
      <c r="JMM28"/>
      <c r="JMN28"/>
      <c r="JMO28"/>
      <c r="JMP28"/>
      <c r="JMQ28"/>
      <c r="JMR28"/>
      <c r="JMS28"/>
      <c r="JMT28"/>
      <c r="JMU28"/>
      <c r="JMV28"/>
      <c r="JMW28"/>
      <c r="JMX28"/>
      <c r="JMY28"/>
      <c r="JMZ28"/>
      <c r="JNA28"/>
      <c r="JNB28"/>
      <c r="JNC28"/>
      <c r="JND28"/>
      <c r="JNE28"/>
      <c r="JNF28"/>
      <c r="JNG28"/>
      <c r="JNH28"/>
      <c r="JNI28"/>
      <c r="JNJ28"/>
      <c r="JNK28"/>
      <c r="JNL28"/>
      <c r="JNM28"/>
      <c r="JNN28"/>
      <c r="JNO28"/>
      <c r="JNP28"/>
      <c r="JNQ28"/>
      <c r="JNR28"/>
      <c r="JNS28"/>
      <c r="JNT28"/>
      <c r="JNU28"/>
      <c r="JNV28"/>
      <c r="JNW28"/>
      <c r="JNX28"/>
      <c r="JNY28"/>
      <c r="JNZ28"/>
      <c r="JOA28"/>
      <c r="JOB28"/>
      <c r="JOC28"/>
      <c r="JOD28"/>
      <c r="JOE28"/>
      <c r="JOF28"/>
      <c r="JOG28"/>
      <c r="JOH28"/>
      <c r="JOI28"/>
      <c r="JOJ28"/>
      <c r="JOK28"/>
      <c r="JOL28"/>
      <c r="JOM28"/>
      <c r="JON28"/>
      <c r="JOO28"/>
      <c r="JOP28"/>
      <c r="JOQ28"/>
      <c r="JOR28"/>
      <c r="JOS28"/>
      <c r="JOT28"/>
      <c r="JOU28"/>
      <c r="JOV28"/>
      <c r="JOW28"/>
      <c r="JOX28"/>
      <c r="JOY28"/>
      <c r="JOZ28"/>
      <c r="JPA28"/>
      <c r="JPB28"/>
      <c r="JPC28"/>
      <c r="JPD28"/>
      <c r="JPE28"/>
      <c r="JPF28"/>
      <c r="JPG28"/>
      <c r="JPH28"/>
      <c r="JPI28"/>
      <c r="JPJ28"/>
      <c r="JPK28"/>
      <c r="JPL28"/>
      <c r="JPM28"/>
      <c r="JPN28"/>
      <c r="JPO28"/>
      <c r="JPP28"/>
      <c r="JPQ28"/>
      <c r="JPR28"/>
      <c r="JPS28"/>
      <c r="JPT28"/>
      <c r="JPU28"/>
      <c r="JPV28"/>
      <c r="JPW28"/>
      <c r="JPX28"/>
      <c r="JPY28"/>
      <c r="JPZ28"/>
      <c r="JQA28"/>
      <c r="JQB28"/>
      <c r="JQC28"/>
      <c r="JQD28"/>
      <c r="JQE28"/>
      <c r="JQF28"/>
      <c r="JQG28"/>
      <c r="JQH28"/>
      <c r="JQI28"/>
      <c r="JQJ28"/>
      <c r="JQK28"/>
      <c r="JQL28"/>
      <c r="JQM28"/>
      <c r="JQN28"/>
      <c r="JQO28"/>
      <c r="JQP28"/>
      <c r="JQQ28"/>
      <c r="JQR28"/>
      <c r="JQS28"/>
      <c r="JQT28"/>
      <c r="JQU28"/>
      <c r="JQV28"/>
      <c r="JQW28"/>
      <c r="JQX28"/>
      <c r="JQY28"/>
      <c r="JQZ28"/>
      <c r="JRA28"/>
      <c r="JRB28"/>
      <c r="JRC28"/>
      <c r="JRD28"/>
      <c r="JRE28"/>
      <c r="JRF28"/>
      <c r="JRG28"/>
      <c r="JRH28"/>
      <c r="JRI28"/>
      <c r="JRJ28"/>
      <c r="JRK28"/>
      <c r="JRL28"/>
      <c r="JRM28"/>
      <c r="JRN28"/>
      <c r="JRO28"/>
      <c r="JRP28"/>
      <c r="JRQ28"/>
      <c r="JRR28"/>
      <c r="JRS28"/>
      <c r="JRT28"/>
      <c r="JRU28"/>
      <c r="JRV28"/>
      <c r="JRW28"/>
      <c r="JRX28"/>
      <c r="JRY28"/>
      <c r="JRZ28"/>
      <c r="JSA28"/>
      <c r="JSB28"/>
      <c r="JSC28"/>
      <c r="JSD28"/>
      <c r="JSE28"/>
      <c r="JSF28"/>
      <c r="JSG28"/>
      <c r="JSH28"/>
      <c r="JSI28"/>
      <c r="JSJ28"/>
      <c r="JSK28"/>
      <c r="JSL28"/>
      <c r="JSM28"/>
      <c r="JSN28"/>
      <c r="JSO28"/>
      <c r="JSP28"/>
      <c r="JSQ28"/>
      <c r="JSR28"/>
      <c r="JSS28"/>
      <c r="JST28"/>
      <c r="JSU28"/>
      <c r="JSV28"/>
      <c r="JSW28"/>
      <c r="JSX28"/>
      <c r="JSY28"/>
      <c r="JSZ28"/>
      <c r="JTA28"/>
      <c r="JTB28"/>
      <c r="JTC28"/>
      <c r="JTD28"/>
      <c r="JTE28"/>
      <c r="JTF28"/>
      <c r="JTG28"/>
      <c r="JTH28"/>
      <c r="JTI28"/>
      <c r="JTJ28"/>
      <c r="JTK28"/>
      <c r="JTL28"/>
      <c r="JTM28"/>
      <c r="JTN28"/>
      <c r="JTO28"/>
      <c r="JTP28"/>
      <c r="JTQ28"/>
      <c r="JTR28"/>
      <c r="JTS28"/>
      <c r="JTT28"/>
      <c r="JTU28"/>
      <c r="JTV28"/>
      <c r="JTW28"/>
      <c r="JTX28"/>
      <c r="JTY28"/>
      <c r="JTZ28"/>
      <c r="JUA28"/>
      <c r="JUB28"/>
      <c r="JUC28"/>
      <c r="JUD28"/>
      <c r="JUE28"/>
      <c r="JUF28"/>
      <c r="JUG28"/>
      <c r="JUH28"/>
      <c r="JUI28"/>
      <c r="JUJ28"/>
      <c r="JUK28"/>
      <c r="JUL28"/>
      <c r="JUM28"/>
      <c r="JUN28"/>
      <c r="JUO28"/>
      <c r="JUP28"/>
      <c r="JUQ28"/>
      <c r="JUR28"/>
      <c r="JUS28"/>
      <c r="JUT28"/>
      <c r="JUU28"/>
      <c r="JUV28"/>
      <c r="JUW28"/>
      <c r="JUX28"/>
      <c r="JUY28"/>
      <c r="JUZ28"/>
      <c r="JVA28"/>
      <c r="JVB28"/>
      <c r="JVC28"/>
      <c r="JVD28"/>
      <c r="JVE28"/>
      <c r="JVF28"/>
      <c r="JVG28"/>
      <c r="JVH28"/>
      <c r="JVI28"/>
      <c r="JVJ28"/>
      <c r="JVK28"/>
      <c r="JVL28"/>
      <c r="JVM28"/>
      <c r="JVN28"/>
      <c r="JVO28"/>
      <c r="JVP28"/>
      <c r="JVQ28"/>
      <c r="JVR28"/>
      <c r="JVS28"/>
      <c r="JVT28"/>
      <c r="JVU28"/>
      <c r="JVV28"/>
      <c r="JVW28"/>
      <c r="JVX28"/>
      <c r="JVY28"/>
      <c r="JVZ28"/>
      <c r="JWA28"/>
      <c r="JWB28"/>
      <c r="JWC28"/>
      <c r="JWD28"/>
      <c r="JWE28"/>
      <c r="JWF28"/>
      <c r="JWG28"/>
      <c r="JWH28"/>
      <c r="JWI28"/>
      <c r="JWJ28"/>
      <c r="JWK28"/>
      <c r="JWL28"/>
      <c r="JWM28"/>
      <c r="JWN28"/>
      <c r="JWO28"/>
      <c r="JWP28"/>
      <c r="JWQ28"/>
      <c r="JWR28"/>
      <c r="JWS28"/>
      <c r="JWT28"/>
      <c r="JWU28"/>
      <c r="JWV28"/>
      <c r="JWW28"/>
      <c r="JWX28"/>
      <c r="JWY28"/>
      <c r="JWZ28"/>
      <c r="JXA28"/>
      <c r="JXB28"/>
      <c r="JXC28"/>
      <c r="JXD28"/>
      <c r="JXE28"/>
      <c r="JXF28"/>
      <c r="JXG28"/>
      <c r="JXH28"/>
      <c r="JXI28"/>
      <c r="JXJ28"/>
      <c r="JXK28"/>
      <c r="JXL28"/>
      <c r="JXM28"/>
      <c r="JXN28"/>
      <c r="JXO28"/>
      <c r="JXP28"/>
      <c r="JXQ28"/>
      <c r="JXR28"/>
      <c r="JXS28"/>
      <c r="JXT28"/>
      <c r="JXU28"/>
      <c r="JXV28"/>
      <c r="JXW28"/>
      <c r="JXX28"/>
      <c r="JXY28"/>
      <c r="JXZ28"/>
      <c r="JYA28"/>
      <c r="JYB28"/>
      <c r="JYC28"/>
      <c r="JYD28"/>
      <c r="JYE28"/>
      <c r="JYF28"/>
      <c r="JYG28"/>
      <c r="JYH28"/>
      <c r="JYI28"/>
      <c r="JYJ28"/>
      <c r="JYK28"/>
      <c r="JYL28"/>
      <c r="JYM28"/>
      <c r="JYN28"/>
      <c r="JYO28"/>
      <c r="JYP28"/>
      <c r="JYQ28"/>
      <c r="JYR28"/>
      <c r="JYS28"/>
      <c r="JYT28"/>
      <c r="JYU28"/>
      <c r="JYV28"/>
      <c r="JYW28"/>
      <c r="JYX28"/>
      <c r="JYY28"/>
      <c r="JYZ28"/>
      <c r="JZA28"/>
      <c r="JZB28"/>
      <c r="JZC28"/>
      <c r="JZD28"/>
      <c r="JZE28"/>
      <c r="JZF28"/>
      <c r="JZG28"/>
      <c r="JZH28"/>
      <c r="JZI28"/>
      <c r="JZJ28"/>
      <c r="JZK28"/>
      <c r="JZL28"/>
      <c r="JZM28"/>
      <c r="JZN28"/>
      <c r="JZO28"/>
      <c r="JZP28"/>
      <c r="JZQ28"/>
      <c r="JZR28"/>
      <c r="JZS28"/>
      <c r="JZT28"/>
      <c r="JZU28"/>
      <c r="JZV28"/>
      <c r="JZW28"/>
      <c r="JZX28"/>
      <c r="JZY28"/>
      <c r="JZZ28"/>
      <c r="KAA28"/>
      <c r="KAB28"/>
      <c r="KAC28"/>
      <c r="KAD28"/>
      <c r="KAE28"/>
      <c r="KAF28"/>
      <c r="KAG28"/>
      <c r="KAH28"/>
      <c r="KAI28"/>
      <c r="KAJ28"/>
      <c r="KAK28"/>
      <c r="KAL28"/>
      <c r="KAM28"/>
      <c r="KAN28"/>
      <c r="KAO28"/>
      <c r="KAP28"/>
      <c r="KAQ28"/>
      <c r="KAR28"/>
      <c r="KAS28"/>
      <c r="KAT28"/>
      <c r="KAU28"/>
      <c r="KAV28"/>
      <c r="KAW28"/>
      <c r="KAX28"/>
      <c r="KAY28"/>
      <c r="KAZ28"/>
      <c r="KBA28"/>
      <c r="KBB28"/>
      <c r="KBC28"/>
      <c r="KBD28"/>
      <c r="KBE28"/>
      <c r="KBF28"/>
      <c r="KBG28"/>
      <c r="KBH28"/>
      <c r="KBI28"/>
      <c r="KBJ28"/>
      <c r="KBK28"/>
      <c r="KBL28"/>
      <c r="KBM28"/>
      <c r="KBN28"/>
      <c r="KBO28"/>
      <c r="KBP28"/>
      <c r="KBQ28"/>
      <c r="KBR28"/>
      <c r="KBS28"/>
      <c r="KBT28"/>
      <c r="KBU28"/>
      <c r="KBV28"/>
      <c r="KBW28"/>
      <c r="KBX28"/>
      <c r="KBY28"/>
      <c r="KBZ28"/>
      <c r="KCA28"/>
      <c r="KCB28"/>
      <c r="KCC28"/>
      <c r="KCD28"/>
      <c r="KCE28"/>
      <c r="KCF28"/>
      <c r="KCG28"/>
      <c r="KCH28"/>
      <c r="KCI28"/>
      <c r="KCJ28"/>
      <c r="KCK28"/>
      <c r="KCL28"/>
      <c r="KCM28"/>
      <c r="KCN28"/>
      <c r="KCO28"/>
      <c r="KCP28"/>
      <c r="KCQ28"/>
      <c r="KCR28"/>
      <c r="KCS28"/>
      <c r="KCT28"/>
      <c r="KCU28"/>
      <c r="KCV28"/>
      <c r="KCW28"/>
      <c r="KCX28"/>
      <c r="KCY28"/>
      <c r="KCZ28"/>
      <c r="KDA28"/>
      <c r="KDB28"/>
      <c r="KDC28"/>
      <c r="KDD28"/>
      <c r="KDE28"/>
      <c r="KDF28"/>
      <c r="KDG28"/>
      <c r="KDH28"/>
      <c r="KDI28"/>
      <c r="KDJ28"/>
      <c r="KDK28"/>
      <c r="KDL28"/>
      <c r="KDM28"/>
      <c r="KDN28"/>
      <c r="KDO28"/>
      <c r="KDP28"/>
      <c r="KDQ28"/>
      <c r="KDR28"/>
      <c r="KDS28"/>
      <c r="KDT28"/>
      <c r="KDU28"/>
      <c r="KDV28"/>
      <c r="KDW28"/>
      <c r="KDX28"/>
      <c r="KDY28"/>
      <c r="KDZ28"/>
      <c r="KEA28"/>
      <c r="KEB28"/>
      <c r="KEC28"/>
      <c r="KED28"/>
      <c r="KEE28"/>
      <c r="KEF28"/>
      <c r="KEG28"/>
      <c r="KEH28"/>
      <c r="KEI28"/>
      <c r="KEJ28"/>
      <c r="KEK28"/>
      <c r="KEL28"/>
      <c r="KEM28"/>
      <c r="KEN28"/>
      <c r="KEO28"/>
      <c r="KEP28"/>
      <c r="KEQ28"/>
      <c r="KER28"/>
      <c r="KES28"/>
      <c r="KET28"/>
      <c r="KEU28"/>
      <c r="KEV28"/>
      <c r="KEW28"/>
      <c r="KEX28"/>
      <c r="KEY28"/>
      <c r="KEZ28"/>
      <c r="KFA28"/>
      <c r="KFB28"/>
      <c r="KFC28"/>
      <c r="KFD28"/>
      <c r="KFE28"/>
      <c r="KFF28"/>
      <c r="KFG28"/>
      <c r="KFH28"/>
      <c r="KFI28"/>
      <c r="KFJ28"/>
      <c r="KFK28"/>
      <c r="KFL28"/>
      <c r="KFM28"/>
      <c r="KFN28"/>
      <c r="KFO28"/>
      <c r="KFP28"/>
      <c r="KFQ28"/>
      <c r="KFR28"/>
      <c r="KFS28"/>
      <c r="KFT28"/>
      <c r="KFU28"/>
      <c r="KFV28"/>
      <c r="KFW28"/>
      <c r="KFX28"/>
      <c r="KFY28"/>
      <c r="KFZ28"/>
      <c r="KGA28"/>
      <c r="KGB28"/>
      <c r="KGC28"/>
      <c r="KGD28"/>
      <c r="KGE28"/>
      <c r="KGF28"/>
      <c r="KGG28"/>
      <c r="KGH28"/>
      <c r="KGI28"/>
      <c r="KGJ28"/>
      <c r="KGK28"/>
      <c r="KGL28"/>
      <c r="KGM28"/>
      <c r="KGN28"/>
      <c r="KGO28"/>
      <c r="KGP28"/>
      <c r="KGQ28"/>
      <c r="KGR28"/>
      <c r="KGS28"/>
      <c r="KGT28"/>
      <c r="KGU28"/>
      <c r="KGV28"/>
      <c r="KGW28"/>
      <c r="KGX28"/>
      <c r="KGY28"/>
      <c r="KGZ28"/>
      <c r="KHA28"/>
      <c r="KHB28"/>
      <c r="KHC28"/>
      <c r="KHD28"/>
      <c r="KHE28"/>
      <c r="KHF28"/>
      <c r="KHG28"/>
      <c r="KHH28"/>
      <c r="KHI28"/>
      <c r="KHJ28"/>
      <c r="KHK28"/>
      <c r="KHL28"/>
      <c r="KHM28"/>
      <c r="KHN28"/>
      <c r="KHO28"/>
      <c r="KHP28"/>
      <c r="KHQ28"/>
      <c r="KHR28"/>
      <c r="KHS28"/>
      <c r="KHT28"/>
      <c r="KHU28"/>
      <c r="KHV28"/>
      <c r="KHW28"/>
      <c r="KHX28"/>
      <c r="KHY28"/>
      <c r="KHZ28"/>
      <c r="KIA28"/>
      <c r="KIB28"/>
      <c r="KIC28"/>
      <c r="KID28"/>
      <c r="KIE28"/>
      <c r="KIF28"/>
      <c r="KIG28"/>
      <c r="KIH28"/>
      <c r="KII28"/>
      <c r="KIJ28"/>
      <c r="KIK28"/>
      <c r="KIL28"/>
      <c r="KIM28"/>
      <c r="KIN28"/>
      <c r="KIO28"/>
      <c r="KIP28"/>
      <c r="KIQ28"/>
      <c r="KIR28"/>
      <c r="KIS28"/>
      <c r="KIT28"/>
      <c r="KIU28"/>
      <c r="KIV28"/>
      <c r="KIW28"/>
      <c r="KIX28"/>
      <c r="KIY28"/>
      <c r="KIZ28"/>
      <c r="KJA28"/>
      <c r="KJB28"/>
      <c r="KJC28"/>
      <c r="KJD28"/>
      <c r="KJE28"/>
      <c r="KJF28"/>
      <c r="KJG28"/>
      <c r="KJH28"/>
      <c r="KJI28"/>
      <c r="KJJ28"/>
      <c r="KJK28"/>
      <c r="KJL28"/>
      <c r="KJM28"/>
      <c r="KJN28"/>
      <c r="KJO28"/>
      <c r="KJP28"/>
      <c r="KJQ28"/>
      <c r="KJR28"/>
      <c r="KJS28"/>
      <c r="KJT28"/>
      <c r="KJU28"/>
      <c r="KJV28"/>
      <c r="KJW28"/>
      <c r="KJX28"/>
      <c r="KJY28"/>
      <c r="KJZ28"/>
      <c r="KKA28"/>
      <c r="KKB28"/>
      <c r="KKC28"/>
      <c r="KKD28"/>
      <c r="KKE28"/>
      <c r="KKF28"/>
      <c r="KKG28"/>
      <c r="KKH28"/>
      <c r="KKI28"/>
      <c r="KKJ28"/>
      <c r="KKK28"/>
      <c r="KKL28"/>
      <c r="KKM28"/>
      <c r="KKN28"/>
      <c r="KKO28"/>
      <c r="KKP28"/>
      <c r="KKQ28"/>
      <c r="KKR28"/>
      <c r="KKS28"/>
      <c r="KKT28"/>
      <c r="KKU28"/>
      <c r="KKV28"/>
      <c r="KKW28"/>
      <c r="KKX28"/>
      <c r="KKY28"/>
      <c r="KKZ28"/>
      <c r="KLA28"/>
      <c r="KLB28"/>
      <c r="KLC28"/>
      <c r="KLD28"/>
      <c r="KLE28"/>
      <c r="KLF28"/>
      <c r="KLG28"/>
      <c r="KLH28"/>
      <c r="KLI28"/>
      <c r="KLJ28"/>
      <c r="KLK28"/>
      <c r="KLL28"/>
      <c r="KLM28"/>
      <c r="KLN28"/>
      <c r="KLO28"/>
      <c r="KLP28"/>
      <c r="KLQ28"/>
      <c r="KLR28"/>
      <c r="KLS28"/>
      <c r="KLT28"/>
      <c r="KLU28"/>
      <c r="KLV28"/>
      <c r="KLW28"/>
      <c r="KLX28"/>
      <c r="KLY28"/>
      <c r="KLZ28"/>
      <c r="KMA28"/>
      <c r="KMB28"/>
      <c r="KMC28"/>
      <c r="KMD28"/>
      <c r="KME28"/>
      <c r="KMF28"/>
      <c r="KMG28"/>
      <c r="KMH28"/>
      <c r="KMI28"/>
      <c r="KMJ28"/>
      <c r="KMK28"/>
      <c r="KML28"/>
      <c r="KMM28"/>
      <c r="KMN28"/>
      <c r="KMO28"/>
      <c r="KMP28"/>
      <c r="KMQ28"/>
      <c r="KMR28"/>
      <c r="KMS28"/>
      <c r="KMT28"/>
      <c r="KMU28"/>
      <c r="KMV28"/>
      <c r="KMW28"/>
      <c r="KMX28"/>
      <c r="KMY28"/>
      <c r="KMZ28"/>
      <c r="KNA28"/>
      <c r="KNB28"/>
      <c r="KNC28"/>
      <c r="KND28"/>
      <c r="KNE28"/>
      <c r="KNF28"/>
      <c r="KNG28"/>
      <c r="KNH28"/>
      <c r="KNI28"/>
      <c r="KNJ28"/>
      <c r="KNK28"/>
      <c r="KNL28"/>
      <c r="KNM28"/>
      <c r="KNN28"/>
      <c r="KNO28"/>
      <c r="KNP28"/>
      <c r="KNQ28"/>
      <c r="KNR28"/>
      <c r="KNS28"/>
      <c r="KNT28"/>
      <c r="KNU28"/>
      <c r="KNV28"/>
      <c r="KNW28"/>
      <c r="KNX28"/>
      <c r="KNY28"/>
      <c r="KNZ28"/>
      <c r="KOA28"/>
      <c r="KOB28"/>
      <c r="KOC28"/>
      <c r="KOD28"/>
      <c r="KOE28"/>
      <c r="KOF28"/>
      <c r="KOG28"/>
      <c r="KOH28"/>
      <c r="KOI28"/>
      <c r="KOJ28"/>
      <c r="KOK28"/>
      <c r="KOL28"/>
      <c r="KOM28"/>
      <c r="KON28"/>
      <c r="KOO28"/>
      <c r="KOP28"/>
      <c r="KOQ28"/>
      <c r="KOR28"/>
      <c r="KOS28"/>
      <c r="KOT28"/>
      <c r="KOU28"/>
      <c r="KOV28"/>
      <c r="KOW28"/>
      <c r="KOX28"/>
      <c r="KOY28"/>
      <c r="KOZ28"/>
      <c r="KPA28"/>
      <c r="KPB28"/>
      <c r="KPC28"/>
      <c r="KPD28"/>
      <c r="KPE28"/>
      <c r="KPF28"/>
      <c r="KPG28"/>
      <c r="KPH28"/>
      <c r="KPI28"/>
      <c r="KPJ28"/>
      <c r="KPK28"/>
      <c r="KPL28"/>
      <c r="KPM28"/>
      <c r="KPN28"/>
      <c r="KPO28"/>
      <c r="KPP28"/>
      <c r="KPQ28"/>
      <c r="KPR28"/>
      <c r="KPS28"/>
      <c r="KPT28"/>
      <c r="KPU28"/>
      <c r="KPV28"/>
      <c r="KPW28"/>
      <c r="KPX28"/>
      <c r="KPY28"/>
      <c r="KPZ28"/>
      <c r="KQA28"/>
      <c r="KQB28"/>
      <c r="KQC28"/>
      <c r="KQD28"/>
      <c r="KQE28"/>
      <c r="KQF28"/>
      <c r="KQG28"/>
      <c r="KQH28"/>
      <c r="KQI28"/>
      <c r="KQJ28"/>
      <c r="KQK28"/>
      <c r="KQL28"/>
      <c r="KQM28"/>
      <c r="KQN28"/>
      <c r="KQO28"/>
      <c r="KQP28"/>
      <c r="KQQ28"/>
      <c r="KQR28"/>
      <c r="KQS28"/>
      <c r="KQT28"/>
      <c r="KQU28"/>
      <c r="KQV28"/>
      <c r="KQW28"/>
      <c r="KQX28"/>
      <c r="KQY28"/>
      <c r="KQZ28"/>
      <c r="KRA28"/>
      <c r="KRB28"/>
      <c r="KRC28"/>
      <c r="KRD28"/>
      <c r="KRE28"/>
      <c r="KRF28"/>
      <c r="KRG28"/>
      <c r="KRH28"/>
      <c r="KRI28"/>
      <c r="KRJ28"/>
      <c r="KRK28"/>
      <c r="KRL28"/>
      <c r="KRM28"/>
      <c r="KRN28"/>
      <c r="KRO28"/>
      <c r="KRP28"/>
      <c r="KRQ28"/>
      <c r="KRR28"/>
      <c r="KRS28"/>
      <c r="KRT28"/>
      <c r="KRU28"/>
      <c r="KRV28"/>
      <c r="KRW28"/>
      <c r="KRX28"/>
      <c r="KRY28"/>
      <c r="KRZ28"/>
      <c r="KSA28"/>
      <c r="KSB28"/>
      <c r="KSC28"/>
      <c r="KSD28"/>
      <c r="KSE28"/>
      <c r="KSF28"/>
      <c r="KSG28"/>
      <c r="KSH28"/>
      <c r="KSI28"/>
      <c r="KSJ28"/>
      <c r="KSK28"/>
      <c r="KSL28"/>
      <c r="KSM28"/>
      <c r="KSN28"/>
      <c r="KSO28"/>
      <c r="KSP28"/>
      <c r="KSQ28"/>
      <c r="KSR28"/>
      <c r="KSS28"/>
      <c r="KST28"/>
      <c r="KSU28"/>
      <c r="KSV28"/>
      <c r="KSW28"/>
      <c r="KSX28"/>
      <c r="KSY28"/>
      <c r="KSZ28"/>
      <c r="KTA28"/>
      <c r="KTB28"/>
      <c r="KTC28"/>
      <c r="KTD28"/>
      <c r="KTE28"/>
      <c r="KTF28"/>
      <c r="KTG28"/>
      <c r="KTH28"/>
      <c r="KTI28"/>
      <c r="KTJ28"/>
      <c r="KTK28"/>
      <c r="KTL28"/>
      <c r="KTM28"/>
      <c r="KTN28"/>
      <c r="KTO28"/>
      <c r="KTP28"/>
      <c r="KTQ28"/>
      <c r="KTR28"/>
      <c r="KTS28"/>
      <c r="KTT28"/>
      <c r="KTU28"/>
      <c r="KTV28"/>
      <c r="KTW28"/>
      <c r="KTX28"/>
      <c r="KTY28"/>
      <c r="KTZ28"/>
      <c r="KUA28"/>
      <c r="KUB28"/>
      <c r="KUC28"/>
      <c r="KUD28"/>
      <c r="KUE28"/>
      <c r="KUF28"/>
      <c r="KUG28"/>
      <c r="KUH28"/>
      <c r="KUI28"/>
      <c r="KUJ28"/>
      <c r="KUK28"/>
      <c r="KUL28"/>
      <c r="KUM28"/>
      <c r="KUN28"/>
      <c r="KUO28"/>
      <c r="KUP28"/>
      <c r="KUQ28"/>
      <c r="KUR28"/>
      <c r="KUS28"/>
      <c r="KUT28"/>
      <c r="KUU28"/>
      <c r="KUV28"/>
      <c r="KUW28"/>
      <c r="KUX28"/>
      <c r="KUY28"/>
      <c r="KUZ28"/>
      <c r="KVA28"/>
      <c r="KVB28"/>
      <c r="KVC28"/>
      <c r="KVD28"/>
      <c r="KVE28"/>
      <c r="KVF28"/>
      <c r="KVG28"/>
      <c r="KVH28"/>
      <c r="KVI28"/>
      <c r="KVJ28"/>
      <c r="KVK28"/>
      <c r="KVL28"/>
      <c r="KVM28"/>
      <c r="KVN28"/>
      <c r="KVO28"/>
      <c r="KVP28"/>
      <c r="KVQ28"/>
      <c r="KVR28"/>
      <c r="KVS28"/>
      <c r="KVT28"/>
      <c r="KVU28"/>
      <c r="KVV28"/>
      <c r="KVW28"/>
      <c r="KVX28"/>
      <c r="KVY28"/>
      <c r="KVZ28"/>
      <c r="KWA28"/>
      <c r="KWB28"/>
      <c r="KWC28"/>
      <c r="KWD28"/>
      <c r="KWE28"/>
      <c r="KWF28"/>
      <c r="KWG28"/>
      <c r="KWH28"/>
      <c r="KWI28"/>
      <c r="KWJ28"/>
      <c r="KWK28"/>
      <c r="KWL28"/>
      <c r="KWM28"/>
      <c r="KWN28"/>
      <c r="KWO28"/>
      <c r="KWP28"/>
      <c r="KWQ28"/>
      <c r="KWR28"/>
      <c r="KWS28"/>
      <c r="KWT28"/>
      <c r="KWU28"/>
      <c r="KWV28"/>
      <c r="KWW28"/>
      <c r="KWX28"/>
      <c r="KWY28"/>
      <c r="KWZ28"/>
      <c r="KXA28"/>
      <c r="KXB28"/>
      <c r="KXC28"/>
      <c r="KXD28"/>
      <c r="KXE28"/>
      <c r="KXF28"/>
      <c r="KXG28"/>
      <c r="KXH28"/>
      <c r="KXI28"/>
      <c r="KXJ28"/>
      <c r="KXK28"/>
      <c r="KXL28"/>
      <c r="KXM28"/>
      <c r="KXN28"/>
      <c r="KXO28"/>
      <c r="KXP28"/>
      <c r="KXQ28"/>
      <c r="KXR28"/>
      <c r="KXS28"/>
      <c r="KXT28"/>
      <c r="KXU28"/>
      <c r="KXV28"/>
      <c r="KXW28"/>
      <c r="KXX28"/>
      <c r="KXY28"/>
      <c r="KXZ28"/>
      <c r="KYA28"/>
      <c r="KYB28"/>
      <c r="KYC28"/>
      <c r="KYD28"/>
      <c r="KYE28"/>
      <c r="KYF28"/>
      <c r="KYG28"/>
      <c r="KYH28"/>
      <c r="KYI28"/>
      <c r="KYJ28"/>
      <c r="KYK28"/>
      <c r="KYL28"/>
      <c r="KYM28"/>
      <c r="KYN28"/>
      <c r="KYO28"/>
      <c r="KYP28"/>
      <c r="KYQ28"/>
      <c r="KYR28"/>
      <c r="KYS28"/>
      <c r="KYT28"/>
      <c r="KYU28"/>
      <c r="KYV28"/>
      <c r="KYW28"/>
      <c r="KYX28"/>
      <c r="KYY28"/>
      <c r="KYZ28"/>
      <c r="KZA28"/>
      <c r="KZB28"/>
      <c r="KZC28"/>
      <c r="KZD28"/>
      <c r="KZE28"/>
      <c r="KZF28"/>
      <c r="KZG28"/>
      <c r="KZH28"/>
      <c r="KZI28"/>
      <c r="KZJ28"/>
      <c r="KZK28"/>
      <c r="KZL28"/>
      <c r="KZM28"/>
      <c r="KZN28"/>
      <c r="KZO28"/>
      <c r="KZP28"/>
      <c r="KZQ28"/>
      <c r="KZR28"/>
      <c r="KZS28"/>
      <c r="KZT28"/>
      <c r="KZU28"/>
      <c r="KZV28"/>
      <c r="KZW28"/>
      <c r="KZX28"/>
      <c r="KZY28"/>
      <c r="KZZ28"/>
      <c r="LAA28"/>
      <c r="LAB28"/>
      <c r="LAC28"/>
      <c r="LAD28"/>
      <c r="LAE28"/>
      <c r="LAF28"/>
      <c r="LAG28"/>
      <c r="LAH28"/>
      <c r="LAI28"/>
      <c r="LAJ28"/>
      <c r="LAK28"/>
      <c r="LAL28"/>
      <c r="LAM28"/>
      <c r="LAN28"/>
      <c r="LAO28"/>
      <c r="LAP28"/>
      <c r="LAQ28"/>
      <c r="LAR28"/>
      <c r="LAS28"/>
      <c r="LAT28"/>
      <c r="LAU28"/>
      <c r="LAV28"/>
      <c r="LAW28"/>
      <c r="LAX28"/>
      <c r="LAY28"/>
      <c r="LAZ28"/>
      <c r="LBA28"/>
      <c r="LBB28"/>
      <c r="LBC28"/>
      <c r="LBD28"/>
      <c r="LBE28"/>
      <c r="LBF28"/>
      <c r="LBG28"/>
      <c r="LBH28"/>
      <c r="LBI28"/>
      <c r="LBJ28"/>
      <c r="LBK28"/>
      <c r="LBL28"/>
      <c r="LBM28"/>
      <c r="LBN28"/>
      <c r="LBO28"/>
      <c r="LBP28"/>
      <c r="LBQ28"/>
      <c r="LBR28"/>
      <c r="LBS28"/>
      <c r="LBT28"/>
      <c r="LBU28"/>
      <c r="LBV28"/>
      <c r="LBW28"/>
      <c r="LBX28"/>
      <c r="LBY28"/>
      <c r="LBZ28"/>
      <c r="LCA28"/>
      <c r="LCB28"/>
      <c r="LCC28"/>
      <c r="LCD28"/>
      <c r="LCE28"/>
      <c r="LCF28"/>
      <c r="LCG28"/>
      <c r="LCH28"/>
      <c r="LCI28"/>
      <c r="LCJ28"/>
      <c r="LCK28"/>
      <c r="LCL28"/>
      <c r="LCM28"/>
      <c r="LCN28"/>
      <c r="LCO28"/>
      <c r="LCP28"/>
      <c r="LCQ28"/>
      <c r="LCR28"/>
      <c r="LCS28"/>
      <c r="LCT28"/>
      <c r="LCU28"/>
      <c r="LCV28"/>
      <c r="LCW28"/>
      <c r="LCX28"/>
      <c r="LCY28"/>
      <c r="LCZ28"/>
      <c r="LDA28"/>
      <c r="LDB28"/>
      <c r="LDC28"/>
      <c r="LDD28"/>
      <c r="LDE28"/>
      <c r="LDF28"/>
      <c r="LDG28"/>
      <c r="LDH28"/>
      <c r="LDI28"/>
      <c r="LDJ28"/>
      <c r="LDK28"/>
      <c r="LDL28"/>
      <c r="LDM28"/>
      <c r="LDN28"/>
      <c r="LDO28"/>
      <c r="LDP28"/>
      <c r="LDQ28"/>
      <c r="LDR28"/>
      <c r="LDS28"/>
      <c r="LDT28"/>
      <c r="LDU28"/>
      <c r="LDV28"/>
      <c r="LDW28"/>
      <c r="LDX28"/>
      <c r="LDY28"/>
      <c r="LDZ28"/>
      <c r="LEA28"/>
      <c r="LEB28"/>
      <c r="LEC28"/>
      <c r="LED28"/>
      <c r="LEE28"/>
      <c r="LEF28"/>
      <c r="LEG28"/>
      <c r="LEH28"/>
      <c r="LEI28"/>
      <c r="LEJ28"/>
      <c r="LEK28"/>
      <c r="LEL28"/>
      <c r="LEM28"/>
      <c r="LEN28"/>
      <c r="LEO28"/>
      <c r="LEP28"/>
      <c r="LEQ28"/>
      <c r="LER28"/>
      <c r="LES28"/>
      <c r="LET28"/>
      <c r="LEU28"/>
      <c r="LEV28"/>
      <c r="LEW28"/>
      <c r="LEX28"/>
      <c r="LEY28"/>
      <c r="LEZ28"/>
      <c r="LFA28"/>
      <c r="LFB28"/>
      <c r="LFC28"/>
      <c r="LFD28"/>
      <c r="LFE28"/>
      <c r="LFF28"/>
      <c r="LFG28"/>
      <c r="LFH28"/>
      <c r="LFI28"/>
      <c r="LFJ28"/>
      <c r="LFK28"/>
      <c r="LFL28"/>
      <c r="LFM28"/>
      <c r="LFN28"/>
      <c r="LFO28"/>
      <c r="LFP28"/>
      <c r="LFQ28"/>
      <c r="LFR28"/>
      <c r="LFS28"/>
      <c r="LFT28"/>
      <c r="LFU28"/>
      <c r="LFV28"/>
      <c r="LFW28"/>
      <c r="LFX28"/>
      <c r="LFY28"/>
      <c r="LFZ28"/>
      <c r="LGA28"/>
      <c r="LGB28"/>
      <c r="LGC28"/>
      <c r="LGD28"/>
      <c r="LGE28"/>
      <c r="LGF28"/>
      <c r="LGG28"/>
      <c r="LGH28"/>
      <c r="LGI28"/>
      <c r="LGJ28"/>
      <c r="LGK28"/>
      <c r="LGL28"/>
      <c r="LGM28"/>
      <c r="LGN28"/>
      <c r="LGO28"/>
      <c r="LGP28"/>
      <c r="LGQ28"/>
      <c r="LGR28"/>
      <c r="LGS28"/>
      <c r="LGT28"/>
      <c r="LGU28"/>
      <c r="LGV28"/>
      <c r="LGW28"/>
      <c r="LGX28"/>
      <c r="LGY28"/>
      <c r="LGZ28"/>
      <c r="LHA28"/>
      <c r="LHB28"/>
      <c r="LHC28"/>
      <c r="LHD28"/>
      <c r="LHE28"/>
      <c r="LHF28"/>
      <c r="LHG28"/>
      <c r="LHH28"/>
      <c r="LHI28"/>
      <c r="LHJ28"/>
      <c r="LHK28"/>
      <c r="LHL28"/>
      <c r="LHM28"/>
      <c r="LHN28"/>
      <c r="LHO28"/>
      <c r="LHP28"/>
      <c r="LHQ28"/>
      <c r="LHR28"/>
      <c r="LHS28"/>
      <c r="LHT28"/>
      <c r="LHU28"/>
      <c r="LHV28"/>
      <c r="LHW28"/>
      <c r="LHX28"/>
      <c r="LHY28"/>
      <c r="LHZ28"/>
      <c r="LIA28"/>
      <c r="LIB28"/>
      <c r="LIC28"/>
      <c r="LID28"/>
      <c r="LIE28"/>
      <c r="LIF28"/>
      <c r="LIG28"/>
      <c r="LIH28"/>
      <c r="LII28"/>
      <c r="LIJ28"/>
      <c r="LIK28"/>
      <c r="LIL28"/>
      <c r="LIM28"/>
      <c r="LIN28"/>
      <c r="LIO28"/>
      <c r="LIP28"/>
      <c r="LIQ28"/>
      <c r="LIR28"/>
      <c r="LIS28"/>
      <c r="LIT28"/>
      <c r="LIU28"/>
      <c r="LIV28"/>
      <c r="LIW28"/>
      <c r="LIX28"/>
      <c r="LIY28"/>
      <c r="LIZ28"/>
      <c r="LJA28"/>
      <c r="LJB28"/>
      <c r="LJC28"/>
      <c r="LJD28"/>
      <c r="LJE28"/>
      <c r="LJF28"/>
      <c r="LJG28"/>
      <c r="LJH28"/>
      <c r="LJI28"/>
      <c r="LJJ28"/>
      <c r="LJK28"/>
      <c r="LJL28"/>
      <c r="LJM28"/>
      <c r="LJN28"/>
      <c r="LJO28"/>
      <c r="LJP28"/>
      <c r="LJQ28"/>
      <c r="LJR28"/>
      <c r="LJS28"/>
      <c r="LJT28"/>
      <c r="LJU28"/>
      <c r="LJV28"/>
      <c r="LJW28"/>
      <c r="LJX28"/>
      <c r="LJY28"/>
      <c r="LJZ28"/>
      <c r="LKA28"/>
      <c r="LKB28"/>
      <c r="LKC28"/>
      <c r="LKD28"/>
      <c r="LKE28"/>
      <c r="LKF28"/>
      <c r="LKG28"/>
      <c r="LKH28"/>
      <c r="LKI28"/>
      <c r="LKJ28"/>
      <c r="LKK28"/>
      <c r="LKL28"/>
      <c r="LKM28"/>
      <c r="LKN28"/>
      <c r="LKO28"/>
      <c r="LKP28"/>
      <c r="LKQ28"/>
      <c r="LKR28"/>
      <c r="LKS28"/>
      <c r="LKT28"/>
      <c r="LKU28"/>
      <c r="LKV28"/>
      <c r="LKW28"/>
      <c r="LKX28"/>
      <c r="LKY28"/>
      <c r="LKZ28"/>
      <c r="LLA28"/>
      <c r="LLB28"/>
      <c r="LLC28"/>
      <c r="LLD28"/>
      <c r="LLE28"/>
      <c r="LLF28"/>
      <c r="LLG28"/>
      <c r="LLH28"/>
      <c r="LLI28"/>
      <c r="LLJ28"/>
      <c r="LLK28"/>
      <c r="LLL28"/>
      <c r="LLM28"/>
      <c r="LLN28"/>
      <c r="LLO28"/>
      <c r="LLP28"/>
      <c r="LLQ28"/>
      <c r="LLR28"/>
      <c r="LLS28"/>
      <c r="LLT28"/>
      <c r="LLU28"/>
      <c r="LLV28"/>
      <c r="LLW28"/>
      <c r="LLX28"/>
      <c r="LLY28"/>
      <c r="LLZ28"/>
      <c r="LMA28"/>
      <c r="LMB28"/>
      <c r="LMC28"/>
      <c r="LMD28"/>
      <c r="LME28"/>
      <c r="LMF28"/>
      <c r="LMG28"/>
      <c r="LMH28"/>
      <c r="LMI28"/>
      <c r="LMJ28"/>
      <c r="LMK28"/>
      <c r="LML28"/>
      <c r="LMM28"/>
      <c r="LMN28"/>
      <c r="LMO28"/>
      <c r="LMP28"/>
      <c r="LMQ28"/>
      <c r="LMR28"/>
      <c r="LMS28"/>
      <c r="LMT28"/>
      <c r="LMU28"/>
      <c r="LMV28"/>
      <c r="LMW28"/>
      <c r="LMX28"/>
      <c r="LMY28"/>
      <c r="LMZ28"/>
      <c r="LNA28"/>
      <c r="LNB28"/>
      <c r="LNC28"/>
      <c r="LND28"/>
      <c r="LNE28"/>
      <c r="LNF28"/>
      <c r="LNG28"/>
      <c r="LNH28"/>
      <c r="LNI28"/>
      <c r="LNJ28"/>
      <c r="LNK28"/>
      <c r="LNL28"/>
      <c r="LNM28"/>
      <c r="LNN28"/>
      <c r="LNO28"/>
      <c r="LNP28"/>
      <c r="LNQ28"/>
      <c r="LNR28"/>
      <c r="LNS28"/>
      <c r="LNT28"/>
      <c r="LNU28"/>
      <c r="LNV28"/>
      <c r="LNW28"/>
      <c r="LNX28"/>
      <c r="LNY28"/>
      <c r="LNZ28"/>
      <c r="LOA28"/>
      <c r="LOB28"/>
      <c r="LOC28"/>
      <c r="LOD28"/>
      <c r="LOE28"/>
      <c r="LOF28"/>
      <c r="LOG28"/>
      <c r="LOH28"/>
      <c r="LOI28"/>
      <c r="LOJ28"/>
      <c r="LOK28"/>
      <c r="LOL28"/>
      <c r="LOM28"/>
      <c r="LON28"/>
      <c r="LOO28"/>
      <c r="LOP28"/>
      <c r="LOQ28"/>
      <c r="LOR28"/>
      <c r="LOS28"/>
      <c r="LOT28"/>
      <c r="LOU28"/>
      <c r="LOV28"/>
      <c r="LOW28"/>
      <c r="LOX28"/>
      <c r="LOY28"/>
      <c r="LOZ28"/>
      <c r="LPA28"/>
      <c r="LPB28"/>
      <c r="LPC28"/>
      <c r="LPD28"/>
      <c r="LPE28"/>
      <c r="LPF28"/>
      <c r="LPG28"/>
      <c r="LPH28"/>
      <c r="LPI28"/>
      <c r="LPJ28"/>
      <c r="LPK28"/>
      <c r="LPL28"/>
      <c r="LPM28"/>
      <c r="LPN28"/>
      <c r="LPO28"/>
      <c r="LPP28"/>
      <c r="LPQ28"/>
      <c r="LPR28"/>
      <c r="LPS28"/>
      <c r="LPT28"/>
      <c r="LPU28"/>
      <c r="LPV28"/>
      <c r="LPW28"/>
      <c r="LPX28"/>
      <c r="LPY28"/>
      <c r="LPZ28"/>
      <c r="LQA28"/>
      <c r="LQB28"/>
      <c r="LQC28"/>
      <c r="LQD28"/>
      <c r="LQE28"/>
      <c r="LQF28"/>
      <c r="LQG28"/>
      <c r="LQH28"/>
      <c r="LQI28"/>
      <c r="LQJ28"/>
      <c r="LQK28"/>
      <c r="LQL28"/>
      <c r="LQM28"/>
      <c r="LQN28"/>
      <c r="LQO28"/>
      <c r="LQP28"/>
      <c r="LQQ28"/>
      <c r="LQR28"/>
      <c r="LQS28"/>
      <c r="LQT28"/>
      <c r="LQU28"/>
      <c r="LQV28"/>
      <c r="LQW28"/>
      <c r="LQX28"/>
      <c r="LQY28"/>
      <c r="LQZ28"/>
      <c r="LRA28"/>
      <c r="LRB28"/>
      <c r="LRC28"/>
      <c r="LRD28"/>
      <c r="LRE28"/>
      <c r="LRF28"/>
      <c r="LRG28"/>
      <c r="LRH28"/>
      <c r="LRI28"/>
      <c r="LRJ28"/>
      <c r="LRK28"/>
      <c r="LRL28"/>
      <c r="LRM28"/>
      <c r="LRN28"/>
      <c r="LRO28"/>
      <c r="LRP28"/>
      <c r="LRQ28"/>
      <c r="LRR28"/>
      <c r="LRS28"/>
      <c r="LRT28"/>
      <c r="LRU28"/>
      <c r="LRV28"/>
      <c r="LRW28"/>
      <c r="LRX28"/>
      <c r="LRY28"/>
      <c r="LRZ28"/>
      <c r="LSA28"/>
      <c r="LSB28"/>
      <c r="LSC28"/>
      <c r="LSD28"/>
      <c r="LSE28"/>
      <c r="LSF28"/>
      <c r="LSG28"/>
      <c r="LSH28"/>
      <c r="LSI28"/>
      <c r="LSJ28"/>
      <c r="LSK28"/>
      <c r="LSL28"/>
      <c r="LSM28"/>
      <c r="LSN28"/>
      <c r="LSO28"/>
      <c r="LSP28"/>
      <c r="LSQ28"/>
      <c r="LSR28"/>
      <c r="LSS28"/>
      <c r="LST28"/>
      <c r="LSU28"/>
      <c r="LSV28"/>
      <c r="LSW28"/>
      <c r="LSX28"/>
      <c r="LSY28"/>
      <c r="LSZ28"/>
      <c r="LTA28"/>
      <c r="LTB28"/>
      <c r="LTC28"/>
      <c r="LTD28"/>
      <c r="LTE28"/>
      <c r="LTF28"/>
      <c r="LTG28"/>
      <c r="LTH28"/>
      <c r="LTI28"/>
      <c r="LTJ28"/>
      <c r="LTK28"/>
      <c r="LTL28"/>
      <c r="LTM28"/>
      <c r="LTN28"/>
      <c r="LTO28"/>
      <c r="LTP28"/>
      <c r="LTQ28"/>
      <c r="LTR28"/>
      <c r="LTS28"/>
      <c r="LTT28"/>
      <c r="LTU28"/>
      <c r="LTV28"/>
      <c r="LTW28"/>
      <c r="LTX28"/>
      <c r="LTY28"/>
      <c r="LTZ28"/>
      <c r="LUA28"/>
      <c r="LUB28"/>
      <c r="LUC28"/>
      <c r="LUD28"/>
      <c r="LUE28"/>
      <c r="LUF28"/>
      <c r="LUG28"/>
      <c r="LUH28"/>
      <c r="LUI28"/>
      <c r="LUJ28"/>
      <c r="LUK28"/>
      <c r="LUL28"/>
      <c r="LUM28"/>
      <c r="LUN28"/>
      <c r="LUO28"/>
      <c r="LUP28"/>
      <c r="LUQ28"/>
      <c r="LUR28"/>
      <c r="LUS28"/>
      <c r="LUT28"/>
      <c r="LUU28"/>
      <c r="LUV28"/>
      <c r="LUW28"/>
      <c r="LUX28"/>
      <c r="LUY28"/>
      <c r="LUZ28"/>
      <c r="LVA28"/>
      <c r="LVB28"/>
      <c r="LVC28"/>
      <c r="LVD28"/>
      <c r="LVE28"/>
      <c r="LVF28"/>
      <c r="LVG28"/>
      <c r="LVH28"/>
      <c r="LVI28"/>
      <c r="LVJ28"/>
      <c r="LVK28"/>
      <c r="LVL28"/>
      <c r="LVM28"/>
      <c r="LVN28"/>
      <c r="LVO28"/>
      <c r="LVP28"/>
      <c r="LVQ28"/>
      <c r="LVR28"/>
      <c r="LVS28"/>
      <c r="LVT28"/>
      <c r="LVU28"/>
      <c r="LVV28"/>
      <c r="LVW28"/>
      <c r="LVX28"/>
      <c r="LVY28"/>
      <c r="LVZ28"/>
      <c r="LWA28"/>
      <c r="LWB28"/>
      <c r="LWC28"/>
      <c r="LWD28"/>
      <c r="LWE28"/>
      <c r="LWF28"/>
      <c r="LWG28"/>
      <c r="LWH28"/>
      <c r="LWI28"/>
      <c r="LWJ28"/>
      <c r="LWK28"/>
      <c r="LWL28"/>
      <c r="LWM28"/>
      <c r="LWN28"/>
      <c r="LWO28"/>
      <c r="LWP28"/>
      <c r="LWQ28"/>
      <c r="LWR28"/>
      <c r="LWS28"/>
      <c r="LWT28"/>
      <c r="LWU28"/>
      <c r="LWV28"/>
      <c r="LWW28"/>
      <c r="LWX28"/>
      <c r="LWY28"/>
      <c r="LWZ28"/>
      <c r="LXA28"/>
      <c r="LXB28"/>
      <c r="LXC28"/>
      <c r="LXD28"/>
      <c r="LXE28"/>
      <c r="LXF28"/>
      <c r="LXG28"/>
      <c r="LXH28"/>
      <c r="LXI28"/>
      <c r="LXJ28"/>
      <c r="LXK28"/>
      <c r="LXL28"/>
      <c r="LXM28"/>
      <c r="LXN28"/>
      <c r="LXO28"/>
      <c r="LXP28"/>
      <c r="LXQ28"/>
      <c r="LXR28"/>
      <c r="LXS28"/>
      <c r="LXT28"/>
      <c r="LXU28"/>
      <c r="LXV28"/>
      <c r="LXW28"/>
      <c r="LXX28"/>
      <c r="LXY28"/>
      <c r="LXZ28"/>
      <c r="LYA28"/>
      <c r="LYB28"/>
      <c r="LYC28"/>
      <c r="LYD28"/>
      <c r="LYE28"/>
      <c r="LYF28"/>
      <c r="LYG28"/>
      <c r="LYH28"/>
      <c r="LYI28"/>
      <c r="LYJ28"/>
      <c r="LYK28"/>
      <c r="LYL28"/>
      <c r="LYM28"/>
      <c r="LYN28"/>
      <c r="LYO28"/>
      <c r="LYP28"/>
      <c r="LYQ28"/>
      <c r="LYR28"/>
      <c r="LYS28"/>
      <c r="LYT28"/>
      <c r="LYU28"/>
      <c r="LYV28"/>
      <c r="LYW28"/>
      <c r="LYX28"/>
      <c r="LYY28"/>
      <c r="LYZ28"/>
      <c r="LZA28"/>
      <c r="LZB28"/>
      <c r="LZC28"/>
      <c r="LZD28"/>
      <c r="LZE28"/>
      <c r="LZF28"/>
      <c r="LZG28"/>
      <c r="LZH28"/>
      <c r="LZI28"/>
      <c r="LZJ28"/>
      <c r="LZK28"/>
      <c r="LZL28"/>
      <c r="LZM28"/>
      <c r="LZN28"/>
      <c r="LZO28"/>
      <c r="LZP28"/>
      <c r="LZQ28"/>
      <c r="LZR28"/>
      <c r="LZS28"/>
      <c r="LZT28"/>
      <c r="LZU28"/>
      <c r="LZV28"/>
      <c r="LZW28"/>
      <c r="LZX28"/>
      <c r="LZY28"/>
      <c r="LZZ28"/>
      <c r="MAA28"/>
      <c r="MAB28"/>
      <c r="MAC28"/>
      <c r="MAD28"/>
      <c r="MAE28"/>
      <c r="MAF28"/>
      <c r="MAG28"/>
      <c r="MAH28"/>
      <c r="MAI28"/>
      <c r="MAJ28"/>
      <c r="MAK28"/>
      <c r="MAL28"/>
      <c r="MAM28"/>
      <c r="MAN28"/>
      <c r="MAO28"/>
      <c r="MAP28"/>
      <c r="MAQ28"/>
      <c r="MAR28"/>
      <c r="MAS28"/>
      <c r="MAT28"/>
      <c r="MAU28"/>
      <c r="MAV28"/>
      <c r="MAW28"/>
      <c r="MAX28"/>
      <c r="MAY28"/>
      <c r="MAZ28"/>
      <c r="MBA28"/>
      <c r="MBB28"/>
      <c r="MBC28"/>
      <c r="MBD28"/>
      <c r="MBE28"/>
      <c r="MBF28"/>
      <c r="MBG28"/>
      <c r="MBH28"/>
      <c r="MBI28"/>
      <c r="MBJ28"/>
      <c r="MBK28"/>
      <c r="MBL28"/>
      <c r="MBM28"/>
      <c r="MBN28"/>
      <c r="MBO28"/>
      <c r="MBP28"/>
      <c r="MBQ28"/>
      <c r="MBR28"/>
      <c r="MBS28"/>
      <c r="MBT28"/>
      <c r="MBU28"/>
      <c r="MBV28"/>
      <c r="MBW28"/>
      <c r="MBX28"/>
      <c r="MBY28"/>
      <c r="MBZ28"/>
      <c r="MCA28"/>
      <c r="MCB28"/>
      <c r="MCC28"/>
      <c r="MCD28"/>
      <c r="MCE28"/>
      <c r="MCF28"/>
      <c r="MCG28"/>
      <c r="MCH28"/>
      <c r="MCI28"/>
      <c r="MCJ28"/>
      <c r="MCK28"/>
      <c r="MCL28"/>
      <c r="MCM28"/>
      <c r="MCN28"/>
      <c r="MCO28"/>
      <c r="MCP28"/>
      <c r="MCQ28"/>
      <c r="MCR28"/>
      <c r="MCS28"/>
      <c r="MCT28"/>
      <c r="MCU28"/>
      <c r="MCV28"/>
      <c r="MCW28"/>
      <c r="MCX28"/>
      <c r="MCY28"/>
      <c r="MCZ28"/>
      <c r="MDA28"/>
      <c r="MDB28"/>
      <c r="MDC28"/>
      <c r="MDD28"/>
      <c r="MDE28"/>
      <c r="MDF28"/>
      <c r="MDG28"/>
      <c r="MDH28"/>
      <c r="MDI28"/>
      <c r="MDJ28"/>
      <c r="MDK28"/>
      <c r="MDL28"/>
      <c r="MDM28"/>
      <c r="MDN28"/>
      <c r="MDO28"/>
      <c r="MDP28"/>
      <c r="MDQ28"/>
      <c r="MDR28"/>
      <c r="MDS28"/>
      <c r="MDT28"/>
      <c r="MDU28"/>
      <c r="MDV28"/>
      <c r="MDW28"/>
      <c r="MDX28"/>
      <c r="MDY28"/>
      <c r="MDZ28"/>
      <c r="MEA28"/>
      <c r="MEB28"/>
      <c r="MEC28"/>
      <c r="MED28"/>
      <c r="MEE28"/>
      <c r="MEF28"/>
      <c r="MEG28"/>
      <c r="MEH28"/>
      <c r="MEI28"/>
      <c r="MEJ28"/>
      <c r="MEK28"/>
      <c r="MEL28"/>
      <c r="MEM28"/>
      <c r="MEN28"/>
      <c r="MEO28"/>
      <c r="MEP28"/>
      <c r="MEQ28"/>
      <c r="MER28"/>
      <c r="MES28"/>
      <c r="MET28"/>
      <c r="MEU28"/>
      <c r="MEV28"/>
      <c r="MEW28"/>
      <c r="MEX28"/>
      <c r="MEY28"/>
      <c r="MEZ28"/>
      <c r="MFA28"/>
      <c r="MFB28"/>
      <c r="MFC28"/>
      <c r="MFD28"/>
      <c r="MFE28"/>
      <c r="MFF28"/>
      <c r="MFG28"/>
      <c r="MFH28"/>
      <c r="MFI28"/>
      <c r="MFJ28"/>
      <c r="MFK28"/>
      <c r="MFL28"/>
      <c r="MFM28"/>
      <c r="MFN28"/>
      <c r="MFO28"/>
      <c r="MFP28"/>
      <c r="MFQ28"/>
      <c r="MFR28"/>
      <c r="MFS28"/>
      <c r="MFT28"/>
      <c r="MFU28"/>
      <c r="MFV28"/>
      <c r="MFW28"/>
      <c r="MFX28"/>
      <c r="MFY28"/>
      <c r="MFZ28"/>
      <c r="MGA28"/>
      <c r="MGB28"/>
      <c r="MGC28"/>
      <c r="MGD28"/>
      <c r="MGE28"/>
      <c r="MGF28"/>
      <c r="MGG28"/>
      <c r="MGH28"/>
      <c r="MGI28"/>
      <c r="MGJ28"/>
      <c r="MGK28"/>
      <c r="MGL28"/>
      <c r="MGM28"/>
      <c r="MGN28"/>
      <c r="MGO28"/>
      <c r="MGP28"/>
      <c r="MGQ28"/>
      <c r="MGR28"/>
      <c r="MGS28"/>
      <c r="MGT28"/>
      <c r="MGU28"/>
      <c r="MGV28"/>
      <c r="MGW28"/>
      <c r="MGX28"/>
      <c r="MGY28"/>
      <c r="MGZ28"/>
      <c r="MHA28"/>
      <c r="MHB28"/>
      <c r="MHC28"/>
      <c r="MHD28"/>
      <c r="MHE28"/>
      <c r="MHF28"/>
      <c r="MHG28"/>
      <c r="MHH28"/>
      <c r="MHI28"/>
      <c r="MHJ28"/>
      <c r="MHK28"/>
      <c r="MHL28"/>
      <c r="MHM28"/>
      <c r="MHN28"/>
      <c r="MHO28"/>
      <c r="MHP28"/>
      <c r="MHQ28"/>
      <c r="MHR28"/>
      <c r="MHS28"/>
      <c r="MHT28"/>
      <c r="MHU28"/>
      <c r="MHV28"/>
      <c r="MHW28"/>
      <c r="MHX28"/>
      <c r="MHY28"/>
      <c r="MHZ28"/>
      <c r="MIA28"/>
      <c r="MIB28"/>
      <c r="MIC28"/>
      <c r="MID28"/>
      <c r="MIE28"/>
      <c r="MIF28"/>
      <c r="MIG28"/>
      <c r="MIH28"/>
      <c r="MII28"/>
      <c r="MIJ28"/>
      <c r="MIK28"/>
      <c r="MIL28"/>
      <c r="MIM28"/>
      <c r="MIN28"/>
      <c r="MIO28"/>
      <c r="MIP28"/>
      <c r="MIQ28"/>
      <c r="MIR28"/>
      <c r="MIS28"/>
      <c r="MIT28"/>
      <c r="MIU28"/>
      <c r="MIV28"/>
      <c r="MIW28"/>
      <c r="MIX28"/>
      <c r="MIY28"/>
      <c r="MIZ28"/>
      <c r="MJA28"/>
      <c r="MJB28"/>
      <c r="MJC28"/>
      <c r="MJD28"/>
      <c r="MJE28"/>
      <c r="MJF28"/>
      <c r="MJG28"/>
      <c r="MJH28"/>
      <c r="MJI28"/>
      <c r="MJJ28"/>
      <c r="MJK28"/>
      <c r="MJL28"/>
      <c r="MJM28"/>
      <c r="MJN28"/>
      <c r="MJO28"/>
      <c r="MJP28"/>
      <c r="MJQ28"/>
      <c r="MJR28"/>
      <c r="MJS28"/>
      <c r="MJT28"/>
      <c r="MJU28"/>
      <c r="MJV28"/>
      <c r="MJW28"/>
      <c r="MJX28"/>
      <c r="MJY28"/>
      <c r="MJZ28"/>
      <c r="MKA28"/>
      <c r="MKB28"/>
      <c r="MKC28"/>
      <c r="MKD28"/>
      <c r="MKE28"/>
      <c r="MKF28"/>
      <c r="MKG28"/>
      <c r="MKH28"/>
      <c r="MKI28"/>
      <c r="MKJ28"/>
      <c r="MKK28"/>
      <c r="MKL28"/>
      <c r="MKM28"/>
      <c r="MKN28"/>
      <c r="MKO28"/>
      <c r="MKP28"/>
      <c r="MKQ28"/>
      <c r="MKR28"/>
      <c r="MKS28"/>
      <c r="MKT28"/>
      <c r="MKU28"/>
      <c r="MKV28"/>
      <c r="MKW28"/>
      <c r="MKX28"/>
      <c r="MKY28"/>
      <c r="MKZ28"/>
      <c r="MLA28"/>
      <c r="MLB28"/>
      <c r="MLC28"/>
      <c r="MLD28"/>
      <c r="MLE28"/>
      <c r="MLF28"/>
      <c r="MLG28"/>
      <c r="MLH28"/>
      <c r="MLI28"/>
      <c r="MLJ28"/>
      <c r="MLK28"/>
      <c r="MLL28"/>
      <c r="MLM28"/>
      <c r="MLN28"/>
      <c r="MLO28"/>
      <c r="MLP28"/>
      <c r="MLQ28"/>
      <c r="MLR28"/>
      <c r="MLS28"/>
      <c r="MLT28"/>
      <c r="MLU28"/>
      <c r="MLV28"/>
      <c r="MLW28"/>
      <c r="MLX28"/>
      <c r="MLY28"/>
      <c r="MLZ28"/>
      <c r="MMA28"/>
      <c r="MMB28"/>
      <c r="MMC28"/>
      <c r="MMD28"/>
      <c r="MME28"/>
      <c r="MMF28"/>
      <c r="MMG28"/>
      <c r="MMH28"/>
      <c r="MMI28"/>
      <c r="MMJ28"/>
      <c r="MMK28"/>
      <c r="MML28"/>
      <c r="MMM28"/>
      <c r="MMN28"/>
      <c r="MMO28"/>
      <c r="MMP28"/>
      <c r="MMQ28"/>
      <c r="MMR28"/>
      <c r="MMS28"/>
      <c r="MMT28"/>
      <c r="MMU28"/>
      <c r="MMV28"/>
      <c r="MMW28"/>
      <c r="MMX28"/>
      <c r="MMY28"/>
      <c r="MMZ28"/>
      <c r="MNA28"/>
      <c r="MNB28"/>
      <c r="MNC28"/>
      <c r="MND28"/>
      <c r="MNE28"/>
      <c r="MNF28"/>
      <c r="MNG28"/>
      <c r="MNH28"/>
      <c r="MNI28"/>
      <c r="MNJ28"/>
      <c r="MNK28"/>
      <c r="MNL28"/>
      <c r="MNM28"/>
      <c r="MNN28"/>
      <c r="MNO28"/>
      <c r="MNP28"/>
      <c r="MNQ28"/>
      <c r="MNR28"/>
      <c r="MNS28"/>
      <c r="MNT28"/>
      <c r="MNU28"/>
      <c r="MNV28"/>
      <c r="MNW28"/>
      <c r="MNX28"/>
      <c r="MNY28"/>
      <c r="MNZ28"/>
      <c r="MOA28"/>
      <c r="MOB28"/>
      <c r="MOC28"/>
      <c r="MOD28"/>
      <c r="MOE28"/>
      <c r="MOF28"/>
      <c r="MOG28"/>
      <c r="MOH28"/>
      <c r="MOI28"/>
      <c r="MOJ28"/>
      <c r="MOK28"/>
      <c r="MOL28"/>
      <c r="MOM28"/>
      <c r="MON28"/>
      <c r="MOO28"/>
      <c r="MOP28"/>
      <c r="MOQ28"/>
      <c r="MOR28"/>
      <c r="MOS28"/>
      <c r="MOT28"/>
      <c r="MOU28"/>
      <c r="MOV28"/>
      <c r="MOW28"/>
      <c r="MOX28"/>
      <c r="MOY28"/>
      <c r="MOZ28"/>
      <c r="MPA28"/>
      <c r="MPB28"/>
      <c r="MPC28"/>
      <c r="MPD28"/>
      <c r="MPE28"/>
      <c r="MPF28"/>
      <c r="MPG28"/>
      <c r="MPH28"/>
      <c r="MPI28"/>
      <c r="MPJ28"/>
      <c r="MPK28"/>
      <c r="MPL28"/>
      <c r="MPM28"/>
      <c r="MPN28"/>
      <c r="MPO28"/>
      <c r="MPP28"/>
      <c r="MPQ28"/>
      <c r="MPR28"/>
      <c r="MPS28"/>
      <c r="MPT28"/>
      <c r="MPU28"/>
      <c r="MPV28"/>
      <c r="MPW28"/>
      <c r="MPX28"/>
      <c r="MPY28"/>
      <c r="MPZ28"/>
      <c r="MQA28"/>
      <c r="MQB28"/>
      <c r="MQC28"/>
      <c r="MQD28"/>
      <c r="MQE28"/>
      <c r="MQF28"/>
      <c r="MQG28"/>
      <c r="MQH28"/>
      <c r="MQI28"/>
      <c r="MQJ28"/>
      <c r="MQK28"/>
      <c r="MQL28"/>
      <c r="MQM28"/>
      <c r="MQN28"/>
      <c r="MQO28"/>
      <c r="MQP28"/>
      <c r="MQQ28"/>
      <c r="MQR28"/>
      <c r="MQS28"/>
      <c r="MQT28"/>
      <c r="MQU28"/>
      <c r="MQV28"/>
      <c r="MQW28"/>
      <c r="MQX28"/>
      <c r="MQY28"/>
      <c r="MQZ28"/>
      <c r="MRA28"/>
      <c r="MRB28"/>
      <c r="MRC28"/>
      <c r="MRD28"/>
      <c r="MRE28"/>
      <c r="MRF28"/>
      <c r="MRG28"/>
      <c r="MRH28"/>
      <c r="MRI28"/>
      <c r="MRJ28"/>
      <c r="MRK28"/>
      <c r="MRL28"/>
      <c r="MRM28"/>
      <c r="MRN28"/>
      <c r="MRO28"/>
      <c r="MRP28"/>
      <c r="MRQ28"/>
      <c r="MRR28"/>
      <c r="MRS28"/>
      <c r="MRT28"/>
      <c r="MRU28"/>
      <c r="MRV28"/>
      <c r="MRW28"/>
      <c r="MRX28"/>
      <c r="MRY28"/>
      <c r="MRZ28"/>
      <c r="MSA28"/>
      <c r="MSB28"/>
      <c r="MSC28"/>
      <c r="MSD28"/>
      <c r="MSE28"/>
      <c r="MSF28"/>
      <c r="MSG28"/>
      <c r="MSH28"/>
      <c r="MSI28"/>
      <c r="MSJ28"/>
      <c r="MSK28"/>
      <c r="MSL28"/>
      <c r="MSM28"/>
      <c r="MSN28"/>
      <c r="MSO28"/>
      <c r="MSP28"/>
      <c r="MSQ28"/>
      <c r="MSR28"/>
      <c r="MSS28"/>
      <c r="MST28"/>
      <c r="MSU28"/>
      <c r="MSV28"/>
      <c r="MSW28"/>
      <c r="MSX28"/>
      <c r="MSY28"/>
      <c r="MSZ28"/>
      <c r="MTA28"/>
      <c r="MTB28"/>
      <c r="MTC28"/>
      <c r="MTD28"/>
      <c r="MTE28"/>
      <c r="MTF28"/>
      <c r="MTG28"/>
      <c r="MTH28"/>
      <c r="MTI28"/>
      <c r="MTJ28"/>
      <c r="MTK28"/>
      <c r="MTL28"/>
      <c r="MTM28"/>
      <c r="MTN28"/>
      <c r="MTO28"/>
      <c r="MTP28"/>
      <c r="MTQ28"/>
      <c r="MTR28"/>
      <c r="MTS28"/>
      <c r="MTT28"/>
      <c r="MTU28"/>
      <c r="MTV28"/>
      <c r="MTW28"/>
      <c r="MTX28"/>
      <c r="MTY28"/>
      <c r="MTZ28"/>
      <c r="MUA28"/>
      <c r="MUB28"/>
      <c r="MUC28"/>
      <c r="MUD28"/>
      <c r="MUE28"/>
      <c r="MUF28"/>
      <c r="MUG28"/>
      <c r="MUH28"/>
      <c r="MUI28"/>
      <c r="MUJ28"/>
      <c r="MUK28"/>
      <c r="MUL28"/>
      <c r="MUM28"/>
      <c r="MUN28"/>
      <c r="MUO28"/>
      <c r="MUP28"/>
      <c r="MUQ28"/>
      <c r="MUR28"/>
      <c r="MUS28"/>
      <c r="MUT28"/>
      <c r="MUU28"/>
      <c r="MUV28"/>
      <c r="MUW28"/>
      <c r="MUX28"/>
      <c r="MUY28"/>
      <c r="MUZ28"/>
      <c r="MVA28"/>
      <c r="MVB28"/>
      <c r="MVC28"/>
      <c r="MVD28"/>
      <c r="MVE28"/>
      <c r="MVF28"/>
      <c r="MVG28"/>
      <c r="MVH28"/>
      <c r="MVI28"/>
      <c r="MVJ28"/>
      <c r="MVK28"/>
      <c r="MVL28"/>
      <c r="MVM28"/>
      <c r="MVN28"/>
      <c r="MVO28"/>
      <c r="MVP28"/>
      <c r="MVQ28"/>
      <c r="MVR28"/>
      <c r="MVS28"/>
      <c r="MVT28"/>
      <c r="MVU28"/>
      <c r="MVV28"/>
      <c r="MVW28"/>
      <c r="MVX28"/>
      <c r="MVY28"/>
      <c r="MVZ28"/>
      <c r="MWA28"/>
      <c r="MWB28"/>
      <c r="MWC28"/>
      <c r="MWD28"/>
      <c r="MWE28"/>
      <c r="MWF28"/>
      <c r="MWG28"/>
      <c r="MWH28"/>
      <c r="MWI28"/>
      <c r="MWJ28"/>
      <c r="MWK28"/>
      <c r="MWL28"/>
      <c r="MWM28"/>
      <c r="MWN28"/>
      <c r="MWO28"/>
      <c r="MWP28"/>
      <c r="MWQ28"/>
      <c r="MWR28"/>
      <c r="MWS28"/>
      <c r="MWT28"/>
      <c r="MWU28"/>
      <c r="MWV28"/>
      <c r="MWW28"/>
      <c r="MWX28"/>
      <c r="MWY28"/>
      <c r="MWZ28"/>
      <c r="MXA28"/>
      <c r="MXB28"/>
      <c r="MXC28"/>
      <c r="MXD28"/>
      <c r="MXE28"/>
      <c r="MXF28"/>
      <c r="MXG28"/>
      <c r="MXH28"/>
      <c r="MXI28"/>
      <c r="MXJ28"/>
      <c r="MXK28"/>
      <c r="MXL28"/>
      <c r="MXM28"/>
      <c r="MXN28"/>
      <c r="MXO28"/>
      <c r="MXP28"/>
      <c r="MXQ28"/>
      <c r="MXR28"/>
      <c r="MXS28"/>
      <c r="MXT28"/>
      <c r="MXU28"/>
      <c r="MXV28"/>
      <c r="MXW28"/>
      <c r="MXX28"/>
      <c r="MXY28"/>
      <c r="MXZ28"/>
      <c r="MYA28"/>
      <c r="MYB28"/>
      <c r="MYC28"/>
      <c r="MYD28"/>
      <c r="MYE28"/>
      <c r="MYF28"/>
      <c r="MYG28"/>
      <c r="MYH28"/>
      <c r="MYI28"/>
      <c r="MYJ28"/>
      <c r="MYK28"/>
      <c r="MYL28"/>
      <c r="MYM28"/>
      <c r="MYN28"/>
      <c r="MYO28"/>
      <c r="MYP28"/>
      <c r="MYQ28"/>
      <c r="MYR28"/>
      <c r="MYS28"/>
      <c r="MYT28"/>
      <c r="MYU28"/>
      <c r="MYV28"/>
      <c r="MYW28"/>
      <c r="MYX28"/>
      <c r="MYY28"/>
      <c r="MYZ28"/>
      <c r="MZA28"/>
      <c r="MZB28"/>
      <c r="MZC28"/>
      <c r="MZD28"/>
      <c r="MZE28"/>
      <c r="MZF28"/>
      <c r="MZG28"/>
      <c r="MZH28"/>
      <c r="MZI28"/>
      <c r="MZJ28"/>
      <c r="MZK28"/>
      <c r="MZL28"/>
      <c r="MZM28"/>
      <c r="MZN28"/>
      <c r="MZO28"/>
      <c r="MZP28"/>
      <c r="MZQ28"/>
      <c r="MZR28"/>
      <c r="MZS28"/>
      <c r="MZT28"/>
      <c r="MZU28"/>
      <c r="MZV28"/>
      <c r="MZW28"/>
      <c r="MZX28"/>
      <c r="MZY28"/>
      <c r="MZZ28"/>
      <c r="NAA28"/>
      <c r="NAB28"/>
      <c r="NAC28"/>
      <c r="NAD28"/>
      <c r="NAE28"/>
      <c r="NAF28"/>
      <c r="NAG28"/>
      <c r="NAH28"/>
      <c r="NAI28"/>
      <c r="NAJ28"/>
      <c r="NAK28"/>
      <c r="NAL28"/>
      <c r="NAM28"/>
      <c r="NAN28"/>
      <c r="NAO28"/>
      <c r="NAP28"/>
      <c r="NAQ28"/>
      <c r="NAR28"/>
      <c r="NAS28"/>
      <c r="NAT28"/>
      <c r="NAU28"/>
      <c r="NAV28"/>
      <c r="NAW28"/>
      <c r="NAX28"/>
      <c r="NAY28"/>
      <c r="NAZ28"/>
      <c r="NBA28"/>
      <c r="NBB28"/>
      <c r="NBC28"/>
      <c r="NBD28"/>
      <c r="NBE28"/>
      <c r="NBF28"/>
      <c r="NBG28"/>
      <c r="NBH28"/>
      <c r="NBI28"/>
      <c r="NBJ28"/>
      <c r="NBK28"/>
      <c r="NBL28"/>
      <c r="NBM28"/>
      <c r="NBN28"/>
      <c r="NBO28"/>
      <c r="NBP28"/>
      <c r="NBQ28"/>
      <c r="NBR28"/>
      <c r="NBS28"/>
      <c r="NBT28"/>
      <c r="NBU28"/>
      <c r="NBV28"/>
      <c r="NBW28"/>
      <c r="NBX28"/>
      <c r="NBY28"/>
      <c r="NBZ28"/>
      <c r="NCA28"/>
      <c r="NCB28"/>
      <c r="NCC28"/>
      <c r="NCD28"/>
      <c r="NCE28"/>
      <c r="NCF28"/>
      <c r="NCG28"/>
      <c r="NCH28"/>
      <c r="NCI28"/>
      <c r="NCJ28"/>
      <c r="NCK28"/>
      <c r="NCL28"/>
      <c r="NCM28"/>
      <c r="NCN28"/>
      <c r="NCO28"/>
      <c r="NCP28"/>
      <c r="NCQ28"/>
      <c r="NCR28"/>
      <c r="NCS28"/>
      <c r="NCT28"/>
      <c r="NCU28"/>
      <c r="NCV28"/>
      <c r="NCW28"/>
      <c r="NCX28"/>
      <c r="NCY28"/>
      <c r="NCZ28"/>
      <c r="NDA28"/>
      <c r="NDB28"/>
      <c r="NDC28"/>
      <c r="NDD28"/>
      <c r="NDE28"/>
      <c r="NDF28"/>
      <c r="NDG28"/>
      <c r="NDH28"/>
      <c r="NDI28"/>
      <c r="NDJ28"/>
      <c r="NDK28"/>
      <c r="NDL28"/>
      <c r="NDM28"/>
      <c r="NDN28"/>
      <c r="NDO28"/>
      <c r="NDP28"/>
      <c r="NDQ28"/>
      <c r="NDR28"/>
      <c r="NDS28"/>
      <c r="NDT28"/>
      <c r="NDU28"/>
      <c r="NDV28"/>
      <c r="NDW28"/>
      <c r="NDX28"/>
      <c r="NDY28"/>
      <c r="NDZ28"/>
      <c r="NEA28"/>
      <c r="NEB28"/>
      <c r="NEC28"/>
      <c r="NED28"/>
      <c r="NEE28"/>
      <c r="NEF28"/>
      <c r="NEG28"/>
      <c r="NEH28"/>
      <c r="NEI28"/>
      <c r="NEJ28"/>
      <c r="NEK28"/>
      <c r="NEL28"/>
      <c r="NEM28"/>
      <c r="NEN28"/>
      <c r="NEO28"/>
      <c r="NEP28"/>
      <c r="NEQ28"/>
      <c r="NER28"/>
      <c r="NES28"/>
      <c r="NET28"/>
      <c r="NEU28"/>
      <c r="NEV28"/>
      <c r="NEW28"/>
      <c r="NEX28"/>
      <c r="NEY28"/>
      <c r="NEZ28"/>
      <c r="NFA28"/>
      <c r="NFB28"/>
      <c r="NFC28"/>
      <c r="NFD28"/>
      <c r="NFE28"/>
      <c r="NFF28"/>
      <c r="NFG28"/>
      <c r="NFH28"/>
      <c r="NFI28"/>
      <c r="NFJ28"/>
      <c r="NFK28"/>
      <c r="NFL28"/>
      <c r="NFM28"/>
      <c r="NFN28"/>
      <c r="NFO28"/>
      <c r="NFP28"/>
      <c r="NFQ28"/>
      <c r="NFR28"/>
      <c r="NFS28"/>
      <c r="NFT28"/>
      <c r="NFU28"/>
      <c r="NFV28"/>
      <c r="NFW28"/>
      <c r="NFX28"/>
      <c r="NFY28"/>
      <c r="NFZ28"/>
      <c r="NGA28"/>
      <c r="NGB28"/>
      <c r="NGC28"/>
      <c r="NGD28"/>
      <c r="NGE28"/>
      <c r="NGF28"/>
      <c r="NGG28"/>
      <c r="NGH28"/>
      <c r="NGI28"/>
      <c r="NGJ28"/>
      <c r="NGK28"/>
      <c r="NGL28"/>
      <c r="NGM28"/>
      <c r="NGN28"/>
      <c r="NGO28"/>
      <c r="NGP28"/>
      <c r="NGQ28"/>
      <c r="NGR28"/>
      <c r="NGS28"/>
      <c r="NGT28"/>
      <c r="NGU28"/>
      <c r="NGV28"/>
      <c r="NGW28"/>
      <c r="NGX28"/>
      <c r="NGY28"/>
      <c r="NGZ28"/>
      <c r="NHA28"/>
      <c r="NHB28"/>
      <c r="NHC28"/>
      <c r="NHD28"/>
      <c r="NHE28"/>
      <c r="NHF28"/>
      <c r="NHG28"/>
      <c r="NHH28"/>
      <c r="NHI28"/>
      <c r="NHJ28"/>
      <c r="NHK28"/>
      <c r="NHL28"/>
      <c r="NHM28"/>
      <c r="NHN28"/>
      <c r="NHO28"/>
      <c r="NHP28"/>
      <c r="NHQ28"/>
      <c r="NHR28"/>
      <c r="NHS28"/>
      <c r="NHT28"/>
      <c r="NHU28"/>
      <c r="NHV28"/>
      <c r="NHW28"/>
      <c r="NHX28"/>
      <c r="NHY28"/>
      <c r="NHZ28"/>
      <c r="NIA28"/>
      <c r="NIB28"/>
      <c r="NIC28"/>
      <c r="NID28"/>
      <c r="NIE28"/>
      <c r="NIF28"/>
      <c r="NIG28"/>
      <c r="NIH28"/>
      <c r="NII28"/>
      <c r="NIJ28"/>
      <c r="NIK28"/>
      <c r="NIL28"/>
      <c r="NIM28"/>
      <c r="NIN28"/>
      <c r="NIO28"/>
      <c r="NIP28"/>
      <c r="NIQ28"/>
      <c r="NIR28"/>
      <c r="NIS28"/>
      <c r="NIT28"/>
      <c r="NIU28"/>
      <c r="NIV28"/>
      <c r="NIW28"/>
      <c r="NIX28"/>
      <c r="NIY28"/>
      <c r="NIZ28"/>
      <c r="NJA28"/>
      <c r="NJB28"/>
      <c r="NJC28"/>
      <c r="NJD28"/>
      <c r="NJE28"/>
      <c r="NJF28"/>
      <c r="NJG28"/>
      <c r="NJH28"/>
      <c r="NJI28"/>
      <c r="NJJ28"/>
      <c r="NJK28"/>
      <c r="NJL28"/>
      <c r="NJM28"/>
      <c r="NJN28"/>
      <c r="NJO28"/>
      <c r="NJP28"/>
      <c r="NJQ28"/>
      <c r="NJR28"/>
      <c r="NJS28"/>
      <c r="NJT28"/>
      <c r="NJU28"/>
      <c r="NJV28"/>
      <c r="NJW28"/>
      <c r="NJX28"/>
      <c r="NJY28"/>
      <c r="NJZ28"/>
      <c r="NKA28"/>
      <c r="NKB28"/>
      <c r="NKC28"/>
      <c r="NKD28"/>
      <c r="NKE28"/>
      <c r="NKF28"/>
      <c r="NKG28"/>
      <c r="NKH28"/>
      <c r="NKI28"/>
      <c r="NKJ28"/>
      <c r="NKK28"/>
      <c r="NKL28"/>
      <c r="NKM28"/>
      <c r="NKN28"/>
      <c r="NKO28"/>
      <c r="NKP28"/>
      <c r="NKQ28"/>
      <c r="NKR28"/>
      <c r="NKS28"/>
      <c r="NKT28"/>
      <c r="NKU28"/>
      <c r="NKV28"/>
      <c r="NKW28"/>
      <c r="NKX28"/>
      <c r="NKY28"/>
      <c r="NKZ28"/>
      <c r="NLA28"/>
      <c r="NLB28"/>
      <c r="NLC28"/>
      <c r="NLD28"/>
      <c r="NLE28"/>
      <c r="NLF28"/>
      <c r="NLG28"/>
      <c r="NLH28"/>
      <c r="NLI28"/>
      <c r="NLJ28"/>
      <c r="NLK28"/>
      <c r="NLL28"/>
      <c r="NLM28"/>
      <c r="NLN28"/>
      <c r="NLO28"/>
      <c r="NLP28"/>
      <c r="NLQ28"/>
      <c r="NLR28"/>
      <c r="NLS28"/>
      <c r="NLT28"/>
      <c r="NLU28"/>
      <c r="NLV28"/>
      <c r="NLW28"/>
      <c r="NLX28"/>
      <c r="NLY28"/>
      <c r="NLZ28"/>
      <c r="NMA28"/>
      <c r="NMB28"/>
      <c r="NMC28"/>
      <c r="NMD28"/>
      <c r="NME28"/>
      <c r="NMF28"/>
      <c r="NMG28"/>
      <c r="NMH28"/>
      <c r="NMI28"/>
      <c r="NMJ28"/>
      <c r="NMK28"/>
      <c r="NML28"/>
      <c r="NMM28"/>
      <c r="NMN28"/>
      <c r="NMO28"/>
      <c r="NMP28"/>
      <c r="NMQ28"/>
      <c r="NMR28"/>
      <c r="NMS28"/>
      <c r="NMT28"/>
      <c r="NMU28"/>
      <c r="NMV28"/>
      <c r="NMW28"/>
      <c r="NMX28"/>
      <c r="NMY28"/>
      <c r="NMZ28"/>
      <c r="NNA28"/>
      <c r="NNB28"/>
      <c r="NNC28"/>
      <c r="NND28"/>
      <c r="NNE28"/>
      <c r="NNF28"/>
      <c r="NNG28"/>
      <c r="NNH28"/>
      <c r="NNI28"/>
      <c r="NNJ28"/>
      <c r="NNK28"/>
      <c r="NNL28"/>
      <c r="NNM28"/>
      <c r="NNN28"/>
      <c r="NNO28"/>
      <c r="NNP28"/>
      <c r="NNQ28"/>
      <c r="NNR28"/>
      <c r="NNS28"/>
      <c r="NNT28"/>
      <c r="NNU28"/>
      <c r="NNV28"/>
      <c r="NNW28"/>
      <c r="NNX28"/>
      <c r="NNY28"/>
      <c r="NNZ28"/>
      <c r="NOA28"/>
      <c r="NOB28"/>
      <c r="NOC28"/>
      <c r="NOD28"/>
      <c r="NOE28"/>
      <c r="NOF28"/>
      <c r="NOG28"/>
      <c r="NOH28"/>
      <c r="NOI28"/>
      <c r="NOJ28"/>
      <c r="NOK28"/>
      <c r="NOL28"/>
      <c r="NOM28"/>
      <c r="NON28"/>
      <c r="NOO28"/>
      <c r="NOP28"/>
      <c r="NOQ28"/>
      <c r="NOR28"/>
      <c r="NOS28"/>
      <c r="NOT28"/>
      <c r="NOU28"/>
      <c r="NOV28"/>
      <c r="NOW28"/>
      <c r="NOX28"/>
      <c r="NOY28"/>
      <c r="NOZ28"/>
      <c r="NPA28"/>
      <c r="NPB28"/>
      <c r="NPC28"/>
      <c r="NPD28"/>
      <c r="NPE28"/>
      <c r="NPF28"/>
      <c r="NPG28"/>
      <c r="NPH28"/>
      <c r="NPI28"/>
      <c r="NPJ28"/>
      <c r="NPK28"/>
      <c r="NPL28"/>
      <c r="NPM28"/>
      <c r="NPN28"/>
      <c r="NPO28"/>
      <c r="NPP28"/>
      <c r="NPQ28"/>
      <c r="NPR28"/>
      <c r="NPS28"/>
      <c r="NPT28"/>
      <c r="NPU28"/>
      <c r="NPV28"/>
      <c r="NPW28"/>
      <c r="NPX28"/>
      <c r="NPY28"/>
      <c r="NPZ28"/>
      <c r="NQA28"/>
      <c r="NQB28"/>
      <c r="NQC28"/>
      <c r="NQD28"/>
      <c r="NQE28"/>
      <c r="NQF28"/>
      <c r="NQG28"/>
      <c r="NQH28"/>
      <c r="NQI28"/>
      <c r="NQJ28"/>
      <c r="NQK28"/>
      <c r="NQL28"/>
      <c r="NQM28"/>
      <c r="NQN28"/>
      <c r="NQO28"/>
      <c r="NQP28"/>
      <c r="NQQ28"/>
      <c r="NQR28"/>
      <c r="NQS28"/>
      <c r="NQT28"/>
      <c r="NQU28"/>
      <c r="NQV28"/>
      <c r="NQW28"/>
      <c r="NQX28"/>
      <c r="NQY28"/>
      <c r="NQZ28"/>
      <c r="NRA28"/>
      <c r="NRB28"/>
      <c r="NRC28"/>
      <c r="NRD28"/>
      <c r="NRE28"/>
      <c r="NRF28"/>
      <c r="NRG28"/>
      <c r="NRH28"/>
      <c r="NRI28"/>
      <c r="NRJ28"/>
      <c r="NRK28"/>
      <c r="NRL28"/>
      <c r="NRM28"/>
      <c r="NRN28"/>
      <c r="NRO28"/>
      <c r="NRP28"/>
      <c r="NRQ28"/>
      <c r="NRR28"/>
      <c r="NRS28"/>
      <c r="NRT28"/>
      <c r="NRU28"/>
      <c r="NRV28"/>
      <c r="NRW28"/>
      <c r="NRX28"/>
      <c r="NRY28"/>
      <c r="NRZ28"/>
      <c r="NSA28"/>
      <c r="NSB28"/>
      <c r="NSC28"/>
      <c r="NSD28"/>
      <c r="NSE28"/>
      <c r="NSF28"/>
      <c r="NSG28"/>
      <c r="NSH28"/>
      <c r="NSI28"/>
      <c r="NSJ28"/>
      <c r="NSK28"/>
      <c r="NSL28"/>
      <c r="NSM28"/>
      <c r="NSN28"/>
      <c r="NSO28"/>
      <c r="NSP28"/>
      <c r="NSQ28"/>
      <c r="NSR28"/>
      <c r="NSS28"/>
      <c r="NST28"/>
      <c r="NSU28"/>
      <c r="NSV28"/>
      <c r="NSW28"/>
      <c r="NSX28"/>
      <c r="NSY28"/>
      <c r="NSZ28"/>
      <c r="NTA28"/>
      <c r="NTB28"/>
      <c r="NTC28"/>
      <c r="NTD28"/>
      <c r="NTE28"/>
      <c r="NTF28"/>
      <c r="NTG28"/>
      <c r="NTH28"/>
      <c r="NTI28"/>
      <c r="NTJ28"/>
      <c r="NTK28"/>
      <c r="NTL28"/>
      <c r="NTM28"/>
      <c r="NTN28"/>
      <c r="NTO28"/>
      <c r="NTP28"/>
      <c r="NTQ28"/>
      <c r="NTR28"/>
      <c r="NTS28"/>
      <c r="NTT28"/>
      <c r="NTU28"/>
      <c r="NTV28"/>
      <c r="NTW28"/>
      <c r="NTX28"/>
      <c r="NTY28"/>
      <c r="NTZ28"/>
      <c r="NUA28"/>
      <c r="NUB28"/>
      <c r="NUC28"/>
      <c r="NUD28"/>
      <c r="NUE28"/>
      <c r="NUF28"/>
      <c r="NUG28"/>
      <c r="NUH28"/>
      <c r="NUI28"/>
      <c r="NUJ28"/>
      <c r="NUK28"/>
      <c r="NUL28"/>
      <c r="NUM28"/>
      <c r="NUN28"/>
      <c r="NUO28"/>
      <c r="NUP28"/>
      <c r="NUQ28"/>
      <c r="NUR28"/>
      <c r="NUS28"/>
      <c r="NUT28"/>
      <c r="NUU28"/>
      <c r="NUV28"/>
      <c r="NUW28"/>
      <c r="NUX28"/>
      <c r="NUY28"/>
      <c r="NUZ28"/>
      <c r="NVA28"/>
      <c r="NVB28"/>
      <c r="NVC28"/>
      <c r="NVD28"/>
      <c r="NVE28"/>
      <c r="NVF28"/>
      <c r="NVG28"/>
      <c r="NVH28"/>
      <c r="NVI28"/>
      <c r="NVJ28"/>
      <c r="NVK28"/>
      <c r="NVL28"/>
      <c r="NVM28"/>
      <c r="NVN28"/>
      <c r="NVO28"/>
      <c r="NVP28"/>
      <c r="NVQ28"/>
      <c r="NVR28"/>
      <c r="NVS28"/>
      <c r="NVT28"/>
      <c r="NVU28"/>
      <c r="NVV28"/>
      <c r="NVW28"/>
      <c r="NVX28"/>
      <c r="NVY28"/>
      <c r="NVZ28"/>
      <c r="NWA28"/>
      <c r="NWB28"/>
      <c r="NWC28"/>
      <c r="NWD28"/>
      <c r="NWE28"/>
      <c r="NWF28"/>
      <c r="NWG28"/>
      <c r="NWH28"/>
      <c r="NWI28"/>
      <c r="NWJ28"/>
      <c r="NWK28"/>
      <c r="NWL28"/>
      <c r="NWM28"/>
      <c r="NWN28"/>
      <c r="NWO28"/>
      <c r="NWP28"/>
      <c r="NWQ28"/>
      <c r="NWR28"/>
      <c r="NWS28"/>
      <c r="NWT28"/>
      <c r="NWU28"/>
      <c r="NWV28"/>
      <c r="NWW28"/>
      <c r="NWX28"/>
      <c r="NWY28"/>
      <c r="NWZ28"/>
      <c r="NXA28"/>
      <c r="NXB28"/>
      <c r="NXC28"/>
      <c r="NXD28"/>
      <c r="NXE28"/>
      <c r="NXF28"/>
      <c r="NXG28"/>
      <c r="NXH28"/>
      <c r="NXI28"/>
      <c r="NXJ28"/>
      <c r="NXK28"/>
      <c r="NXL28"/>
      <c r="NXM28"/>
      <c r="NXN28"/>
      <c r="NXO28"/>
      <c r="NXP28"/>
      <c r="NXQ28"/>
      <c r="NXR28"/>
      <c r="NXS28"/>
      <c r="NXT28"/>
      <c r="NXU28"/>
      <c r="NXV28"/>
      <c r="NXW28"/>
      <c r="NXX28"/>
      <c r="NXY28"/>
      <c r="NXZ28"/>
      <c r="NYA28"/>
      <c r="NYB28"/>
      <c r="NYC28"/>
      <c r="NYD28"/>
      <c r="NYE28"/>
      <c r="NYF28"/>
      <c r="NYG28"/>
      <c r="NYH28"/>
      <c r="NYI28"/>
      <c r="NYJ28"/>
      <c r="NYK28"/>
      <c r="NYL28"/>
      <c r="NYM28"/>
      <c r="NYN28"/>
      <c r="NYO28"/>
      <c r="NYP28"/>
      <c r="NYQ28"/>
      <c r="NYR28"/>
      <c r="NYS28"/>
      <c r="NYT28"/>
      <c r="NYU28"/>
      <c r="NYV28"/>
      <c r="NYW28"/>
      <c r="NYX28"/>
      <c r="NYY28"/>
      <c r="NYZ28"/>
      <c r="NZA28"/>
      <c r="NZB28"/>
      <c r="NZC28"/>
      <c r="NZD28"/>
      <c r="NZE28"/>
      <c r="NZF28"/>
      <c r="NZG28"/>
      <c r="NZH28"/>
      <c r="NZI28"/>
      <c r="NZJ28"/>
      <c r="NZK28"/>
      <c r="NZL28"/>
      <c r="NZM28"/>
      <c r="NZN28"/>
      <c r="NZO28"/>
      <c r="NZP28"/>
      <c r="NZQ28"/>
      <c r="NZR28"/>
      <c r="NZS28"/>
      <c r="NZT28"/>
      <c r="NZU28"/>
      <c r="NZV28"/>
      <c r="NZW28"/>
      <c r="NZX28"/>
      <c r="NZY28"/>
      <c r="NZZ28"/>
      <c r="OAA28"/>
      <c r="OAB28"/>
      <c r="OAC28"/>
      <c r="OAD28"/>
      <c r="OAE28"/>
      <c r="OAF28"/>
      <c r="OAG28"/>
      <c r="OAH28"/>
      <c r="OAI28"/>
      <c r="OAJ28"/>
      <c r="OAK28"/>
      <c r="OAL28"/>
      <c r="OAM28"/>
      <c r="OAN28"/>
      <c r="OAO28"/>
      <c r="OAP28"/>
      <c r="OAQ28"/>
      <c r="OAR28"/>
      <c r="OAS28"/>
      <c r="OAT28"/>
      <c r="OAU28"/>
      <c r="OAV28"/>
      <c r="OAW28"/>
      <c r="OAX28"/>
      <c r="OAY28"/>
      <c r="OAZ28"/>
      <c r="OBA28"/>
      <c r="OBB28"/>
      <c r="OBC28"/>
      <c r="OBD28"/>
      <c r="OBE28"/>
      <c r="OBF28"/>
      <c r="OBG28"/>
      <c r="OBH28"/>
      <c r="OBI28"/>
      <c r="OBJ28"/>
      <c r="OBK28"/>
      <c r="OBL28"/>
      <c r="OBM28"/>
      <c r="OBN28"/>
      <c r="OBO28"/>
      <c r="OBP28"/>
      <c r="OBQ28"/>
      <c r="OBR28"/>
      <c r="OBS28"/>
      <c r="OBT28"/>
      <c r="OBU28"/>
      <c r="OBV28"/>
      <c r="OBW28"/>
      <c r="OBX28"/>
      <c r="OBY28"/>
      <c r="OBZ28"/>
      <c r="OCA28"/>
      <c r="OCB28"/>
      <c r="OCC28"/>
      <c r="OCD28"/>
      <c r="OCE28"/>
      <c r="OCF28"/>
      <c r="OCG28"/>
      <c r="OCH28"/>
      <c r="OCI28"/>
      <c r="OCJ28"/>
      <c r="OCK28"/>
      <c r="OCL28"/>
      <c r="OCM28"/>
      <c r="OCN28"/>
      <c r="OCO28"/>
      <c r="OCP28"/>
      <c r="OCQ28"/>
      <c r="OCR28"/>
      <c r="OCS28"/>
      <c r="OCT28"/>
      <c r="OCU28"/>
      <c r="OCV28"/>
      <c r="OCW28"/>
      <c r="OCX28"/>
      <c r="OCY28"/>
      <c r="OCZ28"/>
      <c r="ODA28"/>
      <c r="ODB28"/>
      <c r="ODC28"/>
      <c r="ODD28"/>
      <c r="ODE28"/>
      <c r="ODF28"/>
      <c r="ODG28"/>
      <c r="ODH28"/>
      <c r="ODI28"/>
      <c r="ODJ28"/>
      <c r="ODK28"/>
      <c r="ODL28"/>
      <c r="ODM28"/>
      <c r="ODN28"/>
      <c r="ODO28"/>
      <c r="ODP28"/>
      <c r="ODQ28"/>
      <c r="ODR28"/>
      <c r="ODS28"/>
      <c r="ODT28"/>
      <c r="ODU28"/>
      <c r="ODV28"/>
      <c r="ODW28"/>
      <c r="ODX28"/>
      <c r="ODY28"/>
      <c r="ODZ28"/>
      <c r="OEA28"/>
      <c r="OEB28"/>
      <c r="OEC28"/>
      <c r="OED28"/>
      <c r="OEE28"/>
      <c r="OEF28"/>
      <c r="OEG28"/>
      <c r="OEH28"/>
      <c r="OEI28"/>
      <c r="OEJ28"/>
      <c r="OEK28"/>
      <c r="OEL28"/>
      <c r="OEM28"/>
      <c r="OEN28"/>
      <c r="OEO28"/>
      <c r="OEP28"/>
      <c r="OEQ28"/>
      <c r="OER28"/>
      <c r="OES28"/>
      <c r="OET28"/>
      <c r="OEU28"/>
      <c r="OEV28"/>
      <c r="OEW28"/>
      <c r="OEX28"/>
      <c r="OEY28"/>
      <c r="OEZ28"/>
      <c r="OFA28"/>
      <c r="OFB28"/>
      <c r="OFC28"/>
      <c r="OFD28"/>
      <c r="OFE28"/>
      <c r="OFF28"/>
      <c r="OFG28"/>
      <c r="OFH28"/>
      <c r="OFI28"/>
      <c r="OFJ28"/>
      <c r="OFK28"/>
      <c r="OFL28"/>
      <c r="OFM28"/>
      <c r="OFN28"/>
      <c r="OFO28"/>
      <c r="OFP28"/>
      <c r="OFQ28"/>
      <c r="OFR28"/>
      <c r="OFS28"/>
      <c r="OFT28"/>
      <c r="OFU28"/>
      <c r="OFV28"/>
      <c r="OFW28"/>
      <c r="OFX28"/>
      <c r="OFY28"/>
      <c r="OFZ28"/>
      <c r="OGA28"/>
      <c r="OGB28"/>
      <c r="OGC28"/>
      <c r="OGD28"/>
      <c r="OGE28"/>
      <c r="OGF28"/>
      <c r="OGG28"/>
      <c r="OGH28"/>
      <c r="OGI28"/>
      <c r="OGJ28"/>
      <c r="OGK28"/>
      <c r="OGL28"/>
      <c r="OGM28"/>
      <c r="OGN28"/>
      <c r="OGO28"/>
      <c r="OGP28"/>
      <c r="OGQ28"/>
      <c r="OGR28"/>
      <c r="OGS28"/>
      <c r="OGT28"/>
      <c r="OGU28"/>
      <c r="OGV28"/>
      <c r="OGW28"/>
      <c r="OGX28"/>
      <c r="OGY28"/>
      <c r="OGZ28"/>
      <c r="OHA28"/>
      <c r="OHB28"/>
      <c r="OHC28"/>
      <c r="OHD28"/>
      <c r="OHE28"/>
      <c r="OHF28"/>
      <c r="OHG28"/>
      <c r="OHH28"/>
      <c r="OHI28"/>
      <c r="OHJ28"/>
      <c r="OHK28"/>
      <c r="OHL28"/>
      <c r="OHM28"/>
      <c r="OHN28"/>
      <c r="OHO28"/>
      <c r="OHP28"/>
      <c r="OHQ28"/>
      <c r="OHR28"/>
      <c r="OHS28"/>
      <c r="OHT28"/>
      <c r="OHU28"/>
      <c r="OHV28"/>
      <c r="OHW28"/>
      <c r="OHX28"/>
      <c r="OHY28"/>
      <c r="OHZ28"/>
      <c r="OIA28"/>
      <c r="OIB28"/>
      <c r="OIC28"/>
      <c r="OID28"/>
      <c r="OIE28"/>
      <c r="OIF28"/>
      <c r="OIG28"/>
      <c r="OIH28"/>
      <c r="OII28"/>
      <c r="OIJ28"/>
      <c r="OIK28"/>
      <c r="OIL28"/>
      <c r="OIM28"/>
      <c r="OIN28"/>
      <c r="OIO28"/>
      <c r="OIP28"/>
      <c r="OIQ28"/>
      <c r="OIR28"/>
      <c r="OIS28"/>
      <c r="OIT28"/>
      <c r="OIU28"/>
      <c r="OIV28"/>
      <c r="OIW28"/>
      <c r="OIX28"/>
      <c r="OIY28"/>
      <c r="OIZ28"/>
      <c r="OJA28"/>
      <c r="OJB28"/>
      <c r="OJC28"/>
      <c r="OJD28"/>
      <c r="OJE28"/>
      <c r="OJF28"/>
      <c r="OJG28"/>
      <c r="OJH28"/>
      <c r="OJI28"/>
      <c r="OJJ28"/>
      <c r="OJK28"/>
      <c r="OJL28"/>
      <c r="OJM28"/>
      <c r="OJN28"/>
      <c r="OJO28"/>
      <c r="OJP28"/>
      <c r="OJQ28"/>
      <c r="OJR28"/>
      <c r="OJS28"/>
      <c r="OJT28"/>
      <c r="OJU28"/>
      <c r="OJV28"/>
      <c r="OJW28"/>
      <c r="OJX28"/>
      <c r="OJY28"/>
      <c r="OJZ28"/>
      <c r="OKA28"/>
      <c r="OKB28"/>
      <c r="OKC28"/>
      <c r="OKD28"/>
      <c r="OKE28"/>
      <c r="OKF28"/>
      <c r="OKG28"/>
      <c r="OKH28"/>
      <c r="OKI28"/>
      <c r="OKJ28"/>
      <c r="OKK28"/>
      <c r="OKL28"/>
      <c r="OKM28"/>
      <c r="OKN28"/>
      <c r="OKO28"/>
      <c r="OKP28"/>
      <c r="OKQ28"/>
      <c r="OKR28"/>
      <c r="OKS28"/>
      <c r="OKT28"/>
      <c r="OKU28"/>
      <c r="OKV28"/>
      <c r="OKW28"/>
      <c r="OKX28"/>
      <c r="OKY28"/>
      <c r="OKZ28"/>
      <c r="OLA28"/>
      <c r="OLB28"/>
      <c r="OLC28"/>
      <c r="OLD28"/>
      <c r="OLE28"/>
      <c r="OLF28"/>
      <c r="OLG28"/>
      <c r="OLH28"/>
      <c r="OLI28"/>
      <c r="OLJ28"/>
      <c r="OLK28"/>
      <c r="OLL28"/>
      <c r="OLM28"/>
      <c r="OLN28"/>
      <c r="OLO28"/>
      <c r="OLP28"/>
      <c r="OLQ28"/>
      <c r="OLR28"/>
      <c r="OLS28"/>
      <c r="OLT28"/>
      <c r="OLU28"/>
      <c r="OLV28"/>
      <c r="OLW28"/>
      <c r="OLX28"/>
      <c r="OLY28"/>
      <c r="OLZ28"/>
      <c r="OMA28"/>
      <c r="OMB28"/>
      <c r="OMC28"/>
      <c r="OMD28"/>
      <c r="OME28"/>
      <c r="OMF28"/>
      <c r="OMG28"/>
      <c r="OMH28"/>
      <c r="OMI28"/>
      <c r="OMJ28"/>
      <c r="OMK28"/>
      <c r="OML28"/>
      <c r="OMM28"/>
      <c r="OMN28"/>
      <c r="OMO28"/>
      <c r="OMP28"/>
      <c r="OMQ28"/>
      <c r="OMR28"/>
      <c r="OMS28"/>
      <c r="OMT28"/>
      <c r="OMU28"/>
      <c r="OMV28"/>
      <c r="OMW28"/>
      <c r="OMX28"/>
      <c r="OMY28"/>
      <c r="OMZ28"/>
      <c r="ONA28"/>
      <c r="ONB28"/>
      <c r="ONC28"/>
      <c r="OND28"/>
      <c r="ONE28"/>
      <c r="ONF28"/>
      <c r="ONG28"/>
      <c r="ONH28"/>
      <c r="ONI28"/>
      <c r="ONJ28"/>
      <c r="ONK28"/>
      <c r="ONL28"/>
      <c r="ONM28"/>
      <c r="ONN28"/>
      <c r="ONO28"/>
      <c r="ONP28"/>
      <c r="ONQ28"/>
      <c r="ONR28"/>
      <c r="ONS28"/>
      <c r="ONT28"/>
      <c r="ONU28"/>
      <c r="ONV28"/>
      <c r="ONW28"/>
      <c r="ONX28"/>
      <c r="ONY28"/>
      <c r="ONZ28"/>
      <c r="OOA28"/>
      <c r="OOB28"/>
      <c r="OOC28"/>
      <c r="OOD28"/>
      <c r="OOE28"/>
      <c r="OOF28"/>
      <c r="OOG28"/>
      <c r="OOH28"/>
      <c r="OOI28"/>
      <c r="OOJ28"/>
      <c r="OOK28"/>
      <c r="OOL28"/>
      <c r="OOM28"/>
      <c r="OON28"/>
      <c r="OOO28"/>
      <c r="OOP28"/>
      <c r="OOQ28"/>
      <c r="OOR28"/>
      <c r="OOS28"/>
      <c r="OOT28"/>
      <c r="OOU28"/>
      <c r="OOV28"/>
      <c r="OOW28"/>
      <c r="OOX28"/>
      <c r="OOY28"/>
      <c r="OOZ28"/>
      <c r="OPA28"/>
      <c r="OPB28"/>
      <c r="OPC28"/>
      <c r="OPD28"/>
      <c r="OPE28"/>
      <c r="OPF28"/>
      <c r="OPG28"/>
      <c r="OPH28"/>
      <c r="OPI28"/>
      <c r="OPJ28"/>
      <c r="OPK28"/>
      <c r="OPL28"/>
      <c r="OPM28"/>
      <c r="OPN28"/>
      <c r="OPO28"/>
      <c r="OPP28"/>
      <c r="OPQ28"/>
      <c r="OPR28"/>
      <c r="OPS28"/>
      <c r="OPT28"/>
      <c r="OPU28"/>
      <c r="OPV28"/>
      <c r="OPW28"/>
      <c r="OPX28"/>
      <c r="OPY28"/>
      <c r="OPZ28"/>
      <c r="OQA28"/>
      <c r="OQB28"/>
      <c r="OQC28"/>
      <c r="OQD28"/>
      <c r="OQE28"/>
      <c r="OQF28"/>
      <c r="OQG28"/>
      <c r="OQH28"/>
      <c r="OQI28"/>
      <c r="OQJ28"/>
      <c r="OQK28"/>
      <c r="OQL28"/>
      <c r="OQM28"/>
      <c r="OQN28"/>
      <c r="OQO28"/>
      <c r="OQP28"/>
      <c r="OQQ28"/>
      <c r="OQR28"/>
      <c r="OQS28"/>
      <c r="OQT28"/>
      <c r="OQU28"/>
      <c r="OQV28"/>
      <c r="OQW28"/>
      <c r="OQX28"/>
      <c r="OQY28"/>
      <c r="OQZ28"/>
      <c r="ORA28"/>
      <c r="ORB28"/>
      <c r="ORC28"/>
      <c r="ORD28"/>
      <c r="ORE28"/>
      <c r="ORF28"/>
      <c r="ORG28"/>
      <c r="ORH28"/>
      <c r="ORI28"/>
      <c r="ORJ28"/>
      <c r="ORK28"/>
      <c r="ORL28"/>
      <c r="ORM28"/>
      <c r="ORN28"/>
      <c r="ORO28"/>
      <c r="ORP28"/>
      <c r="ORQ28"/>
      <c r="ORR28"/>
      <c r="ORS28"/>
      <c r="ORT28"/>
      <c r="ORU28"/>
      <c r="ORV28"/>
      <c r="ORW28"/>
      <c r="ORX28"/>
      <c r="ORY28"/>
      <c r="ORZ28"/>
      <c r="OSA28"/>
      <c r="OSB28"/>
      <c r="OSC28"/>
      <c r="OSD28"/>
      <c r="OSE28"/>
      <c r="OSF28"/>
      <c r="OSG28"/>
      <c r="OSH28"/>
      <c r="OSI28"/>
      <c r="OSJ28"/>
      <c r="OSK28"/>
      <c r="OSL28"/>
      <c r="OSM28"/>
      <c r="OSN28"/>
      <c r="OSO28"/>
      <c r="OSP28"/>
      <c r="OSQ28"/>
      <c r="OSR28"/>
      <c r="OSS28"/>
      <c r="OST28"/>
      <c r="OSU28"/>
      <c r="OSV28"/>
      <c r="OSW28"/>
      <c r="OSX28"/>
      <c r="OSY28"/>
      <c r="OSZ28"/>
      <c r="OTA28"/>
      <c r="OTB28"/>
      <c r="OTC28"/>
      <c r="OTD28"/>
      <c r="OTE28"/>
      <c r="OTF28"/>
      <c r="OTG28"/>
      <c r="OTH28"/>
      <c r="OTI28"/>
      <c r="OTJ28"/>
      <c r="OTK28"/>
      <c r="OTL28"/>
      <c r="OTM28"/>
      <c r="OTN28"/>
      <c r="OTO28"/>
      <c r="OTP28"/>
      <c r="OTQ28"/>
      <c r="OTR28"/>
      <c r="OTS28"/>
      <c r="OTT28"/>
      <c r="OTU28"/>
      <c r="OTV28"/>
      <c r="OTW28"/>
      <c r="OTX28"/>
      <c r="OTY28"/>
      <c r="OTZ28"/>
      <c r="OUA28"/>
      <c r="OUB28"/>
      <c r="OUC28"/>
      <c r="OUD28"/>
      <c r="OUE28"/>
      <c r="OUF28"/>
      <c r="OUG28"/>
      <c r="OUH28"/>
      <c r="OUI28"/>
      <c r="OUJ28"/>
      <c r="OUK28"/>
      <c r="OUL28"/>
      <c r="OUM28"/>
      <c r="OUN28"/>
      <c r="OUO28"/>
      <c r="OUP28"/>
      <c r="OUQ28"/>
      <c r="OUR28"/>
      <c r="OUS28"/>
      <c r="OUT28"/>
      <c r="OUU28"/>
      <c r="OUV28"/>
      <c r="OUW28"/>
      <c r="OUX28"/>
      <c r="OUY28"/>
      <c r="OUZ28"/>
      <c r="OVA28"/>
      <c r="OVB28"/>
      <c r="OVC28"/>
      <c r="OVD28"/>
      <c r="OVE28"/>
      <c r="OVF28"/>
      <c r="OVG28"/>
      <c r="OVH28"/>
      <c r="OVI28"/>
      <c r="OVJ28"/>
      <c r="OVK28"/>
      <c r="OVL28"/>
      <c r="OVM28"/>
      <c r="OVN28"/>
      <c r="OVO28"/>
      <c r="OVP28"/>
      <c r="OVQ28"/>
      <c r="OVR28"/>
      <c r="OVS28"/>
      <c r="OVT28"/>
      <c r="OVU28"/>
      <c r="OVV28"/>
      <c r="OVW28"/>
      <c r="OVX28"/>
      <c r="OVY28"/>
      <c r="OVZ28"/>
      <c r="OWA28"/>
      <c r="OWB28"/>
      <c r="OWC28"/>
      <c r="OWD28"/>
      <c r="OWE28"/>
      <c r="OWF28"/>
      <c r="OWG28"/>
      <c r="OWH28"/>
      <c r="OWI28"/>
      <c r="OWJ28"/>
      <c r="OWK28"/>
      <c r="OWL28"/>
      <c r="OWM28"/>
      <c r="OWN28"/>
      <c r="OWO28"/>
      <c r="OWP28"/>
      <c r="OWQ28"/>
      <c r="OWR28"/>
      <c r="OWS28"/>
      <c r="OWT28"/>
      <c r="OWU28"/>
      <c r="OWV28"/>
      <c r="OWW28"/>
      <c r="OWX28"/>
      <c r="OWY28"/>
      <c r="OWZ28"/>
      <c r="OXA28"/>
      <c r="OXB28"/>
      <c r="OXC28"/>
      <c r="OXD28"/>
      <c r="OXE28"/>
      <c r="OXF28"/>
      <c r="OXG28"/>
      <c r="OXH28"/>
      <c r="OXI28"/>
      <c r="OXJ28"/>
      <c r="OXK28"/>
      <c r="OXL28"/>
      <c r="OXM28"/>
      <c r="OXN28"/>
      <c r="OXO28"/>
      <c r="OXP28"/>
      <c r="OXQ28"/>
      <c r="OXR28"/>
      <c r="OXS28"/>
      <c r="OXT28"/>
      <c r="OXU28"/>
      <c r="OXV28"/>
      <c r="OXW28"/>
      <c r="OXX28"/>
      <c r="OXY28"/>
      <c r="OXZ28"/>
      <c r="OYA28"/>
      <c r="OYB28"/>
      <c r="OYC28"/>
      <c r="OYD28"/>
      <c r="OYE28"/>
      <c r="OYF28"/>
      <c r="OYG28"/>
      <c r="OYH28"/>
      <c r="OYI28"/>
      <c r="OYJ28"/>
      <c r="OYK28"/>
      <c r="OYL28"/>
      <c r="OYM28"/>
      <c r="OYN28"/>
      <c r="OYO28"/>
      <c r="OYP28"/>
      <c r="OYQ28"/>
      <c r="OYR28"/>
      <c r="OYS28"/>
      <c r="OYT28"/>
      <c r="OYU28"/>
      <c r="OYV28"/>
      <c r="OYW28"/>
      <c r="OYX28"/>
      <c r="OYY28"/>
      <c r="OYZ28"/>
      <c r="OZA28"/>
      <c r="OZB28"/>
      <c r="OZC28"/>
      <c r="OZD28"/>
      <c r="OZE28"/>
      <c r="OZF28"/>
      <c r="OZG28"/>
      <c r="OZH28"/>
      <c r="OZI28"/>
      <c r="OZJ28"/>
      <c r="OZK28"/>
      <c r="OZL28"/>
      <c r="OZM28"/>
      <c r="OZN28"/>
      <c r="OZO28"/>
      <c r="OZP28"/>
      <c r="OZQ28"/>
      <c r="OZR28"/>
      <c r="OZS28"/>
      <c r="OZT28"/>
      <c r="OZU28"/>
      <c r="OZV28"/>
      <c r="OZW28"/>
      <c r="OZX28"/>
      <c r="OZY28"/>
      <c r="OZZ28"/>
      <c r="PAA28"/>
      <c r="PAB28"/>
      <c r="PAC28"/>
      <c r="PAD28"/>
      <c r="PAE28"/>
      <c r="PAF28"/>
      <c r="PAG28"/>
      <c r="PAH28"/>
      <c r="PAI28"/>
      <c r="PAJ28"/>
      <c r="PAK28"/>
      <c r="PAL28"/>
      <c r="PAM28"/>
      <c r="PAN28"/>
      <c r="PAO28"/>
      <c r="PAP28"/>
      <c r="PAQ28"/>
      <c r="PAR28"/>
      <c r="PAS28"/>
      <c r="PAT28"/>
      <c r="PAU28"/>
      <c r="PAV28"/>
      <c r="PAW28"/>
      <c r="PAX28"/>
      <c r="PAY28"/>
      <c r="PAZ28"/>
      <c r="PBA28"/>
      <c r="PBB28"/>
      <c r="PBC28"/>
      <c r="PBD28"/>
      <c r="PBE28"/>
      <c r="PBF28"/>
      <c r="PBG28"/>
      <c r="PBH28"/>
      <c r="PBI28"/>
      <c r="PBJ28"/>
      <c r="PBK28"/>
      <c r="PBL28"/>
      <c r="PBM28"/>
      <c r="PBN28"/>
      <c r="PBO28"/>
      <c r="PBP28"/>
      <c r="PBQ28"/>
      <c r="PBR28"/>
      <c r="PBS28"/>
      <c r="PBT28"/>
      <c r="PBU28"/>
      <c r="PBV28"/>
      <c r="PBW28"/>
      <c r="PBX28"/>
      <c r="PBY28"/>
      <c r="PBZ28"/>
      <c r="PCA28"/>
      <c r="PCB28"/>
      <c r="PCC28"/>
      <c r="PCD28"/>
      <c r="PCE28"/>
      <c r="PCF28"/>
      <c r="PCG28"/>
      <c r="PCH28"/>
      <c r="PCI28"/>
      <c r="PCJ28"/>
      <c r="PCK28"/>
      <c r="PCL28"/>
      <c r="PCM28"/>
      <c r="PCN28"/>
      <c r="PCO28"/>
      <c r="PCP28"/>
      <c r="PCQ28"/>
      <c r="PCR28"/>
      <c r="PCS28"/>
      <c r="PCT28"/>
      <c r="PCU28"/>
      <c r="PCV28"/>
      <c r="PCW28"/>
      <c r="PCX28"/>
      <c r="PCY28"/>
      <c r="PCZ28"/>
      <c r="PDA28"/>
      <c r="PDB28"/>
      <c r="PDC28"/>
      <c r="PDD28"/>
      <c r="PDE28"/>
      <c r="PDF28"/>
      <c r="PDG28"/>
      <c r="PDH28"/>
      <c r="PDI28"/>
      <c r="PDJ28"/>
      <c r="PDK28"/>
      <c r="PDL28"/>
      <c r="PDM28"/>
      <c r="PDN28"/>
      <c r="PDO28"/>
      <c r="PDP28"/>
      <c r="PDQ28"/>
      <c r="PDR28"/>
      <c r="PDS28"/>
      <c r="PDT28"/>
      <c r="PDU28"/>
      <c r="PDV28"/>
      <c r="PDW28"/>
      <c r="PDX28"/>
      <c r="PDY28"/>
      <c r="PDZ28"/>
      <c r="PEA28"/>
      <c r="PEB28"/>
      <c r="PEC28"/>
      <c r="PED28"/>
      <c r="PEE28"/>
      <c r="PEF28"/>
      <c r="PEG28"/>
      <c r="PEH28"/>
      <c r="PEI28"/>
      <c r="PEJ28"/>
      <c r="PEK28"/>
      <c r="PEL28"/>
      <c r="PEM28"/>
      <c r="PEN28"/>
      <c r="PEO28"/>
      <c r="PEP28"/>
      <c r="PEQ28"/>
      <c r="PER28"/>
      <c r="PES28"/>
      <c r="PET28"/>
      <c r="PEU28"/>
      <c r="PEV28"/>
      <c r="PEW28"/>
      <c r="PEX28"/>
      <c r="PEY28"/>
      <c r="PEZ28"/>
      <c r="PFA28"/>
      <c r="PFB28"/>
      <c r="PFC28"/>
      <c r="PFD28"/>
      <c r="PFE28"/>
      <c r="PFF28"/>
      <c r="PFG28"/>
      <c r="PFH28"/>
      <c r="PFI28"/>
      <c r="PFJ28"/>
      <c r="PFK28"/>
      <c r="PFL28"/>
      <c r="PFM28"/>
      <c r="PFN28"/>
      <c r="PFO28"/>
      <c r="PFP28"/>
      <c r="PFQ28"/>
      <c r="PFR28"/>
      <c r="PFS28"/>
      <c r="PFT28"/>
      <c r="PFU28"/>
      <c r="PFV28"/>
      <c r="PFW28"/>
      <c r="PFX28"/>
      <c r="PFY28"/>
      <c r="PFZ28"/>
      <c r="PGA28"/>
      <c r="PGB28"/>
      <c r="PGC28"/>
      <c r="PGD28"/>
      <c r="PGE28"/>
      <c r="PGF28"/>
      <c r="PGG28"/>
      <c r="PGH28"/>
      <c r="PGI28"/>
      <c r="PGJ28"/>
      <c r="PGK28"/>
      <c r="PGL28"/>
      <c r="PGM28"/>
      <c r="PGN28"/>
      <c r="PGO28"/>
      <c r="PGP28"/>
      <c r="PGQ28"/>
      <c r="PGR28"/>
      <c r="PGS28"/>
      <c r="PGT28"/>
      <c r="PGU28"/>
      <c r="PGV28"/>
      <c r="PGW28"/>
      <c r="PGX28"/>
      <c r="PGY28"/>
      <c r="PGZ28"/>
      <c r="PHA28"/>
      <c r="PHB28"/>
      <c r="PHC28"/>
      <c r="PHD28"/>
      <c r="PHE28"/>
      <c r="PHF28"/>
      <c r="PHG28"/>
      <c r="PHH28"/>
      <c r="PHI28"/>
      <c r="PHJ28"/>
      <c r="PHK28"/>
      <c r="PHL28"/>
      <c r="PHM28"/>
      <c r="PHN28"/>
      <c r="PHO28"/>
      <c r="PHP28"/>
      <c r="PHQ28"/>
      <c r="PHR28"/>
      <c r="PHS28"/>
      <c r="PHT28"/>
      <c r="PHU28"/>
      <c r="PHV28"/>
      <c r="PHW28"/>
      <c r="PHX28"/>
      <c r="PHY28"/>
      <c r="PHZ28"/>
      <c r="PIA28"/>
      <c r="PIB28"/>
      <c r="PIC28"/>
      <c r="PID28"/>
      <c r="PIE28"/>
      <c r="PIF28"/>
      <c r="PIG28"/>
      <c r="PIH28"/>
      <c r="PII28"/>
      <c r="PIJ28"/>
      <c r="PIK28"/>
      <c r="PIL28"/>
      <c r="PIM28"/>
      <c r="PIN28"/>
      <c r="PIO28"/>
      <c r="PIP28"/>
      <c r="PIQ28"/>
      <c r="PIR28"/>
      <c r="PIS28"/>
      <c r="PIT28"/>
      <c r="PIU28"/>
      <c r="PIV28"/>
      <c r="PIW28"/>
      <c r="PIX28"/>
      <c r="PIY28"/>
      <c r="PIZ28"/>
      <c r="PJA28"/>
      <c r="PJB28"/>
      <c r="PJC28"/>
      <c r="PJD28"/>
      <c r="PJE28"/>
      <c r="PJF28"/>
      <c r="PJG28"/>
      <c r="PJH28"/>
      <c r="PJI28"/>
      <c r="PJJ28"/>
      <c r="PJK28"/>
      <c r="PJL28"/>
      <c r="PJM28"/>
      <c r="PJN28"/>
      <c r="PJO28"/>
      <c r="PJP28"/>
      <c r="PJQ28"/>
      <c r="PJR28"/>
      <c r="PJS28"/>
      <c r="PJT28"/>
      <c r="PJU28"/>
      <c r="PJV28"/>
      <c r="PJW28"/>
      <c r="PJX28"/>
      <c r="PJY28"/>
      <c r="PJZ28"/>
      <c r="PKA28"/>
      <c r="PKB28"/>
      <c r="PKC28"/>
      <c r="PKD28"/>
      <c r="PKE28"/>
      <c r="PKF28"/>
      <c r="PKG28"/>
      <c r="PKH28"/>
      <c r="PKI28"/>
      <c r="PKJ28"/>
      <c r="PKK28"/>
      <c r="PKL28"/>
      <c r="PKM28"/>
      <c r="PKN28"/>
      <c r="PKO28"/>
      <c r="PKP28"/>
      <c r="PKQ28"/>
      <c r="PKR28"/>
      <c r="PKS28"/>
      <c r="PKT28"/>
      <c r="PKU28"/>
      <c r="PKV28"/>
      <c r="PKW28"/>
      <c r="PKX28"/>
      <c r="PKY28"/>
      <c r="PKZ28"/>
      <c r="PLA28"/>
      <c r="PLB28"/>
      <c r="PLC28"/>
      <c r="PLD28"/>
      <c r="PLE28"/>
      <c r="PLF28"/>
      <c r="PLG28"/>
      <c r="PLH28"/>
      <c r="PLI28"/>
      <c r="PLJ28"/>
      <c r="PLK28"/>
      <c r="PLL28"/>
      <c r="PLM28"/>
      <c r="PLN28"/>
      <c r="PLO28"/>
      <c r="PLP28"/>
      <c r="PLQ28"/>
      <c r="PLR28"/>
      <c r="PLS28"/>
      <c r="PLT28"/>
      <c r="PLU28"/>
      <c r="PLV28"/>
      <c r="PLW28"/>
      <c r="PLX28"/>
      <c r="PLY28"/>
      <c r="PLZ28"/>
      <c r="PMA28"/>
      <c r="PMB28"/>
      <c r="PMC28"/>
      <c r="PMD28"/>
      <c r="PME28"/>
      <c r="PMF28"/>
      <c r="PMG28"/>
      <c r="PMH28"/>
      <c r="PMI28"/>
      <c r="PMJ28"/>
      <c r="PMK28"/>
      <c r="PML28"/>
      <c r="PMM28"/>
      <c r="PMN28"/>
      <c r="PMO28"/>
      <c r="PMP28"/>
      <c r="PMQ28"/>
      <c r="PMR28"/>
      <c r="PMS28"/>
      <c r="PMT28"/>
      <c r="PMU28"/>
      <c r="PMV28"/>
      <c r="PMW28"/>
      <c r="PMX28"/>
      <c r="PMY28"/>
      <c r="PMZ28"/>
      <c r="PNA28"/>
      <c r="PNB28"/>
      <c r="PNC28"/>
      <c r="PND28"/>
      <c r="PNE28"/>
      <c r="PNF28"/>
      <c r="PNG28"/>
      <c r="PNH28"/>
      <c r="PNI28"/>
      <c r="PNJ28"/>
      <c r="PNK28"/>
      <c r="PNL28"/>
      <c r="PNM28"/>
      <c r="PNN28"/>
      <c r="PNO28"/>
      <c r="PNP28"/>
      <c r="PNQ28"/>
      <c r="PNR28"/>
      <c r="PNS28"/>
      <c r="PNT28"/>
      <c r="PNU28"/>
      <c r="PNV28"/>
      <c r="PNW28"/>
      <c r="PNX28"/>
      <c r="PNY28"/>
      <c r="PNZ28"/>
      <c r="POA28"/>
      <c r="POB28"/>
      <c r="POC28"/>
      <c r="POD28"/>
      <c r="POE28"/>
      <c r="POF28"/>
      <c r="POG28"/>
      <c r="POH28"/>
      <c r="POI28"/>
      <c r="POJ28"/>
      <c r="POK28"/>
      <c r="POL28"/>
      <c r="POM28"/>
      <c r="PON28"/>
      <c r="POO28"/>
      <c r="POP28"/>
      <c r="POQ28"/>
      <c r="POR28"/>
      <c r="POS28"/>
      <c r="POT28"/>
      <c r="POU28"/>
      <c r="POV28"/>
      <c r="POW28"/>
      <c r="POX28"/>
      <c r="POY28"/>
      <c r="POZ28"/>
      <c r="PPA28"/>
      <c r="PPB28"/>
      <c r="PPC28"/>
      <c r="PPD28"/>
      <c r="PPE28"/>
      <c r="PPF28"/>
      <c r="PPG28"/>
      <c r="PPH28"/>
      <c r="PPI28"/>
      <c r="PPJ28"/>
      <c r="PPK28"/>
      <c r="PPL28"/>
      <c r="PPM28"/>
      <c r="PPN28"/>
      <c r="PPO28"/>
      <c r="PPP28"/>
      <c r="PPQ28"/>
      <c r="PPR28"/>
      <c r="PPS28"/>
      <c r="PPT28"/>
      <c r="PPU28"/>
      <c r="PPV28"/>
      <c r="PPW28"/>
      <c r="PPX28"/>
      <c r="PPY28"/>
      <c r="PPZ28"/>
      <c r="PQA28"/>
      <c r="PQB28"/>
      <c r="PQC28"/>
      <c r="PQD28"/>
      <c r="PQE28"/>
      <c r="PQF28"/>
      <c r="PQG28"/>
      <c r="PQH28"/>
      <c r="PQI28"/>
      <c r="PQJ28"/>
      <c r="PQK28"/>
      <c r="PQL28"/>
      <c r="PQM28"/>
      <c r="PQN28"/>
      <c r="PQO28"/>
      <c r="PQP28"/>
      <c r="PQQ28"/>
      <c r="PQR28"/>
      <c r="PQS28"/>
      <c r="PQT28"/>
      <c r="PQU28"/>
      <c r="PQV28"/>
      <c r="PQW28"/>
      <c r="PQX28"/>
      <c r="PQY28"/>
      <c r="PQZ28"/>
      <c r="PRA28"/>
      <c r="PRB28"/>
      <c r="PRC28"/>
      <c r="PRD28"/>
      <c r="PRE28"/>
      <c r="PRF28"/>
      <c r="PRG28"/>
      <c r="PRH28"/>
      <c r="PRI28"/>
      <c r="PRJ28"/>
      <c r="PRK28"/>
      <c r="PRL28"/>
      <c r="PRM28"/>
      <c r="PRN28"/>
      <c r="PRO28"/>
      <c r="PRP28"/>
      <c r="PRQ28"/>
      <c r="PRR28"/>
      <c r="PRS28"/>
      <c r="PRT28"/>
      <c r="PRU28"/>
      <c r="PRV28"/>
      <c r="PRW28"/>
      <c r="PRX28"/>
      <c r="PRY28"/>
      <c r="PRZ28"/>
      <c r="PSA28"/>
      <c r="PSB28"/>
      <c r="PSC28"/>
      <c r="PSD28"/>
      <c r="PSE28"/>
      <c r="PSF28"/>
      <c r="PSG28"/>
      <c r="PSH28"/>
      <c r="PSI28"/>
      <c r="PSJ28"/>
      <c r="PSK28"/>
      <c r="PSL28"/>
      <c r="PSM28"/>
      <c r="PSN28"/>
      <c r="PSO28"/>
      <c r="PSP28"/>
      <c r="PSQ28"/>
      <c r="PSR28"/>
      <c r="PSS28"/>
      <c r="PST28"/>
      <c r="PSU28"/>
      <c r="PSV28"/>
      <c r="PSW28"/>
      <c r="PSX28"/>
      <c r="PSY28"/>
      <c r="PSZ28"/>
      <c r="PTA28"/>
      <c r="PTB28"/>
      <c r="PTC28"/>
      <c r="PTD28"/>
      <c r="PTE28"/>
      <c r="PTF28"/>
      <c r="PTG28"/>
      <c r="PTH28"/>
      <c r="PTI28"/>
      <c r="PTJ28"/>
      <c r="PTK28"/>
      <c r="PTL28"/>
      <c r="PTM28"/>
      <c r="PTN28"/>
      <c r="PTO28"/>
      <c r="PTP28"/>
      <c r="PTQ28"/>
      <c r="PTR28"/>
      <c r="PTS28"/>
      <c r="PTT28"/>
      <c r="PTU28"/>
      <c r="PTV28"/>
      <c r="PTW28"/>
      <c r="PTX28"/>
      <c r="PTY28"/>
      <c r="PTZ28"/>
      <c r="PUA28"/>
      <c r="PUB28"/>
      <c r="PUC28"/>
      <c r="PUD28"/>
      <c r="PUE28"/>
      <c r="PUF28"/>
      <c r="PUG28"/>
      <c r="PUH28"/>
      <c r="PUI28"/>
      <c r="PUJ28"/>
      <c r="PUK28"/>
      <c r="PUL28"/>
      <c r="PUM28"/>
      <c r="PUN28"/>
      <c r="PUO28"/>
      <c r="PUP28"/>
      <c r="PUQ28"/>
      <c r="PUR28"/>
      <c r="PUS28"/>
      <c r="PUT28"/>
      <c r="PUU28"/>
      <c r="PUV28"/>
      <c r="PUW28"/>
      <c r="PUX28"/>
      <c r="PUY28"/>
      <c r="PUZ28"/>
      <c r="PVA28"/>
      <c r="PVB28"/>
      <c r="PVC28"/>
      <c r="PVD28"/>
      <c r="PVE28"/>
      <c r="PVF28"/>
      <c r="PVG28"/>
      <c r="PVH28"/>
      <c r="PVI28"/>
      <c r="PVJ28"/>
      <c r="PVK28"/>
      <c r="PVL28"/>
      <c r="PVM28"/>
      <c r="PVN28"/>
      <c r="PVO28"/>
      <c r="PVP28"/>
      <c r="PVQ28"/>
      <c r="PVR28"/>
      <c r="PVS28"/>
      <c r="PVT28"/>
      <c r="PVU28"/>
      <c r="PVV28"/>
      <c r="PVW28"/>
      <c r="PVX28"/>
      <c r="PVY28"/>
      <c r="PVZ28"/>
      <c r="PWA28"/>
      <c r="PWB28"/>
      <c r="PWC28"/>
      <c r="PWD28"/>
      <c r="PWE28"/>
      <c r="PWF28"/>
      <c r="PWG28"/>
      <c r="PWH28"/>
      <c r="PWI28"/>
      <c r="PWJ28"/>
      <c r="PWK28"/>
      <c r="PWL28"/>
      <c r="PWM28"/>
      <c r="PWN28"/>
      <c r="PWO28"/>
      <c r="PWP28"/>
      <c r="PWQ28"/>
      <c r="PWR28"/>
      <c r="PWS28"/>
      <c r="PWT28"/>
      <c r="PWU28"/>
      <c r="PWV28"/>
      <c r="PWW28"/>
      <c r="PWX28"/>
      <c r="PWY28"/>
      <c r="PWZ28"/>
      <c r="PXA28"/>
      <c r="PXB28"/>
      <c r="PXC28"/>
      <c r="PXD28"/>
      <c r="PXE28"/>
      <c r="PXF28"/>
      <c r="PXG28"/>
      <c r="PXH28"/>
      <c r="PXI28"/>
      <c r="PXJ28"/>
      <c r="PXK28"/>
      <c r="PXL28"/>
      <c r="PXM28"/>
      <c r="PXN28"/>
      <c r="PXO28"/>
      <c r="PXP28"/>
      <c r="PXQ28"/>
      <c r="PXR28"/>
      <c r="PXS28"/>
      <c r="PXT28"/>
      <c r="PXU28"/>
      <c r="PXV28"/>
      <c r="PXW28"/>
      <c r="PXX28"/>
      <c r="PXY28"/>
      <c r="PXZ28"/>
      <c r="PYA28"/>
      <c r="PYB28"/>
      <c r="PYC28"/>
      <c r="PYD28"/>
      <c r="PYE28"/>
      <c r="PYF28"/>
      <c r="PYG28"/>
      <c r="PYH28"/>
      <c r="PYI28"/>
      <c r="PYJ28"/>
      <c r="PYK28"/>
      <c r="PYL28"/>
      <c r="PYM28"/>
      <c r="PYN28"/>
      <c r="PYO28"/>
      <c r="PYP28"/>
      <c r="PYQ28"/>
      <c r="PYR28"/>
      <c r="PYS28"/>
      <c r="PYT28"/>
      <c r="PYU28"/>
      <c r="PYV28"/>
      <c r="PYW28"/>
      <c r="PYX28"/>
      <c r="PYY28"/>
      <c r="PYZ28"/>
      <c r="PZA28"/>
      <c r="PZB28"/>
      <c r="PZC28"/>
      <c r="PZD28"/>
      <c r="PZE28"/>
      <c r="PZF28"/>
      <c r="PZG28"/>
      <c r="PZH28"/>
      <c r="PZI28"/>
      <c r="PZJ28"/>
      <c r="PZK28"/>
      <c r="PZL28"/>
      <c r="PZM28"/>
      <c r="PZN28"/>
      <c r="PZO28"/>
      <c r="PZP28"/>
      <c r="PZQ28"/>
      <c r="PZR28"/>
      <c r="PZS28"/>
      <c r="PZT28"/>
      <c r="PZU28"/>
      <c r="PZV28"/>
      <c r="PZW28"/>
      <c r="PZX28"/>
      <c r="PZY28"/>
      <c r="PZZ28"/>
      <c r="QAA28"/>
      <c r="QAB28"/>
      <c r="QAC28"/>
      <c r="QAD28"/>
      <c r="QAE28"/>
      <c r="QAF28"/>
      <c r="QAG28"/>
      <c r="QAH28"/>
      <c r="QAI28"/>
      <c r="QAJ28"/>
      <c r="QAK28"/>
      <c r="QAL28"/>
      <c r="QAM28"/>
      <c r="QAN28"/>
      <c r="QAO28"/>
      <c r="QAP28"/>
      <c r="QAQ28"/>
      <c r="QAR28"/>
      <c r="QAS28"/>
      <c r="QAT28"/>
      <c r="QAU28"/>
      <c r="QAV28"/>
      <c r="QAW28"/>
      <c r="QAX28"/>
      <c r="QAY28"/>
      <c r="QAZ28"/>
      <c r="QBA28"/>
      <c r="QBB28"/>
      <c r="QBC28"/>
      <c r="QBD28"/>
      <c r="QBE28"/>
      <c r="QBF28"/>
      <c r="QBG28"/>
      <c r="QBH28"/>
      <c r="QBI28"/>
      <c r="QBJ28"/>
      <c r="QBK28"/>
      <c r="QBL28"/>
      <c r="QBM28"/>
      <c r="QBN28"/>
      <c r="QBO28"/>
      <c r="QBP28"/>
      <c r="QBQ28"/>
      <c r="QBR28"/>
      <c r="QBS28"/>
      <c r="QBT28"/>
      <c r="QBU28"/>
      <c r="QBV28"/>
      <c r="QBW28"/>
      <c r="QBX28"/>
      <c r="QBY28"/>
      <c r="QBZ28"/>
      <c r="QCA28"/>
      <c r="QCB28"/>
      <c r="QCC28"/>
      <c r="QCD28"/>
      <c r="QCE28"/>
      <c r="QCF28"/>
      <c r="QCG28"/>
      <c r="QCH28"/>
      <c r="QCI28"/>
      <c r="QCJ28"/>
      <c r="QCK28"/>
      <c r="QCL28"/>
      <c r="QCM28"/>
      <c r="QCN28"/>
      <c r="QCO28"/>
      <c r="QCP28"/>
      <c r="QCQ28"/>
      <c r="QCR28"/>
      <c r="QCS28"/>
      <c r="QCT28"/>
      <c r="QCU28"/>
      <c r="QCV28"/>
      <c r="QCW28"/>
      <c r="QCX28"/>
      <c r="QCY28"/>
      <c r="QCZ28"/>
      <c r="QDA28"/>
      <c r="QDB28"/>
      <c r="QDC28"/>
      <c r="QDD28"/>
      <c r="QDE28"/>
      <c r="QDF28"/>
      <c r="QDG28"/>
      <c r="QDH28"/>
      <c r="QDI28"/>
      <c r="QDJ28"/>
      <c r="QDK28"/>
      <c r="QDL28"/>
      <c r="QDM28"/>
      <c r="QDN28"/>
      <c r="QDO28"/>
      <c r="QDP28"/>
      <c r="QDQ28"/>
      <c r="QDR28"/>
      <c r="QDS28"/>
      <c r="QDT28"/>
      <c r="QDU28"/>
      <c r="QDV28"/>
      <c r="QDW28"/>
      <c r="QDX28"/>
      <c r="QDY28"/>
      <c r="QDZ28"/>
      <c r="QEA28"/>
      <c r="QEB28"/>
      <c r="QEC28"/>
      <c r="QED28"/>
      <c r="QEE28"/>
      <c r="QEF28"/>
      <c r="QEG28"/>
      <c r="QEH28"/>
      <c r="QEI28"/>
      <c r="QEJ28"/>
      <c r="QEK28"/>
      <c r="QEL28"/>
      <c r="QEM28"/>
      <c r="QEN28"/>
      <c r="QEO28"/>
      <c r="QEP28"/>
      <c r="QEQ28"/>
      <c r="QER28"/>
      <c r="QES28"/>
      <c r="QET28"/>
      <c r="QEU28"/>
      <c r="QEV28"/>
      <c r="QEW28"/>
      <c r="QEX28"/>
      <c r="QEY28"/>
      <c r="QEZ28"/>
      <c r="QFA28"/>
      <c r="QFB28"/>
      <c r="QFC28"/>
      <c r="QFD28"/>
      <c r="QFE28"/>
      <c r="QFF28"/>
      <c r="QFG28"/>
      <c r="QFH28"/>
      <c r="QFI28"/>
      <c r="QFJ28"/>
      <c r="QFK28"/>
      <c r="QFL28"/>
      <c r="QFM28"/>
      <c r="QFN28"/>
      <c r="QFO28"/>
      <c r="QFP28"/>
      <c r="QFQ28"/>
      <c r="QFR28"/>
      <c r="QFS28"/>
      <c r="QFT28"/>
      <c r="QFU28"/>
      <c r="QFV28"/>
      <c r="QFW28"/>
      <c r="QFX28"/>
      <c r="QFY28"/>
      <c r="QFZ28"/>
      <c r="QGA28"/>
      <c r="QGB28"/>
      <c r="QGC28"/>
      <c r="QGD28"/>
      <c r="QGE28"/>
      <c r="QGF28"/>
      <c r="QGG28"/>
      <c r="QGH28"/>
      <c r="QGI28"/>
      <c r="QGJ28"/>
      <c r="QGK28"/>
      <c r="QGL28"/>
      <c r="QGM28"/>
      <c r="QGN28"/>
      <c r="QGO28"/>
      <c r="QGP28"/>
      <c r="QGQ28"/>
      <c r="QGR28"/>
      <c r="QGS28"/>
      <c r="QGT28"/>
      <c r="QGU28"/>
      <c r="QGV28"/>
      <c r="QGW28"/>
      <c r="QGX28"/>
      <c r="QGY28"/>
      <c r="QGZ28"/>
      <c r="QHA28"/>
      <c r="QHB28"/>
      <c r="QHC28"/>
      <c r="QHD28"/>
      <c r="QHE28"/>
      <c r="QHF28"/>
      <c r="QHG28"/>
      <c r="QHH28"/>
      <c r="QHI28"/>
      <c r="QHJ28"/>
      <c r="QHK28"/>
      <c r="QHL28"/>
      <c r="QHM28"/>
      <c r="QHN28"/>
      <c r="QHO28"/>
      <c r="QHP28"/>
      <c r="QHQ28"/>
      <c r="QHR28"/>
      <c r="QHS28"/>
      <c r="QHT28"/>
      <c r="QHU28"/>
      <c r="QHV28"/>
      <c r="QHW28"/>
      <c r="QHX28"/>
      <c r="QHY28"/>
      <c r="QHZ28"/>
      <c r="QIA28"/>
      <c r="QIB28"/>
      <c r="QIC28"/>
      <c r="QID28"/>
      <c r="QIE28"/>
      <c r="QIF28"/>
      <c r="QIG28"/>
      <c r="QIH28"/>
      <c r="QII28"/>
      <c r="QIJ28"/>
      <c r="QIK28"/>
      <c r="QIL28"/>
      <c r="QIM28"/>
      <c r="QIN28"/>
      <c r="QIO28"/>
      <c r="QIP28"/>
      <c r="QIQ28"/>
      <c r="QIR28"/>
      <c r="QIS28"/>
      <c r="QIT28"/>
      <c r="QIU28"/>
      <c r="QIV28"/>
      <c r="QIW28"/>
      <c r="QIX28"/>
      <c r="QIY28"/>
      <c r="QIZ28"/>
      <c r="QJA28"/>
      <c r="QJB28"/>
      <c r="QJC28"/>
      <c r="QJD28"/>
      <c r="QJE28"/>
      <c r="QJF28"/>
      <c r="QJG28"/>
      <c r="QJH28"/>
      <c r="QJI28"/>
      <c r="QJJ28"/>
      <c r="QJK28"/>
      <c r="QJL28"/>
      <c r="QJM28"/>
      <c r="QJN28"/>
      <c r="QJO28"/>
      <c r="QJP28"/>
      <c r="QJQ28"/>
      <c r="QJR28"/>
      <c r="QJS28"/>
      <c r="QJT28"/>
      <c r="QJU28"/>
      <c r="QJV28"/>
      <c r="QJW28"/>
      <c r="QJX28"/>
      <c r="QJY28"/>
      <c r="QJZ28"/>
      <c r="QKA28"/>
      <c r="QKB28"/>
      <c r="QKC28"/>
      <c r="QKD28"/>
      <c r="QKE28"/>
      <c r="QKF28"/>
      <c r="QKG28"/>
      <c r="QKH28"/>
      <c r="QKI28"/>
      <c r="QKJ28"/>
      <c r="QKK28"/>
      <c r="QKL28"/>
      <c r="QKM28"/>
      <c r="QKN28"/>
      <c r="QKO28"/>
      <c r="QKP28"/>
      <c r="QKQ28"/>
      <c r="QKR28"/>
      <c r="QKS28"/>
      <c r="QKT28"/>
      <c r="QKU28"/>
      <c r="QKV28"/>
      <c r="QKW28"/>
      <c r="QKX28"/>
      <c r="QKY28"/>
      <c r="QKZ28"/>
      <c r="QLA28"/>
      <c r="QLB28"/>
      <c r="QLC28"/>
      <c r="QLD28"/>
      <c r="QLE28"/>
      <c r="QLF28"/>
      <c r="QLG28"/>
      <c r="QLH28"/>
      <c r="QLI28"/>
      <c r="QLJ28"/>
      <c r="QLK28"/>
      <c r="QLL28"/>
      <c r="QLM28"/>
      <c r="QLN28"/>
      <c r="QLO28"/>
      <c r="QLP28"/>
      <c r="QLQ28"/>
      <c r="QLR28"/>
      <c r="QLS28"/>
      <c r="QLT28"/>
      <c r="QLU28"/>
      <c r="QLV28"/>
      <c r="QLW28"/>
      <c r="QLX28"/>
      <c r="QLY28"/>
      <c r="QLZ28"/>
      <c r="QMA28"/>
      <c r="QMB28"/>
      <c r="QMC28"/>
      <c r="QMD28"/>
      <c r="QME28"/>
      <c r="QMF28"/>
      <c r="QMG28"/>
      <c r="QMH28"/>
      <c r="QMI28"/>
      <c r="QMJ28"/>
      <c r="QMK28"/>
      <c r="QML28"/>
      <c r="QMM28"/>
      <c r="QMN28"/>
      <c r="QMO28"/>
      <c r="QMP28"/>
      <c r="QMQ28"/>
      <c r="QMR28"/>
      <c r="QMS28"/>
      <c r="QMT28"/>
      <c r="QMU28"/>
      <c r="QMV28"/>
      <c r="QMW28"/>
      <c r="QMX28"/>
      <c r="QMY28"/>
      <c r="QMZ28"/>
      <c r="QNA28"/>
      <c r="QNB28"/>
      <c r="QNC28"/>
      <c r="QND28"/>
      <c r="QNE28"/>
      <c r="QNF28"/>
      <c r="QNG28"/>
      <c r="QNH28"/>
      <c r="QNI28"/>
      <c r="QNJ28"/>
      <c r="QNK28"/>
      <c r="QNL28"/>
      <c r="QNM28"/>
      <c r="QNN28"/>
      <c r="QNO28"/>
      <c r="QNP28"/>
      <c r="QNQ28"/>
      <c r="QNR28"/>
      <c r="QNS28"/>
      <c r="QNT28"/>
      <c r="QNU28"/>
      <c r="QNV28"/>
      <c r="QNW28"/>
      <c r="QNX28"/>
      <c r="QNY28"/>
      <c r="QNZ28"/>
      <c r="QOA28"/>
      <c r="QOB28"/>
      <c r="QOC28"/>
      <c r="QOD28"/>
      <c r="QOE28"/>
      <c r="QOF28"/>
      <c r="QOG28"/>
      <c r="QOH28"/>
      <c r="QOI28"/>
      <c r="QOJ28"/>
      <c r="QOK28"/>
      <c r="QOL28"/>
      <c r="QOM28"/>
      <c r="QON28"/>
      <c r="QOO28"/>
      <c r="QOP28"/>
      <c r="QOQ28"/>
      <c r="QOR28"/>
      <c r="QOS28"/>
      <c r="QOT28"/>
      <c r="QOU28"/>
      <c r="QOV28"/>
      <c r="QOW28"/>
      <c r="QOX28"/>
      <c r="QOY28"/>
      <c r="QOZ28"/>
      <c r="QPA28"/>
      <c r="QPB28"/>
      <c r="QPC28"/>
      <c r="QPD28"/>
      <c r="QPE28"/>
      <c r="QPF28"/>
      <c r="QPG28"/>
      <c r="QPH28"/>
      <c r="QPI28"/>
      <c r="QPJ28"/>
      <c r="QPK28"/>
      <c r="QPL28"/>
      <c r="QPM28"/>
      <c r="QPN28"/>
      <c r="QPO28"/>
      <c r="QPP28"/>
      <c r="QPQ28"/>
      <c r="QPR28"/>
      <c r="QPS28"/>
      <c r="QPT28"/>
      <c r="QPU28"/>
      <c r="QPV28"/>
      <c r="QPW28"/>
      <c r="QPX28"/>
      <c r="QPY28"/>
      <c r="QPZ28"/>
      <c r="QQA28"/>
      <c r="QQB28"/>
      <c r="QQC28"/>
      <c r="QQD28"/>
      <c r="QQE28"/>
      <c r="QQF28"/>
      <c r="QQG28"/>
      <c r="QQH28"/>
      <c r="QQI28"/>
      <c r="QQJ28"/>
      <c r="QQK28"/>
      <c r="QQL28"/>
      <c r="QQM28"/>
      <c r="QQN28"/>
      <c r="QQO28"/>
      <c r="QQP28"/>
      <c r="QQQ28"/>
      <c r="QQR28"/>
      <c r="QQS28"/>
      <c r="QQT28"/>
      <c r="QQU28"/>
      <c r="QQV28"/>
      <c r="QQW28"/>
      <c r="QQX28"/>
      <c r="QQY28"/>
      <c r="QQZ28"/>
      <c r="QRA28"/>
      <c r="QRB28"/>
      <c r="QRC28"/>
      <c r="QRD28"/>
      <c r="QRE28"/>
      <c r="QRF28"/>
      <c r="QRG28"/>
      <c r="QRH28"/>
      <c r="QRI28"/>
      <c r="QRJ28"/>
      <c r="QRK28"/>
      <c r="QRL28"/>
      <c r="QRM28"/>
      <c r="QRN28"/>
      <c r="QRO28"/>
      <c r="QRP28"/>
      <c r="QRQ28"/>
      <c r="QRR28"/>
      <c r="QRS28"/>
      <c r="QRT28"/>
      <c r="QRU28"/>
      <c r="QRV28"/>
      <c r="QRW28"/>
      <c r="QRX28"/>
      <c r="QRY28"/>
      <c r="QRZ28"/>
      <c r="QSA28"/>
      <c r="QSB28"/>
      <c r="QSC28"/>
      <c r="QSD28"/>
      <c r="QSE28"/>
      <c r="QSF28"/>
      <c r="QSG28"/>
      <c r="QSH28"/>
      <c r="QSI28"/>
      <c r="QSJ28"/>
      <c r="QSK28"/>
      <c r="QSL28"/>
      <c r="QSM28"/>
      <c r="QSN28"/>
      <c r="QSO28"/>
      <c r="QSP28"/>
      <c r="QSQ28"/>
      <c r="QSR28"/>
      <c r="QSS28"/>
      <c r="QST28"/>
      <c r="QSU28"/>
      <c r="QSV28"/>
      <c r="QSW28"/>
      <c r="QSX28"/>
      <c r="QSY28"/>
      <c r="QSZ28"/>
      <c r="QTA28"/>
      <c r="QTB28"/>
      <c r="QTC28"/>
      <c r="QTD28"/>
      <c r="QTE28"/>
      <c r="QTF28"/>
      <c r="QTG28"/>
      <c r="QTH28"/>
      <c r="QTI28"/>
      <c r="QTJ28"/>
      <c r="QTK28"/>
      <c r="QTL28"/>
      <c r="QTM28"/>
      <c r="QTN28"/>
      <c r="QTO28"/>
      <c r="QTP28"/>
      <c r="QTQ28"/>
      <c r="QTR28"/>
      <c r="QTS28"/>
      <c r="QTT28"/>
      <c r="QTU28"/>
      <c r="QTV28"/>
      <c r="QTW28"/>
      <c r="QTX28"/>
      <c r="QTY28"/>
      <c r="QTZ28"/>
      <c r="QUA28"/>
      <c r="QUB28"/>
      <c r="QUC28"/>
      <c r="QUD28"/>
      <c r="QUE28"/>
      <c r="QUF28"/>
      <c r="QUG28"/>
      <c r="QUH28"/>
      <c r="QUI28"/>
      <c r="QUJ28"/>
      <c r="QUK28"/>
      <c r="QUL28"/>
      <c r="QUM28"/>
      <c r="QUN28"/>
      <c r="QUO28"/>
      <c r="QUP28"/>
      <c r="QUQ28"/>
      <c r="QUR28"/>
      <c r="QUS28"/>
      <c r="QUT28"/>
      <c r="QUU28"/>
      <c r="QUV28"/>
      <c r="QUW28"/>
      <c r="QUX28"/>
      <c r="QUY28"/>
      <c r="QUZ28"/>
      <c r="QVA28"/>
      <c r="QVB28"/>
      <c r="QVC28"/>
      <c r="QVD28"/>
      <c r="QVE28"/>
      <c r="QVF28"/>
      <c r="QVG28"/>
      <c r="QVH28"/>
      <c r="QVI28"/>
      <c r="QVJ28"/>
      <c r="QVK28"/>
      <c r="QVL28"/>
      <c r="QVM28"/>
      <c r="QVN28"/>
      <c r="QVO28"/>
      <c r="QVP28"/>
      <c r="QVQ28"/>
      <c r="QVR28"/>
      <c r="QVS28"/>
      <c r="QVT28"/>
      <c r="QVU28"/>
      <c r="QVV28"/>
      <c r="QVW28"/>
      <c r="QVX28"/>
      <c r="QVY28"/>
      <c r="QVZ28"/>
      <c r="QWA28"/>
      <c r="QWB28"/>
      <c r="QWC28"/>
      <c r="QWD28"/>
      <c r="QWE28"/>
      <c r="QWF28"/>
      <c r="QWG28"/>
      <c r="QWH28"/>
      <c r="QWI28"/>
      <c r="QWJ28"/>
      <c r="QWK28"/>
      <c r="QWL28"/>
      <c r="QWM28"/>
      <c r="QWN28"/>
      <c r="QWO28"/>
      <c r="QWP28"/>
      <c r="QWQ28"/>
      <c r="QWR28"/>
      <c r="QWS28"/>
      <c r="QWT28"/>
      <c r="QWU28"/>
      <c r="QWV28"/>
      <c r="QWW28"/>
      <c r="QWX28"/>
      <c r="QWY28"/>
      <c r="QWZ28"/>
      <c r="QXA28"/>
      <c r="QXB28"/>
      <c r="QXC28"/>
      <c r="QXD28"/>
      <c r="QXE28"/>
      <c r="QXF28"/>
      <c r="QXG28"/>
      <c r="QXH28"/>
      <c r="QXI28"/>
      <c r="QXJ28"/>
      <c r="QXK28"/>
      <c r="QXL28"/>
      <c r="QXM28"/>
      <c r="QXN28"/>
      <c r="QXO28"/>
      <c r="QXP28"/>
      <c r="QXQ28"/>
      <c r="QXR28"/>
      <c r="QXS28"/>
      <c r="QXT28"/>
      <c r="QXU28"/>
      <c r="QXV28"/>
      <c r="QXW28"/>
      <c r="QXX28"/>
      <c r="QXY28"/>
      <c r="QXZ28"/>
      <c r="QYA28"/>
      <c r="QYB28"/>
      <c r="QYC28"/>
      <c r="QYD28"/>
      <c r="QYE28"/>
      <c r="QYF28"/>
      <c r="QYG28"/>
      <c r="QYH28"/>
      <c r="QYI28"/>
      <c r="QYJ28"/>
      <c r="QYK28"/>
      <c r="QYL28"/>
      <c r="QYM28"/>
      <c r="QYN28"/>
      <c r="QYO28"/>
      <c r="QYP28"/>
      <c r="QYQ28"/>
      <c r="QYR28"/>
      <c r="QYS28"/>
      <c r="QYT28"/>
      <c r="QYU28"/>
      <c r="QYV28"/>
      <c r="QYW28"/>
      <c r="QYX28"/>
      <c r="QYY28"/>
      <c r="QYZ28"/>
      <c r="QZA28"/>
      <c r="QZB28"/>
      <c r="QZC28"/>
      <c r="QZD28"/>
      <c r="QZE28"/>
      <c r="QZF28"/>
      <c r="QZG28"/>
      <c r="QZH28"/>
      <c r="QZI28"/>
      <c r="QZJ28"/>
      <c r="QZK28"/>
      <c r="QZL28"/>
      <c r="QZM28"/>
      <c r="QZN28"/>
      <c r="QZO28"/>
      <c r="QZP28"/>
      <c r="QZQ28"/>
      <c r="QZR28"/>
      <c r="QZS28"/>
      <c r="QZT28"/>
      <c r="QZU28"/>
      <c r="QZV28"/>
      <c r="QZW28"/>
      <c r="QZX28"/>
      <c r="QZY28"/>
      <c r="QZZ28"/>
      <c r="RAA28"/>
      <c r="RAB28"/>
      <c r="RAC28"/>
      <c r="RAD28"/>
      <c r="RAE28"/>
      <c r="RAF28"/>
      <c r="RAG28"/>
      <c r="RAH28"/>
      <c r="RAI28"/>
      <c r="RAJ28"/>
      <c r="RAK28"/>
      <c r="RAL28"/>
      <c r="RAM28"/>
      <c r="RAN28"/>
      <c r="RAO28"/>
      <c r="RAP28"/>
      <c r="RAQ28"/>
      <c r="RAR28"/>
      <c r="RAS28"/>
      <c r="RAT28"/>
      <c r="RAU28"/>
      <c r="RAV28"/>
      <c r="RAW28"/>
      <c r="RAX28"/>
      <c r="RAY28"/>
      <c r="RAZ28"/>
      <c r="RBA28"/>
      <c r="RBB28"/>
      <c r="RBC28"/>
      <c r="RBD28"/>
      <c r="RBE28"/>
      <c r="RBF28"/>
      <c r="RBG28"/>
      <c r="RBH28"/>
      <c r="RBI28"/>
      <c r="RBJ28"/>
      <c r="RBK28"/>
      <c r="RBL28"/>
      <c r="RBM28"/>
      <c r="RBN28"/>
      <c r="RBO28"/>
      <c r="RBP28"/>
      <c r="RBQ28"/>
      <c r="RBR28"/>
      <c r="RBS28"/>
      <c r="RBT28"/>
      <c r="RBU28"/>
      <c r="RBV28"/>
      <c r="RBW28"/>
      <c r="RBX28"/>
      <c r="RBY28"/>
      <c r="RBZ28"/>
      <c r="RCA28"/>
      <c r="RCB28"/>
      <c r="RCC28"/>
      <c r="RCD28"/>
      <c r="RCE28"/>
      <c r="RCF28"/>
      <c r="RCG28"/>
      <c r="RCH28"/>
      <c r="RCI28"/>
      <c r="RCJ28"/>
      <c r="RCK28"/>
      <c r="RCL28"/>
      <c r="RCM28"/>
      <c r="RCN28"/>
      <c r="RCO28"/>
      <c r="RCP28"/>
      <c r="RCQ28"/>
      <c r="RCR28"/>
      <c r="RCS28"/>
      <c r="RCT28"/>
      <c r="RCU28"/>
      <c r="RCV28"/>
      <c r="RCW28"/>
      <c r="RCX28"/>
      <c r="RCY28"/>
      <c r="RCZ28"/>
      <c r="RDA28"/>
      <c r="RDB28"/>
      <c r="RDC28"/>
      <c r="RDD28"/>
      <c r="RDE28"/>
      <c r="RDF28"/>
      <c r="RDG28"/>
      <c r="RDH28"/>
      <c r="RDI28"/>
      <c r="RDJ28"/>
      <c r="RDK28"/>
      <c r="RDL28"/>
      <c r="RDM28"/>
      <c r="RDN28"/>
      <c r="RDO28"/>
      <c r="RDP28"/>
      <c r="RDQ28"/>
      <c r="RDR28"/>
      <c r="RDS28"/>
      <c r="RDT28"/>
      <c r="RDU28"/>
      <c r="RDV28"/>
      <c r="RDW28"/>
      <c r="RDX28"/>
      <c r="RDY28"/>
      <c r="RDZ28"/>
      <c r="REA28"/>
      <c r="REB28"/>
      <c r="REC28"/>
      <c r="RED28"/>
      <c r="REE28"/>
      <c r="REF28"/>
      <c r="REG28"/>
      <c r="REH28"/>
      <c r="REI28"/>
      <c r="REJ28"/>
      <c r="REK28"/>
      <c r="REL28"/>
      <c r="REM28"/>
      <c r="REN28"/>
      <c r="REO28"/>
      <c r="REP28"/>
      <c r="REQ28"/>
      <c r="RER28"/>
      <c r="RES28"/>
      <c r="RET28"/>
      <c r="REU28"/>
      <c r="REV28"/>
      <c r="REW28"/>
      <c r="REX28"/>
      <c r="REY28"/>
      <c r="REZ28"/>
      <c r="RFA28"/>
      <c r="RFB28"/>
      <c r="RFC28"/>
      <c r="RFD28"/>
      <c r="RFE28"/>
      <c r="RFF28"/>
      <c r="RFG28"/>
      <c r="RFH28"/>
      <c r="RFI28"/>
      <c r="RFJ28"/>
      <c r="RFK28"/>
      <c r="RFL28"/>
      <c r="RFM28"/>
      <c r="RFN28"/>
      <c r="RFO28"/>
      <c r="RFP28"/>
      <c r="RFQ28"/>
      <c r="RFR28"/>
      <c r="RFS28"/>
      <c r="RFT28"/>
      <c r="RFU28"/>
      <c r="RFV28"/>
      <c r="RFW28"/>
      <c r="RFX28"/>
      <c r="RFY28"/>
      <c r="RFZ28"/>
      <c r="RGA28"/>
      <c r="RGB28"/>
      <c r="RGC28"/>
      <c r="RGD28"/>
      <c r="RGE28"/>
      <c r="RGF28"/>
      <c r="RGG28"/>
      <c r="RGH28"/>
      <c r="RGI28"/>
      <c r="RGJ28"/>
      <c r="RGK28"/>
      <c r="RGL28"/>
      <c r="RGM28"/>
      <c r="RGN28"/>
      <c r="RGO28"/>
      <c r="RGP28"/>
      <c r="RGQ28"/>
      <c r="RGR28"/>
      <c r="RGS28"/>
      <c r="RGT28"/>
      <c r="RGU28"/>
      <c r="RGV28"/>
      <c r="RGW28"/>
      <c r="RGX28"/>
      <c r="RGY28"/>
      <c r="RGZ28"/>
      <c r="RHA28"/>
      <c r="RHB28"/>
      <c r="RHC28"/>
      <c r="RHD28"/>
      <c r="RHE28"/>
      <c r="RHF28"/>
      <c r="RHG28"/>
      <c r="RHH28"/>
      <c r="RHI28"/>
      <c r="RHJ28"/>
      <c r="RHK28"/>
      <c r="RHL28"/>
      <c r="RHM28"/>
      <c r="RHN28"/>
      <c r="RHO28"/>
      <c r="RHP28"/>
      <c r="RHQ28"/>
      <c r="RHR28"/>
      <c r="RHS28"/>
      <c r="RHT28"/>
      <c r="RHU28"/>
      <c r="RHV28"/>
      <c r="RHW28"/>
      <c r="RHX28"/>
      <c r="RHY28"/>
      <c r="RHZ28"/>
      <c r="RIA28"/>
      <c r="RIB28"/>
      <c r="RIC28"/>
      <c r="RID28"/>
      <c r="RIE28"/>
      <c r="RIF28"/>
      <c r="RIG28"/>
      <c r="RIH28"/>
      <c r="RII28"/>
      <c r="RIJ28"/>
      <c r="RIK28"/>
      <c r="RIL28"/>
      <c r="RIM28"/>
      <c r="RIN28"/>
      <c r="RIO28"/>
      <c r="RIP28"/>
      <c r="RIQ28"/>
      <c r="RIR28"/>
      <c r="RIS28"/>
      <c r="RIT28"/>
      <c r="RIU28"/>
      <c r="RIV28"/>
      <c r="RIW28"/>
      <c r="RIX28"/>
      <c r="RIY28"/>
      <c r="RIZ28"/>
      <c r="RJA28"/>
      <c r="RJB28"/>
      <c r="RJC28"/>
      <c r="RJD28"/>
      <c r="RJE28"/>
      <c r="RJF28"/>
      <c r="RJG28"/>
      <c r="RJH28"/>
      <c r="RJI28"/>
      <c r="RJJ28"/>
      <c r="RJK28"/>
      <c r="RJL28"/>
      <c r="RJM28"/>
      <c r="RJN28"/>
      <c r="RJO28"/>
      <c r="RJP28"/>
      <c r="RJQ28"/>
      <c r="RJR28"/>
      <c r="RJS28"/>
      <c r="RJT28"/>
      <c r="RJU28"/>
      <c r="RJV28"/>
      <c r="RJW28"/>
      <c r="RJX28"/>
      <c r="RJY28"/>
      <c r="RJZ28"/>
      <c r="RKA28"/>
      <c r="RKB28"/>
      <c r="RKC28"/>
      <c r="RKD28"/>
      <c r="RKE28"/>
      <c r="RKF28"/>
      <c r="RKG28"/>
      <c r="RKH28"/>
      <c r="RKI28"/>
      <c r="RKJ28"/>
      <c r="RKK28"/>
      <c r="RKL28"/>
      <c r="RKM28"/>
      <c r="RKN28"/>
      <c r="RKO28"/>
      <c r="RKP28"/>
      <c r="RKQ28"/>
      <c r="RKR28"/>
      <c r="RKS28"/>
      <c r="RKT28"/>
      <c r="RKU28"/>
      <c r="RKV28"/>
      <c r="RKW28"/>
      <c r="RKX28"/>
      <c r="RKY28"/>
      <c r="RKZ28"/>
      <c r="RLA28"/>
      <c r="RLB28"/>
      <c r="RLC28"/>
      <c r="RLD28"/>
      <c r="RLE28"/>
      <c r="RLF28"/>
      <c r="RLG28"/>
      <c r="RLH28"/>
      <c r="RLI28"/>
      <c r="RLJ28"/>
      <c r="RLK28"/>
      <c r="RLL28"/>
      <c r="RLM28"/>
      <c r="RLN28"/>
      <c r="RLO28"/>
      <c r="RLP28"/>
      <c r="RLQ28"/>
      <c r="RLR28"/>
      <c r="RLS28"/>
      <c r="RLT28"/>
      <c r="RLU28"/>
      <c r="RLV28"/>
      <c r="RLW28"/>
      <c r="RLX28"/>
      <c r="RLY28"/>
      <c r="RLZ28"/>
      <c r="RMA28"/>
      <c r="RMB28"/>
      <c r="RMC28"/>
      <c r="RMD28"/>
      <c r="RME28"/>
      <c r="RMF28"/>
      <c r="RMG28"/>
      <c r="RMH28"/>
      <c r="RMI28"/>
      <c r="RMJ28"/>
      <c r="RMK28"/>
      <c r="RML28"/>
      <c r="RMM28"/>
      <c r="RMN28"/>
      <c r="RMO28"/>
      <c r="RMP28"/>
      <c r="RMQ28"/>
      <c r="RMR28"/>
      <c r="RMS28"/>
      <c r="RMT28"/>
      <c r="RMU28"/>
      <c r="RMV28"/>
      <c r="RMW28"/>
      <c r="RMX28"/>
      <c r="RMY28"/>
      <c r="RMZ28"/>
      <c r="RNA28"/>
      <c r="RNB28"/>
      <c r="RNC28"/>
      <c r="RND28"/>
      <c r="RNE28"/>
      <c r="RNF28"/>
      <c r="RNG28"/>
      <c r="RNH28"/>
      <c r="RNI28"/>
      <c r="RNJ28"/>
      <c r="RNK28"/>
      <c r="RNL28"/>
      <c r="RNM28"/>
      <c r="RNN28"/>
      <c r="RNO28"/>
      <c r="RNP28"/>
      <c r="RNQ28"/>
      <c r="RNR28"/>
      <c r="RNS28"/>
      <c r="RNT28"/>
      <c r="RNU28"/>
      <c r="RNV28"/>
      <c r="RNW28"/>
      <c r="RNX28"/>
      <c r="RNY28"/>
      <c r="RNZ28"/>
      <c r="ROA28"/>
      <c r="ROB28"/>
      <c r="ROC28"/>
      <c r="ROD28"/>
      <c r="ROE28"/>
      <c r="ROF28"/>
      <c r="ROG28"/>
      <c r="ROH28"/>
      <c r="ROI28"/>
      <c r="ROJ28"/>
      <c r="ROK28"/>
      <c r="ROL28"/>
      <c r="ROM28"/>
      <c r="RON28"/>
      <c r="ROO28"/>
      <c r="ROP28"/>
      <c r="ROQ28"/>
      <c r="ROR28"/>
      <c r="ROS28"/>
      <c r="ROT28"/>
      <c r="ROU28"/>
      <c r="ROV28"/>
      <c r="ROW28"/>
      <c r="ROX28"/>
      <c r="ROY28"/>
      <c r="ROZ28"/>
      <c r="RPA28"/>
      <c r="RPB28"/>
      <c r="RPC28"/>
      <c r="RPD28"/>
      <c r="RPE28"/>
      <c r="RPF28"/>
      <c r="RPG28"/>
      <c r="RPH28"/>
      <c r="RPI28"/>
      <c r="RPJ28"/>
      <c r="RPK28"/>
      <c r="RPL28"/>
      <c r="RPM28"/>
      <c r="RPN28"/>
      <c r="RPO28"/>
      <c r="RPP28"/>
      <c r="RPQ28"/>
      <c r="RPR28"/>
      <c r="RPS28"/>
      <c r="RPT28"/>
      <c r="RPU28"/>
      <c r="RPV28"/>
      <c r="RPW28"/>
      <c r="RPX28"/>
      <c r="RPY28"/>
      <c r="RPZ28"/>
      <c r="RQA28"/>
      <c r="RQB28"/>
      <c r="RQC28"/>
      <c r="RQD28"/>
      <c r="RQE28"/>
      <c r="RQF28"/>
      <c r="RQG28"/>
      <c r="RQH28"/>
      <c r="RQI28"/>
      <c r="RQJ28"/>
      <c r="RQK28"/>
      <c r="RQL28"/>
      <c r="RQM28"/>
      <c r="RQN28"/>
      <c r="RQO28"/>
      <c r="RQP28"/>
      <c r="RQQ28"/>
      <c r="RQR28"/>
      <c r="RQS28"/>
      <c r="RQT28"/>
      <c r="RQU28"/>
      <c r="RQV28"/>
      <c r="RQW28"/>
      <c r="RQX28"/>
      <c r="RQY28"/>
      <c r="RQZ28"/>
      <c r="RRA28"/>
      <c r="RRB28"/>
      <c r="RRC28"/>
      <c r="RRD28"/>
      <c r="RRE28"/>
      <c r="RRF28"/>
      <c r="RRG28"/>
      <c r="RRH28"/>
      <c r="RRI28"/>
      <c r="RRJ28"/>
      <c r="RRK28"/>
      <c r="RRL28"/>
      <c r="RRM28"/>
      <c r="RRN28"/>
      <c r="RRO28"/>
      <c r="RRP28"/>
      <c r="RRQ28"/>
      <c r="RRR28"/>
      <c r="RRS28"/>
      <c r="RRT28"/>
      <c r="RRU28"/>
      <c r="RRV28"/>
      <c r="RRW28"/>
      <c r="RRX28"/>
      <c r="RRY28"/>
      <c r="RRZ28"/>
      <c r="RSA28"/>
      <c r="RSB28"/>
      <c r="RSC28"/>
      <c r="RSD28"/>
      <c r="RSE28"/>
      <c r="RSF28"/>
      <c r="RSG28"/>
      <c r="RSH28"/>
      <c r="RSI28"/>
      <c r="RSJ28"/>
      <c r="RSK28"/>
      <c r="RSL28"/>
      <c r="RSM28"/>
      <c r="RSN28"/>
      <c r="RSO28"/>
      <c r="RSP28"/>
      <c r="RSQ28"/>
      <c r="RSR28"/>
      <c r="RSS28"/>
      <c r="RST28"/>
      <c r="RSU28"/>
      <c r="RSV28"/>
      <c r="RSW28"/>
      <c r="RSX28"/>
      <c r="RSY28"/>
      <c r="RSZ28"/>
      <c r="RTA28"/>
      <c r="RTB28"/>
      <c r="RTC28"/>
      <c r="RTD28"/>
      <c r="RTE28"/>
      <c r="RTF28"/>
      <c r="RTG28"/>
      <c r="RTH28"/>
      <c r="RTI28"/>
      <c r="RTJ28"/>
      <c r="RTK28"/>
      <c r="RTL28"/>
      <c r="RTM28"/>
      <c r="RTN28"/>
      <c r="RTO28"/>
      <c r="RTP28"/>
      <c r="RTQ28"/>
      <c r="RTR28"/>
      <c r="RTS28"/>
      <c r="RTT28"/>
      <c r="RTU28"/>
      <c r="RTV28"/>
      <c r="RTW28"/>
      <c r="RTX28"/>
      <c r="RTY28"/>
      <c r="RTZ28"/>
      <c r="RUA28"/>
      <c r="RUB28"/>
      <c r="RUC28"/>
      <c r="RUD28"/>
      <c r="RUE28"/>
      <c r="RUF28"/>
      <c r="RUG28"/>
      <c r="RUH28"/>
      <c r="RUI28"/>
      <c r="RUJ28"/>
      <c r="RUK28"/>
      <c r="RUL28"/>
      <c r="RUM28"/>
      <c r="RUN28"/>
      <c r="RUO28"/>
      <c r="RUP28"/>
      <c r="RUQ28"/>
      <c r="RUR28"/>
      <c r="RUS28"/>
      <c r="RUT28"/>
      <c r="RUU28"/>
      <c r="RUV28"/>
      <c r="RUW28"/>
      <c r="RUX28"/>
      <c r="RUY28"/>
      <c r="RUZ28"/>
      <c r="RVA28"/>
      <c r="RVB28"/>
      <c r="RVC28"/>
      <c r="RVD28"/>
      <c r="RVE28"/>
      <c r="RVF28"/>
      <c r="RVG28"/>
      <c r="RVH28"/>
      <c r="RVI28"/>
      <c r="RVJ28"/>
      <c r="RVK28"/>
      <c r="RVL28"/>
      <c r="RVM28"/>
      <c r="RVN28"/>
      <c r="RVO28"/>
      <c r="RVP28"/>
      <c r="RVQ28"/>
      <c r="RVR28"/>
      <c r="RVS28"/>
      <c r="RVT28"/>
      <c r="RVU28"/>
      <c r="RVV28"/>
      <c r="RVW28"/>
      <c r="RVX28"/>
      <c r="RVY28"/>
      <c r="RVZ28"/>
      <c r="RWA28"/>
      <c r="RWB28"/>
      <c r="RWC28"/>
      <c r="RWD28"/>
      <c r="RWE28"/>
      <c r="RWF28"/>
      <c r="RWG28"/>
      <c r="RWH28"/>
      <c r="RWI28"/>
      <c r="RWJ28"/>
      <c r="RWK28"/>
      <c r="RWL28"/>
      <c r="RWM28"/>
      <c r="RWN28"/>
      <c r="RWO28"/>
      <c r="RWP28"/>
      <c r="RWQ28"/>
      <c r="RWR28"/>
      <c r="RWS28"/>
      <c r="RWT28"/>
      <c r="RWU28"/>
      <c r="RWV28"/>
      <c r="RWW28"/>
      <c r="RWX28"/>
      <c r="RWY28"/>
      <c r="RWZ28"/>
      <c r="RXA28"/>
      <c r="RXB28"/>
      <c r="RXC28"/>
      <c r="RXD28"/>
      <c r="RXE28"/>
      <c r="RXF28"/>
      <c r="RXG28"/>
      <c r="RXH28"/>
      <c r="RXI28"/>
      <c r="RXJ28"/>
      <c r="RXK28"/>
      <c r="RXL28"/>
      <c r="RXM28"/>
      <c r="RXN28"/>
      <c r="RXO28"/>
      <c r="RXP28"/>
      <c r="RXQ28"/>
      <c r="RXR28"/>
      <c r="RXS28"/>
      <c r="RXT28"/>
      <c r="RXU28"/>
      <c r="RXV28"/>
      <c r="RXW28"/>
      <c r="RXX28"/>
      <c r="RXY28"/>
      <c r="RXZ28"/>
      <c r="RYA28"/>
      <c r="RYB28"/>
      <c r="RYC28"/>
      <c r="RYD28"/>
      <c r="RYE28"/>
      <c r="RYF28"/>
      <c r="RYG28"/>
      <c r="RYH28"/>
      <c r="RYI28"/>
      <c r="RYJ28"/>
      <c r="RYK28"/>
      <c r="RYL28"/>
      <c r="RYM28"/>
      <c r="RYN28"/>
      <c r="RYO28"/>
      <c r="RYP28"/>
      <c r="RYQ28"/>
      <c r="RYR28"/>
      <c r="RYS28"/>
      <c r="RYT28"/>
      <c r="RYU28"/>
      <c r="RYV28"/>
      <c r="RYW28"/>
      <c r="RYX28"/>
      <c r="RYY28"/>
      <c r="RYZ28"/>
      <c r="RZA28"/>
      <c r="RZB28"/>
      <c r="RZC28"/>
      <c r="RZD28"/>
      <c r="RZE28"/>
      <c r="RZF28"/>
      <c r="RZG28"/>
      <c r="RZH28"/>
      <c r="RZI28"/>
      <c r="RZJ28"/>
      <c r="RZK28"/>
      <c r="RZL28"/>
      <c r="RZM28"/>
      <c r="RZN28"/>
      <c r="RZO28"/>
      <c r="RZP28"/>
      <c r="RZQ28"/>
      <c r="RZR28"/>
      <c r="RZS28"/>
      <c r="RZT28"/>
      <c r="RZU28"/>
      <c r="RZV28"/>
      <c r="RZW28"/>
      <c r="RZX28"/>
      <c r="RZY28"/>
      <c r="RZZ28"/>
      <c r="SAA28"/>
      <c r="SAB28"/>
      <c r="SAC28"/>
      <c r="SAD28"/>
      <c r="SAE28"/>
      <c r="SAF28"/>
      <c r="SAG28"/>
      <c r="SAH28"/>
      <c r="SAI28"/>
      <c r="SAJ28"/>
      <c r="SAK28"/>
      <c r="SAL28"/>
      <c r="SAM28"/>
      <c r="SAN28"/>
      <c r="SAO28"/>
      <c r="SAP28"/>
      <c r="SAQ28"/>
      <c r="SAR28"/>
      <c r="SAS28"/>
      <c r="SAT28"/>
      <c r="SAU28"/>
      <c r="SAV28"/>
      <c r="SAW28"/>
      <c r="SAX28"/>
      <c r="SAY28"/>
      <c r="SAZ28"/>
      <c r="SBA28"/>
      <c r="SBB28"/>
      <c r="SBC28"/>
      <c r="SBD28"/>
      <c r="SBE28"/>
      <c r="SBF28"/>
      <c r="SBG28"/>
      <c r="SBH28"/>
      <c r="SBI28"/>
      <c r="SBJ28"/>
      <c r="SBK28"/>
      <c r="SBL28"/>
      <c r="SBM28"/>
      <c r="SBN28"/>
      <c r="SBO28"/>
      <c r="SBP28"/>
      <c r="SBQ28"/>
      <c r="SBR28"/>
      <c r="SBS28"/>
      <c r="SBT28"/>
      <c r="SBU28"/>
      <c r="SBV28"/>
      <c r="SBW28"/>
      <c r="SBX28"/>
      <c r="SBY28"/>
      <c r="SBZ28"/>
      <c r="SCA28"/>
      <c r="SCB28"/>
      <c r="SCC28"/>
      <c r="SCD28"/>
      <c r="SCE28"/>
      <c r="SCF28"/>
      <c r="SCG28"/>
      <c r="SCH28"/>
      <c r="SCI28"/>
      <c r="SCJ28"/>
      <c r="SCK28"/>
      <c r="SCL28"/>
      <c r="SCM28"/>
      <c r="SCN28"/>
      <c r="SCO28"/>
      <c r="SCP28"/>
      <c r="SCQ28"/>
      <c r="SCR28"/>
      <c r="SCS28"/>
      <c r="SCT28"/>
      <c r="SCU28"/>
      <c r="SCV28"/>
      <c r="SCW28"/>
      <c r="SCX28"/>
      <c r="SCY28"/>
      <c r="SCZ28"/>
      <c r="SDA28"/>
      <c r="SDB28"/>
      <c r="SDC28"/>
      <c r="SDD28"/>
      <c r="SDE28"/>
      <c r="SDF28"/>
      <c r="SDG28"/>
      <c r="SDH28"/>
      <c r="SDI28"/>
      <c r="SDJ28"/>
      <c r="SDK28"/>
      <c r="SDL28"/>
      <c r="SDM28"/>
      <c r="SDN28"/>
      <c r="SDO28"/>
      <c r="SDP28"/>
      <c r="SDQ28"/>
      <c r="SDR28"/>
      <c r="SDS28"/>
      <c r="SDT28"/>
      <c r="SDU28"/>
      <c r="SDV28"/>
      <c r="SDW28"/>
      <c r="SDX28"/>
      <c r="SDY28"/>
      <c r="SDZ28"/>
      <c r="SEA28"/>
      <c r="SEB28"/>
      <c r="SEC28"/>
      <c r="SED28"/>
      <c r="SEE28"/>
      <c r="SEF28"/>
      <c r="SEG28"/>
      <c r="SEH28"/>
      <c r="SEI28"/>
      <c r="SEJ28"/>
      <c r="SEK28"/>
      <c r="SEL28"/>
      <c r="SEM28"/>
      <c r="SEN28"/>
      <c r="SEO28"/>
      <c r="SEP28"/>
      <c r="SEQ28"/>
      <c r="SER28"/>
      <c r="SES28"/>
      <c r="SET28"/>
      <c r="SEU28"/>
      <c r="SEV28"/>
      <c r="SEW28"/>
      <c r="SEX28"/>
      <c r="SEY28"/>
      <c r="SEZ28"/>
      <c r="SFA28"/>
      <c r="SFB28"/>
      <c r="SFC28"/>
      <c r="SFD28"/>
      <c r="SFE28"/>
      <c r="SFF28"/>
      <c r="SFG28"/>
      <c r="SFH28"/>
      <c r="SFI28"/>
      <c r="SFJ28"/>
      <c r="SFK28"/>
      <c r="SFL28"/>
      <c r="SFM28"/>
      <c r="SFN28"/>
      <c r="SFO28"/>
      <c r="SFP28"/>
      <c r="SFQ28"/>
      <c r="SFR28"/>
      <c r="SFS28"/>
      <c r="SFT28"/>
      <c r="SFU28"/>
      <c r="SFV28"/>
      <c r="SFW28"/>
      <c r="SFX28"/>
      <c r="SFY28"/>
      <c r="SFZ28"/>
      <c r="SGA28"/>
      <c r="SGB28"/>
      <c r="SGC28"/>
      <c r="SGD28"/>
      <c r="SGE28"/>
      <c r="SGF28"/>
      <c r="SGG28"/>
      <c r="SGH28"/>
      <c r="SGI28"/>
      <c r="SGJ28"/>
      <c r="SGK28"/>
      <c r="SGL28"/>
      <c r="SGM28"/>
      <c r="SGN28"/>
      <c r="SGO28"/>
      <c r="SGP28"/>
      <c r="SGQ28"/>
      <c r="SGR28"/>
      <c r="SGS28"/>
      <c r="SGT28"/>
      <c r="SGU28"/>
      <c r="SGV28"/>
      <c r="SGW28"/>
      <c r="SGX28"/>
      <c r="SGY28"/>
      <c r="SGZ28"/>
      <c r="SHA28"/>
      <c r="SHB28"/>
      <c r="SHC28"/>
      <c r="SHD28"/>
      <c r="SHE28"/>
      <c r="SHF28"/>
      <c r="SHG28"/>
      <c r="SHH28"/>
      <c r="SHI28"/>
      <c r="SHJ28"/>
      <c r="SHK28"/>
      <c r="SHL28"/>
      <c r="SHM28"/>
      <c r="SHN28"/>
      <c r="SHO28"/>
      <c r="SHP28"/>
      <c r="SHQ28"/>
      <c r="SHR28"/>
      <c r="SHS28"/>
      <c r="SHT28"/>
      <c r="SHU28"/>
      <c r="SHV28"/>
      <c r="SHW28"/>
      <c r="SHX28"/>
      <c r="SHY28"/>
      <c r="SHZ28"/>
      <c r="SIA28"/>
      <c r="SIB28"/>
      <c r="SIC28"/>
      <c r="SID28"/>
      <c r="SIE28"/>
      <c r="SIF28"/>
      <c r="SIG28"/>
      <c r="SIH28"/>
      <c r="SII28"/>
      <c r="SIJ28"/>
      <c r="SIK28"/>
      <c r="SIL28"/>
      <c r="SIM28"/>
      <c r="SIN28"/>
      <c r="SIO28"/>
      <c r="SIP28"/>
      <c r="SIQ28"/>
      <c r="SIR28"/>
      <c r="SIS28"/>
      <c r="SIT28"/>
      <c r="SIU28"/>
      <c r="SIV28"/>
      <c r="SIW28"/>
      <c r="SIX28"/>
      <c r="SIY28"/>
      <c r="SIZ28"/>
      <c r="SJA28"/>
      <c r="SJB28"/>
      <c r="SJC28"/>
      <c r="SJD28"/>
      <c r="SJE28"/>
      <c r="SJF28"/>
      <c r="SJG28"/>
      <c r="SJH28"/>
      <c r="SJI28"/>
      <c r="SJJ28"/>
      <c r="SJK28"/>
      <c r="SJL28"/>
      <c r="SJM28"/>
      <c r="SJN28"/>
      <c r="SJO28"/>
      <c r="SJP28"/>
      <c r="SJQ28"/>
      <c r="SJR28"/>
      <c r="SJS28"/>
      <c r="SJT28"/>
      <c r="SJU28"/>
      <c r="SJV28"/>
      <c r="SJW28"/>
      <c r="SJX28"/>
      <c r="SJY28"/>
      <c r="SJZ28"/>
      <c r="SKA28"/>
      <c r="SKB28"/>
      <c r="SKC28"/>
      <c r="SKD28"/>
      <c r="SKE28"/>
      <c r="SKF28"/>
      <c r="SKG28"/>
      <c r="SKH28"/>
      <c r="SKI28"/>
      <c r="SKJ28"/>
      <c r="SKK28"/>
      <c r="SKL28"/>
      <c r="SKM28"/>
      <c r="SKN28"/>
      <c r="SKO28"/>
      <c r="SKP28"/>
      <c r="SKQ28"/>
      <c r="SKR28"/>
      <c r="SKS28"/>
      <c r="SKT28"/>
      <c r="SKU28"/>
      <c r="SKV28"/>
      <c r="SKW28"/>
      <c r="SKX28"/>
      <c r="SKY28"/>
      <c r="SKZ28"/>
      <c r="SLA28"/>
      <c r="SLB28"/>
      <c r="SLC28"/>
      <c r="SLD28"/>
      <c r="SLE28"/>
      <c r="SLF28"/>
      <c r="SLG28"/>
      <c r="SLH28"/>
      <c r="SLI28"/>
      <c r="SLJ28"/>
      <c r="SLK28"/>
      <c r="SLL28"/>
      <c r="SLM28"/>
      <c r="SLN28"/>
      <c r="SLO28"/>
      <c r="SLP28"/>
      <c r="SLQ28"/>
      <c r="SLR28"/>
      <c r="SLS28"/>
      <c r="SLT28"/>
      <c r="SLU28"/>
      <c r="SLV28"/>
      <c r="SLW28"/>
      <c r="SLX28"/>
      <c r="SLY28"/>
      <c r="SLZ28"/>
      <c r="SMA28"/>
      <c r="SMB28"/>
      <c r="SMC28"/>
      <c r="SMD28"/>
      <c r="SME28"/>
      <c r="SMF28"/>
      <c r="SMG28"/>
      <c r="SMH28"/>
      <c r="SMI28"/>
      <c r="SMJ28"/>
      <c r="SMK28"/>
      <c r="SML28"/>
      <c r="SMM28"/>
      <c r="SMN28"/>
      <c r="SMO28"/>
      <c r="SMP28"/>
      <c r="SMQ28"/>
      <c r="SMR28"/>
      <c r="SMS28"/>
      <c r="SMT28"/>
      <c r="SMU28"/>
      <c r="SMV28"/>
      <c r="SMW28"/>
      <c r="SMX28"/>
      <c r="SMY28"/>
      <c r="SMZ28"/>
      <c r="SNA28"/>
      <c r="SNB28"/>
      <c r="SNC28"/>
      <c r="SND28"/>
      <c r="SNE28"/>
      <c r="SNF28"/>
      <c r="SNG28"/>
      <c r="SNH28"/>
      <c r="SNI28"/>
      <c r="SNJ28"/>
      <c r="SNK28"/>
      <c r="SNL28"/>
      <c r="SNM28"/>
      <c r="SNN28"/>
      <c r="SNO28"/>
      <c r="SNP28"/>
      <c r="SNQ28"/>
      <c r="SNR28"/>
      <c r="SNS28"/>
      <c r="SNT28"/>
      <c r="SNU28"/>
      <c r="SNV28"/>
      <c r="SNW28"/>
      <c r="SNX28"/>
      <c r="SNY28"/>
      <c r="SNZ28"/>
      <c r="SOA28"/>
      <c r="SOB28"/>
      <c r="SOC28"/>
      <c r="SOD28"/>
      <c r="SOE28"/>
      <c r="SOF28"/>
      <c r="SOG28"/>
      <c r="SOH28"/>
      <c r="SOI28"/>
      <c r="SOJ28"/>
      <c r="SOK28"/>
      <c r="SOL28"/>
      <c r="SOM28"/>
      <c r="SON28"/>
      <c r="SOO28"/>
      <c r="SOP28"/>
      <c r="SOQ28"/>
      <c r="SOR28"/>
      <c r="SOS28"/>
      <c r="SOT28"/>
      <c r="SOU28"/>
      <c r="SOV28"/>
      <c r="SOW28"/>
      <c r="SOX28"/>
      <c r="SOY28"/>
      <c r="SOZ28"/>
      <c r="SPA28"/>
      <c r="SPB28"/>
      <c r="SPC28"/>
      <c r="SPD28"/>
      <c r="SPE28"/>
      <c r="SPF28"/>
      <c r="SPG28"/>
      <c r="SPH28"/>
      <c r="SPI28"/>
      <c r="SPJ28"/>
      <c r="SPK28"/>
      <c r="SPL28"/>
      <c r="SPM28"/>
      <c r="SPN28"/>
      <c r="SPO28"/>
      <c r="SPP28"/>
      <c r="SPQ28"/>
      <c r="SPR28"/>
      <c r="SPS28"/>
      <c r="SPT28"/>
      <c r="SPU28"/>
      <c r="SPV28"/>
      <c r="SPW28"/>
      <c r="SPX28"/>
      <c r="SPY28"/>
      <c r="SPZ28"/>
      <c r="SQA28"/>
      <c r="SQB28"/>
      <c r="SQC28"/>
      <c r="SQD28"/>
      <c r="SQE28"/>
      <c r="SQF28"/>
      <c r="SQG28"/>
      <c r="SQH28"/>
      <c r="SQI28"/>
      <c r="SQJ28"/>
      <c r="SQK28"/>
      <c r="SQL28"/>
      <c r="SQM28"/>
      <c r="SQN28"/>
      <c r="SQO28"/>
      <c r="SQP28"/>
      <c r="SQQ28"/>
      <c r="SQR28"/>
      <c r="SQS28"/>
      <c r="SQT28"/>
      <c r="SQU28"/>
      <c r="SQV28"/>
      <c r="SQW28"/>
      <c r="SQX28"/>
      <c r="SQY28"/>
      <c r="SQZ28"/>
      <c r="SRA28"/>
      <c r="SRB28"/>
      <c r="SRC28"/>
      <c r="SRD28"/>
      <c r="SRE28"/>
      <c r="SRF28"/>
      <c r="SRG28"/>
      <c r="SRH28"/>
      <c r="SRI28"/>
      <c r="SRJ28"/>
      <c r="SRK28"/>
      <c r="SRL28"/>
      <c r="SRM28"/>
      <c r="SRN28"/>
      <c r="SRO28"/>
      <c r="SRP28"/>
      <c r="SRQ28"/>
      <c r="SRR28"/>
      <c r="SRS28"/>
      <c r="SRT28"/>
      <c r="SRU28"/>
      <c r="SRV28"/>
      <c r="SRW28"/>
      <c r="SRX28"/>
      <c r="SRY28"/>
      <c r="SRZ28"/>
      <c r="SSA28"/>
      <c r="SSB28"/>
      <c r="SSC28"/>
      <c r="SSD28"/>
      <c r="SSE28"/>
      <c r="SSF28"/>
      <c r="SSG28"/>
      <c r="SSH28"/>
      <c r="SSI28"/>
      <c r="SSJ28"/>
      <c r="SSK28"/>
      <c r="SSL28"/>
      <c r="SSM28"/>
      <c r="SSN28"/>
      <c r="SSO28"/>
      <c r="SSP28"/>
      <c r="SSQ28"/>
      <c r="SSR28"/>
      <c r="SSS28"/>
      <c r="SST28"/>
      <c r="SSU28"/>
      <c r="SSV28"/>
      <c r="SSW28"/>
      <c r="SSX28"/>
      <c r="SSY28"/>
      <c r="SSZ28"/>
      <c r="STA28"/>
      <c r="STB28"/>
      <c r="STC28"/>
      <c r="STD28"/>
      <c r="STE28"/>
      <c r="STF28"/>
      <c r="STG28"/>
      <c r="STH28"/>
      <c r="STI28"/>
      <c r="STJ28"/>
      <c r="STK28"/>
      <c r="STL28"/>
      <c r="STM28"/>
      <c r="STN28"/>
      <c r="STO28"/>
      <c r="STP28"/>
      <c r="STQ28"/>
      <c r="STR28"/>
      <c r="STS28"/>
      <c r="STT28"/>
      <c r="STU28"/>
      <c r="STV28"/>
      <c r="STW28"/>
      <c r="STX28"/>
      <c r="STY28"/>
      <c r="STZ28"/>
      <c r="SUA28"/>
      <c r="SUB28"/>
      <c r="SUC28"/>
      <c r="SUD28"/>
      <c r="SUE28"/>
      <c r="SUF28"/>
      <c r="SUG28"/>
      <c r="SUH28"/>
      <c r="SUI28"/>
      <c r="SUJ28"/>
      <c r="SUK28"/>
      <c r="SUL28"/>
      <c r="SUM28"/>
      <c r="SUN28"/>
      <c r="SUO28"/>
      <c r="SUP28"/>
      <c r="SUQ28"/>
      <c r="SUR28"/>
      <c r="SUS28"/>
      <c r="SUT28"/>
      <c r="SUU28"/>
      <c r="SUV28"/>
      <c r="SUW28"/>
      <c r="SUX28"/>
      <c r="SUY28"/>
      <c r="SUZ28"/>
      <c r="SVA28"/>
      <c r="SVB28"/>
      <c r="SVC28"/>
      <c r="SVD28"/>
      <c r="SVE28"/>
      <c r="SVF28"/>
      <c r="SVG28"/>
      <c r="SVH28"/>
      <c r="SVI28"/>
      <c r="SVJ28"/>
      <c r="SVK28"/>
      <c r="SVL28"/>
      <c r="SVM28"/>
      <c r="SVN28"/>
      <c r="SVO28"/>
      <c r="SVP28"/>
      <c r="SVQ28"/>
      <c r="SVR28"/>
      <c r="SVS28"/>
      <c r="SVT28"/>
      <c r="SVU28"/>
      <c r="SVV28"/>
      <c r="SVW28"/>
      <c r="SVX28"/>
      <c r="SVY28"/>
      <c r="SVZ28"/>
      <c r="SWA28"/>
      <c r="SWB28"/>
      <c r="SWC28"/>
      <c r="SWD28"/>
      <c r="SWE28"/>
      <c r="SWF28"/>
      <c r="SWG28"/>
      <c r="SWH28"/>
      <c r="SWI28"/>
      <c r="SWJ28"/>
      <c r="SWK28"/>
      <c r="SWL28"/>
      <c r="SWM28"/>
      <c r="SWN28"/>
      <c r="SWO28"/>
      <c r="SWP28"/>
      <c r="SWQ28"/>
      <c r="SWR28"/>
      <c r="SWS28"/>
      <c r="SWT28"/>
      <c r="SWU28"/>
      <c r="SWV28"/>
      <c r="SWW28"/>
      <c r="SWX28"/>
      <c r="SWY28"/>
      <c r="SWZ28"/>
      <c r="SXA28"/>
      <c r="SXB28"/>
      <c r="SXC28"/>
      <c r="SXD28"/>
      <c r="SXE28"/>
      <c r="SXF28"/>
      <c r="SXG28"/>
      <c r="SXH28"/>
      <c r="SXI28"/>
      <c r="SXJ28"/>
      <c r="SXK28"/>
      <c r="SXL28"/>
      <c r="SXM28"/>
      <c r="SXN28"/>
      <c r="SXO28"/>
      <c r="SXP28"/>
      <c r="SXQ28"/>
      <c r="SXR28"/>
      <c r="SXS28"/>
      <c r="SXT28"/>
      <c r="SXU28"/>
      <c r="SXV28"/>
      <c r="SXW28"/>
      <c r="SXX28"/>
      <c r="SXY28"/>
      <c r="SXZ28"/>
      <c r="SYA28"/>
      <c r="SYB28"/>
      <c r="SYC28"/>
      <c r="SYD28"/>
      <c r="SYE28"/>
      <c r="SYF28"/>
      <c r="SYG28"/>
      <c r="SYH28"/>
      <c r="SYI28"/>
      <c r="SYJ28"/>
      <c r="SYK28"/>
      <c r="SYL28"/>
      <c r="SYM28"/>
      <c r="SYN28"/>
      <c r="SYO28"/>
      <c r="SYP28"/>
      <c r="SYQ28"/>
      <c r="SYR28"/>
      <c r="SYS28"/>
      <c r="SYT28"/>
      <c r="SYU28"/>
      <c r="SYV28"/>
      <c r="SYW28"/>
      <c r="SYX28"/>
      <c r="SYY28"/>
      <c r="SYZ28"/>
      <c r="SZA28"/>
      <c r="SZB28"/>
      <c r="SZC28"/>
      <c r="SZD28"/>
      <c r="SZE28"/>
      <c r="SZF28"/>
      <c r="SZG28"/>
      <c r="SZH28"/>
      <c r="SZI28"/>
      <c r="SZJ28"/>
      <c r="SZK28"/>
      <c r="SZL28"/>
      <c r="SZM28"/>
      <c r="SZN28"/>
      <c r="SZO28"/>
      <c r="SZP28"/>
      <c r="SZQ28"/>
      <c r="SZR28"/>
      <c r="SZS28"/>
      <c r="SZT28"/>
      <c r="SZU28"/>
      <c r="SZV28"/>
      <c r="SZW28"/>
      <c r="SZX28"/>
      <c r="SZY28"/>
      <c r="SZZ28"/>
      <c r="TAA28"/>
      <c r="TAB28"/>
      <c r="TAC28"/>
      <c r="TAD28"/>
      <c r="TAE28"/>
      <c r="TAF28"/>
      <c r="TAG28"/>
      <c r="TAH28"/>
      <c r="TAI28"/>
      <c r="TAJ28"/>
      <c r="TAK28"/>
      <c r="TAL28"/>
      <c r="TAM28"/>
      <c r="TAN28"/>
      <c r="TAO28"/>
      <c r="TAP28"/>
      <c r="TAQ28"/>
      <c r="TAR28"/>
      <c r="TAS28"/>
      <c r="TAT28"/>
      <c r="TAU28"/>
      <c r="TAV28"/>
      <c r="TAW28"/>
      <c r="TAX28"/>
      <c r="TAY28"/>
      <c r="TAZ28"/>
      <c r="TBA28"/>
      <c r="TBB28"/>
      <c r="TBC28"/>
      <c r="TBD28"/>
      <c r="TBE28"/>
      <c r="TBF28"/>
      <c r="TBG28"/>
      <c r="TBH28"/>
      <c r="TBI28"/>
      <c r="TBJ28"/>
      <c r="TBK28"/>
      <c r="TBL28"/>
      <c r="TBM28"/>
      <c r="TBN28"/>
      <c r="TBO28"/>
      <c r="TBP28"/>
      <c r="TBQ28"/>
      <c r="TBR28"/>
      <c r="TBS28"/>
      <c r="TBT28"/>
      <c r="TBU28"/>
      <c r="TBV28"/>
      <c r="TBW28"/>
      <c r="TBX28"/>
      <c r="TBY28"/>
      <c r="TBZ28"/>
      <c r="TCA28"/>
      <c r="TCB28"/>
      <c r="TCC28"/>
      <c r="TCD28"/>
      <c r="TCE28"/>
      <c r="TCF28"/>
      <c r="TCG28"/>
      <c r="TCH28"/>
      <c r="TCI28"/>
      <c r="TCJ28"/>
      <c r="TCK28"/>
      <c r="TCL28"/>
      <c r="TCM28"/>
      <c r="TCN28"/>
      <c r="TCO28"/>
      <c r="TCP28"/>
      <c r="TCQ28"/>
      <c r="TCR28"/>
      <c r="TCS28"/>
      <c r="TCT28"/>
      <c r="TCU28"/>
      <c r="TCV28"/>
      <c r="TCW28"/>
      <c r="TCX28"/>
      <c r="TCY28"/>
      <c r="TCZ28"/>
      <c r="TDA28"/>
      <c r="TDB28"/>
      <c r="TDC28"/>
      <c r="TDD28"/>
      <c r="TDE28"/>
      <c r="TDF28"/>
      <c r="TDG28"/>
      <c r="TDH28"/>
      <c r="TDI28"/>
      <c r="TDJ28"/>
      <c r="TDK28"/>
      <c r="TDL28"/>
      <c r="TDM28"/>
      <c r="TDN28"/>
      <c r="TDO28"/>
      <c r="TDP28"/>
      <c r="TDQ28"/>
      <c r="TDR28"/>
      <c r="TDS28"/>
      <c r="TDT28"/>
      <c r="TDU28"/>
      <c r="TDV28"/>
      <c r="TDW28"/>
      <c r="TDX28"/>
      <c r="TDY28"/>
      <c r="TDZ28"/>
      <c r="TEA28"/>
      <c r="TEB28"/>
      <c r="TEC28"/>
      <c r="TED28"/>
      <c r="TEE28"/>
      <c r="TEF28"/>
      <c r="TEG28"/>
      <c r="TEH28"/>
      <c r="TEI28"/>
      <c r="TEJ28"/>
      <c r="TEK28"/>
      <c r="TEL28"/>
      <c r="TEM28"/>
      <c r="TEN28"/>
      <c r="TEO28"/>
      <c r="TEP28"/>
      <c r="TEQ28"/>
      <c r="TER28"/>
      <c r="TES28"/>
      <c r="TET28"/>
      <c r="TEU28"/>
      <c r="TEV28"/>
      <c r="TEW28"/>
      <c r="TEX28"/>
      <c r="TEY28"/>
      <c r="TEZ28"/>
      <c r="TFA28"/>
      <c r="TFB28"/>
      <c r="TFC28"/>
      <c r="TFD28"/>
      <c r="TFE28"/>
      <c r="TFF28"/>
      <c r="TFG28"/>
      <c r="TFH28"/>
      <c r="TFI28"/>
      <c r="TFJ28"/>
      <c r="TFK28"/>
      <c r="TFL28"/>
      <c r="TFM28"/>
      <c r="TFN28"/>
      <c r="TFO28"/>
      <c r="TFP28"/>
      <c r="TFQ28"/>
      <c r="TFR28"/>
      <c r="TFS28"/>
      <c r="TFT28"/>
      <c r="TFU28"/>
      <c r="TFV28"/>
      <c r="TFW28"/>
      <c r="TFX28"/>
      <c r="TFY28"/>
      <c r="TFZ28"/>
      <c r="TGA28"/>
      <c r="TGB28"/>
      <c r="TGC28"/>
      <c r="TGD28"/>
      <c r="TGE28"/>
      <c r="TGF28"/>
      <c r="TGG28"/>
      <c r="TGH28"/>
      <c r="TGI28"/>
      <c r="TGJ28"/>
      <c r="TGK28"/>
      <c r="TGL28"/>
      <c r="TGM28"/>
      <c r="TGN28"/>
      <c r="TGO28"/>
      <c r="TGP28"/>
      <c r="TGQ28"/>
      <c r="TGR28"/>
      <c r="TGS28"/>
      <c r="TGT28"/>
      <c r="TGU28"/>
      <c r="TGV28"/>
      <c r="TGW28"/>
      <c r="TGX28"/>
      <c r="TGY28"/>
      <c r="TGZ28"/>
      <c r="THA28"/>
      <c r="THB28"/>
      <c r="THC28"/>
      <c r="THD28"/>
      <c r="THE28"/>
      <c r="THF28"/>
      <c r="THG28"/>
      <c r="THH28"/>
      <c r="THI28"/>
      <c r="THJ28"/>
      <c r="THK28"/>
      <c r="THL28"/>
      <c r="THM28"/>
      <c r="THN28"/>
      <c r="THO28"/>
      <c r="THP28"/>
      <c r="THQ28"/>
      <c r="THR28"/>
      <c r="THS28"/>
      <c r="THT28"/>
      <c r="THU28"/>
      <c r="THV28"/>
      <c r="THW28"/>
      <c r="THX28"/>
      <c r="THY28"/>
      <c r="THZ28"/>
      <c r="TIA28"/>
      <c r="TIB28"/>
      <c r="TIC28"/>
      <c r="TID28"/>
      <c r="TIE28"/>
      <c r="TIF28"/>
      <c r="TIG28"/>
      <c r="TIH28"/>
      <c r="TII28"/>
      <c r="TIJ28"/>
      <c r="TIK28"/>
      <c r="TIL28"/>
      <c r="TIM28"/>
      <c r="TIN28"/>
      <c r="TIO28"/>
      <c r="TIP28"/>
      <c r="TIQ28"/>
      <c r="TIR28"/>
      <c r="TIS28"/>
      <c r="TIT28"/>
      <c r="TIU28"/>
      <c r="TIV28"/>
      <c r="TIW28"/>
      <c r="TIX28"/>
      <c r="TIY28"/>
      <c r="TIZ28"/>
      <c r="TJA28"/>
      <c r="TJB28"/>
      <c r="TJC28"/>
      <c r="TJD28"/>
      <c r="TJE28"/>
      <c r="TJF28"/>
      <c r="TJG28"/>
      <c r="TJH28"/>
      <c r="TJI28"/>
      <c r="TJJ28"/>
      <c r="TJK28"/>
      <c r="TJL28"/>
      <c r="TJM28"/>
      <c r="TJN28"/>
      <c r="TJO28"/>
      <c r="TJP28"/>
      <c r="TJQ28"/>
      <c r="TJR28"/>
      <c r="TJS28"/>
      <c r="TJT28"/>
      <c r="TJU28"/>
      <c r="TJV28"/>
      <c r="TJW28"/>
      <c r="TJX28"/>
      <c r="TJY28"/>
      <c r="TJZ28"/>
      <c r="TKA28"/>
      <c r="TKB28"/>
      <c r="TKC28"/>
      <c r="TKD28"/>
      <c r="TKE28"/>
      <c r="TKF28"/>
      <c r="TKG28"/>
      <c r="TKH28"/>
      <c r="TKI28"/>
      <c r="TKJ28"/>
      <c r="TKK28"/>
      <c r="TKL28"/>
      <c r="TKM28"/>
      <c r="TKN28"/>
      <c r="TKO28"/>
      <c r="TKP28"/>
      <c r="TKQ28"/>
      <c r="TKR28"/>
      <c r="TKS28"/>
      <c r="TKT28"/>
      <c r="TKU28"/>
      <c r="TKV28"/>
      <c r="TKW28"/>
      <c r="TKX28"/>
      <c r="TKY28"/>
      <c r="TKZ28"/>
      <c r="TLA28"/>
      <c r="TLB28"/>
      <c r="TLC28"/>
      <c r="TLD28"/>
      <c r="TLE28"/>
      <c r="TLF28"/>
      <c r="TLG28"/>
      <c r="TLH28"/>
      <c r="TLI28"/>
      <c r="TLJ28"/>
      <c r="TLK28"/>
      <c r="TLL28"/>
      <c r="TLM28"/>
      <c r="TLN28"/>
      <c r="TLO28"/>
      <c r="TLP28"/>
      <c r="TLQ28"/>
      <c r="TLR28"/>
      <c r="TLS28"/>
      <c r="TLT28"/>
      <c r="TLU28"/>
      <c r="TLV28"/>
      <c r="TLW28"/>
      <c r="TLX28"/>
      <c r="TLY28"/>
      <c r="TLZ28"/>
      <c r="TMA28"/>
      <c r="TMB28"/>
      <c r="TMC28"/>
      <c r="TMD28"/>
      <c r="TME28"/>
      <c r="TMF28"/>
      <c r="TMG28"/>
      <c r="TMH28"/>
      <c r="TMI28"/>
      <c r="TMJ28"/>
      <c r="TMK28"/>
      <c r="TML28"/>
      <c r="TMM28"/>
      <c r="TMN28"/>
      <c r="TMO28"/>
      <c r="TMP28"/>
      <c r="TMQ28"/>
      <c r="TMR28"/>
      <c r="TMS28"/>
      <c r="TMT28"/>
      <c r="TMU28"/>
      <c r="TMV28"/>
      <c r="TMW28"/>
      <c r="TMX28"/>
      <c r="TMY28"/>
      <c r="TMZ28"/>
      <c r="TNA28"/>
      <c r="TNB28"/>
      <c r="TNC28"/>
      <c r="TND28"/>
      <c r="TNE28"/>
      <c r="TNF28"/>
      <c r="TNG28"/>
      <c r="TNH28"/>
      <c r="TNI28"/>
      <c r="TNJ28"/>
      <c r="TNK28"/>
      <c r="TNL28"/>
      <c r="TNM28"/>
      <c r="TNN28"/>
      <c r="TNO28"/>
      <c r="TNP28"/>
      <c r="TNQ28"/>
      <c r="TNR28"/>
      <c r="TNS28"/>
      <c r="TNT28"/>
      <c r="TNU28"/>
      <c r="TNV28"/>
      <c r="TNW28"/>
      <c r="TNX28"/>
      <c r="TNY28"/>
      <c r="TNZ28"/>
      <c r="TOA28"/>
      <c r="TOB28"/>
      <c r="TOC28"/>
      <c r="TOD28"/>
      <c r="TOE28"/>
      <c r="TOF28"/>
      <c r="TOG28"/>
      <c r="TOH28"/>
      <c r="TOI28"/>
      <c r="TOJ28"/>
      <c r="TOK28"/>
      <c r="TOL28"/>
      <c r="TOM28"/>
      <c r="TON28"/>
      <c r="TOO28"/>
      <c r="TOP28"/>
      <c r="TOQ28"/>
      <c r="TOR28"/>
      <c r="TOS28"/>
      <c r="TOT28"/>
      <c r="TOU28"/>
      <c r="TOV28"/>
      <c r="TOW28"/>
      <c r="TOX28"/>
      <c r="TOY28"/>
      <c r="TOZ28"/>
      <c r="TPA28"/>
      <c r="TPB28"/>
      <c r="TPC28"/>
      <c r="TPD28"/>
      <c r="TPE28"/>
      <c r="TPF28"/>
      <c r="TPG28"/>
      <c r="TPH28"/>
      <c r="TPI28"/>
      <c r="TPJ28"/>
      <c r="TPK28"/>
      <c r="TPL28"/>
      <c r="TPM28"/>
      <c r="TPN28"/>
      <c r="TPO28"/>
      <c r="TPP28"/>
      <c r="TPQ28"/>
      <c r="TPR28"/>
      <c r="TPS28"/>
      <c r="TPT28"/>
      <c r="TPU28"/>
      <c r="TPV28"/>
      <c r="TPW28"/>
      <c r="TPX28"/>
      <c r="TPY28"/>
      <c r="TPZ28"/>
      <c r="TQA28"/>
      <c r="TQB28"/>
      <c r="TQC28"/>
      <c r="TQD28"/>
      <c r="TQE28"/>
      <c r="TQF28"/>
      <c r="TQG28"/>
      <c r="TQH28"/>
      <c r="TQI28"/>
      <c r="TQJ28"/>
      <c r="TQK28"/>
      <c r="TQL28"/>
      <c r="TQM28"/>
      <c r="TQN28"/>
      <c r="TQO28"/>
      <c r="TQP28"/>
      <c r="TQQ28"/>
      <c r="TQR28"/>
      <c r="TQS28"/>
      <c r="TQT28"/>
      <c r="TQU28"/>
      <c r="TQV28"/>
      <c r="TQW28"/>
      <c r="TQX28"/>
      <c r="TQY28"/>
      <c r="TQZ28"/>
      <c r="TRA28"/>
      <c r="TRB28"/>
      <c r="TRC28"/>
      <c r="TRD28"/>
      <c r="TRE28"/>
      <c r="TRF28"/>
      <c r="TRG28"/>
      <c r="TRH28"/>
      <c r="TRI28"/>
      <c r="TRJ28"/>
      <c r="TRK28"/>
      <c r="TRL28"/>
      <c r="TRM28"/>
      <c r="TRN28"/>
      <c r="TRO28"/>
      <c r="TRP28"/>
      <c r="TRQ28"/>
      <c r="TRR28"/>
      <c r="TRS28"/>
      <c r="TRT28"/>
      <c r="TRU28"/>
      <c r="TRV28"/>
      <c r="TRW28"/>
      <c r="TRX28"/>
      <c r="TRY28"/>
      <c r="TRZ28"/>
      <c r="TSA28"/>
      <c r="TSB28"/>
      <c r="TSC28"/>
      <c r="TSD28"/>
      <c r="TSE28"/>
      <c r="TSF28"/>
      <c r="TSG28"/>
      <c r="TSH28"/>
      <c r="TSI28"/>
      <c r="TSJ28"/>
      <c r="TSK28"/>
      <c r="TSL28"/>
      <c r="TSM28"/>
      <c r="TSN28"/>
      <c r="TSO28"/>
      <c r="TSP28"/>
      <c r="TSQ28"/>
      <c r="TSR28"/>
      <c r="TSS28"/>
      <c r="TST28"/>
      <c r="TSU28"/>
      <c r="TSV28"/>
      <c r="TSW28"/>
      <c r="TSX28"/>
      <c r="TSY28"/>
      <c r="TSZ28"/>
      <c r="TTA28"/>
      <c r="TTB28"/>
      <c r="TTC28"/>
      <c r="TTD28"/>
      <c r="TTE28"/>
      <c r="TTF28"/>
      <c r="TTG28"/>
      <c r="TTH28"/>
      <c r="TTI28"/>
      <c r="TTJ28"/>
      <c r="TTK28"/>
      <c r="TTL28"/>
      <c r="TTM28"/>
      <c r="TTN28"/>
      <c r="TTO28"/>
      <c r="TTP28"/>
      <c r="TTQ28"/>
      <c r="TTR28"/>
      <c r="TTS28"/>
      <c r="TTT28"/>
      <c r="TTU28"/>
      <c r="TTV28"/>
      <c r="TTW28"/>
      <c r="TTX28"/>
      <c r="TTY28"/>
      <c r="TTZ28"/>
      <c r="TUA28"/>
      <c r="TUB28"/>
      <c r="TUC28"/>
      <c r="TUD28"/>
      <c r="TUE28"/>
      <c r="TUF28"/>
      <c r="TUG28"/>
      <c r="TUH28"/>
      <c r="TUI28"/>
      <c r="TUJ28"/>
      <c r="TUK28"/>
      <c r="TUL28"/>
      <c r="TUM28"/>
      <c r="TUN28"/>
      <c r="TUO28"/>
      <c r="TUP28"/>
      <c r="TUQ28"/>
      <c r="TUR28"/>
      <c r="TUS28"/>
      <c r="TUT28"/>
      <c r="TUU28"/>
      <c r="TUV28"/>
      <c r="TUW28"/>
      <c r="TUX28"/>
      <c r="TUY28"/>
      <c r="TUZ28"/>
      <c r="TVA28"/>
      <c r="TVB28"/>
      <c r="TVC28"/>
      <c r="TVD28"/>
      <c r="TVE28"/>
      <c r="TVF28"/>
      <c r="TVG28"/>
      <c r="TVH28"/>
      <c r="TVI28"/>
      <c r="TVJ28"/>
      <c r="TVK28"/>
      <c r="TVL28"/>
      <c r="TVM28"/>
      <c r="TVN28"/>
      <c r="TVO28"/>
      <c r="TVP28"/>
      <c r="TVQ28"/>
      <c r="TVR28"/>
      <c r="TVS28"/>
      <c r="TVT28"/>
      <c r="TVU28"/>
      <c r="TVV28"/>
      <c r="TVW28"/>
      <c r="TVX28"/>
      <c r="TVY28"/>
      <c r="TVZ28"/>
      <c r="TWA28"/>
      <c r="TWB28"/>
      <c r="TWC28"/>
      <c r="TWD28"/>
      <c r="TWE28"/>
      <c r="TWF28"/>
      <c r="TWG28"/>
      <c r="TWH28"/>
      <c r="TWI28"/>
      <c r="TWJ28"/>
      <c r="TWK28"/>
      <c r="TWL28"/>
      <c r="TWM28"/>
      <c r="TWN28"/>
      <c r="TWO28"/>
      <c r="TWP28"/>
      <c r="TWQ28"/>
      <c r="TWR28"/>
      <c r="TWS28"/>
      <c r="TWT28"/>
      <c r="TWU28"/>
      <c r="TWV28"/>
      <c r="TWW28"/>
      <c r="TWX28"/>
      <c r="TWY28"/>
      <c r="TWZ28"/>
      <c r="TXA28"/>
      <c r="TXB28"/>
      <c r="TXC28"/>
      <c r="TXD28"/>
      <c r="TXE28"/>
      <c r="TXF28"/>
      <c r="TXG28"/>
      <c r="TXH28"/>
      <c r="TXI28"/>
      <c r="TXJ28"/>
      <c r="TXK28"/>
      <c r="TXL28"/>
      <c r="TXM28"/>
      <c r="TXN28"/>
      <c r="TXO28"/>
      <c r="TXP28"/>
      <c r="TXQ28"/>
      <c r="TXR28"/>
      <c r="TXS28"/>
      <c r="TXT28"/>
      <c r="TXU28"/>
      <c r="TXV28"/>
      <c r="TXW28"/>
      <c r="TXX28"/>
      <c r="TXY28"/>
      <c r="TXZ28"/>
      <c r="TYA28"/>
      <c r="TYB28"/>
      <c r="TYC28"/>
      <c r="TYD28"/>
      <c r="TYE28"/>
      <c r="TYF28"/>
      <c r="TYG28"/>
      <c r="TYH28"/>
      <c r="TYI28"/>
      <c r="TYJ28"/>
      <c r="TYK28"/>
      <c r="TYL28"/>
      <c r="TYM28"/>
      <c r="TYN28"/>
      <c r="TYO28"/>
      <c r="TYP28"/>
      <c r="TYQ28"/>
      <c r="TYR28"/>
      <c r="TYS28"/>
      <c r="TYT28"/>
      <c r="TYU28"/>
      <c r="TYV28"/>
      <c r="TYW28"/>
      <c r="TYX28"/>
      <c r="TYY28"/>
      <c r="TYZ28"/>
      <c r="TZA28"/>
      <c r="TZB28"/>
      <c r="TZC28"/>
      <c r="TZD28"/>
      <c r="TZE28"/>
      <c r="TZF28"/>
      <c r="TZG28"/>
      <c r="TZH28"/>
      <c r="TZI28"/>
      <c r="TZJ28"/>
      <c r="TZK28"/>
      <c r="TZL28"/>
      <c r="TZM28"/>
      <c r="TZN28"/>
      <c r="TZO28"/>
      <c r="TZP28"/>
      <c r="TZQ28"/>
      <c r="TZR28"/>
      <c r="TZS28"/>
      <c r="TZT28"/>
      <c r="TZU28"/>
      <c r="TZV28"/>
      <c r="TZW28"/>
      <c r="TZX28"/>
      <c r="TZY28"/>
      <c r="TZZ28"/>
      <c r="UAA28"/>
      <c r="UAB28"/>
      <c r="UAC28"/>
      <c r="UAD28"/>
      <c r="UAE28"/>
      <c r="UAF28"/>
      <c r="UAG28"/>
      <c r="UAH28"/>
      <c r="UAI28"/>
      <c r="UAJ28"/>
      <c r="UAK28"/>
      <c r="UAL28"/>
      <c r="UAM28"/>
      <c r="UAN28"/>
      <c r="UAO28"/>
      <c r="UAP28"/>
      <c r="UAQ28"/>
      <c r="UAR28"/>
      <c r="UAS28"/>
      <c r="UAT28"/>
      <c r="UAU28"/>
      <c r="UAV28"/>
      <c r="UAW28"/>
      <c r="UAX28"/>
      <c r="UAY28"/>
      <c r="UAZ28"/>
      <c r="UBA28"/>
      <c r="UBB28"/>
      <c r="UBC28"/>
      <c r="UBD28"/>
      <c r="UBE28"/>
      <c r="UBF28"/>
      <c r="UBG28"/>
      <c r="UBH28"/>
      <c r="UBI28"/>
      <c r="UBJ28"/>
      <c r="UBK28"/>
      <c r="UBL28"/>
      <c r="UBM28"/>
      <c r="UBN28"/>
      <c r="UBO28"/>
      <c r="UBP28"/>
      <c r="UBQ28"/>
      <c r="UBR28"/>
      <c r="UBS28"/>
      <c r="UBT28"/>
      <c r="UBU28"/>
      <c r="UBV28"/>
      <c r="UBW28"/>
      <c r="UBX28"/>
      <c r="UBY28"/>
      <c r="UBZ28"/>
      <c r="UCA28"/>
      <c r="UCB28"/>
      <c r="UCC28"/>
      <c r="UCD28"/>
      <c r="UCE28"/>
      <c r="UCF28"/>
      <c r="UCG28"/>
      <c r="UCH28"/>
      <c r="UCI28"/>
      <c r="UCJ28"/>
      <c r="UCK28"/>
      <c r="UCL28"/>
      <c r="UCM28"/>
      <c r="UCN28"/>
      <c r="UCO28"/>
      <c r="UCP28"/>
      <c r="UCQ28"/>
      <c r="UCR28"/>
      <c r="UCS28"/>
      <c r="UCT28"/>
      <c r="UCU28"/>
      <c r="UCV28"/>
      <c r="UCW28"/>
      <c r="UCX28"/>
      <c r="UCY28"/>
      <c r="UCZ28"/>
      <c r="UDA28"/>
      <c r="UDB28"/>
      <c r="UDC28"/>
      <c r="UDD28"/>
      <c r="UDE28"/>
      <c r="UDF28"/>
      <c r="UDG28"/>
      <c r="UDH28"/>
      <c r="UDI28"/>
      <c r="UDJ28"/>
      <c r="UDK28"/>
      <c r="UDL28"/>
      <c r="UDM28"/>
      <c r="UDN28"/>
      <c r="UDO28"/>
      <c r="UDP28"/>
      <c r="UDQ28"/>
      <c r="UDR28"/>
      <c r="UDS28"/>
      <c r="UDT28"/>
      <c r="UDU28"/>
      <c r="UDV28"/>
      <c r="UDW28"/>
      <c r="UDX28"/>
      <c r="UDY28"/>
      <c r="UDZ28"/>
      <c r="UEA28"/>
      <c r="UEB28"/>
      <c r="UEC28"/>
      <c r="UED28"/>
      <c r="UEE28"/>
      <c r="UEF28"/>
      <c r="UEG28"/>
      <c r="UEH28"/>
      <c r="UEI28"/>
      <c r="UEJ28"/>
      <c r="UEK28"/>
      <c r="UEL28"/>
      <c r="UEM28"/>
      <c r="UEN28"/>
      <c r="UEO28"/>
      <c r="UEP28"/>
      <c r="UEQ28"/>
      <c r="UER28"/>
      <c r="UES28"/>
      <c r="UET28"/>
      <c r="UEU28"/>
      <c r="UEV28"/>
      <c r="UEW28"/>
      <c r="UEX28"/>
      <c r="UEY28"/>
      <c r="UEZ28"/>
      <c r="UFA28"/>
      <c r="UFB28"/>
      <c r="UFC28"/>
      <c r="UFD28"/>
      <c r="UFE28"/>
      <c r="UFF28"/>
      <c r="UFG28"/>
      <c r="UFH28"/>
      <c r="UFI28"/>
      <c r="UFJ28"/>
      <c r="UFK28"/>
      <c r="UFL28"/>
      <c r="UFM28"/>
      <c r="UFN28"/>
      <c r="UFO28"/>
      <c r="UFP28"/>
      <c r="UFQ28"/>
      <c r="UFR28"/>
      <c r="UFS28"/>
      <c r="UFT28"/>
      <c r="UFU28"/>
      <c r="UFV28"/>
      <c r="UFW28"/>
      <c r="UFX28"/>
      <c r="UFY28"/>
      <c r="UFZ28"/>
      <c r="UGA28"/>
      <c r="UGB28"/>
      <c r="UGC28"/>
      <c r="UGD28"/>
      <c r="UGE28"/>
      <c r="UGF28"/>
      <c r="UGG28"/>
      <c r="UGH28"/>
      <c r="UGI28"/>
      <c r="UGJ28"/>
      <c r="UGK28"/>
      <c r="UGL28"/>
      <c r="UGM28"/>
      <c r="UGN28"/>
      <c r="UGO28"/>
      <c r="UGP28"/>
      <c r="UGQ28"/>
      <c r="UGR28"/>
      <c r="UGS28"/>
      <c r="UGT28"/>
      <c r="UGU28"/>
      <c r="UGV28"/>
      <c r="UGW28"/>
      <c r="UGX28"/>
      <c r="UGY28"/>
      <c r="UGZ28"/>
      <c r="UHA28"/>
      <c r="UHB28"/>
      <c r="UHC28"/>
      <c r="UHD28"/>
      <c r="UHE28"/>
      <c r="UHF28"/>
      <c r="UHG28"/>
      <c r="UHH28"/>
      <c r="UHI28"/>
      <c r="UHJ28"/>
      <c r="UHK28"/>
      <c r="UHL28"/>
      <c r="UHM28"/>
      <c r="UHN28"/>
      <c r="UHO28"/>
      <c r="UHP28"/>
      <c r="UHQ28"/>
      <c r="UHR28"/>
      <c r="UHS28"/>
      <c r="UHT28"/>
      <c r="UHU28"/>
      <c r="UHV28"/>
      <c r="UHW28"/>
      <c r="UHX28"/>
      <c r="UHY28"/>
      <c r="UHZ28"/>
      <c r="UIA28"/>
      <c r="UIB28"/>
      <c r="UIC28"/>
      <c r="UID28"/>
      <c r="UIE28"/>
      <c r="UIF28"/>
      <c r="UIG28"/>
      <c r="UIH28"/>
      <c r="UII28"/>
      <c r="UIJ28"/>
      <c r="UIK28"/>
      <c r="UIL28"/>
      <c r="UIM28"/>
      <c r="UIN28"/>
      <c r="UIO28"/>
      <c r="UIP28"/>
      <c r="UIQ28"/>
      <c r="UIR28"/>
      <c r="UIS28"/>
      <c r="UIT28"/>
      <c r="UIU28"/>
      <c r="UIV28"/>
      <c r="UIW28"/>
      <c r="UIX28"/>
      <c r="UIY28"/>
      <c r="UIZ28"/>
      <c r="UJA28"/>
      <c r="UJB28"/>
      <c r="UJC28"/>
      <c r="UJD28"/>
      <c r="UJE28"/>
      <c r="UJF28"/>
      <c r="UJG28"/>
      <c r="UJH28"/>
      <c r="UJI28"/>
      <c r="UJJ28"/>
      <c r="UJK28"/>
      <c r="UJL28"/>
      <c r="UJM28"/>
      <c r="UJN28"/>
      <c r="UJO28"/>
      <c r="UJP28"/>
      <c r="UJQ28"/>
      <c r="UJR28"/>
      <c r="UJS28"/>
      <c r="UJT28"/>
      <c r="UJU28"/>
      <c r="UJV28"/>
      <c r="UJW28"/>
      <c r="UJX28"/>
      <c r="UJY28"/>
      <c r="UJZ28"/>
      <c r="UKA28"/>
      <c r="UKB28"/>
      <c r="UKC28"/>
      <c r="UKD28"/>
      <c r="UKE28"/>
      <c r="UKF28"/>
      <c r="UKG28"/>
      <c r="UKH28"/>
      <c r="UKI28"/>
      <c r="UKJ28"/>
      <c r="UKK28"/>
      <c r="UKL28"/>
      <c r="UKM28"/>
      <c r="UKN28"/>
      <c r="UKO28"/>
      <c r="UKP28"/>
      <c r="UKQ28"/>
      <c r="UKR28"/>
      <c r="UKS28"/>
      <c r="UKT28"/>
      <c r="UKU28"/>
      <c r="UKV28"/>
      <c r="UKW28"/>
      <c r="UKX28"/>
      <c r="UKY28"/>
      <c r="UKZ28"/>
      <c r="ULA28"/>
      <c r="ULB28"/>
      <c r="ULC28"/>
      <c r="ULD28"/>
      <c r="ULE28"/>
      <c r="ULF28"/>
      <c r="ULG28"/>
      <c r="ULH28"/>
      <c r="ULI28"/>
      <c r="ULJ28"/>
      <c r="ULK28"/>
      <c r="ULL28"/>
      <c r="ULM28"/>
      <c r="ULN28"/>
      <c r="ULO28"/>
      <c r="ULP28"/>
      <c r="ULQ28"/>
      <c r="ULR28"/>
      <c r="ULS28"/>
      <c r="ULT28"/>
      <c r="ULU28"/>
      <c r="ULV28"/>
      <c r="ULW28"/>
      <c r="ULX28"/>
      <c r="ULY28"/>
      <c r="ULZ28"/>
      <c r="UMA28"/>
      <c r="UMB28"/>
      <c r="UMC28"/>
      <c r="UMD28"/>
      <c r="UME28"/>
      <c r="UMF28"/>
      <c r="UMG28"/>
      <c r="UMH28"/>
      <c r="UMI28"/>
      <c r="UMJ28"/>
      <c r="UMK28"/>
      <c r="UML28"/>
      <c r="UMM28"/>
      <c r="UMN28"/>
      <c r="UMO28"/>
      <c r="UMP28"/>
      <c r="UMQ28"/>
      <c r="UMR28"/>
      <c r="UMS28"/>
      <c r="UMT28"/>
      <c r="UMU28"/>
      <c r="UMV28"/>
      <c r="UMW28"/>
      <c r="UMX28"/>
      <c r="UMY28"/>
      <c r="UMZ28"/>
      <c r="UNA28"/>
      <c r="UNB28"/>
      <c r="UNC28"/>
      <c r="UND28"/>
      <c r="UNE28"/>
      <c r="UNF28"/>
      <c r="UNG28"/>
      <c r="UNH28"/>
      <c r="UNI28"/>
      <c r="UNJ28"/>
      <c r="UNK28"/>
      <c r="UNL28"/>
      <c r="UNM28"/>
      <c r="UNN28"/>
      <c r="UNO28"/>
      <c r="UNP28"/>
      <c r="UNQ28"/>
      <c r="UNR28"/>
      <c r="UNS28"/>
      <c r="UNT28"/>
      <c r="UNU28"/>
      <c r="UNV28"/>
      <c r="UNW28"/>
      <c r="UNX28"/>
      <c r="UNY28"/>
      <c r="UNZ28"/>
      <c r="UOA28"/>
      <c r="UOB28"/>
      <c r="UOC28"/>
      <c r="UOD28"/>
      <c r="UOE28"/>
      <c r="UOF28"/>
      <c r="UOG28"/>
      <c r="UOH28"/>
      <c r="UOI28"/>
      <c r="UOJ28"/>
      <c r="UOK28"/>
      <c r="UOL28"/>
      <c r="UOM28"/>
      <c r="UON28"/>
      <c r="UOO28"/>
      <c r="UOP28"/>
      <c r="UOQ28"/>
      <c r="UOR28"/>
      <c r="UOS28"/>
      <c r="UOT28"/>
      <c r="UOU28"/>
      <c r="UOV28"/>
      <c r="UOW28"/>
      <c r="UOX28"/>
      <c r="UOY28"/>
      <c r="UOZ28"/>
      <c r="UPA28"/>
      <c r="UPB28"/>
      <c r="UPC28"/>
      <c r="UPD28"/>
      <c r="UPE28"/>
      <c r="UPF28"/>
      <c r="UPG28"/>
      <c r="UPH28"/>
      <c r="UPI28"/>
      <c r="UPJ28"/>
      <c r="UPK28"/>
      <c r="UPL28"/>
      <c r="UPM28"/>
      <c r="UPN28"/>
      <c r="UPO28"/>
      <c r="UPP28"/>
      <c r="UPQ28"/>
      <c r="UPR28"/>
      <c r="UPS28"/>
      <c r="UPT28"/>
      <c r="UPU28"/>
      <c r="UPV28"/>
      <c r="UPW28"/>
      <c r="UPX28"/>
      <c r="UPY28"/>
      <c r="UPZ28"/>
      <c r="UQA28"/>
      <c r="UQB28"/>
      <c r="UQC28"/>
      <c r="UQD28"/>
      <c r="UQE28"/>
      <c r="UQF28"/>
      <c r="UQG28"/>
      <c r="UQH28"/>
      <c r="UQI28"/>
      <c r="UQJ28"/>
      <c r="UQK28"/>
      <c r="UQL28"/>
      <c r="UQM28"/>
      <c r="UQN28"/>
      <c r="UQO28"/>
      <c r="UQP28"/>
      <c r="UQQ28"/>
      <c r="UQR28"/>
      <c r="UQS28"/>
      <c r="UQT28"/>
      <c r="UQU28"/>
      <c r="UQV28"/>
      <c r="UQW28"/>
      <c r="UQX28"/>
      <c r="UQY28"/>
      <c r="UQZ28"/>
      <c r="URA28"/>
      <c r="URB28"/>
      <c r="URC28"/>
      <c r="URD28"/>
      <c r="URE28"/>
      <c r="URF28"/>
      <c r="URG28"/>
      <c r="URH28"/>
      <c r="URI28"/>
      <c r="URJ28"/>
      <c r="URK28"/>
      <c r="URL28"/>
      <c r="URM28"/>
      <c r="URN28"/>
      <c r="URO28"/>
      <c r="URP28"/>
      <c r="URQ28"/>
      <c r="URR28"/>
      <c r="URS28"/>
      <c r="URT28"/>
      <c r="URU28"/>
      <c r="URV28"/>
      <c r="URW28"/>
      <c r="URX28"/>
      <c r="URY28"/>
      <c r="URZ28"/>
      <c r="USA28"/>
      <c r="USB28"/>
      <c r="USC28"/>
      <c r="USD28"/>
      <c r="USE28"/>
      <c r="USF28"/>
      <c r="USG28"/>
      <c r="USH28"/>
      <c r="USI28"/>
      <c r="USJ28"/>
      <c r="USK28"/>
      <c r="USL28"/>
      <c r="USM28"/>
      <c r="USN28"/>
      <c r="USO28"/>
      <c r="USP28"/>
      <c r="USQ28"/>
      <c r="USR28"/>
      <c r="USS28"/>
      <c r="UST28"/>
      <c r="USU28"/>
      <c r="USV28"/>
      <c r="USW28"/>
      <c r="USX28"/>
      <c r="USY28"/>
      <c r="USZ28"/>
      <c r="UTA28"/>
      <c r="UTB28"/>
      <c r="UTC28"/>
      <c r="UTD28"/>
      <c r="UTE28"/>
      <c r="UTF28"/>
      <c r="UTG28"/>
      <c r="UTH28"/>
      <c r="UTI28"/>
      <c r="UTJ28"/>
      <c r="UTK28"/>
      <c r="UTL28"/>
      <c r="UTM28"/>
      <c r="UTN28"/>
      <c r="UTO28"/>
      <c r="UTP28"/>
      <c r="UTQ28"/>
      <c r="UTR28"/>
      <c r="UTS28"/>
      <c r="UTT28"/>
      <c r="UTU28"/>
      <c r="UTV28"/>
      <c r="UTW28"/>
      <c r="UTX28"/>
      <c r="UTY28"/>
      <c r="UTZ28"/>
      <c r="UUA28"/>
      <c r="UUB28"/>
      <c r="UUC28"/>
      <c r="UUD28"/>
      <c r="UUE28"/>
      <c r="UUF28"/>
      <c r="UUG28"/>
      <c r="UUH28"/>
      <c r="UUI28"/>
      <c r="UUJ28"/>
      <c r="UUK28"/>
      <c r="UUL28"/>
      <c r="UUM28"/>
      <c r="UUN28"/>
      <c r="UUO28"/>
      <c r="UUP28"/>
      <c r="UUQ28"/>
      <c r="UUR28"/>
      <c r="UUS28"/>
      <c r="UUT28"/>
      <c r="UUU28"/>
      <c r="UUV28"/>
      <c r="UUW28"/>
      <c r="UUX28"/>
      <c r="UUY28"/>
      <c r="UUZ28"/>
      <c r="UVA28"/>
      <c r="UVB28"/>
      <c r="UVC28"/>
      <c r="UVD28"/>
      <c r="UVE28"/>
      <c r="UVF28"/>
      <c r="UVG28"/>
      <c r="UVH28"/>
      <c r="UVI28"/>
      <c r="UVJ28"/>
      <c r="UVK28"/>
      <c r="UVL28"/>
      <c r="UVM28"/>
      <c r="UVN28"/>
      <c r="UVO28"/>
      <c r="UVP28"/>
      <c r="UVQ28"/>
      <c r="UVR28"/>
      <c r="UVS28"/>
      <c r="UVT28"/>
      <c r="UVU28"/>
      <c r="UVV28"/>
      <c r="UVW28"/>
      <c r="UVX28"/>
      <c r="UVY28"/>
      <c r="UVZ28"/>
      <c r="UWA28"/>
      <c r="UWB28"/>
      <c r="UWC28"/>
      <c r="UWD28"/>
      <c r="UWE28"/>
      <c r="UWF28"/>
      <c r="UWG28"/>
      <c r="UWH28"/>
      <c r="UWI28"/>
      <c r="UWJ28"/>
      <c r="UWK28"/>
      <c r="UWL28"/>
      <c r="UWM28"/>
      <c r="UWN28"/>
      <c r="UWO28"/>
      <c r="UWP28"/>
      <c r="UWQ28"/>
      <c r="UWR28"/>
      <c r="UWS28"/>
      <c r="UWT28"/>
      <c r="UWU28"/>
      <c r="UWV28"/>
      <c r="UWW28"/>
      <c r="UWX28"/>
      <c r="UWY28"/>
      <c r="UWZ28"/>
      <c r="UXA28"/>
      <c r="UXB28"/>
      <c r="UXC28"/>
      <c r="UXD28"/>
      <c r="UXE28"/>
      <c r="UXF28"/>
      <c r="UXG28"/>
      <c r="UXH28"/>
      <c r="UXI28"/>
      <c r="UXJ28"/>
      <c r="UXK28"/>
      <c r="UXL28"/>
      <c r="UXM28"/>
      <c r="UXN28"/>
      <c r="UXO28"/>
      <c r="UXP28"/>
      <c r="UXQ28"/>
      <c r="UXR28"/>
      <c r="UXS28"/>
      <c r="UXT28"/>
      <c r="UXU28"/>
      <c r="UXV28"/>
      <c r="UXW28"/>
      <c r="UXX28"/>
      <c r="UXY28"/>
      <c r="UXZ28"/>
      <c r="UYA28"/>
      <c r="UYB28"/>
      <c r="UYC28"/>
      <c r="UYD28"/>
      <c r="UYE28"/>
      <c r="UYF28"/>
      <c r="UYG28"/>
      <c r="UYH28"/>
      <c r="UYI28"/>
      <c r="UYJ28"/>
      <c r="UYK28"/>
      <c r="UYL28"/>
      <c r="UYM28"/>
      <c r="UYN28"/>
      <c r="UYO28"/>
      <c r="UYP28"/>
      <c r="UYQ28"/>
      <c r="UYR28"/>
      <c r="UYS28"/>
      <c r="UYT28"/>
      <c r="UYU28"/>
      <c r="UYV28"/>
      <c r="UYW28"/>
      <c r="UYX28"/>
      <c r="UYY28"/>
      <c r="UYZ28"/>
      <c r="UZA28"/>
      <c r="UZB28"/>
      <c r="UZC28"/>
      <c r="UZD28"/>
      <c r="UZE28"/>
      <c r="UZF28"/>
      <c r="UZG28"/>
      <c r="UZH28"/>
      <c r="UZI28"/>
      <c r="UZJ28"/>
      <c r="UZK28"/>
      <c r="UZL28"/>
      <c r="UZM28"/>
      <c r="UZN28"/>
      <c r="UZO28"/>
      <c r="UZP28"/>
      <c r="UZQ28"/>
      <c r="UZR28"/>
      <c r="UZS28"/>
      <c r="UZT28"/>
      <c r="UZU28"/>
      <c r="UZV28"/>
      <c r="UZW28"/>
      <c r="UZX28"/>
      <c r="UZY28"/>
      <c r="UZZ28"/>
      <c r="VAA28"/>
      <c r="VAB28"/>
      <c r="VAC28"/>
      <c r="VAD28"/>
      <c r="VAE28"/>
      <c r="VAF28"/>
      <c r="VAG28"/>
      <c r="VAH28"/>
      <c r="VAI28"/>
      <c r="VAJ28"/>
      <c r="VAK28"/>
      <c r="VAL28"/>
      <c r="VAM28"/>
      <c r="VAN28"/>
      <c r="VAO28"/>
      <c r="VAP28"/>
      <c r="VAQ28"/>
      <c r="VAR28"/>
      <c r="VAS28"/>
      <c r="VAT28"/>
      <c r="VAU28"/>
      <c r="VAV28"/>
      <c r="VAW28"/>
      <c r="VAX28"/>
      <c r="VAY28"/>
      <c r="VAZ28"/>
      <c r="VBA28"/>
      <c r="VBB28"/>
      <c r="VBC28"/>
      <c r="VBD28"/>
      <c r="VBE28"/>
      <c r="VBF28"/>
      <c r="VBG28"/>
      <c r="VBH28"/>
      <c r="VBI28"/>
      <c r="VBJ28"/>
      <c r="VBK28"/>
      <c r="VBL28"/>
      <c r="VBM28"/>
      <c r="VBN28"/>
      <c r="VBO28"/>
      <c r="VBP28"/>
      <c r="VBQ28"/>
      <c r="VBR28"/>
      <c r="VBS28"/>
      <c r="VBT28"/>
      <c r="VBU28"/>
      <c r="VBV28"/>
      <c r="VBW28"/>
      <c r="VBX28"/>
      <c r="VBY28"/>
      <c r="VBZ28"/>
      <c r="VCA28"/>
      <c r="VCB28"/>
      <c r="VCC28"/>
      <c r="VCD28"/>
      <c r="VCE28"/>
      <c r="VCF28"/>
      <c r="VCG28"/>
      <c r="VCH28"/>
      <c r="VCI28"/>
      <c r="VCJ28"/>
      <c r="VCK28"/>
      <c r="VCL28"/>
      <c r="VCM28"/>
      <c r="VCN28"/>
      <c r="VCO28"/>
      <c r="VCP28"/>
      <c r="VCQ28"/>
      <c r="VCR28"/>
      <c r="VCS28"/>
      <c r="VCT28"/>
      <c r="VCU28"/>
      <c r="VCV28"/>
      <c r="VCW28"/>
      <c r="VCX28"/>
      <c r="VCY28"/>
      <c r="VCZ28"/>
      <c r="VDA28"/>
      <c r="VDB28"/>
      <c r="VDC28"/>
      <c r="VDD28"/>
      <c r="VDE28"/>
      <c r="VDF28"/>
      <c r="VDG28"/>
      <c r="VDH28"/>
      <c r="VDI28"/>
      <c r="VDJ28"/>
      <c r="VDK28"/>
      <c r="VDL28"/>
      <c r="VDM28"/>
      <c r="VDN28"/>
      <c r="VDO28"/>
      <c r="VDP28"/>
      <c r="VDQ28"/>
      <c r="VDR28"/>
      <c r="VDS28"/>
      <c r="VDT28"/>
      <c r="VDU28"/>
      <c r="VDV28"/>
      <c r="VDW28"/>
      <c r="VDX28"/>
      <c r="VDY28"/>
      <c r="VDZ28"/>
      <c r="VEA28"/>
      <c r="VEB28"/>
      <c r="VEC28"/>
      <c r="VED28"/>
      <c r="VEE28"/>
      <c r="VEF28"/>
      <c r="VEG28"/>
      <c r="VEH28"/>
      <c r="VEI28"/>
      <c r="VEJ28"/>
      <c r="VEK28"/>
      <c r="VEL28"/>
      <c r="VEM28"/>
      <c r="VEN28"/>
      <c r="VEO28"/>
      <c r="VEP28"/>
      <c r="VEQ28"/>
      <c r="VER28"/>
      <c r="VES28"/>
      <c r="VET28"/>
      <c r="VEU28"/>
      <c r="VEV28"/>
      <c r="VEW28"/>
      <c r="VEX28"/>
      <c r="VEY28"/>
      <c r="VEZ28"/>
      <c r="VFA28"/>
      <c r="VFB28"/>
      <c r="VFC28"/>
      <c r="VFD28"/>
      <c r="VFE28"/>
      <c r="VFF28"/>
      <c r="VFG28"/>
      <c r="VFH28"/>
      <c r="VFI28"/>
      <c r="VFJ28"/>
      <c r="VFK28"/>
      <c r="VFL28"/>
      <c r="VFM28"/>
      <c r="VFN28"/>
      <c r="VFO28"/>
      <c r="VFP28"/>
      <c r="VFQ28"/>
      <c r="VFR28"/>
      <c r="VFS28"/>
      <c r="VFT28"/>
      <c r="VFU28"/>
      <c r="VFV28"/>
      <c r="VFW28"/>
      <c r="VFX28"/>
      <c r="VFY28"/>
      <c r="VFZ28"/>
      <c r="VGA28"/>
      <c r="VGB28"/>
      <c r="VGC28"/>
      <c r="VGD28"/>
      <c r="VGE28"/>
      <c r="VGF28"/>
      <c r="VGG28"/>
      <c r="VGH28"/>
      <c r="VGI28"/>
      <c r="VGJ28"/>
      <c r="VGK28"/>
      <c r="VGL28"/>
      <c r="VGM28"/>
      <c r="VGN28"/>
      <c r="VGO28"/>
      <c r="VGP28"/>
      <c r="VGQ28"/>
      <c r="VGR28"/>
      <c r="VGS28"/>
      <c r="VGT28"/>
      <c r="VGU28"/>
      <c r="VGV28"/>
      <c r="VGW28"/>
      <c r="VGX28"/>
      <c r="VGY28"/>
      <c r="VGZ28"/>
      <c r="VHA28"/>
      <c r="VHB28"/>
      <c r="VHC28"/>
      <c r="VHD28"/>
      <c r="VHE28"/>
      <c r="VHF28"/>
      <c r="VHG28"/>
      <c r="VHH28"/>
      <c r="VHI28"/>
      <c r="VHJ28"/>
      <c r="VHK28"/>
      <c r="VHL28"/>
      <c r="VHM28"/>
      <c r="VHN28"/>
      <c r="VHO28"/>
      <c r="VHP28"/>
      <c r="VHQ28"/>
      <c r="VHR28"/>
      <c r="VHS28"/>
      <c r="VHT28"/>
      <c r="VHU28"/>
      <c r="VHV28"/>
      <c r="VHW28"/>
      <c r="VHX28"/>
      <c r="VHY28"/>
      <c r="VHZ28"/>
      <c r="VIA28"/>
      <c r="VIB28"/>
      <c r="VIC28"/>
      <c r="VID28"/>
      <c r="VIE28"/>
      <c r="VIF28"/>
      <c r="VIG28"/>
      <c r="VIH28"/>
      <c r="VII28"/>
      <c r="VIJ28"/>
      <c r="VIK28"/>
      <c r="VIL28"/>
      <c r="VIM28"/>
      <c r="VIN28"/>
      <c r="VIO28"/>
      <c r="VIP28"/>
      <c r="VIQ28"/>
      <c r="VIR28"/>
      <c r="VIS28"/>
      <c r="VIT28"/>
      <c r="VIU28"/>
      <c r="VIV28"/>
      <c r="VIW28"/>
      <c r="VIX28"/>
      <c r="VIY28"/>
      <c r="VIZ28"/>
      <c r="VJA28"/>
      <c r="VJB28"/>
      <c r="VJC28"/>
      <c r="VJD28"/>
      <c r="VJE28"/>
      <c r="VJF28"/>
      <c r="VJG28"/>
      <c r="VJH28"/>
      <c r="VJI28"/>
      <c r="VJJ28"/>
      <c r="VJK28"/>
      <c r="VJL28"/>
      <c r="VJM28"/>
      <c r="VJN28"/>
      <c r="VJO28"/>
      <c r="VJP28"/>
      <c r="VJQ28"/>
      <c r="VJR28"/>
      <c r="VJS28"/>
      <c r="VJT28"/>
      <c r="VJU28"/>
      <c r="VJV28"/>
      <c r="VJW28"/>
      <c r="VJX28"/>
      <c r="VJY28"/>
      <c r="VJZ28"/>
      <c r="VKA28"/>
      <c r="VKB28"/>
      <c r="VKC28"/>
      <c r="VKD28"/>
      <c r="VKE28"/>
      <c r="VKF28"/>
      <c r="VKG28"/>
      <c r="VKH28"/>
      <c r="VKI28"/>
      <c r="VKJ28"/>
      <c r="VKK28"/>
      <c r="VKL28"/>
      <c r="VKM28"/>
      <c r="VKN28"/>
      <c r="VKO28"/>
      <c r="VKP28"/>
      <c r="VKQ28"/>
      <c r="VKR28"/>
      <c r="VKS28"/>
      <c r="VKT28"/>
      <c r="VKU28"/>
      <c r="VKV28"/>
      <c r="VKW28"/>
      <c r="VKX28"/>
      <c r="VKY28"/>
      <c r="VKZ28"/>
      <c r="VLA28"/>
      <c r="VLB28"/>
      <c r="VLC28"/>
      <c r="VLD28"/>
      <c r="VLE28"/>
      <c r="VLF28"/>
      <c r="VLG28"/>
      <c r="VLH28"/>
      <c r="VLI28"/>
      <c r="VLJ28"/>
      <c r="VLK28"/>
      <c r="VLL28"/>
      <c r="VLM28"/>
      <c r="VLN28"/>
      <c r="VLO28"/>
      <c r="VLP28"/>
      <c r="VLQ28"/>
      <c r="VLR28"/>
      <c r="VLS28"/>
      <c r="VLT28"/>
      <c r="VLU28"/>
      <c r="VLV28"/>
      <c r="VLW28"/>
      <c r="VLX28"/>
      <c r="VLY28"/>
      <c r="VLZ28"/>
      <c r="VMA28"/>
      <c r="VMB28"/>
      <c r="VMC28"/>
      <c r="VMD28"/>
      <c r="VME28"/>
      <c r="VMF28"/>
      <c r="VMG28"/>
      <c r="VMH28"/>
      <c r="VMI28"/>
      <c r="VMJ28"/>
      <c r="VMK28"/>
      <c r="VML28"/>
      <c r="VMM28"/>
      <c r="VMN28"/>
      <c r="VMO28"/>
      <c r="VMP28"/>
      <c r="VMQ28"/>
      <c r="VMR28"/>
      <c r="VMS28"/>
      <c r="VMT28"/>
      <c r="VMU28"/>
      <c r="VMV28"/>
      <c r="VMW28"/>
      <c r="VMX28"/>
      <c r="VMY28"/>
      <c r="VMZ28"/>
      <c r="VNA28"/>
      <c r="VNB28"/>
      <c r="VNC28"/>
      <c r="VND28"/>
      <c r="VNE28"/>
      <c r="VNF28"/>
      <c r="VNG28"/>
      <c r="VNH28"/>
      <c r="VNI28"/>
      <c r="VNJ28"/>
      <c r="VNK28"/>
      <c r="VNL28"/>
      <c r="VNM28"/>
      <c r="VNN28"/>
      <c r="VNO28"/>
      <c r="VNP28"/>
      <c r="VNQ28"/>
      <c r="VNR28"/>
      <c r="VNS28"/>
      <c r="VNT28"/>
      <c r="VNU28"/>
      <c r="VNV28"/>
      <c r="VNW28"/>
      <c r="VNX28"/>
      <c r="VNY28"/>
      <c r="VNZ28"/>
      <c r="VOA28"/>
      <c r="VOB28"/>
      <c r="VOC28"/>
      <c r="VOD28"/>
      <c r="VOE28"/>
      <c r="VOF28"/>
      <c r="VOG28"/>
      <c r="VOH28"/>
      <c r="VOI28"/>
      <c r="VOJ28"/>
      <c r="VOK28"/>
      <c r="VOL28"/>
      <c r="VOM28"/>
      <c r="VON28"/>
      <c r="VOO28"/>
      <c r="VOP28"/>
      <c r="VOQ28"/>
      <c r="VOR28"/>
      <c r="VOS28"/>
      <c r="VOT28"/>
      <c r="VOU28"/>
      <c r="VOV28"/>
      <c r="VOW28"/>
      <c r="VOX28"/>
      <c r="VOY28"/>
      <c r="VOZ28"/>
      <c r="VPA28"/>
      <c r="VPB28"/>
      <c r="VPC28"/>
      <c r="VPD28"/>
      <c r="VPE28"/>
      <c r="VPF28"/>
      <c r="VPG28"/>
      <c r="VPH28"/>
      <c r="VPI28"/>
      <c r="VPJ28"/>
      <c r="VPK28"/>
      <c r="VPL28"/>
      <c r="VPM28"/>
      <c r="VPN28"/>
      <c r="VPO28"/>
      <c r="VPP28"/>
      <c r="VPQ28"/>
      <c r="VPR28"/>
      <c r="VPS28"/>
      <c r="VPT28"/>
      <c r="VPU28"/>
      <c r="VPV28"/>
      <c r="VPW28"/>
      <c r="VPX28"/>
      <c r="VPY28"/>
      <c r="VPZ28"/>
      <c r="VQA28"/>
      <c r="VQB28"/>
      <c r="VQC28"/>
      <c r="VQD28"/>
      <c r="VQE28"/>
      <c r="VQF28"/>
      <c r="VQG28"/>
      <c r="VQH28"/>
      <c r="VQI28"/>
      <c r="VQJ28"/>
      <c r="VQK28"/>
      <c r="VQL28"/>
      <c r="VQM28"/>
      <c r="VQN28"/>
      <c r="VQO28"/>
      <c r="VQP28"/>
      <c r="VQQ28"/>
      <c r="VQR28"/>
      <c r="VQS28"/>
      <c r="VQT28"/>
      <c r="VQU28"/>
      <c r="VQV28"/>
      <c r="VQW28"/>
      <c r="VQX28"/>
      <c r="VQY28"/>
      <c r="VQZ28"/>
      <c r="VRA28"/>
      <c r="VRB28"/>
      <c r="VRC28"/>
      <c r="VRD28"/>
      <c r="VRE28"/>
      <c r="VRF28"/>
      <c r="VRG28"/>
      <c r="VRH28"/>
      <c r="VRI28"/>
      <c r="VRJ28"/>
      <c r="VRK28"/>
      <c r="VRL28"/>
      <c r="VRM28"/>
      <c r="VRN28"/>
      <c r="VRO28"/>
      <c r="VRP28"/>
      <c r="VRQ28"/>
      <c r="VRR28"/>
      <c r="VRS28"/>
      <c r="VRT28"/>
      <c r="VRU28"/>
      <c r="VRV28"/>
      <c r="VRW28"/>
      <c r="VRX28"/>
      <c r="VRY28"/>
      <c r="VRZ28"/>
      <c r="VSA28"/>
      <c r="VSB28"/>
      <c r="VSC28"/>
      <c r="VSD28"/>
      <c r="VSE28"/>
      <c r="VSF28"/>
      <c r="VSG28"/>
      <c r="VSH28"/>
      <c r="VSI28"/>
      <c r="VSJ28"/>
      <c r="VSK28"/>
      <c r="VSL28"/>
      <c r="VSM28"/>
      <c r="VSN28"/>
      <c r="VSO28"/>
      <c r="VSP28"/>
      <c r="VSQ28"/>
      <c r="VSR28"/>
      <c r="VSS28"/>
      <c r="VST28"/>
      <c r="VSU28"/>
      <c r="VSV28"/>
      <c r="VSW28"/>
      <c r="VSX28"/>
      <c r="VSY28"/>
      <c r="VSZ28"/>
      <c r="VTA28"/>
      <c r="VTB28"/>
      <c r="VTC28"/>
      <c r="VTD28"/>
      <c r="VTE28"/>
      <c r="VTF28"/>
      <c r="VTG28"/>
      <c r="VTH28"/>
      <c r="VTI28"/>
      <c r="VTJ28"/>
      <c r="VTK28"/>
      <c r="VTL28"/>
      <c r="VTM28"/>
      <c r="VTN28"/>
      <c r="VTO28"/>
      <c r="VTP28"/>
      <c r="VTQ28"/>
      <c r="VTR28"/>
      <c r="VTS28"/>
      <c r="VTT28"/>
      <c r="VTU28"/>
      <c r="VTV28"/>
      <c r="VTW28"/>
      <c r="VTX28"/>
      <c r="VTY28"/>
      <c r="VTZ28"/>
      <c r="VUA28"/>
      <c r="VUB28"/>
      <c r="VUC28"/>
      <c r="VUD28"/>
      <c r="VUE28"/>
      <c r="VUF28"/>
      <c r="VUG28"/>
      <c r="VUH28"/>
      <c r="VUI28"/>
      <c r="VUJ28"/>
      <c r="VUK28"/>
      <c r="VUL28"/>
      <c r="VUM28"/>
      <c r="VUN28"/>
      <c r="VUO28"/>
      <c r="VUP28"/>
      <c r="VUQ28"/>
      <c r="VUR28"/>
      <c r="VUS28"/>
      <c r="VUT28"/>
      <c r="VUU28"/>
      <c r="VUV28"/>
      <c r="VUW28"/>
      <c r="VUX28"/>
      <c r="VUY28"/>
      <c r="VUZ28"/>
      <c r="VVA28"/>
      <c r="VVB28"/>
      <c r="VVC28"/>
      <c r="VVD28"/>
      <c r="VVE28"/>
      <c r="VVF28"/>
      <c r="VVG28"/>
      <c r="VVH28"/>
      <c r="VVI28"/>
      <c r="VVJ28"/>
      <c r="VVK28"/>
      <c r="VVL28"/>
      <c r="VVM28"/>
      <c r="VVN28"/>
      <c r="VVO28"/>
      <c r="VVP28"/>
      <c r="VVQ28"/>
      <c r="VVR28"/>
      <c r="VVS28"/>
      <c r="VVT28"/>
      <c r="VVU28"/>
      <c r="VVV28"/>
      <c r="VVW28"/>
      <c r="VVX28"/>
      <c r="VVY28"/>
      <c r="VVZ28"/>
      <c r="VWA28"/>
      <c r="VWB28"/>
      <c r="VWC28"/>
      <c r="VWD28"/>
      <c r="VWE28"/>
      <c r="VWF28"/>
      <c r="VWG28"/>
      <c r="VWH28"/>
      <c r="VWI28"/>
      <c r="VWJ28"/>
      <c r="VWK28"/>
      <c r="VWL28"/>
      <c r="VWM28"/>
      <c r="VWN28"/>
      <c r="VWO28"/>
      <c r="VWP28"/>
      <c r="VWQ28"/>
      <c r="VWR28"/>
      <c r="VWS28"/>
      <c r="VWT28"/>
      <c r="VWU28"/>
      <c r="VWV28"/>
      <c r="VWW28"/>
      <c r="VWX28"/>
      <c r="VWY28"/>
      <c r="VWZ28"/>
      <c r="VXA28"/>
      <c r="VXB28"/>
      <c r="VXC28"/>
      <c r="VXD28"/>
      <c r="VXE28"/>
      <c r="VXF28"/>
      <c r="VXG28"/>
      <c r="VXH28"/>
      <c r="VXI28"/>
      <c r="VXJ28"/>
      <c r="VXK28"/>
      <c r="VXL28"/>
      <c r="VXM28"/>
      <c r="VXN28"/>
      <c r="VXO28"/>
      <c r="VXP28"/>
      <c r="VXQ28"/>
      <c r="VXR28"/>
      <c r="VXS28"/>
      <c r="VXT28"/>
      <c r="VXU28"/>
      <c r="VXV28"/>
      <c r="VXW28"/>
      <c r="VXX28"/>
      <c r="VXY28"/>
      <c r="VXZ28"/>
      <c r="VYA28"/>
      <c r="VYB28"/>
      <c r="VYC28"/>
      <c r="VYD28"/>
      <c r="VYE28"/>
      <c r="VYF28"/>
      <c r="VYG28"/>
      <c r="VYH28"/>
      <c r="VYI28"/>
      <c r="VYJ28"/>
      <c r="VYK28"/>
      <c r="VYL28"/>
      <c r="VYM28"/>
      <c r="VYN28"/>
      <c r="VYO28"/>
      <c r="VYP28"/>
      <c r="VYQ28"/>
      <c r="VYR28"/>
      <c r="VYS28"/>
      <c r="VYT28"/>
      <c r="VYU28"/>
      <c r="VYV28"/>
      <c r="VYW28"/>
      <c r="VYX28"/>
      <c r="VYY28"/>
      <c r="VYZ28"/>
      <c r="VZA28"/>
      <c r="VZB28"/>
      <c r="VZC28"/>
      <c r="VZD28"/>
      <c r="VZE28"/>
      <c r="VZF28"/>
      <c r="VZG28"/>
      <c r="VZH28"/>
      <c r="VZI28"/>
      <c r="VZJ28"/>
      <c r="VZK28"/>
      <c r="VZL28"/>
      <c r="VZM28"/>
      <c r="VZN28"/>
      <c r="VZO28"/>
      <c r="VZP28"/>
      <c r="VZQ28"/>
      <c r="VZR28"/>
      <c r="VZS28"/>
      <c r="VZT28"/>
      <c r="VZU28"/>
      <c r="VZV28"/>
      <c r="VZW28"/>
      <c r="VZX28"/>
      <c r="VZY28"/>
      <c r="VZZ28"/>
      <c r="WAA28"/>
      <c r="WAB28"/>
      <c r="WAC28"/>
      <c r="WAD28"/>
      <c r="WAE28"/>
      <c r="WAF28"/>
      <c r="WAG28"/>
      <c r="WAH28"/>
      <c r="WAI28"/>
      <c r="WAJ28"/>
      <c r="WAK28"/>
      <c r="WAL28"/>
      <c r="WAM28"/>
      <c r="WAN28"/>
      <c r="WAO28"/>
      <c r="WAP28"/>
      <c r="WAQ28"/>
      <c r="WAR28"/>
      <c r="WAS28"/>
      <c r="WAT28"/>
      <c r="WAU28"/>
      <c r="WAV28"/>
      <c r="WAW28"/>
      <c r="WAX28"/>
      <c r="WAY28"/>
      <c r="WAZ28"/>
      <c r="WBA28"/>
      <c r="WBB28"/>
      <c r="WBC28"/>
      <c r="WBD28"/>
      <c r="WBE28"/>
      <c r="WBF28"/>
      <c r="WBG28"/>
      <c r="WBH28"/>
      <c r="WBI28"/>
      <c r="WBJ28"/>
      <c r="WBK28"/>
      <c r="WBL28"/>
      <c r="WBM28"/>
      <c r="WBN28"/>
      <c r="WBO28"/>
      <c r="WBP28"/>
      <c r="WBQ28"/>
      <c r="WBR28"/>
      <c r="WBS28"/>
      <c r="WBT28"/>
      <c r="WBU28"/>
      <c r="WBV28"/>
      <c r="WBW28"/>
      <c r="WBX28"/>
      <c r="WBY28"/>
      <c r="WBZ28"/>
      <c r="WCA28"/>
      <c r="WCB28"/>
      <c r="WCC28"/>
      <c r="WCD28"/>
      <c r="WCE28"/>
      <c r="WCF28"/>
      <c r="WCG28"/>
      <c r="WCH28"/>
      <c r="WCI28"/>
      <c r="WCJ28"/>
      <c r="WCK28"/>
      <c r="WCL28"/>
      <c r="WCM28"/>
      <c r="WCN28"/>
      <c r="WCO28"/>
      <c r="WCP28"/>
      <c r="WCQ28"/>
      <c r="WCR28"/>
      <c r="WCS28"/>
      <c r="WCT28"/>
      <c r="WCU28"/>
      <c r="WCV28"/>
      <c r="WCW28"/>
      <c r="WCX28"/>
      <c r="WCY28"/>
      <c r="WCZ28"/>
      <c r="WDA28"/>
      <c r="WDB28"/>
      <c r="WDC28"/>
      <c r="WDD28"/>
      <c r="WDE28"/>
      <c r="WDF28"/>
      <c r="WDG28"/>
      <c r="WDH28"/>
      <c r="WDI28"/>
      <c r="WDJ28"/>
      <c r="WDK28"/>
      <c r="WDL28"/>
      <c r="WDM28"/>
      <c r="WDN28"/>
      <c r="WDO28"/>
      <c r="WDP28"/>
      <c r="WDQ28"/>
      <c r="WDR28"/>
      <c r="WDS28"/>
      <c r="WDT28"/>
      <c r="WDU28"/>
      <c r="WDV28"/>
      <c r="WDW28"/>
      <c r="WDX28"/>
      <c r="WDY28"/>
      <c r="WDZ28"/>
      <c r="WEA28"/>
      <c r="WEB28"/>
      <c r="WEC28"/>
      <c r="WED28"/>
      <c r="WEE28"/>
      <c r="WEF28"/>
      <c r="WEG28"/>
      <c r="WEH28"/>
      <c r="WEI28"/>
      <c r="WEJ28"/>
      <c r="WEK28"/>
      <c r="WEL28"/>
      <c r="WEM28"/>
      <c r="WEN28"/>
      <c r="WEO28"/>
      <c r="WEP28"/>
      <c r="WEQ28"/>
      <c r="WER28"/>
      <c r="WES28"/>
      <c r="WET28"/>
      <c r="WEU28"/>
      <c r="WEV28"/>
      <c r="WEW28"/>
      <c r="WEX28"/>
      <c r="WEY28"/>
      <c r="WEZ28"/>
      <c r="WFA28"/>
      <c r="WFB28"/>
      <c r="WFC28"/>
      <c r="WFD28"/>
      <c r="WFE28"/>
      <c r="WFF28"/>
      <c r="WFG28"/>
      <c r="WFH28"/>
      <c r="WFI28"/>
      <c r="WFJ28"/>
      <c r="WFK28"/>
      <c r="WFL28"/>
      <c r="WFM28"/>
      <c r="WFN28"/>
      <c r="WFO28"/>
      <c r="WFP28"/>
      <c r="WFQ28"/>
      <c r="WFR28"/>
      <c r="WFS28"/>
      <c r="WFT28"/>
      <c r="WFU28"/>
      <c r="WFV28"/>
      <c r="WFW28"/>
      <c r="WFX28"/>
      <c r="WFY28"/>
      <c r="WFZ28"/>
      <c r="WGA28"/>
      <c r="WGB28"/>
      <c r="WGC28"/>
      <c r="WGD28"/>
      <c r="WGE28"/>
      <c r="WGF28"/>
      <c r="WGG28"/>
      <c r="WGH28"/>
      <c r="WGI28"/>
      <c r="WGJ28"/>
      <c r="WGK28"/>
      <c r="WGL28"/>
      <c r="WGM28"/>
      <c r="WGN28"/>
      <c r="WGO28"/>
      <c r="WGP28"/>
      <c r="WGQ28"/>
      <c r="WGR28"/>
      <c r="WGS28"/>
      <c r="WGT28"/>
      <c r="WGU28"/>
      <c r="WGV28"/>
      <c r="WGW28"/>
      <c r="WGX28"/>
      <c r="WGY28"/>
      <c r="WGZ28"/>
      <c r="WHA28"/>
      <c r="WHB28"/>
      <c r="WHC28"/>
      <c r="WHD28"/>
      <c r="WHE28"/>
      <c r="WHF28"/>
      <c r="WHG28"/>
      <c r="WHH28"/>
      <c r="WHI28"/>
      <c r="WHJ28"/>
      <c r="WHK28"/>
      <c r="WHL28"/>
      <c r="WHM28"/>
      <c r="WHN28"/>
      <c r="WHO28"/>
      <c r="WHP28"/>
      <c r="WHQ28"/>
      <c r="WHR28"/>
      <c r="WHS28"/>
      <c r="WHT28"/>
      <c r="WHU28"/>
      <c r="WHV28"/>
      <c r="WHW28"/>
      <c r="WHX28"/>
      <c r="WHY28"/>
      <c r="WHZ28"/>
      <c r="WIA28"/>
      <c r="WIB28"/>
      <c r="WIC28"/>
      <c r="WID28"/>
      <c r="WIE28"/>
      <c r="WIF28"/>
      <c r="WIG28"/>
      <c r="WIH28"/>
      <c r="WII28"/>
      <c r="WIJ28"/>
      <c r="WIK28"/>
      <c r="WIL28"/>
      <c r="WIM28"/>
      <c r="WIN28"/>
      <c r="WIO28"/>
      <c r="WIP28"/>
      <c r="WIQ28"/>
      <c r="WIR28"/>
      <c r="WIS28"/>
      <c r="WIT28"/>
      <c r="WIU28"/>
      <c r="WIV28"/>
      <c r="WIW28"/>
      <c r="WIX28"/>
      <c r="WIY28"/>
      <c r="WIZ28"/>
      <c r="WJA28"/>
      <c r="WJB28"/>
      <c r="WJC28"/>
      <c r="WJD28"/>
      <c r="WJE28"/>
      <c r="WJF28"/>
      <c r="WJG28"/>
      <c r="WJH28"/>
      <c r="WJI28"/>
      <c r="WJJ28"/>
      <c r="WJK28"/>
      <c r="WJL28"/>
      <c r="WJM28"/>
      <c r="WJN28"/>
      <c r="WJO28"/>
      <c r="WJP28"/>
      <c r="WJQ28"/>
      <c r="WJR28"/>
      <c r="WJS28"/>
      <c r="WJT28"/>
      <c r="WJU28"/>
      <c r="WJV28"/>
      <c r="WJW28"/>
      <c r="WJX28"/>
      <c r="WJY28"/>
      <c r="WJZ28"/>
      <c r="WKA28"/>
      <c r="WKB28"/>
      <c r="WKC28"/>
      <c r="WKD28"/>
      <c r="WKE28"/>
      <c r="WKF28"/>
      <c r="WKG28"/>
      <c r="WKH28"/>
      <c r="WKI28"/>
      <c r="WKJ28"/>
      <c r="WKK28"/>
      <c r="WKL28"/>
      <c r="WKM28"/>
      <c r="WKN28"/>
      <c r="WKO28"/>
      <c r="WKP28"/>
      <c r="WKQ28"/>
      <c r="WKR28"/>
      <c r="WKS28"/>
      <c r="WKT28"/>
      <c r="WKU28"/>
      <c r="WKV28"/>
      <c r="WKW28"/>
      <c r="WKX28"/>
      <c r="WKY28"/>
      <c r="WKZ28"/>
      <c r="WLA28"/>
      <c r="WLB28"/>
      <c r="WLC28"/>
      <c r="WLD28"/>
      <c r="WLE28"/>
      <c r="WLF28"/>
      <c r="WLG28"/>
      <c r="WLH28"/>
      <c r="WLI28"/>
      <c r="WLJ28"/>
      <c r="WLK28"/>
      <c r="WLL28"/>
      <c r="WLM28"/>
      <c r="WLN28"/>
      <c r="WLO28"/>
      <c r="WLP28"/>
      <c r="WLQ28"/>
      <c r="WLR28"/>
      <c r="WLS28"/>
      <c r="WLT28"/>
      <c r="WLU28"/>
      <c r="WLV28"/>
      <c r="WLW28"/>
      <c r="WLX28"/>
      <c r="WLY28"/>
      <c r="WLZ28"/>
      <c r="WMA28"/>
      <c r="WMB28"/>
      <c r="WMC28"/>
      <c r="WMD28"/>
      <c r="WME28"/>
      <c r="WMF28"/>
      <c r="WMG28"/>
      <c r="WMH28"/>
      <c r="WMI28"/>
      <c r="WMJ28"/>
      <c r="WMK28"/>
      <c r="WML28"/>
      <c r="WMM28"/>
      <c r="WMN28"/>
      <c r="WMO28"/>
      <c r="WMP28"/>
      <c r="WMQ28"/>
      <c r="WMR28"/>
      <c r="WMS28"/>
      <c r="WMT28"/>
      <c r="WMU28"/>
      <c r="WMV28"/>
      <c r="WMW28"/>
      <c r="WMX28"/>
      <c r="WMY28"/>
      <c r="WMZ28"/>
      <c r="WNA28"/>
      <c r="WNB28"/>
      <c r="WNC28"/>
      <c r="WND28"/>
      <c r="WNE28"/>
      <c r="WNF28"/>
      <c r="WNG28"/>
      <c r="WNH28"/>
      <c r="WNI28"/>
      <c r="WNJ28"/>
      <c r="WNK28"/>
      <c r="WNL28"/>
      <c r="WNM28"/>
      <c r="WNN28"/>
      <c r="WNO28"/>
      <c r="WNP28"/>
      <c r="WNQ28"/>
      <c r="WNR28"/>
      <c r="WNS28"/>
      <c r="WNT28"/>
      <c r="WNU28"/>
      <c r="WNV28"/>
      <c r="WNW28"/>
      <c r="WNX28"/>
      <c r="WNY28"/>
      <c r="WNZ28"/>
      <c r="WOA28"/>
      <c r="WOB28"/>
      <c r="WOC28"/>
      <c r="WOD28"/>
      <c r="WOE28"/>
      <c r="WOF28"/>
      <c r="WOG28"/>
      <c r="WOH28"/>
      <c r="WOI28"/>
      <c r="WOJ28"/>
      <c r="WOK28"/>
      <c r="WOL28"/>
      <c r="WOM28"/>
      <c r="WON28"/>
      <c r="WOO28"/>
      <c r="WOP28"/>
      <c r="WOQ28"/>
      <c r="WOR28"/>
      <c r="WOS28"/>
      <c r="WOT28"/>
      <c r="WOU28"/>
      <c r="WOV28"/>
      <c r="WOW28"/>
      <c r="WOX28"/>
      <c r="WOY28"/>
      <c r="WOZ28"/>
      <c r="WPA28"/>
      <c r="WPB28"/>
      <c r="WPC28"/>
      <c r="WPD28"/>
      <c r="WPE28"/>
      <c r="WPF28"/>
      <c r="WPG28"/>
      <c r="WPH28"/>
      <c r="WPI28"/>
      <c r="WPJ28"/>
      <c r="WPK28"/>
      <c r="WPL28"/>
      <c r="WPM28"/>
      <c r="WPN28"/>
      <c r="WPO28"/>
      <c r="WPP28"/>
      <c r="WPQ28"/>
      <c r="WPR28"/>
      <c r="WPS28"/>
      <c r="WPT28"/>
      <c r="WPU28"/>
      <c r="WPV28"/>
      <c r="WPW28"/>
      <c r="WPX28"/>
      <c r="WPY28"/>
      <c r="WPZ28"/>
      <c r="WQA28"/>
      <c r="WQB28"/>
      <c r="WQC28"/>
      <c r="WQD28"/>
      <c r="WQE28"/>
      <c r="WQF28"/>
      <c r="WQG28"/>
      <c r="WQH28"/>
      <c r="WQI28"/>
      <c r="WQJ28"/>
      <c r="WQK28"/>
      <c r="WQL28"/>
      <c r="WQM28"/>
      <c r="WQN28"/>
      <c r="WQO28"/>
      <c r="WQP28"/>
      <c r="WQQ28"/>
      <c r="WQR28"/>
      <c r="WQS28"/>
      <c r="WQT28"/>
      <c r="WQU28"/>
      <c r="WQV28"/>
      <c r="WQW28"/>
      <c r="WQX28"/>
      <c r="WQY28"/>
      <c r="WQZ28"/>
      <c r="WRA28"/>
      <c r="WRB28"/>
      <c r="WRC28"/>
      <c r="WRD28"/>
      <c r="WRE28"/>
      <c r="WRF28"/>
      <c r="WRG28"/>
      <c r="WRH28"/>
      <c r="WRI28"/>
      <c r="WRJ28"/>
      <c r="WRK28"/>
      <c r="WRL28"/>
      <c r="WRM28"/>
      <c r="WRN28"/>
      <c r="WRO28"/>
      <c r="WRP28"/>
      <c r="WRQ28"/>
      <c r="WRR28"/>
      <c r="WRS28"/>
      <c r="WRT28"/>
      <c r="WRU28"/>
      <c r="WRV28"/>
      <c r="WRW28"/>
      <c r="WRX28"/>
      <c r="WRY28"/>
      <c r="WRZ28"/>
      <c r="WSA28"/>
      <c r="WSB28"/>
      <c r="WSC28"/>
      <c r="WSD28"/>
      <c r="WSE28"/>
      <c r="WSF28"/>
      <c r="WSG28"/>
      <c r="WSH28"/>
      <c r="WSI28"/>
      <c r="WSJ28"/>
      <c r="WSK28"/>
      <c r="WSL28"/>
      <c r="WSM28"/>
      <c r="WSN28"/>
      <c r="WSO28"/>
      <c r="WSP28"/>
      <c r="WSQ28"/>
      <c r="WSR28"/>
      <c r="WSS28"/>
      <c r="WST28"/>
      <c r="WSU28"/>
      <c r="WSV28"/>
      <c r="WSW28"/>
      <c r="WSX28"/>
      <c r="WSY28"/>
      <c r="WSZ28"/>
      <c r="WTA28"/>
      <c r="WTB28"/>
      <c r="WTC28"/>
      <c r="WTD28"/>
      <c r="WTE28"/>
      <c r="WTF28"/>
      <c r="WTG28"/>
      <c r="WTH28"/>
      <c r="WTI28"/>
      <c r="WTJ28"/>
      <c r="WTK28"/>
      <c r="WTL28"/>
      <c r="WTM28"/>
      <c r="WTN28"/>
      <c r="WTO28"/>
      <c r="WTP28"/>
      <c r="WTQ28"/>
      <c r="WTR28"/>
      <c r="WTS28"/>
      <c r="WTT28"/>
      <c r="WTU28"/>
      <c r="WTV28"/>
      <c r="WTW28"/>
      <c r="WTX28"/>
      <c r="WTY28"/>
      <c r="WTZ28"/>
      <c r="WUA28"/>
      <c r="WUB28"/>
      <c r="WUC28"/>
      <c r="WUD28"/>
      <c r="WUE28"/>
      <c r="WUF28"/>
      <c r="WUG28"/>
      <c r="WUH28"/>
      <c r="WUI28"/>
      <c r="WUJ28"/>
      <c r="WUK28"/>
      <c r="WUL28"/>
      <c r="WUM28"/>
      <c r="WUN28"/>
      <c r="WUO28"/>
      <c r="WUP28"/>
      <c r="WUQ28"/>
      <c r="WUR28"/>
      <c r="WUS28"/>
      <c r="WUT28"/>
      <c r="WUU28"/>
      <c r="WUV28"/>
      <c r="WUW28"/>
      <c r="WUX28"/>
      <c r="WUY28"/>
      <c r="WUZ28"/>
      <c r="WVA28"/>
      <c r="WVB28"/>
      <c r="WVC28"/>
      <c r="WVD28"/>
      <c r="WVE28"/>
      <c r="WVF28"/>
      <c r="WVG28"/>
      <c r="WVH28"/>
      <c r="WVI28"/>
      <c r="WVJ28"/>
      <c r="WVK28"/>
      <c r="WVL28"/>
      <c r="WVM28"/>
      <c r="WVN28"/>
      <c r="WVO28"/>
      <c r="WVP28"/>
      <c r="WVQ28"/>
      <c r="WVR28"/>
      <c r="WVS28"/>
      <c r="WVT28"/>
      <c r="WVU28"/>
      <c r="WVV28"/>
      <c r="WVW28"/>
      <c r="WVX28"/>
      <c r="WVY28"/>
      <c r="WVZ28"/>
      <c r="WWA28"/>
      <c r="WWB28"/>
      <c r="WWC28"/>
      <c r="WWD28"/>
      <c r="WWE28"/>
      <c r="WWF28"/>
      <c r="WWG28"/>
      <c r="WWH28"/>
      <c r="WWI28"/>
      <c r="WWJ28"/>
      <c r="WWK28"/>
      <c r="WWL28"/>
      <c r="WWM28"/>
      <c r="WWN28"/>
      <c r="WWO28"/>
      <c r="WWP28"/>
      <c r="WWQ28"/>
      <c r="WWR28"/>
      <c r="WWS28"/>
      <c r="WWT28"/>
      <c r="WWU28"/>
      <c r="WWV28"/>
      <c r="WWW28"/>
      <c r="WWX28"/>
      <c r="WWY28"/>
      <c r="WWZ28"/>
      <c r="WXA28"/>
      <c r="WXB28"/>
      <c r="WXC28"/>
      <c r="WXD28"/>
      <c r="WXE28"/>
      <c r="WXF28"/>
      <c r="WXG28"/>
      <c r="WXH28"/>
      <c r="WXI28"/>
      <c r="WXJ28"/>
      <c r="WXK28"/>
      <c r="WXL28"/>
      <c r="WXM28"/>
      <c r="WXN28"/>
      <c r="WXO28"/>
      <c r="WXP28"/>
      <c r="WXQ28"/>
      <c r="WXR28"/>
      <c r="WXS28"/>
      <c r="WXT28"/>
      <c r="WXU28"/>
      <c r="WXV28"/>
      <c r="WXW28"/>
      <c r="WXX28"/>
      <c r="WXY28"/>
      <c r="WXZ28"/>
      <c r="WYA28"/>
      <c r="WYB28"/>
      <c r="WYC28"/>
      <c r="WYD28"/>
      <c r="WYE28"/>
      <c r="WYF28"/>
      <c r="WYG28"/>
      <c r="WYH28"/>
      <c r="WYI28"/>
      <c r="WYJ28"/>
      <c r="WYK28"/>
      <c r="WYL28"/>
      <c r="WYM28"/>
      <c r="WYN28"/>
      <c r="WYO28"/>
      <c r="WYP28"/>
      <c r="WYQ28"/>
      <c r="WYR28"/>
      <c r="WYS28"/>
      <c r="WYT28"/>
      <c r="WYU28"/>
      <c r="WYV28"/>
      <c r="WYW28"/>
      <c r="WYX28"/>
      <c r="WYY28"/>
      <c r="WYZ28"/>
      <c r="WZA28"/>
      <c r="WZB28"/>
      <c r="WZC28"/>
      <c r="WZD28"/>
      <c r="WZE28"/>
      <c r="WZF28"/>
      <c r="WZG28"/>
      <c r="WZH28"/>
      <c r="WZI28"/>
      <c r="WZJ28"/>
      <c r="WZK28"/>
      <c r="WZL28"/>
      <c r="WZM28"/>
      <c r="WZN28"/>
      <c r="WZO28"/>
      <c r="WZP28"/>
      <c r="WZQ28"/>
      <c r="WZR28"/>
      <c r="WZS28"/>
      <c r="WZT28"/>
      <c r="WZU28"/>
      <c r="WZV28"/>
      <c r="WZW28"/>
      <c r="WZX28"/>
      <c r="WZY28"/>
      <c r="WZZ28"/>
      <c r="XAA28"/>
      <c r="XAB28"/>
      <c r="XAC28"/>
      <c r="XAD28"/>
      <c r="XAE28"/>
      <c r="XAF28"/>
      <c r="XAG28"/>
      <c r="XAH28"/>
      <c r="XAI28"/>
      <c r="XAJ28"/>
      <c r="XAK28"/>
      <c r="XAL28"/>
      <c r="XAM28"/>
      <c r="XAN28"/>
      <c r="XAO28"/>
      <c r="XAP28"/>
      <c r="XAQ28"/>
      <c r="XAR28"/>
      <c r="XAS28"/>
      <c r="XAT28"/>
      <c r="XAU28"/>
      <c r="XAV28"/>
      <c r="XAW28"/>
      <c r="XAX28"/>
      <c r="XAY28"/>
      <c r="XAZ28"/>
      <c r="XBA28"/>
      <c r="XBB28"/>
      <c r="XBC28"/>
      <c r="XBD28"/>
      <c r="XBE28"/>
      <c r="XBF28"/>
      <c r="XBG28"/>
      <c r="XBH28"/>
      <c r="XBI28"/>
      <c r="XBJ28"/>
      <c r="XBK28"/>
      <c r="XBL28"/>
      <c r="XBM28"/>
      <c r="XBN28"/>
      <c r="XBO28"/>
      <c r="XBP28"/>
      <c r="XBQ28"/>
      <c r="XBR28"/>
      <c r="XBS28"/>
      <c r="XBT28"/>
      <c r="XBU28"/>
      <c r="XBV28"/>
      <c r="XBW28"/>
      <c r="XBX28"/>
      <c r="XBY28"/>
      <c r="XBZ28"/>
      <c r="XCA28"/>
      <c r="XCB28"/>
      <c r="XCC28"/>
      <c r="XCD28"/>
      <c r="XCE28"/>
      <c r="XCF28"/>
      <c r="XCG28"/>
      <c r="XCH28"/>
      <c r="XCI28"/>
      <c r="XCJ28"/>
      <c r="XCK28"/>
      <c r="XCL28"/>
      <c r="XCM28"/>
      <c r="XCN28"/>
      <c r="XCO28"/>
      <c r="XCP28"/>
      <c r="XCQ28"/>
      <c r="XCR28"/>
      <c r="XCS28"/>
      <c r="XCT28"/>
      <c r="XCU28"/>
      <c r="XCV28"/>
      <c r="XCW28"/>
      <c r="XCX28"/>
      <c r="XCY28"/>
      <c r="XCZ28"/>
      <c r="XDA28"/>
      <c r="XDB28"/>
      <c r="XDC28"/>
      <c r="XDD28"/>
      <c r="XDE28"/>
      <c r="XDF28"/>
      <c r="XDG28"/>
      <c r="XDH28"/>
      <c r="XDI28"/>
      <c r="XDJ28"/>
      <c r="XDK28"/>
      <c r="XDL28"/>
      <c r="XDM28"/>
      <c r="XDN28"/>
      <c r="XDO28"/>
      <c r="XDP28"/>
      <c r="XDQ28"/>
      <c r="XDR28"/>
      <c r="XDS28"/>
      <c r="XDT28"/>
      <c r="XDU28"/>
      <c r="XDV28"/>
      <c r="XDW28"/>
      <c r="XDX28"/>
      <c r="XDY28"/>
      <c r="XDZ28"/>
    </row>
    <row r="29" spans="3:16354" x14ac:dyDescent="0.15">
      <c r="C29" s="6">
        <v>0</v>
      </c>
      <c r="D29" s="12">
        <f t="shared" ref="D29:AI29" si="746">S*D$26^(D$28-$C29)*D$27^$C29+D$24</f>
        <v>100</v>
      </c>
      <c r="E29" s="1">
        <f t="shared" si="746"/>
        <v>108.18467875631637</v>
      </c>
      <c r="F29" s="1">
        <f t="shared" si="746"/>
        <v>107.49918186652091</v>
      </c>
      <c r="G29" s="1">
        <f t="shared" si="746"/>
        <v>116.4618482347976</v>
      </c>
      <c r="H29" s="1">
        <f t="shared" si="746"/>
        <v>126.35255569181717</v>
      </c>
      <c r="I29" s="1">
        <f t="shared" si="746"/>
        <v>137.26785039942055</v>
      </c>
      <c r="J29" s="1">
        <f t="shared" si="746"/>
        <v>149.31432333944775</v>
      </c>
      <c r="K29" s="1">
        <f t="shared" si="746"/>
        <v>162.60965539500143</v>
      </c>
      <c r="L29" s="1">
        <f t="shared" si="746"/>
        <v>177.28377116386108</v>
      </c>
      <c r="M29" s="1">
        <f t="shared" si="746"/>
        <v>193.4801128167388</v>
      </c>
      <c r="N29" s="1">
        <f t="shared" si="746"/>
        <v>211.35704649005902</v>
      </c>
      <c r="O29" s="1">
        <f t="shared" si="746"/>
        <v>231.08941500239496</v>
      </c>
      <c r="P29" s="1">
        <f t="shared" si="746"/>
        <v>252.87025211834077</v>
      </c>
      <c r="Q29" s="1">
        <f t="shared" si="746"/>
        <v>276.91267516750702</v>
      </c>
      <c r="R29" s="1">
        <f t="shared" si="746"/>
        <v>303.45197457503082</v>
      </c>
      <c r="S29" s="1">
        <f t="shared" si="746"/>
        <v>332.74792079063178</v>
      </c>
      <c r="T29" s="1">
        <f t="shared" si="746"/>
        <v>365.08731123475246</v>
      </c>
      <c r="U29" s="1">
        <f t="shared" si="746"/>
        <v>400.78678223359725</v>
      </c>
      <c r="V29" s="1">
        <f t="shared" si="746"/>
        <v>440.1959135129942</v>
      </c>
      <c r="W29" s="1">
        <f t="shared" si="746"/>
        <v>483.7006556894321</v>
      </c>
      <c r="X29" s="1">
        <f t="shared" si="746"/>
        <v>531.72711436348391</v>
      </c>
      <c r="Y29" s="1">
        <f t="shared" si="746"/>
        <v>584.74572791717594</v>
      </c>
      <c r="Z29" s="1">
        <f t="shared" si="746"/>
        <v>643.27587997697663</v>
      </c>
      <c r="AA29" s="1">
        <f t="shared" si="746"/>
        <v>707.89099176580305</v>
      </c>
      <c r="AB29" s="1">
        <f t="shared" si="746"/>
        <v>779.22414427257115</v>
      </c>
      <c r="AC29" s="1">
        <f t="shared" si="746"/>
        <v>857.97428536246798</v>
      </c>
      <c r="AD29" s="1">
        <f t="shared" si="746"/>
        <v>944.9130826862372</v>
      </c>
      <c r="AE29" s="1">
        <f t="shared" si="746"/>
        <v>831.7362729975963</v>
      </c>
      <c r="AF29" s="1">
        <f t="shared" si="746"/>
        <v>909.4309027771734</v>
      </c>
      <c r="AG29" s="1">
        <f t="shared" si="746"/>
        <v>994.50975005593557</v>
      </c>
      <c r="AH29" s="1">
        <f t="shared" si="746"/>
        <v>1087.6748803280971</v>
      </c>
      <c r="AI29" s="1">
        <f t="shared" si="746"/>
        <v>1189.6951095292513</v>
      </c>
      <c r="AJ29" s="1">
        <f t="shared" ref="AJ29:BO44" si="747">S*AJ$26^(AJ$28-$C29)*AJ$27^$C29+AJ$24</f>
        <v>1301.4123504843699</v>
      </c>
      <c r="AK29" s="1">
        <f t="shared" si="747"/>
        <v>1423.7485627585913</v>
      </c>
      <c r="AL29" s="1">
        <f t="shared" si="747"/>
        <v>1557.7133632806665</v>
      </c>
      <c r="AM29" s="1">
        <f t="shared" si="747"/>
        <v>1704.4123605635141</v>
      </c>
      <c r="AN29" s="1">
        <f t="shared" si="747"/>
        <v>1865.0562813194954</v>
      </c>
      <c r="AO29" s="1">
        <f t="shared" si="747"/>
        <v>2040.970964809123</v>
      </c>
      <c r="AP29" s="1">
        <f t="shared" si="747"/>
        <v>2233.6083074248991</v>
      </c>
      <c r="AQ29" s="1">
        <f t="shared" si="747"/>
        <v>2444.5582478560291</v>
      </c>
      <c r="AR29" s="1">
        <f t="shared" si="747"/>
        <v>2675.561891769566</v>
      </c>
      <c r="AS29" s="1">
        <f t="shared" si="747"/>
        <v>2928.5258843500715</v>
      </c>
      <c r="AT29" s="1">
        <f t="shared" si="747"/>
        <v>3205.5381493407422</v>
      </c>
      <c r="AU29" s="1">
        <f t="shared" si="747"/>
        <v>3508.8851245091919</v>
      </c>
      <c r="AV29" s="1">
        <f t="shared" si="747"/>
        <v>3841.0706358138273</v>
      </c>
      <c r="AW29" s="1">
        <f t="shared" si="747"/>
        <v>4204.836566073951</v>
      </c>
      <c r="AX29" s="1">
        <f t="shared" si="747"/>
        <v>4603.1854887600557</v>
      </c>
      <c r="AY29" s="1">
        <f t="shared" si="747"/>
        <v>5039.40545374254</v>
      </c>
      <c r="AZ29" s="1">
        <f t="shared" si="747"/>
        <v>5517.0971296010957</v>
      </c>
      <c r="BA29" s="1">
        <f t="shared" si="747"/>
        <v>6040.2035265500845</v>
      </c>
      <c r="BB29" s="1">
        <f t="shared" si="747"/>
        <v>6613.042545337752</v>
      </c>
      <c r="BC29" s="1">
        <f t="shared" si="747"/>
        <v>7240.3426208050796</v>
      </c>
      <c r="BD29" s="1">
        <f t="shared" si="747"/>
        <v>5626.8291553842428</v>
      </c>
      <c r="BE29" s="1">
        <f t="shared" si="747"/>
        <v>6120.7478236102461</v>
      </c>
      <c r="BF29" s="1">
        <f t="shared" si="747"/>
        <v>6658.0784575083926</v>
      </c>
      <c r="BG29" s="1">
        <f t="shared" si="747"/>
        <v>7242.6367752113165</v>
      </c>
      <c r="BH29" s="1">
        <f t="shared" si="747"/>
        <v>7878.5738796802934</v>
      </c>
      <c r="BI29" s="1">
        <f t="shared" si="747"/>
        <v>8570.4057375559096</v>
      </c>
      <c r="BJ29" s="1">
        <f t="shared" si="747"/>
        <v>9323.0452490699736</v>
      </c>
      <c r="BK29" s="1">
        <f t="shared" si="747"/>
        <v>10141.837136761591</v>
      </c>
      <c r="BL29" s="1">
        <f t="shared" si="747"/>
        <v>11032.595900757857</v>
      </c>
      <c r="BM29" s="1">
        <f t="shared" si="747"/>
        <v>12001.647110156715</v>
      </c>
      <c r="BN29" s="1">
        <f t="shared" si="747"/>
        <v>13055.872323740656</v>
      </c>
      <c r="BO29" s="1">
        <f t="shared" si="747"/>
        <v>14202.757959023544</v>
      </c>
      <c r="BP29" s="1">
        <f t="shared" ref="BP29:EA29" si="748">S*BP$26^(BP$28-$C29)*BP$27^$C29+BP$24</f>
        <v>15450.448456671542</v>
      </c>
      <c r="BQ29" s="1">
        <f t="shared" si="748"/>
        <v>16807.804117842799</v>
      </c>
      <c r="BR29" s="1">
        <f t="shared" si="748"/>
        <v>18284.464025174704</v>
      </c>
      <c r="BS29" s="1">
        <f t="shared" si="748"/>
        <v>19890.914494249144</v>
      </c>
      <c r="BT29" s="1">
        <f t="shared" si="748"/>
        <v>21638.563541640266</v>
      </c>
      <c r="BU29" s="1">
        <f t="shared" si="748"/>
        <v>23539.821898376053</v>
      </c>
      <c r="BV29" s="1">
        <f t="shared" si="748"/>
        <v>25608.191144126635</v>
      </c>
      <c r="BW29" s="1">
        <f t="shared" si="748"/>
        <v>27858.359587999963</v>
      </c>
      <c r="BX29" s="1">
        <f t="shared" si="748"/>
        <v>30306.306576837498</v>
      </c>
      <c r="BY29" s="1">
        <f t="shared" si="748"/>
        <v>32969.415971750212</v>
      </c>
      <c r="BZ29" s="1">
        <f t="shared" si="748"/>
        <v>35866.599598742643</v>
      </c>
      <c r="CA29" s="1">
        <f t="shared" si="748"/>
        <v>39018.431550103698</v>
      </c>
      <c r="CB29" s="1">
        <f t="shared" si="748"/>
        <v>42447.294290298705</v>
      </c>
      <c r="CC29" s="1">
        <f t="shared" si="748"/>
        <v>30427.570164943256</v>
      </c>
      <c r="CD29" s="1">
        <f t="shared" si="748"/>
        <v>32923.249949196048</v>
      </c>
      <c r="CE29" s="1">
        <f t="shared" si="748"/>
        <v>35623.62624887102</v>
      </c>
      <c r="CF29" s="1">
        <f t="shared" si="748"/>
        <v>38545.488342661061</v>
      </c>
      <c r="CG29" s="1">
        <f t="shared" si="748"/>
        <v>41707.002571679681</v>
      </c>
      <c r="CH29" s="1">
        <f t="shared" si="748"/>
        <v>45127.825286595078</v>
      </c>
      <c r="CI29" s="1">
        <f t="shared" si="748"/>
        <v>48829.225058726945</v>
      </c>
      <c r="CJ29" s="1">
        <f t="shared" si="748"/>
        <v>52834.214914939534</v>
      </c>
      <c r="CK29" s="1">
        <f t="shared" si="748"/>
        <v>57167.695418486255</v>
      </c>
      <c r="CL29" s="1">
        <f t="shared" si="748"/>
        <v>61856.609485394401</v>
      </c>
      <c r="CM29" s="1">
        <f t="shared" si="748"/>
        <v>66930.109898942988</v>
      </c>
      <c r="CN29" s="1">
        <f t="shared" si="748"/>
        <v>72419.740563735846</v>
      </c>
      <c r="CO29" s="1">
        <f t="shared" si="748"/>
        <v>78359.632626296298</v>
      </c>
      <c r="CP29" s="1">
        <f t="shared" si="748"/>
        <v>84786.716681540216</v>
      </c>
      <c r="CQ29" s="1">
        <f t="shared" si="748"/>
        <v>91740.952384497592</v>
      </c>
      <c r="CR29" s="1">
        <f t="shared" si="748"/>
        <v>99265.576894866041</v>
      </c>
      <c r="CS29" s="1">
        <f t="shared" si="748"/>
        <v>107407.37369907266</v>
      </c>
      <c r="CT29" s="1">
        <f t="shared" si="748"/>
        <v>116216.96348121359</v>
      </c>
      <c r="CU29" s="1">
        <f t="shared" si="748"/>
        <v>125749.11885132841</v>
      </c>
      <c r="CV29" s="1">
        <f t="shared" si="748"/>
        <v>136063.10488779595</v>
      </c>
      <c r="CW29" s="1">
        <f t="shared" si="748"/>
        <v>147223.04761113477</v>
      </c>
      <c r="CX29" s="1">
        <f t="shared" si="748"/>
        <v>159298.33268015136</v>
      </c>
      <c r="CY29" s="1">
        <f t="shared" si="748"/>
        <v>172364.03678928426</v>
      </c>
      <c r="CZ29" s="1">
        <f t="shared" si="748"/>
        <v>186501.39444930639</v>
      </c>
      <c r="DA29" s="1">
        <f t="shared" si="748"/>
        <v>201798.30305354152</v>
      </c>
      <c r="DB29" s="1">
        <f t="shared" si="748"/>
        <v>218349.86936978603</v>
      </c>
      <c r="DC29" s="1">
        <f t="shared" si="748"/>
        <v>236259.00085568588</v>
      </c>
      <c r="DD29" s="1">
        <f t="shared" si="748"/>
        <v>255637.04547400473</v>
      </c>
      <c r="DE29" s="1">
        <f t="shared" si="748"/>
        <v>276604.48398576054</v>
      </c>
      <c r="DF29" s="1">
        <f t="shared" si="748"/>
        <v>299291.67902548396</v>
      </c>
      <c r="DG29" s="1">
        <f t="shared" si="748"/>
        <v>323839.68561588688</v>
      </c>
      <c r="DH29" s="1">
        <f t="shared" si="748"/>
        <v>350401.12816122378</v>
      </c>
      <c r="DI29" s="1">
        <f t="shared" si="748"/>
        <v>379141.14937195019</v>
      </c>
      <c r="DJ29" s="1">
        <f t="shared" si="748"/>
        <v>410238.43702050892</v>
      </c>
      <c r="DK29" s="1">
        <f t="shared" si="748"/>
        <v>443886.33491197875</v>
      </c>
      <c r="DL29" s="1">
        <f t="shared" si="748"/>
        <v>480294.04497691919</v>
      </c>
      <c r="DM29" s="1">
        <f t="shared" si="748"/>
        <v>519687.92796028405</v>
      </c>
      <c r="DN29" s="1">
        <f t="shared" si="748"/>
        <v>562312.91079328698</v>
      </c>
      <c r="DO29" s="1">
        <f t="shared" si="748"/>
        <v>608434.00939839368</v>
      </c>
      <c r="DP29" s="1">
        <f t="shared" si="748"/>
        <v>658337.97639530199</v>
      </c>
      <c r="DQ29" s="1">
        <f t="shared" si="748"/>
        <v>712335.08395233611</v>
      </c>
      <c r="DR29" s="1">
        <f t="shared" si="748"/>
        <v>770761.05286792456</v>
      </c>
      <c r="DS29" s="1">
        <f t="shared" si="748"/>
        <v>833979.13987600536</v>
      </c>
      <c r="DT29" s="1">
        <f t="shared" si="748"/>
        <v>902382.39615294174</v>
      </c>
      <c r="DU29" s="1">
        <f t="shared" si="748"/>
        <v>976396.11106794898</v>
      </c>
      <c r="DV29" s="1">
        <f t="shared" si="748"/>
        <v>1056480.4563707763</v>
      </c>
      <c r="DW29" s="1">
        <f t="shared" si="748"/>
        <v>1143133.3472565715</v>
      </c>
      <c r="DX29" s="1">
        <f t="shared" si="748"/>
        <v>1236893.5380962715</v>
      </c>
      <c r="DY29" s="1">
        <f t="shared" si="748"/>
        <v>1338343.9720798659</v>
      </c>
      <c r="DZ29" s="1">
        <f t="shared" si="748"/>
        <v>1448115.4055985545</v>
      </c>
      <c r="EA29" s="1">
        <f t="shared" si="748"/>
        <v>1566890.329899977</v>
      </c>
      <c r="EB29" s="1">
        <f t="shared" ref="EB29:FR34" si="749">S*EB$26^(EB$28-$C29)*EB$27^$C29+EB$24</f>
        <v>1695407.2143989545</v>
      </c>
      <c r="EC29" s="1">
        <f t="shared" si="749"/>
        <v>1834465.0980260447</v>
      </c>
      <c r="ED29" s="1">
        <f t="shared" si="749"/>
        <v>1984928.5571600792</v>
      </c>
      <c r="EE29" s="1">
        <f t="shared" si="749"/>
        <v>2147733.081032244</v>
      </c>
      <c r="EF29" s="1">
        <f t="shared" si="749"/>
        <v>2323890.88802265</v>
      </c>
      <c r="EG29" s="1">
        <f t="shared" si="749"/>
        <v>2514497.2190115578</v>
      </c>
      <c r="EH29" s="1">
        <f t="shared" si="749"/>
        <v>2720737.1469134283</v>
      </c>
      <c r="EI29" s="1">
        <f t="shared" si="749"/>
        <v>2943892.9447313086</v>
      </c>
      <c r="EJ29" s="1">
        <f t="shared" si="749"/>
        <v>3185352.0579415746</v>
      </c>
      <c r="EK29" s="1">
        <f t="shared" si="749"/>
        <v>3446615.7307764119</v>
      </c>
      <c r="EL29" s="1">
        <f t="shared" si="749"/>
        <v>3729308.3400369645</v>
      </c>
      <c r="EM29" s="1">
        <f t="shared" si="749"/>
        <v>4035187.4944690424</v>
      </c>
      <c r="EN29" s="1">
        <f t="shared" si="749"/>
        <v>4366154.9624931142</v>
      </c>
      <c r="EO29" s="1">
        <f t="shared" si="749"/>
        <v>4724268.4962304654</v>
      </c>
      <c r="EP29" s="1">
        <f t="shared" si="749"/>
        <v>5111754.6253400678</v>
      </c>
      <c r="EQ29" s="1">
        <f t="shared" si="749"/>
        <v>5531022.500210342</v>
      </c>
      <c r="ER29" s="1">
        <f t="shared" si="749"/>
        <v>5984678.8705742816</v>
      </c>
      <c r="ES29" s="1">
        <f t="shared" si="749"/>
        <v>6475544.2926757531</v>
      </c>
      <c r="ET29" s="1">
        <f t="shared" si="749"/>
        <v>7006670.6657531522</v>
      </c>
      <c r="EU29" s="1">
        <f t="shared" si="749"/>
        <v>7581360.2068714881</v>
      </c>
      <c r="EV29" s="1">
        <f t="shared" si="749"/>
        <v>8203185.9820767296</v>
      </c>
      <c r="EW29" s="1">
        <f t="shared" si="749"/>
        <v>8876014.1215225104</v>
      </c>
      <c r="EX29" s="1">
        <f t="shared" si="749"/>
        <v>9604027.8566891719</v>
      </c>
      <c r="EY29" s="1">
        <f t="shared" si="749"/>
        <v>10391753.529143782</v>
      </c>
      <c r="EZ29" s="1">
        <f t="shared" si="749"/>
        <v>11244088.73254763</v>
      </c>
      <c r="FA29" s="1">
        <f t="shared" si="749"/>
        <v>12166332.762880836</v>
      </c>
      <c r="FB29" s="1">
        <f t="shared" si="749"/>
        <v>13164219.566204904</v>
      </c>
      <c r="FC29" s="1">
        <f t="shared" si="749"/>
        <v>14243953.388812093</v>
      </c>
      <c r="FD29" s="1">
        <f t="shared" si="749"/>
        <v>15412247.351412294</v>
      </c>
      <c r="FE29" s="1">
        <f t="shared" si="749"/>
        <v>16676365.187188057</v>
      </c>
      <c r="FF29" s="1">
        <f t="shared" si="749"/>
        <v>18044166.403219197</v>
      </c>
      <c r="FG29" s="1">
        <f t="shared" si="749"/>
        <v>19524155.146063052</v>
      </c>
      <c r="FH29" s="1">
        <f t="shared" si="749"/>
        <v>21125533.075306434</v>
      </c>
      <c r="FI29" s="1">
        <f t="shared" si="749"/>
        <v>22858256.573824547</v>
      </c>
      <c r="FJ29" s="1">
        <f t="shared" si="749"/>
        <v>24733098.650445018</v>
      </c>
      <c r="FK29" s="1">
        <f t="shared" si="749"/>
        <v>26761715.919889763</v>
      </c>
      <c r="FL29" s="1">
        <f t="shared" si="749"/>
        <v>28956721.076434754</v>
      </c>
      <c r="FM29" s="1">
        <f t="shared" si="749"/>
        <v>31331761.31188431</v>
      </c>
      <c r="FN29" s="1">
        <f t="shared" si="749"/>
        <v>33901603.165414684</v>
      </c>
      <c r="FO29" s="1">
        <f t="shared" si="749"/>
        <v>36682224.33283098</v>
      </c>
      <c r="FP29" s="1">
        <f t="shared" si="749"/>
        <v>39690913.006050996</v>
      </c>
      <c r="FQ29" s="1">
        <f t="shared" si="749"/>
        <v>42946375.36044772</v>
      </c>
      <c r="FR29" s="1">
        <f t="shared" si="749"/>
        <v>46468851.858340658</v>
      </c>
      <c r="FS29">
        <f t="shared" ref="FS29:FS60" si="750">FACT(FR$28)/(FACT(FR$28-C29)*FACT(C29))*p^170</f>
        <v>6.6819117752304891E-52</v>
      </c>
      <c r="FT29">
        <f>FS29*FR29</f>
        <v>3.1050076841368764E-44</v>
      </c>
    </row>
    <row r="30" spans="3:16354" x14ac:dyDescent="0.15">
      <c r="C30" s="6">
        <v>1</v>
      </c>
      <c r="D30" s="1"/>
      <c r="E30" s="12">
        <f t="shared" ref="E30:AJ30" si="751">S*E$26^(E$28-$C30)*E$27^$C30+E$24</f>
        <v>92.215996031767986</v>
      </c>
      <c r="F30" s="1">
        <f t="shared" si="751"/>
        <v>91.653214451801929</v>
      </c>
      <c r="G30" s="1">
        <f t="shared" si="751"/>
        <v>98.967237617380277</v>
      </c>
      <c r="H30" s="1">
        <f t="shared" si="751"/>
        <v>107.03777404139188</v>
      </c>
      <c r="I30" s="1">
        <f t="shared" si="751"/>
        <v>115.9435238189711</v>
      </c>
      <c r="J30" s="1">
        <f t="shared" si="751"/>
        <v>125.77137512808909</v>
      </c>
      <c r="K30" s="1">
        <f t="shared" si="751"/>
        <v>136.61725613251397</v>
      </c>
      <c r="L30" s="1">
        <f t="shared" si="751"/>
        <v>148.58707551830031</v>
      </c>
      <c r="M30" s="1">
        <f t="shared" si="751"/>
        <v>161.79776088540203</v>
      </c>
      <c r="N30" s="1">
        <f t="shared" si="751"/>
        <v>176.37840517543236</v>
      </c>
      <c r="O30" s="1">
        <f t="shared" si="751"/>
        <v>192.47153237584834</v>
      </c>
      <c r="P30" s="1">
        <f t="shared" si="751"/>
        <v>210.23449491029524</v>
      </c>
      <c r="Q30" s="1">
        <f t="shared" si="751"/>
        <v>229.84101641597795</v>
      </c>
      <c r="R30" s="1">
        <f t="shared" si="751"/>
        <v>251.48289503438917</v>
      </c>
      <c r="S30" s="1">
        <f t="shared" si="751"/>
        <v>275.37188391549603</v>
      </c>
      <c r="T30" s="1">
        <f t="shared" si="751"/>
        <v>301.74176737299388</v>
      </c>
      <c r="U30" s="1">
        <f t="shared" si="751"/>
        <v>330.85065304652028</v>
      </c>
      <c r="V30" s="1">
        <f t="shared" si="751"/>
        <v>362.98350254458472</v>
      </c>
      <c r="W30" s="1">
        <f t="shared" si="751"/>
        <v>398.45492538018021</v>
      </c>
      <c r="X30" s="1">
        <f t="shared" si="751"/>
        <v>437.61226359252635</v>
      </c>
      <c r="Y30" s="1">
        <f t="shared" si="751"/>
        <v>480.8389972984545</v>
      </c>
      <c r="Z30" s="1">
        <f t="shared" si="751"/>
        <v>528.55850456353949</v>
      </c>
      <c r="AA30" s="1">
        <f t="shared" si="751"/>
        <v>581.23821245704539</v>
      </c>
      <c r="AB30" s="1">
        <f t="shared" si="751"/>
        <v>639.39417999016018</v>
      </c>
      <c r="AC30" s="1">
        <f t="shared" si="751"/>
        <v>703.59615787144025</v>
      </c>
      <c r="AD30" s="1">
        <f t="shared" si="751"/>
        <v>774.47317468839287</v>
      </c>
      <c r="AE30" s="1">
        <f t="shared" si="751"/>
        <v>692.88150014870882</v>
      </c>
      <c r="AF30" s="1">
        <f t="shared" si="751"/>
        <v>757.37420076727244</v>
      </c>
      <c r="AG30" s="1">
        <f t="shared" si="751"/>
        <v>827.99591584088705</v>
      </c>
      <c r="AH30" s="1">
        <f t="shared" si="751"/>
        <v>905.32936961728842</v>
      </c>
      <c r="AI30" s="1">
        <f t="shared" si="751"/>
        <v>990.01269014874379</v>
      </c>
      <c r="AJ30" s="1">
        <f t="shared" si="751"/>
        <v>1082.7446769330882</v>
      </c>
      <c r="AK30" s="1">
        <f t="shared" ref="AK30:BP30" si="752">S*AK$26^(AK$28-$C30)*AK$27^$C30+AK$24</f>
        <v>1184.290569387555</v>
      </c>
      <c r="AL30" s="1">
        <f t="shared" si="752"/>
        <v>1295.4883637732025</v>
      </c>
      <c r="AM30" s="1">
        <f t="shared" si="752"/>
        <v>1417.2557307151046</v>
      </c>
      <c r="AN30" s="1">
        <f t="shared" si="752"/>
        <v>1550.597590421303</v>
      </c>
      <c r="AO30" s="1">
        <f t="shared" si="752"/>
        <v>1696.6144081326977</v>
      </c>
      <c r="AP30" s="1">
        <f t="shared" si="752"/>
        <v>1856.5112782814579</v>
      </c>
      <c r="AQ30" s="1">
        <f t="shared" si="752"/>
        <v>2031.6078723461771</v>
      </c>
      <c r="AR30" s="1">
        <f t="shared" si="752"/>
        <v>2223.3493325216868</v>
      </c>
      <c r="AS30" s="1">
        <f t="shared" si="752"/>
        <v>2433.3182011289728</v>
      </c>
      <c r="AT30" s="1">
        <f t="shared" si="752"/>
        <v>2663.2474842405145</v>
      </c>
      <c r="AU30" s="1">
        <f t="shared" si="747"/>
        <v>2915.0349573591252</v>
      </c>
      <c r="AV30" s="1">
        <f t="shared" si="752"/>
        <v>3190.758831241305</v>
      </c>
      <c r="AW30" s="1">
        <f t="shared" si="752"/>
        <v>3492.6949071839199</v>
      </c>
      <c r="AX30" s="1">
        <f t="shared" si="752"/>
        <v>3823.3353633882534</v>
      </c>
      <c r="AY30" s="1">
        <f t="shared" si="752"/>
        <v>4185.4093274797879</v>
      </c>
      <c r="AZ30" s="1">
        <f t="shared" si="752"/>
        <v>4581.9054050064769</v>
      </c>
      <c r="BA30" s="1">
        <f t="shared" si="752"/>
        <v>5016.0963498845404</v>
      </c>
      <c r="BB30" s="1">
        <f t="shared" si="752"/>
        <v>5491.5660804422823</v>
      </c>
      <c r="BC30" s="1">
        <f t="shared" si="752"/>
        <v>6012.2392640748812</v>
      </c>
      <c r="BD30" s="1">
        <f t="shared" si="752"/>
        <v>4739.5270550335008</v>
      </c>
      <c r="BE30" s="1">
        <f t="shared" si="752"/>
        <v>5155.4557729524413</v>
      </c>
      <c r="BF30" s="1">
        <f t="shared" si="752"/>
        <v>5607.9414830835285</v>
      </c>
      <c r="BG30" s="1">
        <f t="shared" si="752"/>
        <v>6100.1973815555803</v>
      </c>
      <c r="BH30" s="1">
        <f t="shared" si="752"/>
        <v>6635.7190902931352</v>
      </c>
      <c r="BI30" s="1">
        <f t="shared" si="752"/>
        <v>7218.3094810011544</v>
      </c>
      <c r="BJ30" s="1">
        <f t="shared" si="752"/>
        <v>7852.105681068766</v>
      </c>
      <c r="BK30" s="1">
        <f t="shared" si="752"/>
        <v>8541.6084531730739</v>
      </c>
      <c r="BL30" s="1">
        <f t="shared" si="752"/>
        <v>9291.7141572209021</v>
      </c>
      <c r="BM30" s="1">
        <f t="shared" si="752"/>
        <v>10107.749521604565</v>
      </c>
      <c r="BN30" s="1">
        <f t="shared" si="752"/>
        <v>10995.50947069802</v>
      </c>
      <c r="BO30" s="1">
        <f t="shared" si="752"/>
        <v>11961.298277223481</v>
      </c>
      <c r="BP30" s="1">
        <f t="shared" si="752"/>
        <v>13011.974331729991</v>
      </c>
      <c r="BQ30" s="1">
        <f t="shared" ref="BQ30:EB31" si="753">S*BQ$26^(BQ$28-$C30)*BQ$27^$C30+BQ$24</f>
        <v>14154.998847112138</v>
      </c>
      <c r="BR30" s="1">
        <f t="shared" si="753"/>
        <v>15398.488844041689</v>
      </c>
      <c r="BS30" s="1">
        <f t="shared" si="753"/>
        <v>16751.274793585497</v>
      </c>
      <c r="BT30" s="1">
        <f t="shared" si="753"/>
        <v>18222.963326355894</v>
      </c>
      <c r="BU30" s="1">
        <f t="shared" si="753"/>
        <v>19824.005453519436</v>
      </c>
      <c r="BV30" s="1">
        <f t="shared" si="753"/>
        <v>21565.770784132219</v>
      </c>
      <c r="BW30" s="1">
        <f t="shared" si="753"/>
        <v>23460.628265852276</v>
      </c>
      <c r="BX30" s="1">
        <f t="shared" si="753"/>
        <v>25522.034022405413</v>
      </c>
      <c r="BY30" s="1">
        <f t="shared" si="753"/>
        <v>27764.626911577718</v>
      </c>
      <c r="BZ30" s="1">
        <f t="shared" si="753"/>
        <v>30204.332482335238</v>
      </c>
      <c r="CA30" s="1">
        <f t="shared" si="753"/>
        <v>32858.476069316916</v>
      </c>
      <c r="CB30" s="1">
        <f t="shared" si="753"/>
        <v>35745.905827835901</v>
      </c>
      <c r="CC30" s="1">
        <f t="shared" si="753"/>
        <v>25927.244462732946</v>
      </c>
      <c r="CD30" s="1">
        <f t="shared" si="753"/>
        <v>28053.805982968068</v>
      </c>
      <c r="CE30" s="1">
        <f t="shared" si="753"/>
        <v>30354.788811485487</v>
      </c>
      <c r="CF30" s="1">
        <f t="shared" si="753"/>
        <v>32844.499044061602</v>
      </c>
      <c r="CG30" s="1">
        <f t="shared" si="753"/>
        <v>35538.416167375464</v>
      </c>
      <c r="CH30" s="1">
        <f t="shared" si="753"/>
        <v>38453.289300934688</v>
      </c>
      <c r="CI30" s="1">
        <f t="shared" si="753"/>
        <v>41607.241332797355</v>
      </c>
      <c r="CJ30" s="1">
        <f t="shared" si="753"/>
        <v>45019.881596541636</v>
      </c>
      <c r="CK30" s="1">
        <f t="shared" si="753"/>
        <v>48712.427790039263</v>
      </c>
      <c r="CL30" s="1">
        <f t="shared" si="753"/>
        <v>52707.837894048833</v>
      </c>
      <c r="CM30" s="1">
        <f t="shared" si="753"/>
        <v>57030.952910817578</v>
      </c>
      <c r="CN30" s="1">
        <f t="shared" si="753"/>
        <v>61708.651310152309</v>
      </c>
      <c r="CO30" s="1">
        <f t="shared" si="753"/>
        <v>66770.016143210378</v>
      </c>
      <c r="CP30" s="1">
        <f t="shared" si="753"/>
        <v>72246.515863021443</v>
      </c>
      <c r="CQ30" s="1">
        <f t="shared" si="753"/>
        <v>78172.199975970289</v>
      </c>
      <c r="CR30" s="1">
        <f t="shared" si="753"/>
        <v>84583.910740682259</v>
      </c>
      <c r="CS30" s="1">
        <f t="shared" si="753"/>
        <v>91521.512230523615</v>
      </c>
      <c r="CT30" s="1">
        <f t="shared" si="753"/>
        <v>99028.138183887437</v>
      </c>
      <c r="CU30" s="1">
        <f t="shared" si="753"/>
        <v>107150.46018324517</v>
      </c>
      <c r="CV30" s="1">
        <f t="shared" si="753"/>
        <v>115938.97783033634</v>
      </c>
      <c r="CW30" s="1">
        <f t="shared" si="753"/>
        <v>125448.3327216273</v>
      </c>
      <c r="CX30" s="1">
        <f t="shared" si="753"/>
        <v>135737.64817614536</v>
      </c>
      <c r="CY30" s="1">
        <f t="shared" si="753"/>
        <v>146870.89682790652</v>
      </c>
      <c r="CZ30" s="1">
        <f t="shared" si="753"/>
        <v>158917.29836840121</v>
      </c>
      <c r="DA30" s="1">
        <f t="shared" si="753"/>
        <v>171951.74991205533</v>
      </c>
      <c r="DB30" s="1">
        <f t="shared" si="753"/>
        <v>186055.29166041457</v>
      </c>
      <c r="DC30" s="1">
        <f t="shared" si="753"/>
        <v>201315.61076026599</v>
      </c>
      <c r="DD30" s="1">
        <f t="shared" si="753"/>
        <v>217827.58648837573</v>
      </c>
      <c r="DE30" s="1">
        <f t="shared" si="753"/>
        <v>235693.88015246691</v>
      </c>
      <c r="DF30" s="1">
        <f t="shared" si="753"/>
        <v>255025.57337607886</v>
      </c>
      <c r="DG30" s="1">
        <f t="shared" si="753"/>
        <v>275942.85873577045</v>
      </c>
      <c r="DH30" s="1">
        <f t="shared" si="753"/>
        <v>298575.78704462439</v>
      </c>
      <c r="DI30" s="1">
        <f t="shared" si="753"/>
        <v>323065.07592820242</v>
      </c>
      <c r="DJ30" s="1">
        <f t="shared" si="753"/>
        <v>349562.98472017806</v>
      </c>
      <c r="DK30" s="1">
        <f t="shared" si="753"/>
        <v>378234.26111721148</v>
      </c>
      <c r="DL30" s="1">
        <f t="shared" si="753"/>
        <v>409257.16547878215</v>
      </c>
      <c r="DM30" s="1">
        <f t="shared" si="753"/>
        <v>442824.57914044737</v>
      </c>
      <c r="DN30" s="1">
        <f t="shared" si="753"/>
        <v>479145.20363133581</v>
      </c>
      <c r="DO30" s="1">
        <f t="shared" si="753"/>
        <v>518444.85825187224</v>
      </c>
      <c r="DP30" s="1">
        <f t="shared" si="753"/>
        <v>560967.8840792753</v>
      </c>
      <c r="DQ30" s="1">
        <f t="shared" si="753"/>
        <v>606978.66313006845</v>
      </c>
      <c r="DR30" s="1">
        <f t="shared" si="753"/>
        <v>656763.2621248241</v>
      </c>
      <c r="DS30" s="1">
        <f t="shared" si="753"/>
        <v>710631.21107505867</v>
      </c>
      <c r="DT30" s="1">
        <f t="shared" si="753"/>
        <v>768917.42775043484</v>
      </c>
      <c r="DU30" s="1">
        <f t="shared" si="753"/>
        <v>831984.29999143071</v>
      </c>
      <c r="DV30" s="1">
        <f t="shared" si="753"/>
        <v>900223.93881400686</v>
      </c>
      <c r="DW30" s="1">
        <f t="shared" si="753"/>
        <v>974060.61631469708</v>
      </c>
      <c r="DX30" s="1">
        <f t="shared" si="753"/>
        <v>1053953.403533513</v>
      </c>
      <c r="DY30" s="1">
        <f t="shared" si="753"/>
        <v>1140399.0246752729</v>
      </c>
      <c r="DZ30" s="1">
        <f t="shared" si="753"/>
        <v>1233934.9454351477</v>
      </c>
      <c r="EA30" s="1">
        <f t="shared" si="753"/>
        <v>1335142.7146297311</v>
      </c>
      <c r="EB30" s="1">
        <f t="shared" si="753"/>
        <v>1444651.5799098399</v>
      </c>
      <c r="EC30" s="1">
        <f t="shared" si="749"/>
        <v>1563142.4000353238</v>
      </c>
      <c r="ED30" s="1">
        <f t="shared" si="749"/>
        <v>1691351.8780360071</v>
      </c>
      <c r="EE30" s="1">
        <f t="shared" si="749"/>
        <v>1830077.1415779414</v>
      </c>
      <c r="EF30" s="1">
        <f t="shared" si="749"/>
        <v>1980180.6990128807</v>
      </c>
      <c r="EG30" s="1">
        <f t="shared" si="749"/>
        <v>2142595.8019246385</v>
      </c>
      <c r="EH30" s="1">
        <f t="shared" si="749"/>
        <v>2318332.2475133482</v>
      </c>
      <c r="EI30" s="1">
        <f t="shared" si="749"/>
        <v>2508482.6568932747</v>
      </c>
      <c r="EJ30" s="1">
        <f t="shared" si="749"/>
        <v>2714229.2683387748</v>
      </c>
      <c r="EK30" s="1">
        <f t="shared" si="749"/>
        <v>2936851.2877146341</v>
      </c>
      <c r="EL30" s="1">
        <f t="shared" si="749"/>
        <v>3177732.8417912293</v>
      </c>
      <c r="EM30" s="1">
        <f t="shared" si="749"/>
        <v>3438371.583893341</v>
      </c>
      <c r="EN30" s="1">
        <f t="shared" si="749"/>
        <v>3720388.0053872406</v>
      </c>
      <c r="EO30" s="1">
        <f t="shared" si="749"/>
        <v>4025535.5108991652</v>
      </c>
      <c r="EP30" s="1">
        <f t="shared" si="749"/>
        <v>4355711.3199066697</v>
      </c>
      <c r="EQ30" s="1">
        <f t="shared" si="749"/>
        <v>4712968.2624822669</v>
      </c>
      <c r="ER30" s="1">
        <f t="shared" si="749"/>
        <v>5099527.5425280165</v>
      </c>
      <c r="ES30" s="1">
        <f t="shared" si="749"/>
        <v>5517792.5478550103</v>
      </c>
      <c r="ET30" s="1">
        <f t="shared" si="749"/>
        <v>5970363.7929703398</v>
      </c>
      <c r="EU30" s="1">
        <f t="shared" si="749"/>
        <v>6460055.0874765916</v>
      </c>
      <c r="EV30" s="1">
        <f t="shared" si="749"/>
        <v>6989911.0306090396</v>
      </c>
      <c r="EW30" s="1">
        <f t="shared" si="749"/>
        <v>7563225.9406807981</v>
      </c>
      <c r="EX30" s="1">
        <f t="shared" si="749"/>
        <v>8183564.3371275952</v>
      </c>
      <c r="EY30" s="1">
        <f t="shared" si="749"/>
        <v>8854783.1024969108</v>
      </c>
      <c r="EZ30" s="1">
        <f t="shared" si="749"/>
        <v>9581055.4621710796</v>
      </c>
      <c r="FA30" s="1">
        <f t="shared" si="749"/>
        <v>10366896.930915574</v>
      </c>
      <c r="FB30" s="1">
        <f t="shared" si="749"/>
        <v>11217193.387572074</v>
      </c>
      <c r="FC30" s="1">
        <f t="shared" si="749"/>
        <v>12137231.452447565</v>
      </c>
      <c r="FD30" s="1">
        <f t="shared" si="749"/>
        <v>13132731.356267342</v>
      </c>
      <c r="FE30" s="1">
        <f t="shared" si="749"/>
        <v>14209882.505050836</v>
      </c>
      <c r="FF30" s="1">
        <f t="shared" si="749"/>
        <v>15375381.962030854</v>
      </c>
      <c r="FG30" s="1">
        <f t="shared" si="749"/>
        <v>16636476.085873028</v>
      </c>
      <c r="FH30" s="1">
        <f t="shared" si="749"/>
        <v>18001005.584076412</v>
      </c>
      <c r="FI30" s="1">
        <f t="shared" si="749"/>
        <v>19477454.26166949</v>
      </c>
      <c r="FJ30" s="1">
        <f t="shared" si="749"/>
        <v>21075001.768291019</v>
      </c>
      <c r="FK30" s="1">
        <f t="shared" si="749"/>
        <v>22803580.671604633</v>
      </c>
      <c r="FL30" s="1">
        <f t="shared" si="749"/>
        <v>24673938.211894523</v>
      </c>
      <c r="FM30" s="1">
        <f t="shared" si="749"/>
        <v>26697703.121794369</v>
      </c>
      <c r="FN30" s="1">
        <f t="shared" si="749"/>
        <v>28887457.926593419</v>
      </c>
      <c r="FO30" s="1">
        <f t="shared" si="749"/>
        <v>31256817.174638607</v>
      </c>
      <c r="FP30" s="1">
        <f t="shared" si="749"/>
        <v>33820512.084221154</v>
      </c>
      <c r="FQ30" s="1">
        <f t="shared" si="749"/>
        <v>36594482.133230008</v>
      </c>
      <c r="FR30" s="1">
        <f t="shared" si="749"/>
        <v>39595974.161020145</v>
      </c>
      <c r="FS30">
        <f t="shared" si="750"/>
        <v>1.1359250017891839E-49</v>
      </c>
      <c r="FT30">
        <f t="shared" ref="FT30:FT58" si="754">FS30*FR30</f>
        <v>4.4978057019701289E-42</v>
      </c>
    </row>
    <row r="31" spans="3:16354" x14ac:dyDescent="0.15">
      <c r="C31" s="6">
        <v>2</v>
      </c>
      <c r="D31" s="1"/>
      <c r="E31" s="1"/>
      <c r="F31" s="12">
        <f t="shared" ref="F31:AT31" si="755">S*F$26^(F$28-$C31)*F$27^$C31+F$24</f>
        <v>78.736298787206479</v>
      </c>
      <c r="G31" s="1">
        <f t="shared" si="755"/>
        <v>84.706422609000811</v>
      </c>
      <c r="H31" s="1">
        <f t="shared" si="755"/>
        <v>91.293237962964994</v>
      </c>
      <c r="I31" s="1">
        <f t="shared" si="755"/>
        <v>98.56089763812318</v>
      </c>
      <c r="J31" s="1">
        <f t="shared" si="755"/>
        <v>106.58022897821222</v>
      </c>
      <c r="K31" s="1">
        <f t="shared" si="755"/>
        <v>115.42942831442943</v>
      </c>
      <c r="L31" s="1">
        <f t="shared" si="755"/>
        <v>125.19482764822315</v>
      </c>
      <c r="M31" s="1">
        <f t="shared" si="755"/>
        <v>135.97174110115225</v>
      </c>
      <c r="N31" s="1">
        <f t="shared" si="755"/>
        <v>147.86539943092447</v>
      </c>
      <c r="O31" s="1">
        <f t="shared" si="755"/>
        <v>160.9919817761795</v>
      </c>
      <c r="P31" s="1">
        <f t="shared" si="755"/>
        <v>175.47975474587096</v>
      </c>
      <c r="Q31" s="1">
        <f t="shared" si="755"/>
        <v>191.47033002157448</v>
      </c>
      <c r="R31" s="1">
        <f t="shared" si="755"/>
        <v>209.12005280302222</v>
      </c>
      <c r="S31" s="1">
        <f t="shared" si="755"/>
        <v>228.60153471002963</v>
      </c>
      <c r="T31" s="1">
        <f t="shared" si="755"/>
        <v>250.10534617032036</v>
      </c>
      <c r="U31" s="1">
        <f t="shared" si="755"/>
        <v>273.84188488645106</v>
      </c>
      <c r="V31" s="1">
        <f t="shared" si="755"/>
        <v>300.0434387014256</v>
      </c>
      <c r="W31" s="1">
        <f t="shared" si="755"/>
        <v>328.96646308859067</v>
      </c>
      <c r="X31" s="1">
        <f t="shared" si="755"/>
        <v>360.8940955957126</v>
      </c>
      <c r="Y31" s="1">
        <f t="shared" si="755"/>
        <v>396.13893189637838</v>
      </c>
      <c r="Z31" s="1">
        <f t="shared" si="755"/>
        <v>435.04609066682173</v>
      </c>
      <c r="AA31" s="1">
        <f t="shared" si="755"/>
        <v>477.99659733809511</v>
      </c>
      <c r="AB31" s="1">
        <f t="shared" si="755"/>
        <v>525.41111989995784</v>
      </c>
      <c r="AC31" s="1">
        <f t="shared" si="755"/>
        <v>577.75409338457894</v>
      </c>
      <c r="AD31" s="1">
        <f t="shared" si="755"/>
        <v>635.53827346900846</v>
      </c>
      <c r="AE31" s="1">
        <f t="shared" si="755"/>
        <v>577.63008714461841</v>
      </c>
      <c r="AF31" s="1">
        <f t="shared" si="755"/>
        <v>631.16500101254144</v>
      </c>
      <c r="AG31" s="1">
        <f t="shared" si="755"/>
        <v>689.78709316758739</v>
      </c>
      <c r="AH31" s="1">
        <f t="shared" si="755"/>
        <v>753.98003294562784</v>
      </c>
      <c r="AI31" s="1">
        <f t="shared" si="755"/>
        <v>824.2734756190124</v>
      </c>
      <c r="AJ31" s="1">
        <f t="shared" si="755"/>
        <v>901.24743461266053</v>
      </c>
      <c r="AK31" s="1">
        <f t="shared" si="755"/>
        <v>985.53706941841688</v>
      </c>
      <c r="AL31" s="1">
        <f t="shared" si="755"/>
        <v>1077.8379287311036</v>
      </c>
      <c r="AM31" s="1">
        <f t="shared" si="755"/>
        <v>1178.9116920875053</v>
      </c>
      <c r="AN31" s="1">
        <f t="shared" si="755"/>
        <v>1289.5924574045619</v>
      </c>
      <c r="AO31" s="1">
        <f t="shared" si="755"/>
        <v>1410.793626319369</v>
      </c>
      <c r="AP31" s="1">
        <f t="shared" si="755"/>
        <v>1543.5154441683308</v>
      </c>
      <c r="AQ31" s="1">
        <f t="shared" si="755"/>
        <v>1688.8532568467538</v>
      </c>
      <c r="AR31" s="1">
        <f t="shared" si="755"/>
        <v>1848.0065527078946</v>
      </c>
      <c r="AS31" s="1">
        <f t="shared" si="755"/>
        <v>2022.288864140856</v>
      </c>
      <c r="AT31" s="1">
        <f t="shared" si="755"/>
        <v>2213.1386105632209</v>
      </c>
      <c r="AU31" s="1">
        <f t="shared" si="747"/>
        <v>2422.1309723355457</v>
      </c>
      <c r="AV31" s="1">
        <f t="shared" ref="AV31:BE40" si="756">S*AV$26^(AV$28-$C31)*AV$27^$C31+AV$24</f>
        <v>2650.9908936149272</v>
      </c>
      <c r="AW31" s="1">
        <f t="shared" si="756"/>
        <v>2901.6073214840476</v>
      </c>
      <c r="AX31" s="1">
        <f t="shared" si="756"/>
        <v>3176.0487988973769</v>
      </c>
      <c r="AY31" s="1">
        <f t="shared" si="756"/>
        <v>3476.5805401617267</v>
      </c>
      <c r="AZ31" s="1">
        <f t="shared" si="756"/>
        <v>3805.6831299064402</v>
      </c>
      <c r="BA31" s="1">
        <f t="shared" si="756"/>
        <v>4166.0729999001442</v>
      </c>
      <c r="BB31" s="1">
        <f t="shared" si="756"/>
        <v>4560.7248527468037</v>
      </c>
      <c r="BC31" s="1">
        <f t="shared" si="756"/>
        <v>4992.896217565004</v>
      </c>
      <c r="BD31" s="1">
        <f t="shared" si="756"/>
        <v>3992.334635090529</v>
      </c>
      <c r="BE31" s="1">
        <f t="shared" si="756"/>
        <v>4342.5884270985161</v>
      </c>
      <c r="BF31" s="1">
        <f t="shared" ref="BF31:BO40" si="757">S*BF$26^(BF$28-$C31)*BF$27^$C31+BF$24</f>
        <v>4723.6266743144115</v>
      </c>
      <c r="BG31" s="1">
        <f t="shared" si="757"/>
        <v>5138.1551922647159</v>
      </c>
      <c r="BH31" s="1">
        <f t="shared" si="757"/>
        <v>5589.1176257493025</v>
      </c>
      <c r="BI31" s="1">
        <f t="shared" si="757"/>
        <v>6079.7163529880172</v>
      </c>
      <c r="BJ31" s="1">
        <f t="shared" si="757"/>
        <v>6613.4352271498174</v>
      </c>
      <c r="BK31" s="1">
        <f t="shared" si="757"/>
        <v>7194.0643167622393</v>
      </c>
      <c r="BL31" s="1">
        <f t="shared" si="757"/>
        <v>7825.7268206939907</v>
      </c>
      <c r="BM31" s="1">
        <f t="shared" si="757"/>
        <v>8512.9083488460874</v>
      </c>
      <c r="BN31" s="1">
        <f t="shared" si="757"/>
        <v>9260.4887764868927</v>
      </c>
      <c r="BO31" s="1">
        <f t="shared" si="757"/>
        <v>10073.77689844307</v>
      </c>
      <c r="BP31" s="1">
        <f t="shared" ref="BP31:BY40" si="758">S*BP$26^(BP$28-$C31)*BP$27^$C31+BP$24</f>
        <v>10958.548129241371</v>
      </c>
      <c r="BQ31" s="1">
        <f t="shared" si="758"/>
        <v>11921.085516927094</v>
      </c>
      <c r="BR31" s="1">
        <f t="shared" si="758"/>
        <v>12968.224361816594</v>
      </c>
      <c r="BS31" s="1">
        <f t="shared" si="758"/>
        <v>14107.400757041936</v>
      </c>
      <c r="BT31" s="1">
        <f t="shared" si="758"/>
        <v>15346.704395595729</v>
      </c>
      <c r="BU31" s="1">
        <f t="shared" si="758"/>
        <v>16694.936018882905</v>
      </c>
      <c r="BV31" s="1">
        <f t="shared" si="758"/>
        <v>18161.669914747366</v>
      </c>
      <c r="BW31" s="1">
        <f t="shared" si="758"/>
        <v>19757.321908800241</v>
      </c>
      <c r="BX31" s="1">
        <f t="shared" si="758"/>
        <v>21493.223331886606</v>
      </c>
      <c r="BY31" s="1">
        <f t="shared" si="758"/>
        <v>23381.701488967188</v>
      </c>
      <c r="BZ31" s="1">
        <f t="shared" ref="BZ31:CI40" si="759">S*BZ$26^(BZ$28-$C31)*BZ$27^$C31+BZ$24</f>
        <v>25436.167200860567</v>
      </c>
      <c r="CA31" s="1">
        <f t="shared" si="759"/>
        <v>27671.210040519447</v>
      </c>
      <c r="CB31" s="1">
        <f t="shared" si="759"/>
        <v>30102.701940156407</v>
      </c>
      <c r="CC31" s="1">
        <f t="shared" si="759"/>
        <v>22092.529958399642</v>
      </c>
      <c r="CD31" s="1">
        <f t="shared" si="759"/>
        <v>23904.566874304983</v>
      </c>
      <c r="CE31" s="1">
        <f t="shared" si="759"/>
        <v>25865.227682122495</v>
      </c>
      <c r="CF31" s="1">
        <f t="shared" si="759"/>
        <v>27986.702564653235</v>
      </c>
      <c r="CG31" s="1">
        <f t="shared" si="759"/>
        <v>30282.181547689896</v>
      </c>
      <c r="CH31" s="1">
        <f t="shared" si="759"/>
        <v>32765.936507483395</v>
      </c>
      <c r="CI31" s="1">
        <f t="shared" si="759"/>
        <v>35453.409904489992</v>
      </c>
      <c r="CJ31" s="1">
        <f t="shared" ref="CJ31:CS40" si="760">S*CJ$26^(CJ$28-$C31)*CJ$27^$C31+CJ$24</f>
        <v>38361.310795090998</v>
      </c>
      <c r="CK31" s="1">
        <f t="shared" si="760"/>
        <v>41507.718718226766</v>
      </c>
      <c r="CL31" s="1">
        <f t="shared" si="760"/>
        <v>44912.196102848153</v>
      </c>
      <c r="CM31" s="1">
        <f t="shared" si="760"/>
        <v>48595.909895065903</v>
      </c>
      <c r="CN31" s="1">
        <f t="shared" si="760"/>
        <v>52581.763161200746</v>
      </c>
      <c r="CO31" s="1">
        <f t="shared" si="760"/>
        <v>56894.537484960871</v>
      </c>
      <c r="CP31" s="1">
        <f t="shared" si="760"/>
        <v>61561.047044085026</v>
      </c>
      <c r="CQ31" s="1">
        <f t="shared" si="760"/>
        <v>66610.305324405053</v>
      </c>
      <c r="CR31" s="1">
        <f t="shared" si="760"/>
        <v>72073.705507852894</v>
      </c>
      <c r="CS31" s="1">
        <f t="shared" si="760"/>
        <v>77985.215655954569</v>
      </c>
      <c r="CT31" s="1">
        <f t="shared" ref="CT31:DI40" si="761">S*CT$26^(CT$28-$C31)*CT$27^$C31+CT$24</f>
        <v>84381.589902341002</v>
      </c>
      <c r="CU31" s="1">
        <f t="shared" si="761"/>
        <v>91302.596967341859</v>
      </c>
      <c r="CV31" s="1">
        <f t="shared" si="761"/>
        <v>98791.26741542462</v>
      </c>
      <c r="CW31" s="1">
        <f t="shared" si="761"/>
        <v>106894.16119277421</v>
      </c>
      <c r="CX31" s="1">
        <f t="shared" si="761"/>
        <v>115661.65710839696</v>
      </c>
      <c r="CY31" s="1">
        <f t="shared" si="761"/>
        <v>125148.26605856461</v>
      </c>
      <c r="CZ31" s="1">
        <f t="shared" si="761"/>
        <v>135412.9699420346</v>
      </c>
      <c r="DA31" s="1">
        <f t="shared" si="761"/>
        <v>146519.58837321406</v>
      </c>
      <c r="DB31" s="1">
        <f t="shared" si="761"/>
        <v>158537.17547326352</v>
      </c>
      <c r="DC31" s="1">
        <f t="shared" si="761"/>
        <v>171540.44920614318</v>
      </c>
      <c r="DD31" s="1">
        <f t="shared" si="761"/>
        <v>185610.25592895062</v>
      </c>
      <c r="DE31" s="1">
        <f t="shared" si="761"/>
        <v>200834.07304483608</v>
      </c>
      <c r="DF31" s="1">
        <f t="shared" si="761"/>
        <v>217306.55288368359</v>
      </c>
      <c r="DG31" s="1">
        <f t="shared" si="761"/>
        <v>235130.11119207271</v>
      </c>
      <c r="DH31" s="1">
        <f t="shared" si="761"/>
        <v>254415.56389138984</v>
      </c>
      <c r="DI31" s="1">
        <f t="shared" si="761"/>
        <v>275282.81606305856</v>
      </c>
      <c r="DJ31" s="1">
        <f t="shared" si="753"/>
        <v>297861.60744457657</v>
      </c>
      <c r="DK31" s="1">
        <f t="shared" si="753"/>
        <v>322292.31907139352</v>
      </c>
      <c r="DL31" s="1">
        <f t="shared" si="753"/>
        <v>348726.84607983456</v>
      </c>
      <c r="DM31" s="1">
        <f t="shared" si="753"/>
        <v>377329.54209761892</v>
      </c>
      <c r="DN31" s="1">
        <f t="shared" si="753"/>
        <v>408278.24109361524</v>
      </c>
      <c r="DO31" s="1">
        <f t="shared" si="753"/>
        <v>441765.36304006539</v>
      </c>
      <c r="DP31" s="1">
        <f t="shared" si="753"/>
        <v>477999.11026160402</v>
      </c>
      <c r="DQ31" s="1">
        <f t="shared" si="753"/>
        <v>517204.761909238</v>
      </c>
      <c r="DR31" s="1">
        <f t="shared" si="753"/>
        <v>559626.07460752618</v>
      </c>
      <c r="DS31" s="1">
        <f t="shared" si="753"/>
        <v>605526.79798332416</v>
      </c>
      <c r="DT31" s="1">
        <f t="shared" si="753"/>
        <v>655192.31449871836</v>
      </c>
      <c r="DU31" s="1">
        <f t="shared" si="753"/>
        <v>708931.41378362139</v>
      </c>
      <c r="DV31" s="1">
        <f t="shared" si="753"/>
        <v>767078.21249974018</v>
      </c>
      <c r="DW31" s="1">
        <f t="shared" si="753"/>
        <v>829994.23167244426</v>
      </c>
      <c r="DX31" s="1">
        <f t="shared" si="753"/>
        <v>898070.64440611308</v>
      </c>
      <c r="DY31" s="1">
        <f t="shared" si="753"/>
        <v>971730.70795786823</v>
      </c>
      <c r="DZ31" s="1">
        <f t="shared" si="753"/>
        <v>1051432.3952908311</v>
      </c>
      <c r="EA31" s="1">
        <f t="shared" si="753"/>
        <v>1137671.2424682854</v>
      </c>
      <c r="EB31" s="1">
        <f t="shared" si="753"/>
        <v>1230983.429592089</v>
      </c>
      <c r="EC31" s="1">
        <f t="shared" si="749"/>
        <v>1331949.1144407163</v>
      </c>
      <c r="ED31" s="1">
        <f t="shared" si="749"/>
        <v>1441196.0395334382</v>
      </c>
      <c r="EE31" s="1">
        <f t="shared" si="749"/>
        <v>1559403.4350471538</v>
      </c>
      <c r="EF31" s="1">
        <f t="shared" si="749"/>
        <v>1687306.2418517994</v>
      </c>
      <c r="EG31" s="1">
        <f t="shared" si="749"/>
        <v>1825699.680920579</v>
      </c>
      <c r="EH31" s="1">
        <f t="shared" si="749"/>
        <v>1975444.1975247934</v>
      </c>
      <c r="EI31" s="1">
        <f t="shared" si="749"/>
        <v>2137470.8109532367</v>
      </c>
      <c r="EJ31" s="1">
        <f t="shared" si="749"/>
        <v>2312786.9030174143</v>
      </c>
      <c r="EK31" s="1">
        <f t="shared" si="749"/>
        <v>2502482.4813319547</v>
      </c>
      <c r="EL31" s="1">
        <f t="shared" si="749"/>
        <v>2707736.9563114415</v>
      </c>
      <c r="EM31" s="1">
        <f t="shared" si="749"/>
        <v>2929826.4740188513</v>
      </c>
      <c r="EN31" s="1">
        <f t="shared" si="749"/>
        <v>3170131.8504567575</v>
      </c>
      <c r="EO31" s="1">
        <f t="shared" si="749"/>
        <v>3430147.1566318162</v>
      </c>
      <c r="EP31" s="1">
        <f t="shared" si="749"/>
        <v>3711489.0077692145</v>
      </c>
      <c r="EQ31" s="1">
        <f t="shared" si="749"/>
        <v>4015906.6144316727</v>
      </c>
      <c r="ER31" s="1">
        <f t="shared" si="749"/>
        <v>4345292.6580347</v>
      </c>
      <c r="ES31" s="1">
        <f t="shared" si="749"/>
        <v>4701695.0583753493</v>
      </c>
      <c r="ET31" s="1">
        <f t="shared" si="749"/>
        <v>5087329.7063377313</v>
      </c>
      <c r="EU31" s="1">
        <f t="shared" si="749"/>
        <v>5504594.2409394346</v>
      </c>
      <c r="EV31" s="1">
        <f t="shared" si="749"/>
        <v>5956082.9563760227</v>
      </c>
      <c r="EW31" s="1">
        <f t="shared" si="749"/>
        <v>6444602.9317464577</v>
      </c>
      <c r="EX31" s="1">
        <f t="shared" si="749"/>
        <v>6973191.4837441612</v>
      </c>
      <c r="EY31" s="1">
        <f t="shared" si="749"/>
        <v>7545135.0508238114</v>
      </c>
      <c r="EZ31" s="1">
        <f t="shared" si="749"/>
        <v>8163989.626253996</v>
      </c>
      <c r="FA31" s="1">
        <f t="shared" si="749"/>
        <v>8833602.8670958821</v>
      </c>
      <c r="FB31" s="1">
        <f t="shared" si="749"/>
        <v>9558138.0165679418</v>
      </c>
      <c r="FC31" s="1">
        <f t="shared" si="749"/>
        <v>10342099.788531244</v>
      </c>
      <c r="FD31" s="1">
        <f t="shared" si="749"/>
        <v>11190362.375029188</v>
      </c>
      <c r="FE31" s="1">
        <f t="shared" si="749"/>
        <v>12108199.751015253</v>
      </c>
      <c r="FF31" s="1">
        <f t="shared" si="749"/>
        <v>13101318.464684963</v>
      </c>
      <c r="FG31" s="1">
        <f t="shared" si="749"/>
        <v>14175893.117282204</v>
      </c>
      <c r="FH31" s="1">
        <f t="shared" si="749"/>
        <v>15338604.752971416</v>
      </c>
      <c r="FI31" s="1">
        <f t="shared" si="749"/>
        <v>16596682.397460382</v>
      </c>
      <c r="FJ31" s="1">
        <f t="shared" si="749"/>
        <v>17957948.003635123</v>
      </c>
      <c r="FK31" s="1">
        <f t="shared" si="749"/>
        <v>19430865.083651274</v>
      </c>
      <c r="FL31" s="1">
        <f t="shared" si="749"/>
        <v>21024591.329846334</v>
      </c>
      <c r="FM31" s="1">
        <f t="shared" si="749"/>
        <v>22749035.551637247</v>
      </c>
      <c r="FN31" s="1">
        <f t="shared" si="749"/>
        <v>24614919.282401953</v>
      </c>
      <c r="FO31" s="1">
        <f t="shared" si="749"/>
        <v>26633843.43937856</v>
      </c>
      <c r="FP31" s="1">
        <f t="shared" si="749"/>
        <v>28818360.451032445</v>
      </c>
      <c r="FQ31" s="1">
        <f t="shared" si="749"/>
        <v>31182052.300334796</v>
      </c>
      <c r="FR31" s="1">
        <f t="shared" si="749"/>
        <v>33739614.96917776</v>
      </c>
      <c r="FS31">
        <f t="shared" si="750"/>
        <v>9.5985662651186025E-48</v>
      </c>
      <c r="FT31">
        <f t="shared" si="754"/>
        <v>3.2385193004124026E-40</v>
      </c>
    </row>
    <row r="32" spans="3:16354" x14ac:dyDescent="0.15">
      <c r="C32" s="6">
        <v>3</v>
      </c>
      <c r="D32" s="1"/>
      <c r="E32" s="1"/>
      <c r="F32" s="1"/>
      <c r="G32" s="12">
        <f t="shared" ref="G32:AT32" si="762">S*G$26^(G$28-$C32)*G$27^$C32+G$24</f>
        <v>73.081651463723205</v>
      </c>
      <c r="H32" s="1">
        <f t="shared" si="762"/>
        <v>78.459004534319064</v>
      </c>
      <c r="I32" s="1">
        <f t="shared" si="762"/>
        <v>84.391367275550238</v>
      </c>
      <c r="J32" s="1">
        <f t="shared" si="762"/>
        <v>90.936474965779666</v>
      </c>
      <c r="K32" s="1">
        <f t="shared" si="762"/>
        <v>98.158069748593249</v>
      </c>
      <c r="L32" s="1">
        <f t="shared" si="762"/>
        <v>106.12652559792146</v>
      </c>
      <c r="M32" s="1">
        <f t="shared" si="762"/>
        <v>114.91953830566611</v>
      </c>
      <c r="N32" s="1">
        <f t="shared" si="762"/>
        <v>124.62288725689157</v>
      </c>
      <c r="O32" s="1">
        <f t="shared" si="762"/>
        <v>135.33127646148927</v>
      </c>
      <c r="P32" s="1">
        <f t="shared" si="762"/>
        <v>147.14926308830252</v>
      </c>
      <c r="Q32" s="1">
        <f t="shared" si="762"/>
        <v>160.1922826056263</v>
      </c>
      <c r="R32" s="1">
        <f t="shared" si="762"/>
        <v>174.58778057918499</v>
      </c>
      <c r="S32" s="1">
        <f t="shared" si="762"/>
        <v>190.47646222442509</v>
      </c>
      <c r="T32" s="1">
        <f t="shared" si="762"/>
        <v>208.01367196449581</v>
      </c>
      <c r="U32" s="1">
        <f t="shared" si="762"/>
        <v>227.37091651994507</v>
      </c>
      <c r="V32" s="1">
        <f t="shared" si="762"/>
        <v>248.73754646343133</v>
      </c>
      <c r="W32" s="1">
        <f t="shared" si="762"/>
        <v>272.32261272643831</v>
      </c>
      <c r="X32" s="1">
        <f t="shared" si="762"/>
        <v>298.3569162603174</v>
      </c>
      <c r="Y32" s="1">
        <f t="shared" si="762"/>
        <v>327.09527094778366</v>
      </c>
      <c r="Z32" s="1">
        <f t="shared" si="762"/>
        <v>358.81900195183027</v>
      </c>
      <c r="AA32" s="1">
        <f t="shared" si="762"/>
        <v>393.83870399739664</v>
      </c>
      <c r="AB32" s="1">
        <f t="shared" si="762"/>
        <v>432.49728662966697</v>
      </c>
      <c r="AC32" s="1">
        <f t="shared" si="762"/>
        <v>475.17333630656736</v>
      </c>
      <c r="AD32" s="1">
        <f t="shared" si="762"/>
        <v>522.2848282894663</v>
      </c>
      <c r="AE32" s="1">
        <f t="shared" si="762"/>
        <v>481.96979454599887</v>
      </c>
      <c r="AF32" s="1">
        <f t="shared" si="762"/>
        <v>526.40959140427333</v>
      </c>
      <c r="AG32" s="1">
        <f t="shared" si="762"/>
        <v>575.07182788776504</v>
      </c>
      <c r="AH32" s="1">
        <f t="shared" si="762"/>
        <v>628.35795636332887</v>
      </c>
      <c r="AI32" s="1">
        <f t="shared" si="762"/>
        <v>686.70759817144653</v>
      </c>
      <c r="AJ32" s="1">
        <f t="shared" si="762"/>
        <v>750.60217262703566</v>
      </c>
      <c r="AK32" s="1">
        <f t="shared" si="762"/>
        <v>820.56887105565397</v>
      </c>
      <c r="AL32" s="1">
        <f t="shared" si="762"/>
        <v>897.18500867011448</v>
      </c>
      <c r="AM32" s="1">
        <f t="shared" si="762"/>
        <v>981.0827902115376</v>
      </c>
      <c r="AN32" s="1">
        <f t="shared" si="762"/>
        <v>1072.9545286944217</v>
      </c>
      <c r="AO32" s="1">
        <f t="shared" si="762"/>
        <v>1173.5583603356117</v>
      </c>
      <c r="AP32" s="1">
        <f t="shared" si="762"/>
        <v>1283.7245028429688</v>
      </c>
      <c r="AQ32" s="1">
        <f t="shared" si="762"/>
        <v>1404.3621087248778</v>
      </c>
      <c r="AR32" s="1">
        <f t="shared" si="762"/>
        <v>1536.4667701935387</v>
      </c>
      <c r="AS32" s="1">
        <f t="shared" si="762"/>
        <v>1681.1287376137798</v>
      </c>
      <c r="AT32" s="1">
        <f t="shared" si="762"/>
        <v>1839.5419193393407</v>
      </c>
      <c r="AU32" s="1">
        <f t="shared" si="747"/>
        <v>2013.013737228782</v>
      </c>
      <c r="AV32" s="1">
        <f t="shared" si="756"/>
        <v>2202.9759191966941</v>
      </c>
      <c r="AW32" s="1">
        <f t="shared" si="756"/>
        <v>2410.9963178909325</v>
      </c>
      <c r="AX32" s="1">
        <f t="shared" si="756"/>
        <v>2638.7918530571133</v>
      </c>
      <c r="AY32" s="1">
        <f t="shared" si="756"/>
        <v>2888.2426844274637</v>
      </c>
      <c r="AZ32" s="1">
        <f t="shared" si="756"/>
        <v>3161.407732128886</v>
      </c>
      <c r="BA32" s="1">
        <f t="shared" si="756"/>
        <v>3460.5416727286488</v>
      </c>
      <c r="BB32" s="1">
        <f t="shared" si="756"/>
        <v>3788.1135512172732</v>
      </c>
      <c r="BC32" s="1">
        <f t="shared" si="756"/>
        <v>4146.8271625674543</v>
      </c>
      <c r="BD32" s="1">
        <f t="shared" si="756"/>
        <v>3363.1278382176902</v>
      </c>
      <c r="BE32" s="1">
        <f t="shared" si="756"/>
        <v>3658.0771214213096</v>
      </c>
      <c r="BF32" s="1">
        <f t="shared" si="757"/>
        <v>3978.949836860274</v>
      </c>
      <c r="BG32" s="1">
        <f t="shared" si="757"/>
        <v>4328.0245375313098</v>
      </c>
      <c r="BH32" s="1">
        <f t="shared" si="757"/>
        <v>4707.7800512081831</v>
      </c>
      <c r="BI32" s="1">
        <f t="shared" si="757"/>
        <v>5120.9130837133434</v>
      </c>
      <c r="BJ32" s="1">
        <f t="shared" si="757"/>
        <v>5570.35736943968</v>
      </c>
      <c r="BK32" s="1">
        <f t="shared" si="757"/>
        <v>6059.3045051188719</v>
      </c>
      <c r="BL32" s="1">
        <f t="shared" si="757"/>
        <v>6591.2266147863274</v>
      </c>
      <c r="BM32" s="1">
        <f t="shared" si="757"/>
        <v>7169.9010068967718</v>
      </c>
      <c r="BN32" s="1">
        <f t="shared" si="757"/>
        <v>7799.4369986918318</v>
      </c>
      <c r="BO32" s="1">
        <f t="shared" si="757"/>
        <v>8484.3050983114827</v>
      </c>
      <c r="BP32" s="1">
        <f t="shared" si="758"/>
        <v>9229.3687518846891</v>
      </c>
      <c r="BQ32" s="1">
        <f t="shared" si="758"/>
        <v>10039.918881049614</v>
      </c>
      <c r="BR32" s="1">
        <f t="shared" si="758"/>
        <v>10921.711456169893</v>
      </c>
      <c r="BS32" s="1">
        <f t="shared" si="758"/>
        <v>11881.008372071265</v>
      </c>
      <c r="BT32" s="1">
        <f t="shared" si="758"/>
        <v>12924.62191657563</v>
      </c>
      <c r="BU32" s="1">
        <f t="shared" si="758"/>
        <v>14059.963147623541</v>
      </c>
      <c r="BV32" s="1">
        <f t="shared" si="758"/>
        <v>15295.094522532914</v>
      </c>
      <c r="BW32" s="1">
        <f t="shared" si="758"/>
        <v>16638.78715313799</v>
      </c>
      <c r="BX32" s="1">
        <f t="shared" si="758"/>
        <v>18100.5830934031</v>
      </c>
      <c r="BY32" s="1">
        <f t="shared" si="758"/>
        <v>19690.863101843559</v>
      </c>
      <c r="BZ32" s="1">
        <f t="shared" si="759"/>
        <v>21420.920359965232</v>
      </c>
      <c r="CA32" s="1">
        <f t="shared" si="759"/>
        <v>23303.040670230515</v>
      </c>
      <c r="CB32" s="1">
        <f t="shared" si="759"/>
        <v>25350.589703072714</v>
      </c>
      <c r="CC32" s="1">
        <f t="shared" si="759"/>
        <v>18824.980829117318</v>
      </c>
      <c r="CD32" s="1">
        <f t="shared" si="759"/>
        <v>20369.012240087592</v>
      </c>
      <c r="CE32" s="1">
        <f t="shared" si="759"/>
        <v>22039.685639153569</v>
      </c>
      <c r="CF32" s="1">
        <f t="shared" si="759"/>
        <v>23847.388245794635</v>
      </c>
      <c r="CG32" s="1">
        <f t="shared" si="759"/>
        <v>25803.359242809289</v>
      </c>
      <c r="CH32" s="1">
        <f t="shared" si="759"/>
        <v>27919.759654639918</v>
      </c>
      <c r="CI32" s="1">
        <f t="shared" si="759"/>
        <v>30209.747957142004</v>
      </c>
      <c r="CJ32" s="1">
        <f t="shared" si="760"/>
        <v>32687.561888892469</v>
      </c>
      <c r="CK32" s="1">
        <f t="shared" si="760"/>
        <v>35368.606972689842</v>
      </c>
      <c r="CL32" s="1">
        <f t="shared" si="760"/>
        <v>38269.552297618284</v>
      </c>
      <c r="CM32" s="1">
        <f t="shared" si="760"/>
        <v>41408.434157189506</v>
      </c>
      <c r="CN32" s="1">
        <f t="shared" si="760"/>
        <v>44804.768187920781</v>
      </c>
      <c r="CO32" s="1">
        <f t="shared" si="760"/>
        <v>48479.670705557779</v>
      </c>
      <c r="CP32" s="1">
        <f t="shared" si="760"/>
        <v>52455.989993336123</v>
      </c>
      <c r="CQ32" s="1">
        <f t="shared" si="760"/>
        <v>56758.448358551403</v>
      </c>
      <c r="CR32" s="1">
        <f t="shared" si="760"/>
        <v>61413.795840658087</v>
      </c>
      <c r="CS32" s="1">
        <f t="shared" si="760"/>
        <v>66450.97652655936</v>
      </c>
      <c r="CT32" s="1">
        <f t="shared" si="761"/>
        <v>71901.30850713473</v>
      </c>
      <c r="CU32" s="1">
        <f t="shared" si="761"/>
        <v>77798.678593863544</v>
      </c>
      <c r="CV32" s="1">
        <f t="shared" si="761"/>
        <v>84179.753006173501</v>
      </c>
      <c r="CW32" s="1">
        <f t="shared" si="761"/>
        <v>91084.205339437627</v>
      </c>
      <c r="CX32" s="1">
        <f t="shared" si="761"/>
        <v>98554.9632309851</v>
      </c>
      <c r="CY32" s="1">
        <f t="shared" si="761"/>
        <v>106638.47525774324</v>
      </c>
      <c r="CZ32" s="1">
        <f t="shared" si="761"/>
        <v>115384.99972491598</v>
      </c>
      <c r="DA32" s="1">
        <f t="shared" si="761"/>
        <v>124848.91714120905</v>
      </c>
      <c r="DB32" s="1">
        <f t="shared" ref="DB32:FM35" si="763">S*DB$26^(DB$28-$C32)*DB$27^$C32+DB$24</f>
        <v>135089.0683233811</v>
      </c>
      <c r="DC32" s="1">
        <f t="shared" si="763"/>
        <v>146169.1202322462</v>
      </c>
      <c r="DD32" s="1">
        <f t="shared" si="763"/>
        <v>158157.96181467138</v>
      </c>
      <c r="DE32" s="1">
        <f t="shared" si="763"/>
        <v>171130.13231267131</v>
      </c>
      <c r="DF32" s="1">
        <f t="shared" si="763"/>
        <v>185166.28470256212</v>
      </c>
      <c r="DG32" s="1">
        <f t="shared" si="763"/>
        <v>200353.68714555449</v>
      </c>
      <c r="DH32" s="1">
        <f t="shared" si="763"/>
        <v>216786.76556749688</v>
      </c>
      <c r="DI32" s="1">
        <f t="shared" si="763"/>
        <v>234567.69074119651</v>
      </c>
      <c r="DJ32" s="1">
        <f t="shared" si="763"/>
        <v>253807.01352143387</v>
      </c>
      <c r="DK32" s="1">
        <f t="shared" si="763"/>
        <v>274624.3521821727</v>
      </c>
      <c r="DL32" s="1">
        <f t="shared" si="763"/>
        <v>297149.13612940395</v>
      </c>
      <c r="DM32" s="1">
        <f t="shared" si="763"/>
        <v>321521.4106135738</v>
      </c>
      <c r="DN32" s="1">
        <f t="shared" si="763"/>
        <v>347892.70744480175</v>
      </c>
      <c r="DO32" s="1">
        <f t="shared" si="763"/>
        <v>376426.98712446145</v>
      </c>
      <c r="DP32" s="1">
        <f t="shared" si="763"/>
        <v>407301.65825071756</v>
      </c>
      <c r="DQ32" s="1">
        <f t="shared" si="763"/>
        <v>440708.68053605576</v>
      </c>
      <c r="DR32" s="1">
        <f t="shared" si="763"/>
        <v>476855.7582946918</v>
      </c>
      <c r="DS32" s="1">
        <f t="shared" si="763"/>
        <v>515967.6318202265</v>
      </c>
      <c r="DT32" s="1">
        <f t="shared" si="763"/>
        <v>558287.47468254354</v>
      </c>
      <c r="DU32" s="1">
        <f t="shared" si="763"/>
        <v>604078.40563147771</v>
      </c>
      <c r="DV32" s="1">
        <f t="shared" si="763"/>
        <v>653625.12450734363</v>
      </c>
      <c r="DW32" s="1">
        <f t="shared" si="763"/>
        <v>707235.68232941069</v>
      </c>
      <c r="DX32" s="1">
        <f t="shared" si="763"/>
        <v>765243.39656764118</v>
      </c>
      <c r="DY32" s="1">
        <f t="shared" si="763"/>
        <v>828008.9235056797</v>
      </c>
      <c r="DZ32" s="1">
        <f t="shared" si="763"/>
        <v>895922.50057976588</v>
      </c>
      <c r="EA32" s="1">
        <f t="shared" si="763"/>
        <v>969406.37263505824</v>
      </c>
      <c r="EB32" s="1">
        <f t="shared" si="763"/>
        <v>1048917.417184338</v>
      </c>
      <c r="EC32" s="1">
        <f t="shared" si="763"/>
        <v>1134949.9849913337</v>
      </c>
      <c r="ED32" s="1">
        <f t="shared" si="763"/>
        <v>1228038.973639671</v>
      </c>
      <c r="EE32" s="1">
        <f t="shared" si="763"/>
        <v>1328763.1531970031</v>
      </c>
      <c r="EF32" s="1">
        <f t="shared" si="763"/>
        <v>1437748.7646512634</v>
      </c>
      <c r="EG32" s="1">
        <f t="shared" si="763"/>
        <v>1555673.4134918938</v>
      </c>
      <c r="EH32" s="1">
        <f t="shared" si="763"/>
        <v>1683270.2826439494</v>
      </c>
      <c r="EI32" s="1">
        <f t="shared" si="763"/>
        <v>1821332.6909485068</v>
      </c>
      <c r="EJ32" s="1">
        <f t="shared" si="763"/>
        <v>1970719.0255312109</v>
      </c>
      <c r="EK32" s="1">
        <f t="shared" si="763"/>
        <v>2132358.0787253808</v>
      </c>
      <c r="EL32" s="1">
        <f t="shared" si="763"/>
        <v>2307254.8227313929</v>
      </c>
      <c r="EM32" s="1">
        <f t="shared" si="763"/>
        <v>2496496.6579156131</v>
      </c>
      <c r="EN32" s="1">
        <f t="shared" si="763"/>
        <v>2701260.17359696</v>
      </c>
      <c r="EO32" s="1">
        <f t="shared" si="763"/>
        <v>2922818.46335551</v>
      </c>
      <c r="EP32" s="1">
        <f t="shared" si="763"/>
        <v>3162549.0403452334</v>
      </c>
      <c r="EQ32" s="1">
        <f t="shared" si="763"/>
        <v>3421942.4018234084</v>
      </c>
      <c r="ER32" s="1">
        <f t="shared" si="763"/>
        <v>3702611.2961456841</v>
      </c>
      <c r="ES32" s="1">
        <f t="shared" si="763"/>
        <v>4006300.749843277</v>
      </c>
      <c r="ET32" s="1">
        <f t="shared" si="763"/>
        <v>4334898.9171244837</v>
      </c>
      <c r="EU32" s="1">
        <f t="shared" si="763"/>
        <v>4690448.8192560477</v>
      </c>
      <c r="EV32" s="1">
        <f t="shared" si="763"/>
        <v>5075161.046812634</v>
      </c>
      <c r="EW32" s="1">
        <f t="shared" si="763"/>
        <v>5491427.5037691761</v>
      </c>
      <c r="EX32" s="1">
        <f t="shared" si="763"/>
        <v>5941836.2788884062</v>
      </c>
      <c r="EY32" s="1">
        <f t="shared" si="763"/>
        <v>6429187.7368647177</v>
      </c>
      <c r="EZ32" s="1">
        <f t="shared" si="763"/>
        <v>6956511.9292691918</v>
      </c>
      <c r="FA32" s="1">
        <f t="shared" si="763"/>
        <v>7527087.4335463298</v>
      </c>
      <c r="FB32" s="1">
        <f t="shared" si="763"/>
        <v>8144461.7371917749</v>
      </c>
      <c r="FC32" s="1">
        <f t="shared" si="763"/>
        <v>8812473.2938473299</v>
      </c>
      <c r="FD32" s="1">
        <f t="shared" si="763"/>
        <v>9535275.3884444684</v>
      </c>
      <c r="FE32" s="1">
        <f t="shared" si="763"/>
        <v>10317361.959775142</v>
      </c>
      <c r="FF32" s="1">
        <f t="shared" si="763"/>
        <v>11163595.541038748</v>
      </c>
      <c r="FG32" s="1">
        <f t="shared" si="763"/>
        <v>12079237.492082356</v>
      </c>
      <c r="FH32" s="1">
        <f t="shared" si="763"/>
        <v>13069980.711299725</v>
      </c>
      <c r="FI32" s="1">
        <f t="shared" si="763"/>
        <v>14141985.030571515</v>
      </c>
      <c r="FJ32" s="1">
        <f t="shared" si="763"/>
        <v>15301915.513310695</v>
      </c>
      <c r="FK32" s="1">
        <f t="shared" si="763"/>
        <v>16556983.893726828</v>
      </c>
      <c r="FL32" s="1">
        <f t="shared" si="763"/>
        <v>17914993.414953087</v>
      </c>
      <c r="FM32" s="1">
        <f t="shared" si="763"/>
        <v>19384387.344811883</v>
      </c>
      <c r="FN32" s="1">
        <f t="shared" si="749"/>
        <v>20974301.470860299</v>
      </c>
      <c r="FO32" s="1">
        <f t="shared" si="749"/>
        <v>22694620.901097238</v>
      </c>
      <c r="FP32" s="1">
        <f t="shared" si="749"/>
        <v>24556041.523484115</v>
      </c>
      <c r="FQ32" s="1">
        <f t="shared" si="749"/>
        <v>26570136.506396651</v>
      </c>
      <c r="FR32" s="1">
        <f t="shared" si="749"/>
        <v>28749428.25346655</v>
      </c>
      <c r="FS32">
        <f t="shared" si="750"/>
        <v>5.3751971084664217E-46</v>
      </c>
      <c r="FT32">
        <f t="shared" si="754"/>
        <v>1.5453384361809624E-38</v>
      </c>
    </row>
    <row r="33" spans="3:176" x14ac:dyDescent="0.15">
      <c r="C33" s="6">
        <v>4</v>
      </c>
      <c r="D33" s="1"/>
      <c r="E33" s="1"/>
      <c r="F33" s="1"/>
      <c r="G33" s="1"/>
      <c r="H33" s="12">
        <f t="shared" ref="H33:AT33" si="764">S*H$26^(H$28-$C33)*H$27^$C33+H$24</f>
        <v>67.997118145258142</v>
      </c>
      <c r="I33" s="1">
        <f t="shared" si="764"/>
        <v>72.84100724323882</v>
      </c>
      <c r="J33" s="1">
        <f t="shared" si="764"/>
        <v>78.184394517313592</v>
      </c>
      <c r="K33" s="1">
        <f t="shared" si="764"/>
        <v>84.079239711326565</v>
      </c>
      <c r="L33" s="1">
        <f t="shared" si="764"/>
        <v>90.582908537217833</v>
      </c>
      <c r="M33" s="1">
        <f t="shared" si="764"/>
        <v>97.758735121717521</v>
      </c>
      <c r="N33" s="1">
        <f t="shared" si="764"/>
        <v>105.67664297101435</v>
      </c>
      <c r="O33" s="1">
        <f t="shared" si="764"/>
        <v>114.41383054171496</v>
      </c>
      <c r="P33" s="1">
        <f t="shared" si="764"/>
        <v>124.0555281398499</v>
      </c>
      <c r="Q33" s="1">
        <f t="shared" si="764"/>
        <v>134.69583356902541</v>
      </c>
      <c r="R33" s="1">
        <f t="shared" si="764"/>
        <v>146.43863472092511</v>
      </c>
      <c r="S33" s="1">
        <f t="shared" si="764"/>
        <v>159.39862815380161</v>
      </c>
      <c r="T33" s="1">
        <f t="shared" si="764"/>
        <v>173.70244364572258</v>
      </c>
      <c r="U33" s="1">
        <f t="shared" si="764"/>
        <v>189.48988574837665</v>
      </c>
      <c r="V33" s="1">
        <f t="shared" si="764"/>
        <v>206.91530451439047</v>
      </c>
      <c r="W33" s="1">
        <f t="shared" si="764"/>
        <v>226.14910883760282</v>
      </c>
      <c r="X33" s="1">
        <f t="shared" si="764"/>
        <v>247.37943724400657</v>
      </c>
      <c r="Y33" s="1">
        <f t="shared" si="764"/>
        <v>270.81400251481199</v>
      </c>
      <c r="Z33" s="1">
        <f t="shared" si="764"/>
        <v>296.6821282274409</v>
      </c>
      <c r="AA33" s="1">
        <f t="shared" si="764"/>
        <v>325.23699718194052</v>
      </c>
      <c r="AB33" s="1">
        <f t="shared" si="764"/>
        <v>356.75813375776181</v>
      </c>
      <c r="AC33" s="1">
        <f t="shared" si="764"/>
        <v>391.55414453944053</v>
      </c>
      <c r="AD33" s="1">
        <f t="shared" si="764"/>
        <v>429.96574408194789</v>
      </c>
      <c r="AE33" s="1">
        <f t="shared" si="764"/>
        <v>402.57040722804271</v>
      </c>
      <c r="AF33" s="1">
        <f t="shared" si="764"/>
        <v>439.46112914065202</v>
      </c>
      <c r="AG33" s="1">
        <f t="shared" si="764"/>
        <v>479.85654543559605</v>
      </c>
      <c r="AH33" s="1">
        <f t="shared" si="764"/>
        <v>524.08986723992314</v>
      </c>
      <c r="AI33" s="1">
        <f t="shared" si="764"/>
        <v>572.52598646528088</v>
      </c>
      <c r="AJ33" s="1">
        <f t="shared" si="764"/>
        <v>625.56448792958963</v>
      </c>
      <c r="AK33" s="1">
        <f t="shared" si="764"/>
        <v>683.64294786294704</v>
      </c>
      <c r="AL33" s="1">
        <f t="shared" si="764"/>
        <v>747.24054602638137</v>
      </c>
      <c r="AM33" s="1">
        <f t="shared" si="764"/>
        <v>816.88202126090437</v>
      </c>
      <c r="AN33" s="1">
        <f t="shared" si="764"/>
        <v>893.14200311926515</v>
      </c>
      <c r="AO33" s="1">
        <f t="shared" si="764"/>
        <v>976.64975533731877</v>
      </c>
      <c r="AP33" s="1">
        <f t="shared" si="764"/>
        <v>1068.0943703015748</v>
      </c>
      <c r="AQ33" s="1">
        <f t="shared" si="764"/>
        <v>1168.2304573924123</v>
      </c>
      <c r="AR33" s="1">
        <f t="shared" si="764"/>
        <v>1277.8843721592868</v>
      </c>
      <c r="AS33" s="1">
        <f t="shared" si="764"/>
        <v>1397.9610377487559</v>
      </c>
      <c r="AT33" s="1">
        <f t="shared" si="764"/>
        <v>1529.4514148950773</v>
      </c>
      <c r="AU33" s="1">
        <f t="shared" si="747"/>
        <v>1673.4406821369341</v>
      </c>
      <c r="AV33" s="1">
        <f t="shared" si="756"/>
        <v>1831.1171937866188</v>
      </c>
      <c r="AW33" s="1">
        <f t="shared" si="756"/>
        <v>2003.7822895982454</v>
      </c>
      <c r="AX33" s="1">
        <f t="shared" si="756"/>
        <v>2192.8610371121813</v>
      </c>
      <c r="AY33" s="1">
        <f t="shared" si="756"/>
        <v>2399.9139953519852</v>
      </c>
      <c r="AZ33" s="1">
        <f t="shared" si="756"/>
        <v>2626.6500969812319</v>
      </c>
      <c r="BA33" s="1">
        <f t="shared" si="756"/>
        <v>2874.9407552603107</v>
      </c>
      <c r="BB33" s="1">
        <f t="shared" si="756"/>
        <v>3146.8353122537983</v>
      </c>
      <c r="BC33" s="1">
        <f t="shared" si="756"/>
        <v>3444.5779558108247</v>
      </c>
      <c r="BD33" s="1">
        <f t="shared" si="756"/>
        <v>2833.2761123915679</v>
      </c>
      <c r="BE33" s="1">
        <f t="shared" si="756"/>
        <v>3081.6537603528545</v>
      </c>
      <c r="BF33" s="1">
        <f t="shared" si="757"/>
        <v>3351.8613987365616</v>
      </c>
      <c r="BG33" s="1">
        <f t="shared" si="757"/>
        <v>3645.81778501606</v>
      </c>
      <c r="BH33" s="1">
        <f t="shared" si="757"/>
        <v>3965.6103269984269</v>
      </c>
      <c r="BI33" s="1">
        <f t="shared" si="757"/>
        <v>4313.5099064466767</v>
      </c>
      <c r="BJ33" s="1">
        <f t="shared" si="757"/>
        <v>4691.9870056331602</v>
      </c>
      <c r="BK33" s="1">
        <f t="shared" si="757"/>
        <v>5103.7292513460279</v>
      </c>
      <c r="BL33" s="1">
        <f t="shared" si="757"/>
        <v>5551.6605009366867</v>
      </c>
      <c r="BM33" s="1">
        <f t="shared" si="757"/>
        <v>6038.9616059468362</v>
      </c>
      <c r="BN33" s="1">
        <f t="shared" si="757"/>
        <v>6569.0930007669522</v>
      </c>
      <c r="BO33" s="1">
        <f t="shared" si="757"/>
        <v>7145.8192767384598</v>
      </c>
      <c r="BP33" s="1">
        <f t="shared" si="758"/>
        <v>7773.2359162113626</v>
      </c>
      <c r="BQ33" s="1">
        <f t="shared" si="758"/>
        <v>8455.7983764078999</v>
      </c>
      <c r="BR33" s="1">
        <f t="shared" si="758"/>
        <v>9198.3537296298218</v>
      </c>
      <c r="BS33" s="1">
        <f t="shared" si="758"/>
        <v>10006.17508450071</v>
      </c>
      <c r="BT33" s="1">
        <f t="shared" si="758"/>
        <v>10884.999032683978</v>
      </c>
      <c r="BU33" s="1">
        <f t="shared" si="758"/>
        <v>11841.066387002662</v>
      </c>
      <c r="BV33" s="1">
        <f t="shared" si="758"/>
        <v>12881.166500260644</v>
      </c>
      <c r="BW33" s="1">
        <f t="shared" si="758"/>
        <v>14012.685479493293</v>
      </c>
      <c r="BX33" s="1">
        <f t="shared" si="758"/>
        <v>15243.658638038518</v>
      </c>
      <c r="BY33" s="1">
        <f t="shared" si="758"/>
        <v>16582.827557914163</v>
      </c>
      <c r="BZ33" s="1">
        <f t="shared" si="759"/>
        <v>18039.702167727177</v>
      </c>
      <c r="CA33" s="1">
        <f t="shared" si="759"/>
        <v>19624.628276957945</v>
      </c>
      <c r="CB33" s="1">
        <f t="shared" si="759"/>
        <v>21348.861046210972</v>
      </c>
      <c r="CC33" s="1">
        <f t="shared" si="759"/>
        <v>16040.711674214486</v>
      </c>
      <c r="CD33" s="1">
        <f t="shared" si="759"/>
        <v>17356.376370191021</v>
      </c>
      <c r="CE33" s="1">
        <f t="shared" si="759"/>
        <v>18779.952337649458</v>
      </c>
      <c r="CF33" s="1">
        <f t="shared" si="759"/>
        <v>20320.290496241625</v>
      </c>
      <c r="CG33" s="1">
        <f t="shared" si="759"/>
        <v>21986.96772109747</v>
      </c>
      <c r="CH33" s="1">
        <f t="shared" si="759"/>
        <v>23790.346385943416</v>
      </c>
      <c r="CI33" s="1">
        <f t="shared" si="759"/>
        <v>25741.638789967717</v>
      </c>
      <c r="CJ33" s="1">
        <f t="shared" si="760"/>
        <v>27852.976868999627</v>
      </c>
      <c r="CK33" s="1">
        <f t="shared" si="760"/>
        <v>30137.487624423346</v>
      </c>
      <c r="CL33" s="1">
        <f t="shared" si="760"/>
        <v>32609.374738797604</v>
      </c>
      <c r="CM33" s="1">
        <f t="shared" si="760"/>
        <v>35284.006885616371</v>
      </c>
      <c r="CN33" s="1">
        <f t="shared" si="760"/>
        <v>38178.013282266584</v>
      </c>
      <c r="CO33" s="1">
        <f t="shared" si="760"/>
        <v>41309.387080272405</v>
      </c>
      <c r="CP33" s="1">
        <f t="shared" si="760"/>
        <v>44697.597235642912</v>
      </c>
      <c r="CQ33" s="1">
        <f t="shared" si="760"/>
        <v>48363.709554864159</v>
      </c>
      <c r="CR33" s="1">
        <f t="shared" si="760"/>
        <v>52330.517669125315</v>
      </c>
      <c r="CS33" s="1">
        <f t="shared" si="760"/>
        <v>56622.684751095898</v>
      </c>
      <c r="CT33" s="1">
        <f t="shared" si="761"/>
        <v>61266.89685536176</v>
      </c>
      <c r="CU33" s="1">
        <f t="shared" si="761"/>
        <v>66292.028835896708</v>
      </c>
      <c r="CV33" s="1">
        <f t="shared" si="761"/>
        <v>71729.323872141962</v>
      </c>
      <c r="CW33" s="1">
        <f t="shared" si="761"/>
        <v>77612.587719876785</v>
      </c>
      <c r="CX33" s="1">
        <f t="shared" si="761"/>
        <v>83978.398894612226</v>
      </c>
      <c r="CY33" s="1">
        <f t="shared" si="761"/>
        <v>90866.336094299288</v>
      </c>
      <c r="CZ33" s="1">
        <f t="shared" si="761"/>
        <v>98319.224275325847</v>
      </c>
      <c r="DA33" s="1">
        <f t="shared" si="761"/>
        <v>106383.4009117518</v>
      </c>
      <c r="DB33" s="1">
        <f t="shared" si="763"/>
        <v>115109.00409321811</v>
      </c>
      <c r="DC33" s="1">
        <f t="shared" si="763"/>
        <v>124550.28425274581</v>
      </c>
      <c r="DD33" s="1">
        <f t="shared" si="763"/>
        <v>134765.94146255628</v>
      </c>
      <c r="DE33" s="1">
        <f t="shared" si="763"/>
        <v>145819.49039501089</v>
      </c>
      <c r="DF33" s="1">
        <f t="shared" si="763"/>
        <v>157779.65521777273</v>
      </c>
      <c r="DG33" s="1">
        <f t="shared" si="763"/>
        <v>170720.79687840538</v>
      </c>
      <c r="DH33" s="1">
        <f t="shared" si="763"/>
        <v>184723.37543500165</v>
      </c>
      <c r="DI33" s="1">
        <f t="shared" si="763"/>
        <v>199874.45030732974</v>
      </c>
      <c r="DJ33" s="1">
        <f t="shared" si="763"/>
        <v>216268.22155875069</v>
      </c>
      <c r="DK33" s="1">
        <f t="shared" si="763"/>
        <v>234006.61557426522</v>
      </c>
      <c r="DL33" s="1">
        <f t="shared" si="763"/>
        <v>253199.91877607533</v>
      </c>
      <c r="DM33" s="1">
        <f t="shared" si="763"/>
        <v>273967.46331671503</v>
      </c>
      <c r="DN33" s="1">
        <f t="shared" si="763"/>
        <v>296438.36901296745</v>
      </c>
      <c r="DO33" s="1">
        <f t="shared" si="763"/>
        <v>320752.34613345732</v>
      </c>
      <c r="DP33" s="1">
        <f t="shared" si="763"/>
        <v>347060.56403115857</v>
      </c>
      <c r="DQ33" s="1">
        <f t="shared" si="763"/>
        <v>375526.59102143929</v>
      </c>
      <c r="DR33" s="1">
        <f t="shared" si="763"/>
        <v>406327.4113492269</v>
      </c>
      <c r="DS33" s="1">
        <f t="shared" si="763"/>
        <v>439654.52556817216</v>
      </c>
      <c r="DT33" s="1">
        <f t="shared" si="763"/>
        <v>475715.14117328887</v>
      </c>
      <c r="DU33" s="1">
        <f t="shared" si="763"/>
        <v>514733.46088969504</v>
      </c>
      <c r="DV33" s="1">
        <f t="shared" si="763"/>
        <v>556952.07662723877</v>
      </c>
      <c r="DW33" s="1">
        <f t="shared" si="763"/>
        <v>602633.47776776238</v>
      </c>
      <c r="DX33" s="1">
        <f t="shared" si="763"/>
        <v>652061.68316261028</v>
      </c>
      <c r="DY33" s="1">
        <f t="shared" si="763"/>
        <v>705544.00698712945</v>
      </c>
      <c r="DZ33" s="1">
        <f t="shared" si="763"/>
        <v>763412.96943116921</v>
      </c>
      <c r="EA33" s="1">
        <f t="shared" si="763"/>
        <v>826028.36410507106</v>
      </c>
      <c r="EB33" s="1">
        <f t="shared" si="763"/>
        <v>893779.49501500989</v>
      </c>
      <c r="EC33" s="1">
        <f t="shared" si="763"/>
        <v>967087.5970158251</v>
      </c>
      <c r="ED33" s="1">
        <f t="shared" si="763"/>
        <v>1046408.454790224</v>
      </c>
      <c r="EE33" s="1">
        <f t="shared" si="763"/>
        <v>1132235.2366375625</v>
      </c>
      <c r="EF33" s="1">
        <f t="shared" si="763"/>
        <v>1225101.5606909574</v>
      </c>
      <c r="EG33" s="1">
        <f t="shared" si="763"/>
        <v>1325584.8126265842</v>
      </c>
      <c r="EH33" s="1">
        <f t="shared" si="763"/>
        <v>1434309.7354926313</v>
      </c>
      <c r="EI33" s="1">
        <f t="shared" si="763"/>
        <v>1551952.3139772615</v>
      </c>
      <c r="EJ33" s="1">
        <f t="shared" si="763"/>
        <v>1679243.9772655712</v>
      </c>
      <c r="EK33" s="1">
        <f t="shared" si="763"/>
        <v>1816976.1466163259</v>
      </c>
      <c r="EL33" s="1">
        <f t="shared" si="763"/>
        <v>1966005.155932501</v>
      </c>
      <c r="EM33" s="1">
        <f t="shared" si="763"/>
        <v>2127257.5759187168</v>
      </c>
      <c r="EN33" s="1">
        <f t="shared" si="763"/>
        <v>2301735.9749279018</v>
      </c>
      <c r="EO33" s="1">
        <f t="shared" si="763"/>
        <v>2490525.1523145759</v>
      </c>
      <c r="EP33" s="1">
        <f t="shared" si="763"/>
        <v>2694798.8830499258</v>
      </c>
      <c r="EQ33" s="1">
        <f t="shared" si="763"/>
        <v>2915827.2155325245</v>
      </c>
      <c r="ER33" s="1">
        <f t="shared" si="763"/>
        <v>3154984.3679680056</v>
      </c>
      <c r="ES33" s="1">
        <f t="shared" si="763"/>
        <v>3413757.2724125092</v>
      </c>
      <c r="ET33" s="1">
        <f t="shared" si="763"/>
        <v>3693754.8196015265</v>
      </c>
      <c r="EU33" s="1">
        <f t="shared" si="763"/>
        <v>3996717.8620427777</v>
      </c>
      <c r="EV33" s="1">
        <f t="shared" si="763"/>
        <v>4324530.0375662185</v>
      </c>
      <c r="EW33" s="1">
        <f t="shared" si="763"/>
        <v>4679229.4806253472</v>
      </c>
      <c r="EX33" s="1">
        <f t="shared" si="763"/>
        <v>5063021.4941634787</v>
      </c>
      <c r="EY33" s="1">
        <f t="shared" si="763"/>
        <v>5478292.2608308485</v>
      </c>
      <c r="EZ33" s="1">
        <f t="shared" si="763"/>
        <v>5927623.6788004683</v>
      </c>
      <c r="FA33" s="1">
        <f t="shared" si="763"/>
        <v>6413809.4144227151</v>
      </c>
      <c r="FB33" s="1">
        <f t="shared" si="763"/>
        <v>6939872.2715241676</v>
      </c>
      <c r="FC33" s="1">
        <f t="shared" si="763"/>
        <v>7509082.9853423219</v>
      </c>
      <c r="FD33" s="1">
        <f t="shared" si="763"/>
        <v>8124980.5579453027</v>
      </c>
      <c r="FE33" s="1">
        <f t="shared" si="763"/>
        <v>8791394.2615696993</v>
      </c>
      <c r="FF33" s="1">
        <f t="shared" si="763"/>
        <v>9512467.4466797579</v>
      </c>
      <c r="FG33" s="1">
        <f t="shared" si="763"/>
        <v>10292683.302771786</v>
      </c>
      <c r="FH33" s="1">
        <f t="shared" si="763"/>
        <v>11136892.732088588</v>
      </c>
      <c r="FI33" s="1">
        <f t="shared" si="763"/>
        <v>12050344.509545598</v>
      </c>
      <c r="FJ33" s="1">
        <f t="shared" si="763"/>
        <v>13038717.916384494</v>
      </c>
      <c r="FK33" s="1">
        <f t="shared" si="763"/>
        <v>14108158.05045036</v>
      </c>
      <c r="FL33" s="1">
        <f t="shared" si="763"/>
        <v>15265314.032629913</v>
      </c>
      <c r="FM33" s="1">
        <f t="shared" si="763"/>
        <v>16517380.346994976</v>
      </c>
      <c r="FN33" s="1">
        <f t="shared" si="749"/>
        <v>17872141.571678739</v>
      </c>
      <c r="FO33" s="1">
        <f t="shared" si="749"/>
        <v>19338020.778593902</v>
      </c>
      <c r="FP33" s="1">
        <f t="shared" si="749"/>
        <v>20924131.902912371</v>
      </c>
      <c r="FQ33" s="1">
        <f t="shared" si="749"/>
        <v>22640336.407907698</v>
      </c>
      <c r="FR33" s="1">
        <f t="shared" si="749"/>
        <v>24497304.597467471</v>
      </c>
      <c r="FS33">
        <f t="shared" si="750"/>
        <v>2.2441447927847306E-44</v>
      </c>
      <c r="FT33">
        <f t="shared" si="754"/>
        <v>5.4975498549668067E-37</v>
      </c>
    </row>
    <row r="34" spans="3:176" x14ac:dyDescent="0.15">
      <c r="C34" s="6">
        <v>5</v>
      </c>
      <c r="D34" s="1"/>
      <c r="E34" s="1"/>
      <c r="F34" s="1"/>
      <c r="G34" s="1"/>
      <c r="H34" s="1"/>
      <c r="I34" s="12">
        <f t="shared" ref="I34:AT34" si="765">S*I$26^(I$28-$C34)*I$27^$C34+I$24</f>
        <v>63.42567635630941</v>
      </c>
      <c r="J34" s="1">
        <f t="shared" si="765"/>
        <v>67.789475520574385</v>
      </c>
      <c r="K34" s="1">
        <f t="shared" si="765"/>
        <v>72.602814480347888</v>
      </c>
      <c r="L34" s="1">
        <f t="shared" si="765"/>
        <v>77.91245520097155</v>
      </c>
      <c r="M34" s="1">
        <f t="shared" si="765"/>
        <v>83.770024829540262</v>
      </c>
      <c r="N34" s="1">
        <f t="shared" si="765"/>
        <v>90.232521877203553</v>
      </c>
      <c r="O34" s="1">
        <f t="shared" si="765"/>
        <v>97.362875065592448</v>
      </c>
      <c r="P34" s="1">
        <f t="shared" si="765"/>
        <v>105.23056031664217</v>
      </c>
      <c r="Q34" s="1">
        <f t="shared" si="765"/>
        <v>113.91228193515562</v>
      </c>
      <c r="R34" s="1">
        <f t="shared" si="765"/>
        <v>123.49272466283679</v>
      </c>
      <c r="S34" s="1">
        <f t="shared" si="765"/>
        <v>134.06538397739021</v>
      </c>
      <c r="T34" s="1">
        <f t="shared" si="765"/>
        <v>145.73348277744523</v>
      </c>
      <c r="U34" s="1">
        <f t="shared" si="765"/>
        <v>158.61098344104329</v>
      </c>
      <c r="V34" s="1">
        <f t="shared" si="765"/>
        <v>172.8237051805263</v>
      </c>
      <c r="W34" s="1">
        <f t="shared" si="765"/>
        <v>188.51055764905519</v>
      </c>
      <c r="X34" s="1">
        <f t="shared" si="765"/>
        <v>205.82490289378876</v>
      </c>
      <c r="Y34" s="1">
        <f t="shared" si="765"/>
        <v>224.93605900914267</v>
      </c>
      <c r="Z34" s="1">
        <f t="shared" si="765"/>
        <v>246.03096023286193</v>
      </c>
      <c r="AA34" s="1">
        <f t="shared" si="765"/>
        <v>269.31598976150059</v>
      </c>
      <c r="AB34" s="1">
        <f t="shared" si="765"/>
        <v>295.01900325534984</v>
      </c>
      <c r="AC34" s="1">
        <f t="shared" si="765"/>
        <v>323.39156287249051</v>
      </c>
      <c r="AD34" s="1">
        <f t="shared" si="765"/>
        <v>354.71140373580187</v>
      </c>
      <c r="AE34" s="1">
        <f t="shared" si="765"/>
        <v>336.66779983252854</v>
      </c>
      <c r="AF34" s="1">
        <f t="shared" si="765"/>
        <v>367.29268344148443</v>
      </c>
      <c r="AG34" s="1">
        <f t="shared" si="765"/>
        <v>400.82652279360519</v>
      </c>
      <c r="AH34" s="1">
        <f t="shared" si="765"/>
        <v>437.54588782780161</v>
      </c>
      <c r="AI34" s="1">
        <f t="shared" si="765"/>
        <v>477.7536439795004</v>
      </c>
      <c r="AJ34" s="1">
        <f t="shared" si="765"/>
        <v>521.78145228396943</v>
      </c>
      <c r="AK34" s="1">
        <f t="shared" si="765"/>
        <v>569.99250718257485</v>
      </c>
      <c r="AL34" s="1">
        <f t="shared" si="765"/>
        <v>622.78453463211576</v>
      </c>
      <c r="AM34" s="1">
        <f t="shared" si="765"/>
        <v>680.59307526612986</v>
      </c>
      <c r="AN34" s="1">
        <f t="shared" si="765"/>
        <v>743.89507971012915</v>
      </c>
      <c r="AO34" s="1">
        <f t="shared" si="765"/>
        <v>813.21284572950174</v>
      </c>
      <c r="AP34" s="1">
        <f t="shared" si="765"/>
        <v>889.11832971058641</v>
      </c>
      <c r="AQ34" s="1">
        <f t="shared" si="765"/>
        <v>972.23786806548378</v>
      </c>
      <c r="AR34" s="1">
        <f t="shared" si="765"/>
        <v>1063.2573475350309</v>
      </c>
      <c r="AS34" s="1">
        <f t="shared" si="765"/>
        <v>1162.9278670699296</v>
      </c>
      <c r="AT34" s="1">
        <f t="shared" si="765"/>
        <v>1272.0719380279352</v>
      </c>
      <c r="AU34" s="1">
        <f t="shared" si="747"/>
        <v>1391.5902738687039</v>
      </c>
      <c r="AV34" s="1">
        <f t="shared" si="756"/>
        <v>1522.4692253941184</v>
      </c>
      <c r="AW34" s="1">
        <f t="shared" si="756"/>
        <v>1665.788922910772</v>
      </c>
      <c r="AX34" s="1">
        <f t="shared" si="756"/>
        <v>1822.7321925268279</v>
      </c>
      <c r="AY34" s="1">
        <f t="shared" si="756"/>
        <v>1994.5943201858101</v>
      </c>
      <c r="AZ34" s="1">
        <f t="shared" si="756"/>
        <v>2182.7937440378205</v>
      </c>
      <c r="BA34" s="1">
        <f t="shared" si="756"/>
        <v>2388.8837634119491</v>
      </c>
      <c r="BB34" s="1">
        <f t="shared" si="756"/>
        <v>2614.5653610455106</v>
      </c>
      <c r="BC34" s="1">
        <f t="shared" si="756"/>
        <v>2861.7012444155075</v>
      </c>
      <c r="BD34" s="1">
        <f t="shared" si="756"/>
        <v>2387.0907679925372</v>
      </c>
      <c r="BE34" s="1">
        <f t="shared" si="756"/>
        <v>2596.2506874894516</v>
      </c>
      <c r="BF34" s="1">
        <f t="shared" si="757"/>
        <v>2823.7935316429325</v>
      </c>
      <c r="BG34" s="1">
        <f t="shared" si="757"/>
        <v>3071.3350760133317</v>
      </c>
      <c r="BH34" s="1">
        <f t="shared" si="757"/>
        <v>3340.6331157177478</v>
      </c>
      <c r="BI34" s="1">
        <f t="shared" si="757"/>
        <v>3633.5999483241276</v>
      </c>
      <c r="BJ34" s="1">
        <f t="shared" si="757"/>
        <v>3952.3159539368462</v>
      </c>
      <c r="BK34" s="1">
        <f t="shared" si="757"/>
        <v>4299.0443689120575</v>
      </c>
      <c r="BL34" s="1">
        <f t="shared" si="757"/>
        <v>4676.2473581175973</v>
      </c>
      <c r="BM34" s="1">
        <f t="shared" si="757"/>
        <v>5086.6034998738278</v>
      </c>
      <c r="BN34" s="1">
        <f t="shared" si="757"/>
        <v>5533.0268077438441</v>
      </c>
      <c r="BO34" s="1">
        <f t="shared" si="757"/>
        <v>6018.6874242553304</v>
      </c>
      <c r="BP34" s="1">
        <f t="shared" si="758"/>
        <v>6547.0341335095172</v>
      </c>
      <c r="BQ34" s="1">
        <f t="shared" si="758"/>
        <v>7121.8188525494033</v>
      </c>
      <c r="BR34" s="1">
        <f t="shared" si="758"/>
        <v>7747.1232754114862</v>
      </c>
      <c r="BS34" s="1">
        <f t="shared" si="758"/>
        <v>8427.3878590723762</v>
      </c>
      <c r="BT34" s="1">
        <f t="shared" si="758"/>
        <v>9167.4433571326117</v>
      </c>
      <c r="BU34" s="1">
        <f t="shared" si="758"/>
        <v>9972.5451251724844</v>
      </c>
      <c r="BV34" s="1">
        <f t="shared" si="758"/>
        <v>10848.410441397726</v>
      </c>
      <c r="BW34" s="1">
        <f t="shared" si="758"/>
        <v>11801.259107605711</v>
      </c>
      <c r="BX34" s="1">
        <f t="shared" si="758"/>
        <v>12837.857618797949</v>
      </c>
      <c r="BY34" s="1">
        <f t="shared" si="758"/>
        <v>13965.567215107136</v>
      </c>
      <c r="BZ34" s="1">
        <f t="shared" si="759"/>
        <v>15192.396157277208</v>
      </c>
      <c r="CA34" s="1">
        <f t="shared" si="759"/>
        <v>16527.056596927992</v>
      </c>
      <c r="CB34" s="1">
        <f t="shared" si="759"/>
        <v>17979.026445465959</v>
      </c>
      <c r="CC34" s="1">
        <f t="shared" si="759"/>
        <v>13668.243986591388</v>
      </c>
      <c r="CD34" s="1">
        <f t="shared" si="759"/>
        <v>14789.318065745829</v>
      </c>
      <c r="CE34" s="1">
        <f t="shared" si="759"/>
        <v>16002.343026972971</v>
      </c>
      <c r="CF34" s="1">
        <f t="shared" si="759"/>
        <v>17314.860713288508</v>
      </c>
      <c r="CG34" s="1">
        <f t="shared" si="759"/>
        <v>18735.031552269713</v>
      </c>
      <c r="CH34" s="1">
        <f t="shared" si="759"/>
        <v>20271.68529257421</v>
      </c>
      <c r="CI34" s="1">
        <f t="shared" si="759"/>
        <v>21934.375901885516</v>
      </c>
      <c r="CJ34" s="1">
        <f t="shared" si="760"/>
        <v>23733.440967606948</v>
      </c>
      <c r="CK34" s="1">
        <f t="shared" si="760"/>
        <v>25680.065969620944</v>
      </c>
      <c r="CL34" s="1">
        <f t="shared" si="760"/>
        <v>27786.353824722184</v>
      </c>
      <c r="CM34" s="1">
        <f t="shared" si="760"/>
        <v>30065.400135109143</v>
      </c>
      <c r="CN34" s="1">
        <f t="shared" si="760"/>
        <v>32531.374608782764</v>
      </c>
      <c r="CO34" s="1">
        <f t="shared" si="760"/>
        <v>35199.609158074287</v>
      </c>
      <c r="CP34" s="1">
        <f t="shared" si="760"/>
        <v>38086.693224044728</v>
      </c>
      <c r="CQ34" s="1">
        <f t="shared" si="760"/>
        <v>41210.576919424369</v>
      </c>
      <c r="CR34" s="1">
        <f t="shared" si="760"/>
        <v>44590.682631371674</v>
      </c>
      <c r="CS34" s="1">
        <f t="shared" si="760"/>
        <v>48248.025777928946</v>
      </c>
      <c r="CT34" s="1">
        <f t="shared" si="761"/>
        <v>52205.345468964137</v>
      </c>
      <c r="CU34" s="1">
        <f t="shared" si="761"/>
        <v>56487.245883967895</v>
      </c>
      <c r="CV34" s="1">
        <f t="shared" si="761"/>
        <v>61120.349245706486</v>
      </c>
      <c r="CW34" s="1">
        <f t="shared" si="761"/>
        <v>66133.46134082615</v>
      </c>
      <c r="CX34" s="1">
        <f t="shared" si="761"/>
        <v>71557.750616514721</v>
      </c>
      <c r="CY34" s="1">
        <f t="shared" si="761"/>
        <v>77426.941966732789</v>
      </c>
      <c r="CZ34" s="1">
        <f t="shared" si="761"/>
        <v>83777.526412858555</v>
      </c>
      <c r="DA34" s="1">
        <f t="shared" si="761"/>
        <v>90648.987982411214</v>
      </c>
      <c r="DB34" s="1">
        <f t="shared" si="763"/>
        <v>98084.049196445558</v>
      </c>
      <c r="DC34" s="1">
        <f t="shared" si="763"/>
        <v>106128.9366919069</v>
      </c>
      <c r="DD34" s="1">
        <f t="shared" si="763"/>
        <v>114833.66863042348</v>
      </c>
      <c r="DE34" s="1">
        <f t="shared" si="763"/>
        <v>124252.36568046662</v>
      </c>
      <c r="DF34" s="1">
        <f t="shared" si="763"/>
        <v>134443.5875063749</v>
      </c>
      <c r="DG34" s="1">
        <f t="shared" si="763"/>
        <v>145470.69685632407</v>
      </c>
      <c r="DH34" s="1">
        <f t="shared" si="763"/>
        <v>157402.25351291755</v>
      </c>
      <c r="DI34" s="1">
        <f t="shared" si="763"/>
        <v>170312.44055574</v>
      </c>
      <c r="DJ34" s="1">
        <f t="shared" si="763"/>
        <v>184281.52558611237</v>
      </c>
      <c r="DK34" s="1">
        <f t="shared" si="763"/>
        <v>199396.35978166049</v>
      </c>
      <c r="DL34" s="1">
        <f t="shared" si="763"/>
        <v>215750.91788351061</v>
      </c>
      <c r="DM34" s="1">
        <f t="shared" si="763"/>
        <v>233446.88247342137</v>
      </c>
      <c r="DN34" s="1">
        <f t="shared" si="763"/>
        <v>252594.27617352689</v>
      </c>
      <c r="DO34" s="1">
        <f t="shared" si="763"/>
        <v>273312.14569932094</v>
      </c>
      <c r="DP34" s="1">
        <f t="shared" si="763"/>
        <v>295729.3020189018</v>
      </c>
      <c r="DQ34" s="1">
        <f t="shared" si="763"/>
        <v>319985.12122033408</v>
      </c>
      <c r="DR34" s="1">
        <f t="shared" si="763"/>
        <v>346230.41106642707</v>
      </c>
      <c r="DS34" s="1">
        <f t="shared" si="763"/>
        <v>374628.3486246338</v>
      </c>
      <c r="DT34" s="1">
        <f t="shared" si="763"/>
        <v>405355.49480167887</v>
      </c>
      <c r="DU34" s="1">
        <f t="shared" si="763"/>
        <v>438602.89209066384</v>
      </c>
      <c r="DV34" s="1">
        <f t="shared" si="763"/>
        <v>474577.25235577044</v>
      </c>
      <c r="DW34" s="1">
        <f t="shared" si="763"/>
        <v>513502.24203947233</v>
      </c>
      <c r="DX34" s="1">
        <f t="shared" si="763"/>
        <v>555619.87278288591</v>
      </c>
      <c r="DY34" s="1">
        <f t="shared" si="763"/>
        <v>601192.00610528199</v>
      </c>
      <c r="DZ34" s="1">
        <f t="shared" si="763"/>
        <v>650501.9814979271</v>
      </c>
      <c r="EA34" s="1">
        <f t="shared" si="763"/>
        <v>703856.3780547441</v>
      </c>
      <c r="EB34" s="1">
        <f t="shared" si="763"/>
        <v>761586.92059252644</v>
      </c>
      <c r="EC34" s="1">
        <f t="shared" si="763"/>
        <v>824052.54211178725</v>
      </c>
      <c r="ED34" s="1">
        <f t="shared" si="763"/>
        <v>891641.61542135943</v>
      </c>
      <c r="EE34" s="1">
        <f t="shared" si="763"/>
        <v>964774.36780161306</v>
      </c>
      <c r="EF34" s="1">
        <f t="shared" si="763"/>
        <v>1043905.493719181</v>
      </c>
      <c r="EG34" s="1">
        <f t="shared" si="763"/>
        <v>1129526.9818374468</v>
      </c>
      <c r="EH34" s="1">
        <f t="shared" si="763"/>
        <v>1222171.173899407</v>
      </c>
      <c r="EI34" s="1">
        <f t="shared" si="763"/>
        <v>1322414.0745011594</v>
      </c>
      <c r="EJ34" s="1">
        <f t="shared" si="763"/>
        <v>1430878.9323341497</v>
      </c>
      <c r="EK34" s="1">
        <f t="shared" si="763"/>
        <v>1548240.1151621444</v>
      </c>
      <c r="EL34" s="1">
        <f t="shared" si="763"/>
        <v>1675227.3026251488</v>
      </c>
      <c r="EM34" s="1">
        <f t="shared" si="763"/>
        <v>1812630.0229385444</v>
      </c>
      <c r="EN34" s="1">
        <f t="shared" si="763"/>
        <v>1961302.5616938525</v>
      </c>
      <c r="EO34" s="1">
        <f t="shared" si="763"/>
        <v>2122169.2732810308</v>
      </c>
      <c r="EP34" s="1">
        <f t="shared" si="763"/>
        <v>2296230.3279554495</v>
      </c>
      <c r="EQ34" s="1">
        <f t="shared" si="763"/>
        <v>2484567.9302812861</v>
      </c>
      <c r="ER34" s="1">
        <f t="shared" si="763"/>
        <v>2688353.0476137842</v>
      </c>
      <c r="ES34" s="1">
        <f t="shared" si="763"/>
        <v>2908852.6904539512</v>
      </c>
      <c r="ET34" s="1">
        <f t="shared" si="763"/>
        <v>3147437.7899404443</v>
      </c>
      <c r="EU34" s="1">
        <f t="shared" si="763"/>
        <v>3405591.7214560695</v>
      </c>
      <c r="EV34" s="1">
        <f t="shared" si="763"/>
        <v>3684919.5273434059</v>
      </c>
      <c r="EW34" s="1">
        <f t="shared" si="763"/>
        <v>3987157.8960707504</v>
      </c>
      <c r="EX34" s="1">
        <f t="shared" si="763"/>
        <v>4314185.9598926911</v>
      </c>
      <c r="EY34" s="1">
        <f t="shared" si="763"/>
        <v>4668036.9781385139</v>
      </c>
      <c r="EZ34" s="1">
        <f t="shared" si="763"/>
        <v>5050910.9787679529</v>
      </c>
      <c r="FA34" s="1">
        <f t="shared" si="763"/>
        <v>5465188.4367916919</v>
      </c>
      <c r="FB34" s="1">
        <f t="shared" si="763"/>
        <v>5913445.0746006332</v>
      </c>
      <c r="FC34" s="1">
        <f t="shared" si="763"/>
        <v>6398467.8762232661</v>
      </c>
      <c r="FD34" s="1">
        <f t="shared" si="763"/>
        <v>6923272.4150779396</v>
      </c>
      <c r="FE34" s="1">
        <f t="shared" si="763"/>
        <v>7491121.6029533474</v>
      </c>
      <c r="FF34" s="1">
        <f t="shared" si="763"/>
        <v>8105545.9767868426</v>
      </c>
      <c r="FG34" s="1">
        <f t="shared" si="763"/>
        <v>8770365.6493713073</v>
      </c>
      <c r="FH34" s="1">
        <f t="shared" si="763"/>
        <v>9489714.0604665559</v>
      </c>
      <c r="FI34" s="1">
        <f t="shared" si="763"/>
        <v>10268063.675985055</v>
      </c>
      <c r="FJ34" s="1">
        <f t="shared" si="763"/>
        <v>11110253.795033757</v>
      </c>
      <c r="FK34" s="1">
        <f t="shared" si="763"/>
        <v>12021520.637699017</v>
      </c>
      <c r="FL34" s="1">
        <f t="shared" si="763"/>
        <v>13007529.900642052</v>
      </c>
      <c r="FM34" s="1">
        <f t="shared" si="763"/>
        <v>14074411.982915498</v>
      </c>
      <c r="FN34" s="1">
        <f t="shared" si="749"/>
        <v>15228800.101013618</v>
      </c>
      <c r="FO34" s="1">
        <f t="shared" si="749"/>
        <v>16477871.530132033</v>
      </c>
      <c r="FP34" s="1">
        <f t="shared" si="749"/>
        <v>17829392.22804977</v>
      </c>
      <c r="FQ34" s="1">
        <f t="shared" si="749"/>
        <v>19291765.119077515</v>
      </c>
      <c r="FR34" s="1">
        <f t="shared" si="749"/>
        <v>20874082.338271894</v>
      </c>
      <c r="FS34">
        <f t="shared" si="750"/>
        <v>7.4505607120453101E-43</v>
      </c>
      <c r="FT34">
        <f t="shared" si="754"/>
        <v>1.5552361776952748E-35</v>
      </c>
    </row>
    <row r="35" spans="3:176" x14ac:dyDescent="0.15">
      <c r="C35" s="6">
        <v>6</v>
      </c>
      <c r="I35" s="1"/>
      <c r="J35" s="12">
        <f t="shared" ref="J35:AT35" si="766">S*J$26^(J$28-$C35)*J$27^$C35+J$24</f>
        <v>59.316007886376113</v>
      </c>
      <c r="K35" s="1">
        <f t="shared" si="766"/>
        <v>63.247751898186422</v>
      </c>
      <c r="L35" s="1">
        <f t="shared" si="766"/>
        <v>67.584074932786592</v>
      </c>
      <c r="M35" s="1">
        <f t="shared" si="766"/>
        <v>72.367061137170637</v>
      </c>
      <c r="N35" s="1">
        <f t="shared" si="766"/>
        <v>77.643173151340875</v>
      </c>
      <c r="O35" s="1">
        <f t="shared" si="766"/>
        <v>83.46370765462926</v>
      </c>
      <c r="P35" s="1">
        <f t="shared" si="766"/>
        <v>89.885298307884582</v>
      </c>
      <c r="Q35" s="1">
        <f t="shared" si="766"/>
        <v>96.970471022677344</v>
      </c>
      <c r="R35" s="1">
        <f t="shared" si="766"/>
        <v>104.78825700172013</v>
      </c>
      <c r="S35" s="1">
        <f t="shared" si="766"/>
        <v>113.41486956112576</v>
      </c>
      <c r="T35" s="1">
        <f t="shared" si="766"/>
        <v>122.934451370481</v>
      </c>
      <c r="U35" s="1">
        <f t="shared" si="766"/>
        <v>133.43989943713353</v>
      </c>
      <c r="V35" s="1">
        <f t="shared" si="766"/>
        <v>145.03377592334107</v>
      </c>
      <c r="W35" s="1">
        <f t="shared" si="766"/>
        <v>157.82931372648892</v>
      </c>
      <c r="X35" s="1">
        <f t="shared" si="766"/>
        <v>171.95152668169851</v>
      </c>
      <c r="Y35" s="1">
        <f t="shared" si="766"/>
        <v>187.53843527192919</v>
      </c>
      <c r="Z35" s="1">
        <f t="shared" si="766"/>
        <v>204.74241986318347</v>
      </c>
      <c r="AA35" s="1">
        <f t="shared" si="766"/>
        <v>223.73171473275812</v>
      </c>
      <c r="AB35" s="1">
        <f t="shared" si="766"/>
        <v>244.69205753890535</v>
      </c>
      <c r="AC35" s="1">
        <f t="shared" si="766"/>
        <v>267.82851040431092</v>
      </c>
      <c r="AD35" s="1">
        <f t="shared" si="766"/>
        <v>293.36747046840088</v>
      </c>
      <c r="AE35" s="1">
        <f t="shared" si="766"/>
        <v>281.96770946363148</v>
      </c>
      <c r="AF35" s="1">
        <f t="shared" si="766"/>
        <v>307.39185921709981</v>
      </c>
      <c r="AG35" s="1">
        <f t="shared" si="766"/>
        <v>335.23049327039189</v>
      </c>
      <c r="AH35" s="1">
        <f t="shared" si="766"/>
        <v>365.71316858019776</v>
      </c>
      <c r="AI35" s="1">
        <f t="shared" si="766"/>
        <v>399.09126773492835</v>
      </c>
      <c r="AJ35" s="1">
        <f t="shared" si="766"/>
        <v>435.64007407561149</v>
      </c>
      <c r="AK35" s="1">
        <f t="shared" si="766"/>
        <v>475.66104411356594</v>
      </c>
      <c r="AL35" s="1">
        <f t="shared" si="766"/>
        <v>519.48429600328404</v>
      </c>
      <c r="AM35" s="1">
        <f t="shared" si="766"/>
        <v>567.47133461246108</v>
      </c>
      <c r="AN35" s="1">
        <f t="shared" si="766"/>
        <v>620.0180356841696</v>
      </c>
      <c r="AO35" s="1">
        <f t="shared" si="766"/>
        <v>677.55791372495435</v>
      </c>
      <c r="AP35" s="1">
        <f t="shared" si="766"/>
        <v>740.56570059471824</v>
      </c>
      <c r="AQ35" s="1">
        <f t="shared" si="766"/>
        <v>809.56126433907548</v>
      </c>
      <c r="AR35" s="1">
        <f t="shared" si="766"/>
        <v>885.11390061348379</v>
      </c>
      <c r="AS35" s="1">
        <f t="shared" si="766"/>
        <v>967.84703212415877</v>
      </c>
      <c r="AT35" s="1">
        <f t="shared" si="766"/>
        <v>1058.4433548788795</v>
      </c>
      <c r="AU35" s="1">
        <f t="shared" si="747"/>
        <v>1157.6504737291398</v>
      </c>
      <c r="AV35" s="1">
        <f t="shared" si="756"/>
        <v>1266.2870737241146</v>
      </c>
      <c r="AW35" s="1">
        <f t="shared" si="756"/>
        <v>1385.2496782199612</v>
      </c>
      <c r="AX35" s="1">
        <f t="shared" si="756"/>
        <v>1515.5200495315205</v>
      </c>
      <c r="AY35" s="1">
        <f t="shared" si="756"/>
        <v>1658.1732932175971</v>
      </c>
      <c r="AZ35" s="1">
        <f t="shared" si="756"/>
        <v>1814.3867328993458</v>
      </c>
      <c r="BA35" s="1">
        <f t="shared" si="756"/>
        <v>1985.4496288719333</v>
      </c>
      <c r="BB35" s="1">
        <f t="shared" si="756"/>
        <v>2172.773820735018</v>
      </c>
      <c r="BC35" s="1">
        <f t="shared" si="756"/>
        <v>2377.9053818952088</v>
      </c>
      <c r="BD35" s="1">
        <f t="shared" si="756"/>
        <v>2011.3604422186932</v>
      </c>
      <c r="BE35" s="1">
        <f t="shared" si="756"/>
        <v>2187.4953193716578</v>
      </c>
      <c r="BF35" s="1">
        <f t="shared" si="757"/>
        <v>2379.1103652762076</v>
      </c>
      <c r="BG35" s="1">
        <f t="shared" si="757"/>
        <v>2587.5662160213815</v>
      </c>
      <c r="BH35" s="1">
        <f t="shared" si="757"/>
        <v>2814.343101616093</v>
      </c>
      <c r="BI35" s="1">
        <f t="shared" si="757"/>
        <v>3061.051357768446</v>
      </c>
      <c r="BJ35" s="1">
        <f t="shared" si="757"/>
        <v>3329.4428616041878</v>
      </c>
      <c r="BK35" s="1">
        <f t="shared" si="757"/>
        <v>3621.4234725344959</v>
      </c>
      <c r="BL35" s="1">
        <f t="shared" si="757"/>
        <v>3939.0665666213094</v>
      </c>
      <c r="BM35" s="1">
        <f t="shared" si="757"/>
        <v>4284.6277605538044</v>
      </c>
      <c r="BN35" s="1">
        <f t="shared" si="757"/>
        <v>4660.5609297976216</v>
      </c>
      <c r="BO35" s="1">
        <f t="shared" si="757"/>
        <v>5069.535634668935</v>
      </c>
      <c r="BP35" s="1">
        <f t="shared" si="758"/>
        <v>5514.4560780837373</v>
      </c>
      <c r="BQ35" s="1">
        <f t="shared" si="758"/>
        <v>5998.4817296098781</v>
      </c>
      <c r="BR35" s="1">
        <f t="shared" si="758"/>
        <v>6525.0497622825251</v>
      </c>
      <c r="BS35" s="1">
        <f t="shared" si="758"/>
        <v>7097.8994615169822</v>
      </c>
      <c r="BT35" s="1">
        <f t="shared" si="758"/>
        <v>7721.0987794575249</v>
      </c>
      <c r="BU35" s="1">
        <f t="shared" si="758"/>
        <v>8399.0732233366834</v>
      </c>
      <c r="BV35" s="1">
        <f t="shared" si="758"/>
        <v>9136.6372829941429</v>
      </c>
      <c r="BW35" s="1">
        <f t="shared" si="758"/>
        <v>9939.0286207363297</v>
      </c>
      <c r="BX35" s="1">
        <f t="shared" si="758"/>
        <v>10811.945266334158</v>
      </c>
      <c r="BY35" s="1">
        <f t="shared" si="758"/>
        <v>11761.586081297446</v>
      </c>
      <c r="BZ35" s="1">
        <f t="shared" si="759"/>
        <v>12794.69477978097</v>
      </c>
      <c r="CA35" s="1">
        <f t="shared" si="759"/>
        <v>13918.607818734525</v>
      </c>
      <c r="CB35" s="1">
        <f t="shared" si="759"/>
        <v>15141.306497386355</v>
      </c>
      <c r="CC35" s="1">
        <f t="shared" si="759"/>
        <v>11646.671137248048</v>
      </c>
      <c r="CD35" s="1">
        <f t="shared" si="759"/>
        <v>12601.935115065073</v>
      </c>
      <c r="CE35" s="1">
        <f t="shared" si="759"/>
        <v>13635.550173337733</v>
      </c>
      <c r="CF35" s="1">
        <f t="shared" si="759"/>
        <v>14753.942694669284</v>
      </c>
      <c r="CG35" s="1">
        <f t="shared" si="759"/>
        <v>15964.066155777369</v>
      </c>
      <c r="CH35" s="1">
        <f t="shared" si="759"/>
        <v>17273.444359934805</v>
      </c>
      <c r="CI35" s="1">
        <f t="shared" si="759"/>
        <v>18690.218215350047</v>
      </c>
      <c r="CJ35" s="1">
        <f t="shared" si="760"/>
        <v>20223.196350326583</v>
      </c>
      <c r="CK35" s="1">
        <f t="shared" si="760"/>
        <v>21881.909879895036</v>
      </c>
      <c r="CL35" s="1">
        <f t="shared" si="760"/>
        <v>23676.671664423397</v>
      </c>
      <c r="CM35" s="1">
        <f t="shared" si="760"/>
        <v>25618.640428638795</v>
      </c>
      <c r="CN35" s="1">
        <f t="shared" si="760"/>
        <v>27719.890139713585</v>
      </c>
      <c r="CO35" s="1">
        <f t="shared" si="760"/>
        <v>29993.485075765901</v>
      </c>
      <c r="CP35" s="1">
        <f t="shared" si="760"/>
        <v>32453.561051504475</v>
      </c>
      <c r="CQ35" s="1">
        <f t="shared" si="760"/>
        <v>35115.413306028866</v>
      </c>
      <c r="CR35" s="1">
        <f t="shared" si="760"/>
        <v>37995.591599217303</v>
      </c>
      <c r="CS35" s="1">
        <f t="shared" si="760"/>
        <v>41112.003107952987</v>
      </c>
      <c r="CT35" s="1">
        <f t="shared" si="761"/>
        <v>44484.023761934346</v>
      </c>
      <c r="CU35" s="1">
        <f t="shared" si="761"/>
        <v>48132.618711286843</v>
      </c>
      <c r="CV35" s="1">
        <f t="shared" si="761"/>
        <v>52080.472674969576</v>
      </c>
      <c r="CW35" s="1">
        <f t="shared" si="761"/>
        <v>56352.130980403439</v>
      </c>
      <c r="CX35" s="1">
        <f t="shared" si="761"/>
        <v>60974.152171217778</v>
      </c>
      <c r="CY35" s="1">
        <f t="shared" si="761"/>
        <v>65975.273131937298</v>
      </c>
      <c r="CZ35" s="1">
        <f t="shared" si="761"/>
        <v>71386.587756252411</v>
      </c>
      <c r="DA35" s="1">
        <f t="shared" si="761"/>
        <v>77241.740269722897</v>
      </c>
      <c r="DB35" s="1">
        <f t="shared" si="763"/>
        <v>83577.134408876009</v>
      </c>
      <c r="DC35" s="1">
        <f t="shared" si="763"/>
        <v>90432.159757246583</v>
      </c>
      <c r="DD35" s="1">
        <f t="shared" si="763"/>
        <v>97849.436645576759</v>
      </c>
      <c r="DE35" s="1">
        <f t="shared" si="763"/>
        <v>105875.08113881477</v>
      </c>
      <c r="DF35" s="1">
        <f t="shared" si="763"/>
        <v>114558.99175743831</v>
      </c>
      <c r="DG35" s="1">
        <f t="shared" si="763"/>
        <v>123955.15971575986</v>
      </c>
      <c r="DH35" s="1">
        <f t="shared" si="763"/>
        <v>134122.00460608449</v>
      </c>
      <c r="DI35" s="1">
        <f t="shared" si="763"/>
        <v>145122.73761579799</v>
      </c>
      <c r="DJ35" s="1">
        <f t="shared" si="763"/>
        <v>157025.75453564554</v>
      </c>
      <c r="DK35" s="1">
        <f t="shared" si="763"/>
        <v>169905.06100268502</v>
      </c>
      <c r="DL35" s="1">
        <f t="shared" si="763"/>
        <v>183840.73262181343</v>
      </c>
      <c r="DM35" s="1">
        <f t="shared" si="763"/>
        <v>198919.41282661961</v>
      </c>
      <c r="DN35" s="1">
        <f t="shared" si="763"/>
        <v>215234.85157495568</v>
      </c>
      <c r="DO35" s="1">
        <f t="shared" si="763"/>
        <v>232888.48822850431</v>
      </c>
      <c r="DP35" s="1">
        <f t="shared" si="763"/>
        <v>251990.08224032956</v>
      </c>
      <c r="DQ35" s="1">
        <f t="shared" si="763"/>
        <v>272658.39557163697</v>
      </c>
      <c r="DR35" s="1">
        <f t="shared" si="763"/>
        <v>295021.9310805921</v>
      </c>
      <c r="DS35" s="1">
        <f t="shared" si="763"/>
        <v>319219.73147404421</v>
      </c>
      <c r="DT35" s="1">
        <f t="shared" si="763"/>
        <v>345402.24378954445</v>
      </c>
      <c r="DU35" s="1">
        <f t="shared" si="763"/>
        <v>373732.25478247867</v>
      </c>
      <c r="DV35" s="1">
        <f t="shared" si="763"/>
        <v>404385.9030339733</v>
      </c>
      <c r="DW35" s="1">
        <f t="shared" si="763"/>
        <v>437553.7740722415</v>
      </c>
      <c r="DX35" s="1">
        <f t="shared" si="763"/>
        <v>473442.08531615854</v>
      </c>
      <c r="DY35" s="1">
        <f t="shared" si="763"/>
        <v>512273.96820831718</v>
      </c>
      <c r="DZ35" s="1">
        <f t="shared" si="763"/>
        <v>554290.85550907929</v>
      </c>
      <c r="EA35" s="1">
        <f t="shared" si="763"/>
        <v>599753.98237696127</v>
      </c>
      <c r="EB35" s="1">
        <f t="shared" si="763"/>
        <v>648946.01056815078</v>
      </c>
      <c r="EC35" s="1">
        <f t="shared" si="763"/>
        <v>702172.7858534276</v>
      </c>
      <c r="ED35" s="1">
        <f t="shared" si="763"/>
        <v>759765.23957902484</v>
      </c>
      <c r="EE35" s="1">
        <f t="shared" si="763"/>
        <v>822081.44619416713</v>
      </c>
      <c r="EF35" s="1">
        <f t="shared" si="763"/>
        <v>889508.84953772649</v>
      </c>
      <c r="EG35" s="1">
        <f t="shared" si="763"/>
        <v>962466.67172567535</v>
      </c>
      <c r="EH35" s="1">
        <f t="shared" si="763"/>
        <v>1041408.5196163188</v>
      </c>
      <c r="EI35" s="1">
        <f t="shared" si="763"/>
        <v>1126825.2050587041</v>
      </c>
      <c r="EJ35" s="1">
        <f t="shared" si="763"/>
        <v>1219247.796458774</v>
      </c>
      <c r="EK35" s="1">
        <f t="shared" si="763"/>
        <v>1319250.9206360281</v>
      </c>
      <c r="EL35" s="1">
        <f t="shared" si="763"/>
        <v>1427456.3354996024</v>
      </c>
      <c r="EM35" s="1">
        <f t="shared" si="763"/>
        <v>1544536.7957564776</v>
      </c>
      <c r="EN35" s="1">
        <f t="shared" si="763"/>
        <v>1671220.2356863979</v>
      </c>
      <c r="EO35" s="1">
        <f t="shared" si="763"/>
        <v>1808294.2949894338</v>
      </c>
      <c r="EP35" s="1">
        <f t="shared" si="763"/>
        <v>1956611.2158451218</v>
      </c>
      <c r="EQ35" s="1">
        <f t="shared" si="763"/>
        <v>2117093.1416300768</v>
      </c>
      <c r="ER35" s="1">
        <f t="shared" si="763"/>
        <v>2290737.8502382534</v>
      </c>
      <c r="ES35" s="1">
        <f t="shared" si="763"/>
        <v>2478624.9576501031</v>
      </c>
      <c r="ET35" s="1">
        <f t="shared" si="763"/>
        <v>2681922.6303206189</v>
      </c>
      <c r="EU35" s="1">
        <f t="shared" si="763"/>
        <v>2901894.8481197492</v>
      </c>
      <c r="EV35" s="1">
        <f t="shared" si="763"/>
        <v>3139909.2629816951</v>
      </c>
      <c r="EW35" s="1">
        <f t="shared" si="763"/>
        <v>3397445.7021233225</v>
      </c>
      <c r="EX35" s="1">
        <f t="shared" si="763"/>
        <v>3676105.3686994789</v>
      </c>
      <c r="EY35" s="1">
        <f t="shared" si="763"/>
        <v>3977620.7970992322</v>
      </c>
      <c r="EZ35" s="1">
        <f t="shared" si="763"/>
        <v>4303866.6247789301</v>
      </c>
      <c r="FA35" s="1">
        <f t="shared" si="763"/>
        <v>4656871.2476047212</v>
      </c>
      <c r="FB35" s="1">
        <f t="shared" si="763"/>
        <v>5038829.4311702754</v>
      </c>
      <c r="FC35" s="1">
        <f t="shared" si="763"/>
        <v>5452115.9564991398</v>
      </c>
      <c r="FD35" s="1">
        <f t="shared" si="763"/>
        <v>5899300.3849722939</v>
      </c>
      <c r="FE35" s="1">
        <f t="shared" si="763"/>
        <v>6383163.0342801474</v>
      </c>
      <c r="FF35" s="1">
        <f t="shared" si="763"/>
        <v>6906712.2647276251</v>
      </c>
      <c r="FG35" s="1">
        <f t="shared" si="763"/>
        <v>7473203.1833679462</v>
      </c>
      <c r="FH35" s="1">
        <f t="shared" si="763"/>
        <v>8086157.8822559016</v>
      </c>
      <c r="FI35" s="1">
        <f t="shared" si="763"/>
        <v>8749387.3366496377</v>
      </c>
      <c r="FJ35" s="1">
        <f t="shared" si="763"/>
        <v>9467015.0993104707</v>
      </c>
      <c r="FK35" s="1">
        <f t="shared" si="763"/>
        <v>10243502.938217377</v>
      </c>
      <c r="FL35" s="1">
        <f t="shared" si="763"/>
        <v>11083678.5770956</v>
      </c>
      <c r="FM35" s="1">
        <f t="shared" ref="FM35:FR38" si="767">S*FM$26^(FM$28-$C35)*FM$27^$C35+FM$24</f>
        <v>11992765.711233011</v>
      </c>
      <c r="FN35" s="1">
        <f t="shared" si="767"/>
        <v>12976416.485204039</v>
      </c>
      <c r="FO35" s="1">
        <f t="shared" si="767"/>
        <v>14040746.634427726</v>
      </c>
      <c r="FP35" s="1">
        <f t="shared" si="767"/>
        <v>15192373.509048458</v>
      </c>
      <c r="FQ35" s="1">
        <f t="shared" si="767"/>
        <v>16438457.216548491</v>
      </c>
      <c r="FR35" s="1">
        <f t="shared" si="767"/>
        <v>17786745.13889173</v>
      </c>
      <c r="FS35">
        <f t="shared" si="750"/>
        <v>2.0489041958124565E-41</v>
      </c>
      <c r="FT35">
        <f t="shared" si="754"/>
        <v>3.6443336744922082E-34</v>
      </c>
    </row>
    <row r="36" spans="3:176" x14ac:dyDescent="0.15">
      <c r="C36" s="6">
        <v>7</v>
      </c>
      <c r="I36" s="1"/>
      <c r="J36" s="1"/>
      <c r="K36" s="12">
        <f t="shared" ref="K36:AT36" si="768">S*K$26^(K$28-$C36)*K$27^$C36+K$24</f>
        <v>55.621928163464631</v>
      </c>
      <c r="L36" s="1">
        <f t="shared" si="768"/>
        <v>59.16484665947241</v>
      </c>
      <c r="M36" s="1">
        <f t="shared" si="768"/>
        <v>63.071881077418226</v>
      </c>
      <c r="N36" s="1">
        <f t="shared" si="768"/>
        <v>67.380905691854608</v>
      </c>
      <c r="O36" s="1">
        <f t="shared" si="768"/>
        <v>72.133735267538569</v>
      </c>
      <c r="P36" s="1">
        <f t="shared" si="768"/>
        <v>77.376535035146432</v>
      </c>
      <c r="Q36" s="1">
        <f t="shared" si="768"/>
        <v>83.160273321605899</v>
      </c>
      <c r="R36" s="1">
        <f t="shared" si="768"/>
        <v>89.541221272909013</v>
      </c>
      <c r="S36" s="1">
        <f t="shared" si="768"/>
        <v>96.58150456899341</v>
      </c>
      <c r="T36" s="1">
        <f t="shared" si="768"/>
        <v>104.34971254004066</v>
      </c>
      <c r="U36" s="1">
        <f t="shared" si="768"/>
        <v>112.92157065633972</v>
      </c>
      <c r="V36" s="1">
        <f t="shared" si="768"/>
        <v>122.38068298521569</v>
      </c>
      <c r="W36" s="1">
        <f t="shared" si="768"/>
        <v>132.81935189452471</v>
      </c>
      <c r="X36" s="1">
        <f t="shared" si="768"/>
        <v>144.33948303958789</v>
      </c>
      <c r="Y36" s="1">
        <f t="shared" si="768"/>
        <v>157.05358450660742</v>
      </c>
      <c r="Z36" s="1">
        <f t="shared" si="768"/>
        <v>171.08586990877734</v>
      </c>
      <c r="AA36" s="1">
        <f t="shared" si="768"/>
        <v>186.57347625051437</v>
      </c>
      <c r="AB36" s="1">
        <f t="shared" si="768"/>
        <v>203.66780850049375</v>
      </c>
      <c r="AC36" s="1">
        <f t="shared" si="768"/>
        <v>222.53602405650295</v>
      </c>
      <c r="AD36" s="1">
        <f t="shared" si="768"/>
        <v>243.36267165671268</v>
      </c>
      <c r="AE36" s="1">
        <f t="shared" si="768"/>
        <v>236.56586567301414</v>
      </c>
      <c r="AF36" s="1">
        <f t="shared" si="768"/>
        <v>257.67333323252262</v>
      </c>
      <c r="AG36" s="1">
        <f t="shared" si="768"/>
        <v>280.78486684431431</v>
      </c>
      <c r="AH36" s="1">
        <f t="shared" si="768"/>
        <v>306.09100202909104</v>
      </c>
      <c r="AI36" s="1">
        <f t="shared" si="768"/>
        <v>333.80038988867227</v>
      </c>
      <c r="AJ36" s="1">
        <f t="shared" si="768"/>
        <v>364.14151948550511</v>
      </c>
      <c r="AK36" s="1">
        <f t="shared" si="768"/>
        <v>397.36460398126991</v>
      </c>
      <c r="AL36" s="1">
        <f t="shared" si="768"/>
        <v>433.7436461043493</v>
      </c>
      <c r="AM36" s="1">
        <f t="shared" si="768"/>
        <v>473.57869999624967</v>
      </c>
      <c r="AN36" s="1">
        <f t="shared" si="768"/>
        <v>517.19834810815007</v>
      </c>
      <c r="AO36" s="1">
        <f t="shared" si="768"/>
        <v>564.96241359394685</v>
      </c>
      <c r="AP36" s="1">
        <f t="shared" si="768"/>
        <v>617.26493059015627</v>
      </c>
      <c r="AQ36" s="1">
        <f t="shared" si="768"/>
        <v>674.53739690184398</v>
      </c>
      <c r="AR36" s="1">
        <f t="shared" si="768"/>
        <v>737.25233594497047</v>
      </c>
      <c r="AS36" s="1">
        <f t="shared" si="768"/>
        <v>805.92719734839648</v>
      </c>
      <c r="AT36" s="1">
        <f t="shared" si="768"/>
        <v>881.12862841438152</v>
      </c>
      <c r="AU36" s="1">
        <f t="shared" si="747"/>
        <v>963.4771516977728</v>
      </c>
      <c r="AV36" s="1">
        <f t="shared" si="756"/>
        <v>1053.6522873165359</v>
      </c>
      <c r="AW36" s="1">
        <f t="shared" si="756"/>
        <v>1152.3981622774515</v>
      </c>
      <c r="AX36" s="1">
        <f t="shared" si="756"/>
        <v>1260.5296531210481</v>
      </c>
      <c r="AY36" s="1">
        <f t="shared" si="756"/>
        <v>1378.9391125922791</v>
      </c>
      <c r="AZ36" s="1">
        <f t="shared" si="756"/>
        <v>1508.603735864519</v>
      </c>
      <c r="BA36" s="1">
        <f t="shared" si="756"/>
        <v>1650.5936271238329</v>
      </c>
      <c r="BB36" s="1">
        <f t="shared" si="756"/>
        <v>1806.0806331018514</v>
      </c>
      <c r="BC36" s="1">
        <f t="shared" si="756"/>
        <v>1976.3480164766097</v>
      </c>
      <c r="BD36" s="1">
        <f t="shared" si="756"/>
        <v>1694.9599161183446</v>
      </c>
      <c r="BE36" s="1">
        <f t="shared" si="756"/>
        <v>1843.2845792552014</v>
      </c>
      <c r="BF36" s="1">
        <f t="shared" si="757"/>
        <v>2004.6450157023544</v>
      </c>
      <c r="BG36" s="1">
        <f t="shared" si="757"/>
        <v>2180.1870099453977</v>
      </c>
      <c r="BH36" s="1">
        <f t="shared" si="757"/>
        <v>2371.1570558792559</v>
      </c>
      <c r="BI36" s="1">
        <f t="shared" si="757"/>
        <v>2578.9112087221065</v>
      </c>
      <c r="BJ36" s="1">
        <f t="shared" si="757"/>
        <v>2804.9247149735966</v>
      </c>
      <c r="BK36" s="1">
        <f t="shared" si="757"/>
        <v>3050.8024888040013</v>
      </c>
      <c r="BL36" s="1">
        <f t="shared" si="757"/>
        <v>3318.2905092718975</v>
      </c>
      <c r="BM36" s="1">
        <f t="shared" si="757"/>
        <v>3609.2882193071273</v>
      </c>
      <c r="BN36" s="1">
        <f t="shared" si="757"/>
        <v>3925.862014509788</v>
      </c>
      <c r="BO36" s="1">
        <f t="shared" si="757"/>
        <v>4270.259917555316</v>
      </c>
      <c r="BP36" s="1">
        <f t="shared" si="758"/>
        <v>4644.9275424152038</v>
      </c>
      <c r="BQ36" s="1">
        <f t="shared" si="758"/>
        <v>5052.5254617624641</v>
      </c>
      <c r="BR36" s="1">
        <f t="shared" si="758"/>
        <v>5495.9481008956236</v>
      </c>
      <c r="BS36" s="1">
        <f t="shared" si="758"/>
        <v>5978.3442923554921</v>
      </c>
      <c r="BT36" s="1">
        <f t="shared" si="758"/>
        <v>6503.13963720231</v>
      </c>
      <c r="BU36" s="1">
        <f t="shared" si="758"/>
        <v>7074.0608317507431</v>
      </c>
      <c r="BV36" s="1">
        <f t="shared" si="758"/>
        <v>7695.1621325178749</v>
      </c>
      <c r="BW36" s="1">
        <f t="shared" si="758"/>
        <v>8370.8541473236273</v>
      </c>
      <c r="BX36" s="1">
        <f t="shared" si="758"/>
        <v>9105.9351570022809</v>
      </c>
      <c r="BY36" s="1">
        <f t="shared" si="758"/>
        <v>9905.6251901545565</v>
      </c>
      <c r="BZ36" s="1">
        <f t="shared" si="759"/>
        <v>10775.603092920514</v>
      </c>
      <c r="CA36" s="1">
        <f t="shared" si="759"/>
        <v>11722.046857022344</v>
      </c>
      <c r="CB36" s="1">
        <f t="shared" si="759"/>
        <v>12751.677492464702</v>
      </c>
      <c r="CC36" s="1">
        <f t="shared" si="759"/>
        <v>9924.0947639122514</v>
      </c>
      <c r="CD36" s="1">
        <f t="shared" si="759"/>
        <v>10738.072434329069</v>
      </c>
      <c r="CE36" s="1">
        <f t="shared" si="759"/>
        <v>11618.812833609227</v>
      </c>
      <c r="CF36" s="1">
        <f t="shared" si="759"/>
        <v>12571.791863767336</v>
      </c>
      <c r="CG36" s="1">
        <f t="shared" si="759"/>
        <v>13602.934562187151</v>
      </c>
      <c r="CH36" s="1">
        <f t="shared" si="759"/>
        <v>14718.651939859241</v>
      </c>
      <c r="CI36" s="1">
        <f t="shared" si="759"/>
        <v>15925.88084110359</v>
      </c>
      <c r="CJ36" s="1">
        <f t="shared" si="760"/>
        <v>17232.127072600368</v>
      </c>
      <c r="CK36" s="1">
        <f t="shared" si="760"/>
        <v>18645.512069878681</v>
      </c>
      <c r="CL36" s="1">
        <f t="shared" si="760"/>
        <v>20174.823391406753</v>
      </c>
      <c r="CM36" s="1">
        <f t="shared" si="760"/>
        <v>21829.569354224848</v>
      </c>
      <c r="CN36" s="1">
        <f t="shared" si="760"/>
        <v>23620.038150811535</v>
      </c>
      <c r="CO36" s="1">
        <f t="shared" si="760"/>
        <v>25557.361814735781</v>
      </c>
      <c r="CP36" s="1">
        <f t="shared" si="760"/>
        <v>27653.58543279376</v>
      </c>
      <c r="CQ36" s="1">
        <f t="shared" si="760"/>
        <v>29921.74203394902</v>
      </c>
      <c r="CR36" s="1">
        <f t="shared" si="760"/>
        <v>32375.933620689299</v>
      </c>
      <c r="CS36" s="1">
        <f t="shared" si="760"/>
        <v>35031.41884660317</v>
      </c>
      <c r="CT36" s="1">
        <f t="shared" si="761"/>
        <v>37904.707885301636</v>
      </c>
      <c r="CU36" s="1">
        <f t="shared" si="761"/>
        <v>41013.665080521387</v>
      </c>
      <c r="CV36" s="1">
        <f t="shared" si="761"/>
        <v>44377.620015624983</v>
      </c>
      <c r="CW36" s="1">
        <f t="shared" si="761"/>
        <v>48017.487693059476</v>
      </c>
      <c r="CX36" s="1">
        <f t="shared" si="761"/>
        <v>51955.898570975834</v>
      </c>
      <c r="CY36" s="1">
        <f t="shared" si="761"/>
        <v>56217.339265496514</v>
      </c>
      <c r="CZ36" s="1">
        <f t="shared" si="761"/>
        <v>60828.30479343162</v>
      </c>
      <c r="DA36" s="1">
        <f t="shared" si="761"/>
        <v>65817.46330199494</v>
      </c>
      <c r="DB36" s="1">
        <f t="shared" ref="DB36:FM39" si="769">S*DB$26^(DB$28-$C36)*DB$27^$C36+DB$24</f>
        <v>71215.834309708138</v>
      </c>
      <c r="DC36" s="1">
        <f t="shared" si="769"/>
        <v>77056.981566685165</v>
      </c>
      <c r="DD36" s="1">
        <f t="shared" si="769"/>
        <v>83377.221733383834</v>
      </c>
      <c r="DE36" s="1">
        <f t="shared" si="769"/>
        <v>90215.850175260144</v>
      </c>
      <c r="DF36" s="1">
        <f t="shared" si="769"/>
        <v>97615.385277178284</v>
      </c>
      <c r="DG36" s="1">
        <f t="shared" si="769"/>
        <v>105621.83279657245</v>
      </c>
      <c r="DH36" s="1">
        <f t="shared" si="769"/>
        <v>114284.97189894595</v>
      </c>
      <c r="DI36" s="1">
        <f t="shared" si="769"/>
        <v>123658.6646541009</v>
      </c>
      <c r="DJ36" s="1">
        <f t="shared" si="769"/>
        <v>133801.19091735469</v>
      </c>
      <c r="DK36" s="1">
        <f t="shared" si="769"/>
        <v>144775.61067782959</v>
      </c>
      <c r="DL36" s="1">
        <f t="shared" si="769"/>
        <v>156650.15612667368</v>
      </c>
      <c r="DM36" s="1">
        <f t="shared" si="769"/>
        <v>169498.65588285236</v>
      </c>
      <c r="DN36" s="1">
        <f t="shared" si="769"/>
        <v>183400.99401408521</v>
      </c>
      <c r="DO36" s="1">
        <f t="shared" si="769"/>
        <v>198443.60670683859</v>
      </c>
      <c r="DP36" s="1">
        <f t="shared" si="769"/>
        <v>214720.01967336147</v>
      </c>
      <c r="DQ36" s="1">
        <f t="shared" si="769"/>
        <v>232331.42963703215</v>
      </c>
      <c r="DR36" s="1">
        <f t="shared" si="769"/>
        <v>251387.33351133257</v>
      </c>
      <c r="DS36" s="1">
        <f t="shared" si="769"/>
        <v>272006.20918429957</v>
      </c>
      <c r="DT36" s="1">
        <f t="shared" si="769"/>
        <v>294316.25214115094</v>
      </c>
      <c r="DU36" s="1">
        <f t="shared" si="769"/>
        <v>318456.17250495253</v>
      </c>
      <c r="DV36" s="1">
        <f t="shared" si="769"/>
        <v>344576.05745083652</v>
      </c>
      <c r="DW36" s="1">
        <f t="shared" si="769"/>
        <v>372838.30435572943</v>
      </c>
      <c r="DX36" s="1">
        <f t="shared" si="769"/>
        <v>403418.63048534351</v>
      </c>
      <c r="DY36" s="1">
        <f t="shared" si="769"/>
        <v>436507.16549604235</v>
      </c>
      <c r="DZ36" s="1">
        <f t="shared" si="769"/>
        <v>472309.63354408491</v>
      </c>
      <c r="EA36" s="1">
        <f t="shared" si="769"/>
        <v>511048.63235187932</v>
      </c>
      <c r="EB36" s="1">
        <f t="shared" si="769"/>
        <v>552965.017183688</v>
      </c>
      <c r="EC36" s="1">
        <f t="shared" si="769"/>
        <v>598319.39833549957</v>
      </c>
      <c r="ED36" s="1">
        <f t="shared" si="769"/>
        <v>647393.76144953433</v>
      </c>
      <c r="EE36" s="1">
        <f t="shared" si="769"/>
        <v>700493.22072750411</v>
      </c>
      <c r="EF36" s="1">
        <f t="shared" si="769"/>
        <v>757947.91594302701</v>
      </c>
      <c r="EG36" s="1">
        <f t="shared" si="769"/>
        <v>820115.06504765467</v>
      </c>
      <c r="EH36" s="1">
        <f t="shared" si="769"/>
        <v>887381.18513235112</v>
      </c>
      <c r="EI36" s="1">
        <f t="shared" si="769"/>
        <v>960164.49555299827</v>
      </c>
      <c r="EJ36" s="1">
        <f t="shared" si="769"/>
        <v>1038917.5181610839</v>
      </c>
      <c r="EK36" s="1">
        <f t="shared" si="769"/>
        <v>1124129.8908062044</v>
      </c>
      <c r="EL36" s="1">
        <f t="shared" si="769"/>
        <v>1216331.4116030124</v>
      </c>
      <c r="EM36" s="1">
        <f t="shared" si="769"/>
        <v>1316095.3328899865</v>
      </c>
      <c r="EN36" s="1">
        <f t="shared" si="769"/>
        <v>1424041.9253598393</v>
      </c>
      <c r="EO36" s="1">
        <f t="shared" si="769"/>
        <v>1540842.3345211209</v>
      </c>
      <c r="EP36" s="1">
        <f t="shared" si="769"/>
        <v>1667222.7534681361</v>
      </c>
      <c r="EQ36" s="1">
        <f t="shared" si="769"/>
        <v>1803968.9379028885</v>
      </c>
      <c r="ER36" s="1">
        <f t="shared" si="769"/>
        <v>1951931.0914806749</v>
      </c>
      <c r="ES36" s="1">
        <f t="shared" si="769"/>
        <v>2112029.1518534129</v>
      </c>
      <c r="ET36" s="1">
        <f t="shared" si="769"/>
        <v>2285258.5102760573</v>
      </c>
      <c r="EU36" s="1">
        <f t="shared" si="769"/>
        <v>2472696.200337111</v>
      </c>
      <c r="EV36" s="1">
        <f t="shared" si="769"/>
        <v>2675507.5942909373</v>
      </c>
      <c r="EW36" s="1">
        <f t="shared" si="769"/>
        <v>2894953.6486255606</v>
      </c>
      <c r="EX36" s="1">
        <f t="shared" si="769"/>
        <v>3132398.7439144291</v>
      </c>
      <c r="EY36" s="1">
        <f t="shared" si="769"/>
        <v>3389319.1676955186</v>
      </c>
      <c r="EZ36" s="1">
        <f t="shared" si="769"/>
        <v>3667312.2931191092</v>
      </c>
      <c r="FA36" s="1">
        <f t="shared" si="769"/>
        <v>3968106.5104314056</v>
      </c>
      <c r="FB36" s="1">
        <f t="shared" si="769"/>
        <v>4293571.9730418678</v>
      </c>
      <c r="FC36" s="1">
        <f t="shared" si="769"/>
        <v>4645732.2249866836</v>
      </c>
      <c r="FD36" s="1">
        <f t="shared" si="769"/>
        <v>5026776.7820808003</v>
      </c>
      <c r="FE36" s="1">
        <f t="shared" si="769"/>
        <v>5439074.7449803865</v>
      </c>
      <c r="FF36" s="1">
        <f t="shared" si="769"/>
        <v>5885189.5287933499</v>
      </c>
      <c r="FG36" s="1">
        <f t="shared" si="769"/>
        <v>6367894.8008175958</v>
      </c>
      <c r="FH36" s="1">
        <f t="shared" si="769"/>
        <v>6890191.7254980607</v>
      </c>
      <c r="FI36" s="1">
        <f t="shared" si="769"/>
        <v>7455327.6238210602</v>
      </c>
      <c r="FJ36" s="1">
        <f t="shared" si="769"/>
        <v>8066816.1631585993</v>
      </c>
      <c r="FK36" s="1">
        <f t="shared" si="769"/>
        <v>8728459.2030906398</v>
      </c>
      <c r="FL36" s="1">
        <f t="shared" si="769"/>
        <v>9444370.4330292698</v>
      </c>
      <c r="FM36" s="1">
        <f t="shared" si="769"/>
        <v>10219000.948608918</v>
      </c>
      <c r="FN36" s="1">
        <f t="shared" si="767"/>
        <v>11057166.925860915</v>
      </c>
      <c r="FO36" s="1">
        <f t="shared" si="767"/>
        <v>11964079.565233381</v>
      </c>
      <c r="FP36" s="1">
        <f t="shared" si="767"/>
        <v>12945377.491629947</v>
      </c>
      <c r="FQ36" s="1">
        <f t="shared" si="767"/>
        <v>14007161.811910788</v>
      </c>
      <c r="FR36" s="1">
        <f t="shared" si="767"/>
        <v>15156034.047821993</v>
      </c>
      <c r="FS36">
        <f t="shared" si="750"/>
        <v>4.8002898301891861E-40</v>
      </c>
      <c r="FT36">
        <f t="shared" si="754"/>
        <v>7.2753356105760956E-33</v>
      </c>
    </row>
    <row r="37" spans="3:176" x14ac:dyDescent="0.15">
      <c r="C37" s="6">
        <v>8</v>
      </c>
      <c r="I37" s="1"/>
      <c r="J37" s="1"/>
      <c r="K37" s="1"/>
      <c r="L37" s="12">
        <f t="shared" ref="L37:AT37" si="770">S*L$26^(L$28-$C37)*L$27^$C37+L$24</f>
        <v>52.301872710254209</v>
      </c>
      <c r="M37" s="1">
        <f t="shared" si="770"/>
        <v>55.494870865499855</v>
      </c>
      <c r="N37" s="1">
        <f t="shared" si="770"/>
        <v>59.015569588829578</v>
      </c>
      <c r="O37" s="1">
        <f t="shared" si="770"/>
        <v>62.898054417260767</v>
      </c>
      <c r="P37" s="1">
        <f t="shared" si="770"/>
        <v>67.179957190851198</v>
      </c>
      <c r="Q37" s="1">
        <f t="shared" si="770"/>
        <v>71.902825016466025</v>
      </c>
      <c r="R37" s="1">
        <f t="shared" si="770"/>
        <v>77.112527619204457</v>
      </c>
      <c r="S37" s="1">
        <f t="shared" si="770"/>
        <v>82.859707075407982</v>
      </c>
      <c r="T37" s="1">
        <f t="shared" si="770"/>
        <v>89.200274336706599</v>
      </c>
      <c r="U37" s="1">
        <f t="shared" si="770"/>
        <v>96.195957413328003</v>
      </c>
      <c r="V37" s="1">
        <f t="shared" si="770"/>
        <v>103.91490659139252</v>
      </c>
      <c r="W37" s="1">
        <f t="shared" si="770"/>
        <v>112.43236261811376</v>
      </c>
      <c r="X37" s="1">
        <f t="shared" si="770"/>
        <v>121.83139440619991</v>
      </c>
      <c r="Y37" s="1">
        <f t="shared" si="770"/>
        <v>132.20371349035915</v>
      </c>
      <c r="Z37" s="1">
        <f t="shared" si="770"/>
        <v>143.65057322133816</v>
      </c>
      <c r="AA37" s="1">
        <f t="shared" si="770"/>
        <v>156.28376151373948</v>
      </c>
      <c r="AB37" s="1">
        <f t="shared" si="770"/>
        <v>170.2266968811233</v>
      </c>
      <c r="AC37" s="1">
        <f t="shared" si="770"/>
        <v>185.61563850458984</v>
      </c>
      <c r="AD37" s="1">
        <f t="shared" si="770"/>
        <v>202.60102219909288</v>
      </c>
      <c r="AE37" s="1">
        <f t="shared" si="770"/>
        <v>198.88169722491776</v>
      </c>
      <c r="AF37" s="1">
        <f t="shared" si="770"/>
        <v>216.40625789447083</v>
      </c>
      <c r="AG37" s="1">
        <f t="shared" si="770"/>
        <v>235.59423170261013</v>
      </c>
      <c r="AH37" s="1">
        <f t="shared" si="770"/>
        <v>256.60376582973885</v>
      </c>
      <c r="AI37" s="1">
        <f t="shared" si="770"/>
        <v>279.60804364323491</v>
      </c>
      <c r="AJ37" s="1">
        <f t="shared" si="770"/>
        <v>304.79671429665058</v>
      </c>
      <c r="AK37" s="1">
        <f t="shared" si="770"/>
        <v>332.37745825126569</v>
      </c>
      <c r="AL37" s="1">
        <f t="shared" si="770"/>
        <v>362.57770164311461</v>
      </c>
      <c r="AM37" s="1">
        <f t="shared" si="770"/>
        <v>395.64649364730661</v>
      </c>
      <c r="AN37" s="1">
        <f t="shared" si="770"/>
        <v>431.85656233697176</v>
      </c>
      <c r="AO37" s="1">
        <f t="shared" si="770"/>
        <v>471.50656600761124</v>
      </c>
      <c r="AP37" s="1">
        <f t="shared" si="770"/>
        <v>514.92355855116091</v>
      </c>
      <c r="AQ37" s="1">
        <f t="shared" si="770"/>
        <v>562.46568923102916</v>
      </c>
      <c r="AR37" s="1">
        <f t="shared" si="770"/>
        <v>614.52515914430342</v>
      </c>
      <c r="AS37" s="1">
        <f t="shared" si="770"/>
        <v>671.53145877623854</v>
      </c>
      <c r="AT37" s="1">
        <f t="shared" si="770"/>
        <v>733.95491337250098</v>
      </c>
      <c r="AU37" s="1">
        <f t="shared" si="747"/>
        <v>802.31056539563974</v>
      </c>
      <c r="AV37" s="1">
        <f t="shared" si="756"/>
        <v>877.16242611481573</v>
      </c>
      <c r="AW37" s="1">
        <f t="shared" si="756"/>
        <v>959.12813142497066</v>
      </c>
      <c r="AX37" s="1">
        <f t="shared" si="756"/>
        <v>1048.8840403284478</v>
      </c>
      <c r="AY37" s="1">
        <f t="shared" si="756"/>
        <v>1147.1708181661995</v>
      </c>
      <c r="AZ37" s="1">
        <f t="shared" si="756"/>
        <v>1254.7995506872303</v>
      </c>
      <c r="BA37" s="1">
        <f t="shared" si="756"/>
        <v>1372.6584394269123</v>
      </c>
      <c r="BB37" s="1">
        <f t="shared" si="756"/>
        <v>1501.7201336634255</v>
      </c>
      <c r="BC37" s="1">
        <f t="shared" si="756"/>
        <v>1643.0497594764061</v>
      </c>
      <c r="BD37" s="1">
        <f t="shared" si="756"/>
        <v>1428.5207014757807</v>
      </c>
      <c r="BE37" s="1">
        <f t="shared" si="756"/>
        <v>1553.4265300335092</v>
      </c>
      <c r="BF37" s="1">
        <f t="shared" si="757"/>
        <v>1689.3097193897704</v>
      </c>
      <c r="BG37" s="1">
        <f t="shared" si="757"/>
        <v>1837.1351286278191</v>
      </c>
      <c r="BH37" s="1">
        <f t="shared" si="757"/>
        <v>1997.9524236934803</v>
      </c>
      <c r="BI37" s="1">
        <f t="shared" si="757"/>
        <v>2172.9035315451956</v>
      </c>
      <c r="BJ37" s="1">
        <f t="shared" si="757"/>
        <v>2363.2307494910474</v>
      </c>
      <c r="BK37" s="1">
        <f t="shared" si="757"/>
        <v>2570.2855673008385</v>
      </c>
      <c r="BL37" s="1">
        <f t="shared" si="757"/>
        <v>2795.5382647429906</v>
      </c>
      <c r="BM37" s="1">
        <f t="shared" si="757"/>
        <v>3040.5883527027154</v>
      </c>
      <c r="BN37" s="1">
        <f t="shared" si="757"/>
        <v>3307.1759320285282</v>
      </c>
      <c r="BO37" s="1">
        <f t="shared" si="757"/>
        <v>3597.1940507713798</v>
      </c>
      <c r="BP37" s="1">
        <f t="shared" si="758"/>
        <v>3912.7021475707429</v>
      </c>
      <c r="BQ37" s="1">
        <f t="shared" si="758"/>
        <v>4255.9406766551856</v>
      </c>
      <c r="BR37" s="1">
        <f t="shared" si="758"/>
        <v>4629.347018316128</v>
      </c>
      <c r="BS37" s="1">
        <f t="shared" si="758"/>
        <v>5035.5727878422422</v>
      </c>
      <c r="BT37" s="1">
        <f t="shared" si="758"/>
        <v>5477.5026658330216</v>
      </c>
      <c r="BU37" s="1">
        <f t="shared" si="758"/>
        <v>5958.2748836140627</v>
      </c>
      <c r="BV37" s="1">
        <f t="shared" si="758"/>
        <v>6481.303509230187</v>
      </c>
      <c r="BW37" s="1">
        <f t="shared" si="758"/>
        <v>7050.3026922793324</v>
      </c>
      <c r="BX37" s="1">
        <f t="shared" si="758"/>
        <v>7669.3130397606128</v>
      </c>
      <c r="BY37" s="1">
        <f t="shared" si="758"/>
        <v>8342.7303102434216</v>
      </c>
      <c r="BZ37" s="1">
        <f t="shared" si="759"/>
        <v>9075.3366301276783</v>
      </c>
      <c r="CA37" s="1">
        <f t="shared" si="759"/>
        <v>9872.3344536760487</v>
      </c>
      <c r="CB37" s="1">
        <f t="shared" si="759"/>
        <v>10739.383507983504</v>
      </c>
      <c r="CC37" s="1">
        <f t="shared" si="759"/>
        <v>8456.2924223154369</v>
      </c>
      <c r="CD37" s="1">
        <f t="shared" si="759"/>
        <v>9149.8804391600279</v>
      </c>
      <c r="CE37" s="1">
        <f t="shared" si="759"/>
        <v>9900.3567840194992</v>
      </c>
      <c r="CF37" s="1">
        <f t="shared" si="759"/>
        <v>10712.387457150098</v>
      </c>
      <c r="CG37" s="1">
        <f t="shared" si="759"/>
        <v>11591.021165756074</v>
      </c>
      <c r="CH37" s="1">
        <f t="shared" si="759"/>
        <v>12541.720713745353</v>
      </c>
      <c r="CI37" s="1">
        <f t="shared" si="759"/>
        <v>13570.396966083792</v>
      </c>
      <c r="CJ37" s="1">
        <f t="shared" si="760"/>
        <v>14683.445598917464</v>
      </c>
      <c r="CK37" s="1">
        <f t="shared" si="760"/>
        <v>15887.786863952622</v>
      </c>
      <c r="CL37" s="1">
        <f t="shared" si="760"/>
        <v>17190.908614323831</v>
      </c>
      <c r="CM37" s="1">
        <f t="shared" si="760"/>
        <v>18600.912859458567</v>
      </c>
      <c r="CN37" s="1">
        <f t="shared" si="760"/>
        <v>20126.566138387916</v>
      </c>
      <c r="CO37" s="1">
        <f t="shared" si="760"/>
        <v>21777.354024693494</v>
      </c>
      <c r="CP37" s="1">
        <f t="shared" si="760"/>
        <v>23563.540101968945</v>
      </c>
      <c r="CQ37" s="1">
        <f t="shared" si="760"/>
        <v>25496.22977646907</v>
      </c>
      <c r="CR37" s="1">
        <f t="shared" si="760"/>
        <v>27587.439323694398</v>
      </c>
      <c r="CS37" s="1">
        <f t="shared" si="760"/>
        <v>29850.17059820045</v>
      </c>
      <c r="CT37" s="1">
        <f t="shared" si="761"/>
        <v>32298.491871131275</v>
      </c>
      <c r="CU37" s="1">
        <f t="shared" si="761"/>
        <v>34947.625298075283</v>
      </c>
      <c r="CV37" s="1">
        <f t="shared" si="761"/>
        <v>37814.041561064783</v>
      </c>
      <c r="CW37" s="1">
        <f t="shared" si="761"/>
        <v>40915.562273144962</v>
      </c>
      <c r="CX37" s="1">
        <f t="shared" si="761"/>
        <v>44271.470782200704</v>
      </c>
      <c r="CY37" s="1">
        <f t="shared" si="761"/>
        <v>47902.632062951714</v>
      </c>
      <c r="CZ37" s="1">
        <f t="shared" si="761"/>
        <v>51831.622442530082</v>
      </c>
      <c r="DA37" s="1">
        <f t="shared" si="761"/>
        <v>56082.869966194667</v>
      </c>
      <c r="DB37" s="1">
        <f t="shared" si="769"/>
        <v>60682.806275889503</v>
      </c>
      <c r="DC37" s="1">
        <f t="shared" si="769"/>
        <v>65660.030945934006</v>
      </c>
      <c r="DD37" s="1">
        <f t="shared" si="769"/>
        <v>71045.489297583015</v>
      </c>
      <c r="DE37" s="1">
        <f t="shared" si="769"/>
        <v>76872.664797998354</v>
      </c>
      <c r="DF37" s="1">
        <f t="shared" si="769"/>
        <v>83177.787239850193</v>
      </c>
      <c r="DG37" s="1">
        <f t="shared" si="769"/>
        <v>90000.057995881172</v>
      </c>
      <c r="DH37" s="1">
        <f t="shared" si="769"/>
        <v>97381.893748927367</v>
      </c>
      <c r="DI37" s="1">
        <f t="shared" si="769"/>
        <v>105369.19021275935</v>
      </c>
      <c r="DJ37" s="1">
        <f t="shared" si="769"/>
        <v>114011.60748339783</v>
      </c>
      <c r="DK37" s="1">
        <f t="shared" si="769"/>
        <v>123362.87879504221</v>
      </c>
      <c r="DL37" s="1">
        <f t="shared" si="769"/>
        <v>133481.14460026668</v>
      </c>
      <c r="DM37" s="1">
        <f t="shared" si="769"/>
        <v>144429.31405158935</v>
      </c>
      <c r="DN37" s="1">
        <f t="shared" si="769"/>
        <v>156275.45613188387</v>
      </c>
      <c r="DO37" s="1">
        <f t="shared" si="769"/>
        <v>169093.22286544234</v>
      </c>
      <c r="DP37" s="1">
        <f t="shared" si="769"/>
        <v>182962.30724095521</v>
      </c>
      <c r="DQ37" s="1">
        <f t="shared" si="769"/>
        <v>197968.93869349171</v>
      </c>
      <c r="DR37" s="1">
        <f t="shared" si="769"/>
        <v>214206.41922608321</v>
      </c>
      <c r="DS37" s="1">
        <f t="shared" si="769"/>
        <v>231775.70350418289</v>
      </c>
      <c r="DT37" s="1">
        <f t="shared" si="769"/>
        <v>250786.02652967366</v>
      </c>
      <c r="DU37" s="1">
        <f t="shared" si="769"/>
        <v>271355.58279691357</v>
      </c>
      <c r="DV37" s="1">
        <f t="shared" si="769"/>
        <v>293612.2611533943</v>
      </c>
      <c r="DW37" s="1">
        <f t="shared" si="769"/>
        <v>317694.43993392406</v>
      </c>
      <c r="DX37" s="1">
        <f t="shared" si="769"/>
        <v>343751.84731198981</v>
      </c>
      <c r="DY37" s="1">
        <f t="shared" si="769"/>
        <v>371946.49221743463</v>
      </c>
      <c r="DZ37" s="1">
        <f t="shared" si="769"/>
        <v>402453.67160832381</v>
      </c>
      <c r="EA37" s="1">
        <f t="shared" si="769"/>
        <v>435463.06035959523</v>
      </c>
      <c r="EB37" s="1">
        <f t="shared" si="769"/>
        <v>471179.89054475439</v>
      </c>
      <c r="EC37" s="1">
        <f t="shared" si="769"/>
        <v>509826.22744265763</v>
      </c>
      <c r="ED37" s="1">
        <f t="shared" si="769"/>
        <v>551642.35020281293</v>
      </c>
      <c r="EE37" s="1">
        <f t="shared" si="769"/>
        <v>596888.24575332366</v>
      </c>
      <c r="EF37" s="1">
        <f t="shared" si="769"/>
        <v>645845.22523967607</v>
      </c>
      <c r="EG37" s="1">
        <f t="shared" si="769"/>
        <v>698817.67304439377</v>
      </c>
      <c r="EH37" s="1">
        <f t="shared" si="769"/>
        <v>756134.93926188583</v>
      </c>
      <c r="EI37" s="1">
        <f t="shared" si="769"/>
        <v>818153.38739473314</v>
      </c>
      <c r="EJ37" s="1">
        <f t="shared" si="769"/>
        <v>885258.61000273039</v>
      </c>
      <c r="EK37" s="1">
        <f t="shared" si="769"/>
        <v>957867.82608022634</v>
      </c>
      <c r="EL37" s="1">
        <f t="shared" si="769"/>
        <v>1036432.4750671772</v>
      </c>
      <c r="EM37" s="1">
        <f t="shared" si="769"/>
        <v>1121441.0236218811</v>
      </c>
      <c r="EN37" s="1">
        <f t="shared" si="769"/>
        <v>1213422.0026061784</v>
      </c>
      <c r="EO37" s="1">
        <f t="shared" si="769"/>
        <v>1312947.2931652255</v>
      </c>
      <c r="EP37" s="1">
        <f t="shared" si="769"/>
        <v>1420635.6823326617</v>
      </c>
      <c r="EQ37" s="1">
        <f t="shared" si="769"/>
        <v>1537156.7102677359</v>
      </c>
      <c r="ER37" s="1">
        <f t="shared" si="769"/>
        <v>1663234.8330441513</v>
      </c>
      <c r="ES37" s="1">
        <f t="shared" si="769"/>
        <v>1799653.9268722795</v>
      </c>
      <c r="ET37" s="1">
        <f t="shared" si="769"/>
        <v>1947262.1617592361</v>
      </c>
      <c r="EU37" s="1">
        <f t="shared" si="769"/>
        <v>2106977.2749082311</v>
      </c>
      <c r="EV37" s="1">
        <f t="shared" si="769"/>
        <v>2279792.2766439547</v>
      </c>
      <c r="EW37" s="1">
        <f t="shared" si="769"/>
        <v>2466781.6243399195</v>
      </c>
      <c r="EX37" s="1">
        <f t="shared" si="769"/>
        <v>2669107.9027334629</v>
      </c>
      <c r="EY37" s="1">
        <f t="shared" si="769"/>
        <v>2888029.0521624745</v>
      </c>
      <c r="EZ37" s="1">
        <f t="shared" si="769"/>
        <v>3124906.189664593</v>
      </c>
      <c r="FA37" s="1">
        <f t="shared" si="769"/>
        <v>3381212.0715656583</v>
      </c>
      <c r="FB37" s="1">
        <f t="shared" si="769"/>
        <v>3658540.2501725759</v>
      </c>
      <c r="FC37" s="1">
        <f t="shared" si="769"/>
        <v>3958614.9815012868</v>
      </c>
      <c r="FD37" s="1">
        <f t="shared" si="769"/>
        <v>4283301.9456399959</v>
      </c>
      <c r="FE37" s="1">
        <f t="shared" si="769"/>
        <v>4634619.8464002879</v>
      </c>
      <c r="FF37" s="1">
        <f t="shared" si="769"/>
        <v>5014752.9623756213</v>
      </c>
      <c r="FG37" s="1">
        <f t="shared" si="769"/>
        <v>5426064.7274419582</v>
      </c>
      <c r="FH37" s="1">
        <f t="shared" si="769"/>
        <v>5871112.425135741</v>
      </c>
      <c r="FI37" s="1">
        <f t="shared" si="769"/>
        <v>6352663.0882698027</v>
      </c>
      <c r="FJ37" s="1">
        <f t="shared" si="769"/>
        <v>6873710.7026412599</v>
      </c>
      <c r="FK37" s="1">
        <f t="shared" si="769"/>
        <v>7437494.8217934454</v>
      </c>
      <c r="FL37" s="1">
        <f t="shared" si="769"/>
        <v>8047520.7085670186</v>
      </c>
      <c r="FM37" s="1">
        <f t="shared" si="769"/>
        <v>8707581.1286680605</v>
      </c>
      <c r="FN37" s="1">
        <f t="shared" si="767"/>
        <v>9421779.931752095</v>
      </c>
      <c r="FO37" s="1">
        <f t="shared" si="767"/>
        <v>10194557.566636771</v>
      </c>
      <c r="FP37" s="1">
        <f t="shared" si="767"/>
        <v>11030718.689281054</v>
      </c>
      <c r="FQ37" s="1">
        <f t="shared" si="767"/>
        <v>11935462.035180409</v>
      </c>
      <c r="FR37" s="1">
        <f t="shared" si="767"/>
        <v>12914412.741906086</v>
      </c>
      <c r="FS37">
        <f t="shared" si="750"/>
        <v>9.7805905290104711E-39</v>
      </c>
      <c r="FT37">
        <f t="shared" si="754"/>
        <v>1.2631058295121882E-31</v>
      </c>
    </row>
    <row r="38" spans="3:176" x14ac:dyDescent="0.15">
      <c r="C38" s="6">
        <v>9</v>
      </c>
      <c r="I38" s="1"/>
      <c r="J38" s="1"/>
      <c r="K38" s="1"/>
      <c r="L38" s="1"/>
      <c r="M38" s="12">
        <f t="shared" ref="M38:AT38" si="771">S*M$26^(M$28-$C38)*M$27^$C38+M$24</f>
        <v>49.318434972654508</v>
      </c>
      <c r="N38" s="1">
        <f t="shared" si="771"/>
        <v>52.196526098408135</v>
      </c>
      <c r="O38" s="1">
        <f t="shared" si="771"/>
        <v>55.369545268785203</v>
      </c>
      <c r="P38" s="1">
        <f t="shared" si="771"/>
        <v>58.868168289915857</v>
      </c>
      <c r="Q38" s="1">
        <f t="shared" si="771"/>
        <v>62.72626251634594</v>
      </c>
      <c r="R38" s="1">
        <f t="shared" si="771"/>
        <v>66.98121890548893</v>
      </c>
      <c r="S38" s="1">
        <f t="shared" si="771"/>
        <v>71.674318619625666</v>
      </c>
      <c r="T38" s="1">
        <f t="shared" si="771"/>
        <v>76.851137769841017</v>
      </c>
      <c r="U38" s="1">
        <f t="shared" si="771"/>
        <v>82.561994270254417</v>
      </c>
      <c r="V38" s="1">
        <f t="shared" si="771"/>
        <v>88.862441183775005</v>
      </c>
      <c r="W38" s="1">
        <f t="shared" si="771"/>
        <v>95.813811396444322</v>
      </c>
      <c r="X38" s="1">
        <f t="shared" si="771"/>
        <v>103.48381896068595</v>
      </c>
      <c r="Y38" s="1">
        <f t="shared" si="771"/>
        <v>111.94722300339784</v>
      </c>
      <c r="Z38" s="1">
        <f t="shared" si="771"/>
        <v>121.28656070824722</v>
      </c>
      <c r="AA38" s="1">
        <f t="shared" si="771"/>
        <v>131.59295655877335</v>
      </c>
      <c r="AB38" s="1">
        <f t="shared" si="771"/>
        <v>142.96701577661105</v>
      </c>
      <c r="AC38" s="1">
        <f t="shared" si="771"/>
        <v>155.51981071464812</v>
      </c>
      <c r="AD38" s="1">
        <f t="shared" si="771"/>
        <v>169.37396987631641</v>
      </c>
      <c r="AE38" s="1">
        <f t="shared" si="771"/>
        <v>167.60330777946575</v>
      </c>
      <c r="AF38" s="1">
        <f t="shared" si="771"/>
        <v>182.15400537425913</v>
      </c>
      <c r="AG38" s="1">
        <f t="shared" si="771"/>
        <v>198.08536940155133</v>
      </c>
      <c r="AH38" s="1">
        <f t="shared" si="771"/>
        <v>215.52866426409466</v>
      </c>
      <c r="AI38" s="1">
        <f t="shared" si="771"/>
        <v>234.62763461119755</v>
      </c>
      <c r="AJ38" s="1">
        <f t="shared" si="771"/>
        <v>255.53969192615338</v>
      </c>
      <c r="AK38" s="1">
        <f t="shared" si="771"/>
        <v>278.43721393113145</v>
      </c>
      <c r="AL38" s="1">
        <f t="shared" si="771"/>
        <v>303.50896753590507</v>
      </c>
      <c r="AM38" s="1">
        <f t="shared" si="771"/>
        <v>330.96166707662218</v>
      </c>
      <c r="AN38" s="1">
        <f t="shared" si="771"/>
        <v>361.02168070762571</v>
      </c>
      <c r="AO38" s="1">
        <f t="shared" si="771"/>
        <v>393.93689903230415</v>
      </c>
      <c r="AP38" s="1">
        <f t="shared" si="771"/>
        <v>429.97878139821609</v>
      </c>
      <c r="AQ38" s="1">
        <f t="shared" si="771"/>
        <v>469.44459674831376</v>
      </c>
      <c r="AR38" s="1">
        <f t="shared" si="771"/>
        <v>512.65987752612807</v>
      </c>
      <c r="AS38" s="1">
        <f t="shared" si="771"/>
        <v>559.98110689149462</v>
      </c>
      <c r="AT38" s="1">
        <f t="shared" si="771"/>
        <v>611.79866142934713</v>
      </c>
      <c r="AU38" s="1">
        <f t="shared" si="747"/>
        <v>668.54003364315201</v>
      </c>
      <c r="AV38" s="1">
        <f t="shared" si="756"/>
        <v>730.67336083414045</v>
      </c>
      <c r="AW38" s="1">
        <f t="shared" si="756"/>
        <v>798.7112894966516</v>
      </c>
      <c r="AX38" s="1">
        <f t="shared" si="756"/>
        <v>873.21520712953736</v>
      </c>
      <c r="AY38" s="1">
        <f t="shared" si="756"/>
        <v>954.79987639653189</v>
      </c>
      <c r="AZ38" s="1">
        <f t="shared" si="756"/>
        <v>1044.1385098898215</v>
      </c>
      <c r="BA38" s="1">
        <f t="shared" si="756"/>
        <v>1141.9683273881469</v>
      </c>
      <c r="BB38" s="1">
        <f t="shared" si="756"/>
        <v>1249.0966414836942</v>
      </c>
      <c r="BC38" s="1">
        <f t="shared" si="756"/>
        <v>1366.4075218136206</v>
      </c>
      <c r="BD38" s="1">
        <f t="shared" si="756"/>
        <v>1204.1536437647858</v>
      </c>
      <c r="BE38" s="1">
        <f t="shared" si="756"/>
        <v>1309.3385952114309</v>
      </c>
      <c r="BF38" s="1">
        <f t="shared" si="757"/>
        <v>1423.7675291345054</v>
      </c>
      <c r="BG38" s="1">
        <f t="shared" si="757"/>
        <v>1548.2529482899752</v>
      </c>
      <c r="BH38" s="1">
        <f t="shared" si="757"/>
        <v>1683.6787708456097</v>
      </c>
      <c r="BI38" s="1">
        <f t="shared" si="757"/>
        <v>1831.0066074814256</v>
      </c>
      <c r="BJ38" s="1">
        <f t="shared" si="757"/>
        <v>1991.2825902196396</v>
      </c>
      <c r="BK38" s="1">
        <f t="shared" si="757"/>
        <v>2165.6448014787238</v>
      </c>
      <c r="BL38" s="1">
        <f t="shared" si="757"/>
        <v>2355.3313561086311</v>
      </c>
      <c r="BM38" s="1">
        <f t="shared" si="757"/>
        <v>2561.6891938013405</v>
      </c>
      <c r="BN38" s="1">
        <f t="shared" si="757"/>
        <v>2786.1836443156117</v>
      </c>
      <c r="BO38" s="1">
        <f t="shared" si="757"/>
        <v>3030.4088334429093</v>
      </c>
      <c r="BP38" s="1">
        <f t="shared" si="758"/>
        <v>3296.0990036119265</v>
      </c>
      <c r="BQ38" s="1">
        <f t="shared" si="758"/>
        <v>3585.1408295244501</v>
      </c>
      <c r="BR38" s="1">
        <f t="shared" si="758"/>
        <v>3899.5868162814272</v>
      </c>
      <c r="BS38" s="1">
        <f t="shared" si="758"/>
        <v>4241.6698751453414</v>
      </c>
      <c r="BT38" s="1">
        <f t="shared" si="758"/>
        <v>4613.8191804479802</v>
      </c>
      <c r="BU38" s="1">
        <f t="shared" si="758"/>
        <v>5018.6774202506222</v>
      </c>
      <c r="BV38" s="1">
        <f t="shared" si="758"/>
        <v>5459.1195632613399</v>
      </c>
      <c r="BW38" s="1">
        <f t="shared" si="758"/>
        <v>5938.2732752817556</v>
      </c>
      <c r="BX38" s="1">
        <f t="shared" si="758"/>
        <v>6459.541130169644</v>
      </c>
      <c r="BY38" s="1">
        <f t="shared" si="758"/>
        <v>7026.6247730473906</v>
      </c>
      <c r="BZ38" s="1">
        <f t="shared" si="759"/>
        <v>7643.5512073501786</v>
      </c>
      <c r="CA38" s="1">
        <f t="shared" si="759"/>
        <v>8314.7013923900176</v>
      </c>
      <c r="CB38" s="1">
        <f t="shared" si="759"/>
        <v>9044.8413545198327</v>
      </c>
      <c r="CC38" s="1">
        <f t="shared" si="759"/>
        <v>7205.5822957014389</v>
      </c>
      <c r="CD38" s="1">
        <f t="shared" si="759"/>
        <v>7796.586637213748</v>
      </c>
      <c r="CE38" s="1">
        <f t="shared" si="759"/>
        <v>8436.0653583601324</v>
      </c>
      <c r="CF38" s="1">
        <f t="shared" si="759"/>
        <v>9127.9943444528635</v>
      </c>
      <c r="CG38" s="1">
        <f t="shared" si="759"/>
        <v>9876.6755842868315</v>
      </c>
      <c r="CH38" s="1">
        <f t="shared" si="759"/>
        <v>10686.763917259499</v>
      </c>
      <c r="CI38" s="1">
        <f t="shared" si="759"/>
        <v>11563.295974298842</v>
      </c>
      <c r="CJ38" s="1">
        <f t="shared" si="760"/>
        <v>12511.72149253618</v>
      </c>
      <c r="CK38" s="1">
        <f t="shared" si="760"/>
        <v>13537.937198419244</v>
      </c>
      <c r="CL38" s="1">
        <f t="shared" si="760"/>
        <v>14648.323469929848</v>
      </c>
      <c r="CM38" s="1">
        <f t="shared" si="760"/>
        <v>15849.784005849306</v>
      </c>
      <c r="CN38" s="1">
        <f t="shared" si="760"/>
        <v>17149.788748710605</v>
      </c>
      <c r="CO38" s="1">
        <f t="shared" si="760"/>
        <v>18556.420328305972</v>
      </c>
      <c r="CP38" s="1">
        <f t="shared" si="760"/>
        <v>20078.424314506854</v>
      </c>
      <c r="CQ38" s="1">
        <f t="shared" si="760"/>
        <v>21725.263591837556</v>
      </c>
      <c r="CR38" s="1">
        <f t="shared" si="760"/>
        <v>23507.177193870106</v>
      </c>
      <c r="CS38" s="1">
        <f t="shared" si="760"/>
        <v>25435.243963236448</v>
      </c>
      <c r="CT38" s="1">
        <f t="shared" si="761"/>
        <v>27521.45143305678</v>
      </c>
      <c r="CU38" s="1">
        <f t="shared" si="761"/>
        <v>29778.77035804636</v>
      </c>
      <c r="CV38" s="1">
        <f t="shared" si="761"/>
        <v>32221.235358689344</v>
      </c>
      <c r="CW38" s="1">
        <f t="shared" si="761"/>
        <v>34864.032179875539</v>
      </c>
      <c r="CX38" s="1">
        <f t="shared" si="761"/>
        <v>37723.592106520649</v>
      </c>
      <c r="CY38" s="1">
        <f t="shared" si="761"/>
        <v>40817.694123188106</v>
      </c>
      <c r="CZ38" s="1">
        <f t="shared" si="761"/>
        <v>44165.575452878387</v>
      </c>
      <c r="DA38" s="1">
        <f t="shared" si="761"/>
        <v>47788.051162247779</v>
      </c>
      <c r="DB38" s="1">
        <f t="shared" si="769"/>
        <v>51707.643576888491</v>
      </c>
      <c r="DC38" s="1">
        <f t="shared" si="769"/>
        <v>55948.72231129455</v>
      </c>
      <c r="DD38" s="1">
        <f t="shared" si="769"/>
        <v>60537.655784133727</v>
      </c>
      <c r="DE38" s="1">
        <f t="shared" si="769"/>
        <v>65502.975160854257</v>
      </c>
      <c r="DF38" s="1">
        <f t="shared" si="769"/>
        <v>70875.551742920667</v>
      </c>
      <c r="DG38" s="1">
        <f t="shared" si="769"/>
        <v>76688.788906575704</v>
      </c>
      <c r="DH38" s="1">
        <f t="shared" si="769"/>
        <v>82978.829784485788</v>
      </c>
      <c r="DI38" s="1">
        <f t="shared" si="769"/>
        <v>89784.781981506399</v>
      </c>
      <c r="DJ38" s="1">
        <f t="shared" si="769"/>
        <v>97148.960721712006</v>
      </c>
      <c r="DK38" s="1">
        <f t="shared" si="769"/>
        <v>105117.15193842913</v>
      </c>
      <c r="DL38" s="1">
        <f t="shared" si="769"/>
        <v>113738.89694300451</v>
      </c>
      <c r="DM38" s="1">
        <f t="shared" si="769"/>
        <v>123067.80044220369</v>
      </c>
      <c r="DN38" s="1">
        <f t="shared" si="769"/>
        <v>133161.86381930267</v>
      </c>
      <c r="DO38" s="1">
        <f t="shared" si="769"/>
        <v>144083.84575100965</v>
      </c>
      <c r="DP38" s="1">
        <f t="shared" si="769"/>
        <v>155901.65240231057</v>
      </c>
      <c r="DQ38" s="1">
        <f t="shared" si="769"/>
        <v>168688.7596252306</v>
      </c>
      <c r="DR38" s="1">
        <f t="shared" si="769"/>
        <v>182524.66978648322</v>
      </c>
      <c r="DS38" s="1">
        <f t="shared" si="769"/>
        <v>197495.40606428063</v>
      </c>
      <c r="DT38" s="1">
        <f t="shared" si="769"/>
        <v>213694.04728753847</v>
      </c>
      <c r="DU38" s="1">
        <f t="shared" si="769"/>
        <v>231221.30664277668</v>
      </c>
      <c r="DV38" s="1">
        <f t="shared" si="769"/>
        <v>250186.15784675942</v>
      </c>
      <c r="DW38" s="1">
        <f t="shared" si="769"/>
        <v>270706.51267803053</v>
      </c>
      <c r="DX38" s="1">
        <f t="shared" si="769"/>
        <v>292909.95407981926</v>
      </c>
      <c r="DY38" s="1">
        <f t="shared" si="769"/>
        <v>316934.52939229819</v>
      </c>
      <c r="DZ38" s="1">
        <f t="shared" si="769"/>
        <v>342929.60864602489</v>
      </c>
      <c r="EA38" s="1">
        <f t="shared" si="769"/>
        <v>371056.81325290655</v>
      </c>
      <c r="EB38" s="1">
        <f t="shared" si="769"/>
        <v>401491.02086871746</v>
      </c>
      <c r="EC38" s="1">
        <f t="shared" si="769"/>
        <v>434421.45267478743</v>
      </c>
      <c r="ED38" s="1">
        <f t="shared" si="769"/>
        <v>470052.84983890661</v>
      </c>
      <c r="EE38" s="1">
        <f t="shared" si="769"/>
        <v>508606.74646996084</v>
      </c>
      <c r="EF38" s="1">
        <f t="shared" si="769"/>
        <v>550322.84698074346</v>
      </c>
      <c r="EG38" s="1">
        <f t="shared" si="769"/>
        <v>595460.51642254007</v>
      </c>
      <c r="EH38" s="1">
        <f t="shared" si="769"/>
        <v>644300.39305746835</v>
      </c>
      <c r="EI38" s="1">
        <f t="shared" si="769"/>
        <v>697146.13319455797</v>
      </c>
      <c r="EJ38" s="1">
        <f t="shared" si="769"/>
        <v>754326.29913788452</v>
      </c>
      <c r="EK38" s="1">
        <f t="shared" si="769"/>
        <v>816196.40198486112</v>
      </c>
      <c r="EL38" s="1">
        <f t="shared" si="769"/>
        <v>883141.11197555042</v>
      </c>
      <c r="EM38" s="1">
        <f t="shared" si="769"/>
        <v>955576.65013558604</v>
      </c>
      <c r="EN38" s="1">
        <f t="shared" si="769"/>
        <v>1033953.3760824716</v>
      </c>
      <c r="EO38" s="1">
        <f t="shared" si="769"/>
        <v>1118758.5880846423</v>
      </c>
      <c r="EP38" s="1">
        <f t="shared" si="769"/>
        <v>1210519.5527823386</v>
      </c>
      <c r="EQ38" s="1">
        <f t="shared" si="769"/>
        <v>1309806.7834072241</v>
      </c>
      <c r="ER38" s="1">
        <f t="shared" si="769"/>
        <v>1417237.58688271</v>
      </c>
      <c r="ES38" s="1">
        <f t="shared" si="769"/>
        <v>1533479.9018586676</v>
      </c>
      <c r="ET38" s="1">
        <f t="shared" si="769"/>
        <v>1659256.4515430699</v>
      </c>
      <c r="EU38" s="1">
        <f t="shared" si="769"/>
        <v>1795349.2371503161</v>
      </c>
      <c r="EV38" s="1">
        <f t="shared" si="769"/>
        <v>1942604.3999037321</v>
      </c>
      <c r="EW38" s="1">
        <f t="shared" si="769"/>
        <v>2101937.4818211952</v>
      </c>
      <c r="EX38" s="1">
        <f t="shared" si="769"/>
        <v>2274339.1179922032</v>
      </c>
      <c r="EY38" s="1">
        <f t="shared" si="769"/>
        <v>2460881.1957374713</v>
      </c>
      <c r="EZ38" s="1">
        <f t="shared" si="769"/>
        <v>2662723.5189449219</v>
      </c>
      <c r="FA38" s="1">
        <f t="shared" si="769"/>
        <v>2881121.0190168004</v>
      </c>
      <c r="FB38" s="1">
        <f t="shared" si="769"/>
        <v>3117431.557261168</v>
      </c>
      <c r="FC38" s="1">
        <f t="shared" si="769"/>
        <v>3373124.3672382245</v>
      </c>
      <c r="FD38" s="1">
        <f t="shared" si="769"/>
        <v>3649789.189550783</v>
      </c>
      <c r="FE38" s="1">
        <f t="shared" si="769"/>
        <v>3949146.155873409</v>
      </c>
      <c r="FF38" s="1">
        <f t="shared" si="769"/>
        <v>4273056.4836730342</v>
      </c>
      <c r="FG38" s="1">
        <f t="shared" si="769"/>
        <v>4623534.0481142364</v>
      </c>
      <c r="FH38" s="1">
        <f t="shared" si="769"/>
        <v>5002757.903096173</v>
      </c>
      <c r="FI38" s="1">
        <f t="shared" si="769"/>
        <v>5413085.8292692844</v>
      </c>
      <c r="FJ38" s="1">
        <f t="shared" si="769"/>
        <v>5857068.9932649825</v>
      </c>
      <c r="FK38" s="1">
        <f t="shared" si="769"/>
        <v>6337467.8092804141</v>
      </c>
      <c r="FL38" s="1">
        <f t="shared" si="769"/>
        <v>6857269.1016358742</v>
      </c>
      <c r="FM38" s="1">
        <f t="shared" si="769"/>
        <v>7419704.6750110704</v>
      </c>
      <c r="FN38" s="1">
        <f t="shared" si="767"/>
        <v>8028271.4078185884</v>
      </c>
      <c r="FO38" s="1">
        <f t="shared" si="767"/>
        <v>8686752.9936427418</v>
      </c>
      <c r="FP38" s="1">
        <f t="shared" si="767"/>
        <v>9399243.465918744</v>
      </c>
      <c r="FQ38" s="1">
        <f t="shared" si="767"/>
        <v>10170172.652114157</v>
      </c>
      <c r="FR38" s="1">
        <f t="shared" si="767"/>
        <v>11004333.715671076</v>
      </c>
      <c r="FS38">
        <f t="shared" si="750"/>
        <v>1.7605062952218834E-37</v>
      </c>
      <c r="FT38">
        <f t="shared" si="754"/>
        <v>1.9373198781161346E-30</v>
      </c>
    </row>
    <row r="39" spans="3:176" x14ac:dyDescent="0.15">
      <c r="C39" s="6">
        <v>10</v>
      </c>
      <c r="I39" s="1"/>
      <c r="J39" s="1"/>
      <c r="K39" s="1"/>
      <c r="L39" s="1"/>
      <c r="M39" s="1"/>
      <c r="N39" s="12">
        <f t="shared" ref="N39:AT39" si="772">S*N$26^(N$28-$C39)*N$27^$C39+N$24</f>
        <v>46.637950381714063</v>
      </c>
      <c r="O39" s="1">
        <f t="shared" si="772"/>
        <v>49.232645248363255</v>
      </c>
      <c r="P39" s="1">
        <f t="shared" si="772"/>
        <v>52.092774055823497</v>
      </c>
      <c r="Q39" s="1">
        <f t="shared" si="772"/>
        <v>55.245943972030517</v>
      </c>
      <c r="R39" s="1">
        <f t="shared" si="772"/>
        <v>58.722634446613519</v>
      </c>
      <c r="S39" s="1">
        <f t="shared" si="772"/>
        <v>62.556496048258083</v>
      </c>
      <c r="T39" s="1">
        <f t="shared" si="772"/>
        <v>66.784680393650362</v>
      </c>
      <c r="U39" s="1">
        <f t="shared" si="772"/>
        <v>71.448204402827315</v>
      </c>
      <c r="V39" s="1">
        <f t="shared" si="772"/>
        <v>76.592352452314373</v>
      </c>
      <c r="W39" s="1">
        <f t="shared" si="772"/>
        <v>82.26712036900534</v>
      </c>
      <c r="X39" s="1">
        <f t="shared" si="772"/>
        <v>88.527705617970909</v>
      </c>
      <c r="Y39" s="1">
        <f t="shared" si="772"/>
        <v>95.435048490296339</v>
      </c>
      <c r="Z39" s="1">
        <f t="shared" si="772"/>
        <v>103.05642959708359</v>
      </c>
      <c r="AA39" s="1">
        <f t="shared" si="772"/>
        <v>111.46612952781359</v>
      </c>
      <c r="AB39" s="1">
        <f t="shared" si="772"/>
        <v>120.74615714076138</v>
      </c>
      <c r="AC39" s="1">
        <f t="shared" si="772"/>
        <v>130.98705362606742</v>
      </c>
      <c r="AD39" s="1">
        <f t="shared" si="772"/>
        <v>142.28878022498986</v>
      </c>
      <c r="AE39" s="1">
        <f t="shared" si="772"/>
        <v>141.64180493646532</v>
      </c>
      <c r="AF39" s="1">
        <f t="shared" si="772"/>
        <v>153.7241543829401</v>
      </c>
      <c r="AG39" s="1">
        <f t="shared" si="772"/>
        <v>166.95248652198725</v>
      </c>
      <c r="AH39" s="1">
        <f t="shared" si="772"/>
        <v>181.43575267308373</v>
      </c>
      <c r="AI39" s="1">
        <f t="shared" si="772"/>
        <v>197.29326293579282</v>
      </c>
      <c r="AJ39" s="1">
        <f t="shared" si="772"/>
        <v>214.65567107400739</v>
      </c>
      <c r="AK39" s="1">
        <f t="shared" si="772"/>
        <v>233.66605304027163</v>
      </c>
      <c r="AL39" s="1">
        <f t="shared" si="772"/>
        <v>254.48108804322425</v>
      </c>
      <c r="AM39" s="1">
        <f t="shared" si="772"/>
        <v>277.27235190767925</v>
      </c>
      <c r="AN39" s="1">
        <f t="shared" si="772"/>
        <v>302.22773340381826</v>
      </c>
      <c r="AO39" s="1">
        <f t="shared" si="772"/>
        <v>329.55298523706085</v>
      </c>
      <c r="AP39" s="1">
        <f t="shared" si="772"/>
        <v>359.47342250177593</v>
      </c>
      <c r="AQ39" s="1">
        <f t="shared" si="772"/>
        <v>392.2357826192931</v>
      </c>
      <c r="AR39" s="1">
        <f t="shared" si="772"/>
        <v>428.11026211369398</v>
      </c>
      <c r="AS39" s="1">
        <f t="shared" si="772"/>
        <v>467.39274703863254</v>
      </c>
      <c r="AT39" s="1">
        <f t="shared" si="772"/>
        <v>510.40725546699184</v>
      </c>
      <c r="AU39" s="1">
        <f t="shared" si="747"/>
        <v>557.50861220572688</v>
      </c>
      <c r="AV39" s="1">
        <f t="shared" si="756"/>
        <v>609.08537781522205</v>
      </c>
      <c r="AW39" s="1">
        <f t="shared" si="756"/>
        <v>665.5630561117398</v>
      </c>
      <c r="AX39" s="1">
        <f t="shared" si="756"/>
        <v>727.40760663036201</v>
      </c>
      <c r="AY39" s="1">
        <f t="shared" si="756"/>
        <v>795.12929104322882</v>
      </c>
      <c r="AZ39" s="1">
        <f t="shared" si="756"/>
        <v>869.28688528462339</v>
      </c>
      <c r="BA39" s="1">
        <f t="shared" si="756"/>
        <v>950.49229215330377</v>
      </c>
      <c r="BB39" s="1">
        <f t="shared" si="756"/>
        <v>1039.4155924683516</v>
      </c>
      <c r="BC39" s="1">
        <f t="shared" si="756"/>
        <v>1136.790576475001</v>
      </c>
      <c r="BD39" s="1">
        <f t="shared" si="756"/>
        <v>1015.2153275585079</v>
      </c>
      <c r="BE39" s="1">
        <f t="shared" si="756"/>
        <v>1103.7934323785046</v>
      </c>
      <c r="BF39" s="1">
        <f t="shared" si="757"/>
        <v>1200.1558509300264</v>
      </c>
      <c r="BG39" s="1">
        <f t="shared" si="757"/>
        <v>1304.9867875092091</v>
      </c>
      <c r="BH39" s="1">
        <f t="shared" si="757"/>
        <v>1419.0305849539109</v>
      </c>
      <c r="BI39" s="1">
        <f t="shared" si="757"/>
        <v>1543.0970105569008</v>
      </c>
      <c r="BJ39" s="1">
        <f t="shared" si="757"/>
        <v>1678.0670065875486</v>
      </c>
      <c r="BK39" s="1">
        <f t="shared" si="757"/>
        <v>1824.8989462590775</v>
      </c>
      <c r="BL39" s="1">
        <f t="shared" si="757"/>
        <v>1984.6354395678013</v>
      </c>
      <c r="BM39" s="1">
        <f t="shared" si="757"/>
        <v>2158.4107373356942</v>
      </c>
      <c r="BN39" s="1">
        <f t="shared" si="757"/>
        <v>2347.458786035711</v>
      </c>
      <c r="BO39" s="1">
        <f t="shared" si="757"/>
        <v>2553.1219906008173</v>
      </c>
      <c r="BP39" s="1">
        <f t="shared" si="758"/>
        <v>2776.8607474453793</v>
      </c>
      <c r="BQ39" s="1">
        <f t="shared" si="758"/>
        <v>3020.2638153971734</v>
      </c>
      <c r="BR39" s="1">
        <f t="shared" si="758"/>
        <v>3285.0595981886954</v>
      </c>
      <c r="BS39" s="1">
        <f t="shared" si="758"/>
        <v>3573.1284186298144</v>
      </c>
      <c r="BT39" s="1">
        <f t="shared" si="758"/>
        <v>3886.5158716261781</v>
      </c>
      <c r="BU39" s="1">
        <f t="shared" si="758"/>
        <v>4227.4473508691926</v>
      </c>
      <c r="BV39" s="1">
        <f t="shared" si="758"/>
        <v>4598.3438523581308</v>
      </c>
      <c r="BW39" s="1">
        <f t="shared" si="758"/>
        <v>5001.8391669822913</v>
      </c>
      <c r="BX39" s="1">
        <f t="shared" si="758"/>
        <v>5440.7985842554717</v>
      </c>
      <c r="BY39" s="1">
        <f t="shared" si="758"/>
        <v>5918.3392400264238</v>
      </c>
      <c r="BZ39" s="1">
        <f t="shared" si="759"/>
        <v>6437.8522526634924</v>
      </c>
      <c r="CA39" s="1">
        <f t="shared" si="759"/>
        <v>7003.0268049125098</v>
      </c>
      <c r="CB39" s="1">
        <f t="shared" si="759"/>
        <v>7617.8763424440094</v>
      </c>
      <c r="CC39" s="1">
        <f t="shared" si="759"/>
        <v>6139.855817085092</v>
      </c>
      <c r="CD39" s="1">
        <f t="shared" si="759"/>
        <v>6643.4489057826722</v>
      </c>
      <c r="CE39" s="1">
        <f t="shared" si="759"/>
        <v>7188.3468730538307</v>
      </c>
      <c r="CF39" s="1">
        <f t="shared" si="759"/>
        <v>7777.9375592646647</v>
      </c>
      <c r="CG39" s="1">
        <f t="shared" si="759"/>
        <v>8415.8866766148803</v>
      </c>
      <c r="CH39" s="1">
        <f t="shared" si="759"/>
        <v>9106.1606002812823</v>
      </c>
      <c r="CI39" s="1">
        <f t="shared" si="759"/>
        <v>9853.051028898708</v>
      </c>
      <c r="CJ39" s="1">
        <f t="shared" si="760"/>
        <v>10661.201667702089</v>
      </c>
      <c r="CK39" s="1">
        <f t="shared" si="760"/>
        <v>11535.637100229038</v>
      </c>
      <c r="CL39" s="1">
        <f t="shared" si="760"/>
        <v>12481.794028089391</v>
      </c>
      <c r="CM39" s="1">
        <f t="shared" si="760"/>
        <v>13505.555073031439</v>
      </c>
      <c r="CN39" s="1">
        <f t="shared" si="760"/>
        <v>14613.285351465263</v>
      </c>
      <c r="CO39" s="1">
        <f t="shared" si="760"/>
        <v>15811.872048841044</v>
      </c>
      <c r="CP39" s="1">
        <f t="shared" si="760"/>
        <v>17108.767239931567</v>
      </c>
      <c r="CQ39" s="1">
        <f t="shared" si="760"/>
        <v>18512.034221248974</v>
      </c>
      <c r="CR39" s="1">
        <f t="shared" si="760"/>
        <v>20030.397643662363</v>
      </c>
      <c r="CS39" s="1">
        <f t="shared" si="760"/>
        <v>21673.297756909909</v>
      </c>
      <c r="CT39" s="1">
        <f t="shared" si="761"/>
        <v>23450.949103264542</v>
      </c>
      <c r="CU39" s="1">
        <f t="shared" si="761"/>
        <v>25374.404025274329</v>
      </c>
      <c r="CV39" s="1">
        <f t="shared" si="761"/>
        <v>27455.621382429599</v>
      </c>
      <c r="CW39" s="1">
        <f t="shared" si="761"/>
        <v>29707.540903994723</v>
      </c>
      <c r="CX39" s="1">
        <f t="shared" si="761"/>
        <v>32144.163640284794</v>
      </c>
      <c r="CY39" s="1">
        <f t="shared" si="761"/>
        <v>34780.639012583786</v>
      </c>
      <c r="CZ39" s="1">
        <f t="shared" si="761"/>
        <v>37633.359002926823</v>
      </c>
      <c r="DA39" s="1">
        <f t="shared" si="761"/>
        <v>40720.060069361039</v>
      </c>
      <c r="DB39" s="1">
        <f t="shared" si="769"/>
        <v>44059.933420331021</v>
      </c>
      <c r="DC39" s="1">
        <f t="shared" si="769"/>
        <v>47673.744333807525</v>
      </c>
      <c r="DD39" s="1">
        <f t="shared" si="769"/>
        <v>51583.961263012039</v>
      </c>
      <c r="DE39" s="1">
        <f t="shared" si="769"/>
        <v>55814.895531437483</v>
      </c>
      <c r="DF39" s="1">
        <f t="shared" si="769"/>
        <v>60392.852485702533</v>
      </c>
      <c r="DG39" s="1">
        <f t="shared" si="769"/>
        <v>65346.295046015162</v>
      </c>
      <c r="DH39" s="1">
        <f t="shared" si="769"/>
        <v>70706.020671101462</v>
      </c>
      <c r="DI39" s="1">
        <f t="shared" si="769"/>
        <v>76505.352837859013</v>
      </c>
      <c r="DJ39" s="1">
        <f t="shared" si="769"/>
        <v>82780.348226237169</v>
      </c>
      <c r="DK39" s="1">
        <f t="shared" si="769"/>
        <v>89570.020897492723</v>
      </c>
      <c r="DL39" s="1">
        <f t="shared" si="769"/>
        <v>96916.584859623326</v>
      </c>
      <c r="DM39" s="1">
        <f t="shared" si="769"/>
        <v>104865.71652810115</v>
      </c>
      <c r="DN39" s="1">
        <f t="shared" si="769"/>
        <v>113466.83871372652</v>
      </c>
      <c r="DO39" s="1">
        <f t="shared" si="769"/>
        <v>122773.42790326283</v>
      </c>
      <c r="DP39" s="1">
        <f t="shared" si="769"/>
        <v>132843.34674333534</v>
      </c>
      <c r="DQ39" s="1">
        <f t="shared" si="769"/>
        <v>143739.20379477346</v>
      </c>
      <c r="DR39" s="1">
        <f t="shared" si="769"/>
        <v>155528.74279412843</v>
      </c>
      <c r="DS39" s="1">
        <f t="shared" si="769"/>
        <v>168285.26384255441</v>
      </c>
      <c r="DT39" s="1">
        <f t="shared" si="769"/>
        <v>182088.07914074711</v>
      </c>
      <c r="DU39" s="1">
        <f t="shared" si="769"/>
        <v>197023.00610341842</v>
      </c>
      <c r="DV39" s="1">
        <f t="shared" si="769"/>
        <v>213182.9009191907</v>
      </c>
      <c r="DW39" s="1">
        <f t="shared" si="769"/>
        <v>230668.2358732571</v>
      </c>
      <c r="DX39" s="1">
        <f t="shared" si="769"/>
        <v>249587.72402224498</v>
      </c>
      <c r="DY39" s="1">
        <f t="shared" si="769"/>
        <v>270058.99510512751</v>
      </c>
      <c r="DZ39" s="1">
        <f t="shared" si="769"/>
        <v>292209.32689258014</v>
      </c>
      <c r="EA39" s="1">
        <f t="shared" si="769"/>
        <v>316176.43652186415</v>
      </c>
      <c r="EB39" s="1">
        <f t="shared" si="769"/>
        <v>342109.33673726901</v>
      </c>
      <c r="EC39" s="1">
        <f t="shared" si="769"/>
        <v>370169.26235969079</v>
      </c>
      <c r="ED39" s="1">
        <f t="shared" si="769"/>
        <v>400530.67274556577</v>
      </c>
      <c r="EE39" s="1">
        <f t="shared" si="769"/>
        <v>433382.33646782878</v>
      </c>
      <c r="EF39" s="1">
        <f t="shared" si="769"/>
        <v>468928.50496277929</v>
      </c>
      <c r="EG39" s="1">
        <f t="shared" si="769"/>
        <v>507390.18243986659</v>
      </c>
      <c r="EH39" s="1">
        <f t="shared" si="769"/>
        <v>549006.49994991336</v>
      </c>
      <c r="EI39" s="1">
        <f t="shared" si="769"/>
        <v>594036.20215488831</v>
      </c>
      <c r="EJ39" s="1">
        <f t="shared" si="769"/>
        <v>642759.25604304695</v>
      </c>
      <c r="EK39" s="1">
        <f t="shared" si="769"/>
        <v>695478.59159144282</v>
      </c>
      <c r="EL39" s="1">
        <f t="shared" si="769"/>
        <v>752521.98519817635</v>
      </c>
      <c r="EM39" s="1">
        <f t="shared" si="769"/>
        <v>814244.09759440832</v>
      </c>
      <c r="EN39" s="1">
        <f t="shared" si="769"/>
        <v>881028.67890661478</v>
      </c>
      <c r="EO39" s="1">
        <f t="shared" si="769"/>
        <v>953290.95457880967</v>
      </c>
      <c r="EP39" s="1">
        <f t="shared" si="769"/>
        <v>1031480.2069889293</v>
      </c>
      <c r="EQ39" s="1">
        <f t="shared" si="769"/>
        <v>1116082.5688102827</v>
      </c>
      <c r="ER39" s="1">
        <f t="shared" si="769"/>
        <v>1207624.045485469</v>
      </c>
      <c r="ES39" s="1">
        <f t="shared" si="769"/>
        <v>1306673.785604646</v>
      </c>
      <c r="ET39" s="1">
        <f t="shared" si="769"/>
        <v>1413847.6195213532</v>
      </c>
      <c r="EU39" s="1">
        <f t="shared" si="769"/>
        <v>1529811.8882068195</v>
      </c>
      <c r="EV39" s="1">
        <f t="shared" si="769"/>
        <v>1655287.5861482255</v>
      </c>
      <c r="EW39" s="1">
        <f t="shared" si="769"/>
        <v>1791054.8440488998</v>
      </c>
      <c r="EX39" s="1">
        <f t="shared" si="769"/>
        <v>1937957.7792011392</v>
      </c>
      <c r="EY39" s="1">
        <f t="shared" si="769"/>
        <v>2096909.7436882686</v>
      </c>
      <c r="EZ39" s="1">
        <f t="shared" si="769"/>
        <v>2268899.0030460497</v>
      </c>
      <c r="FA39" s="1">
        <f t="shared" si="769"/>
        <v>2454994.8806898473</v>
      </c>
      <c r="FB39" s="1">
        <f t="shared" si="769"/>
        <v>2656354.4063098305</v>
      </c>
      <c r="FC39" s="1">
        <f t="shared" si="769"/>
        <v>2874229.5095698419</v>
      </c>
      <c r="FD39" s="1">
        <f t="shared" si="769"/>
        <v>3109974.8038359187</v>
      </c>
      <c r="FE39" s="1">
        <f t="shared" si="769"/>
        <v>3365056.0083289142</v>
      </c>
      <c r="FF39" s="1">
        <f t="shared" si="769"/>
        <v>3641059.0610649693</v>
      </c>
      <c r="FG39" s="1">
        <f t="shared" si="769"/>
        <v>3939699.9792425125</v>
      </c>
      <c r="FH39" s="1">
        <f t="shared" si="769"/>
        <v>4262835.528381587</v>
      </c>
      <c r="FI39" s="1">
        <f t="shared" si="769"/>
        <v>4612474.7665496645</v>
      </c>
      <c r="FJ39" s="1">
        <f t="shared" si="769"/>
        <v>4990791.5354488343</v>
      </c>
      <c r="FK39" s="1">
        <f t="shared" si="769"/>
        <v>5400137.9760262659</v>
      </c>
      <c r="FL39" s="1">
        <f t="shared" si="769"/>
        <v>5843059.1526397001</v>
      </c>
      <c r="FM39" s="1">
        <f t="shared" ref="FM39:FR44" si="773">S*FM$26^(FM$28-$C39)*FM$27^$C39+FM$24</f>
        <v>6322308.8767020274</v>
      </c>
      <c r="FN39" s="1">
        <f t="shared" si="773"/>
        <v>6840866.8281866359</v>
      </c>
      <c r="FO39" s="1">
        <f t="shared" si="773"/>
        <v>7401957.0814445475</v>
      </c>
      <c r="FP39" s="1">
        <f t="shared" si="773"/>
        <v>8009068.1505154278</v>
      </c>
      <c r="FQ39" s="1">
        <f t="shared" si="773"/>
        <v>8665974.6785619315</v>
      </c>
      <c r="FR39" s="1">
        <f t="shared" si="773"/>
        <v>9376760.9062789045</v>
      </c>
      <c r="FS39">
        <f t="shared" si="750"/>
        <v>2.8344151353072346E-36</v>
      </c>
      <c r="FT39">
        <f t="shared" si="754"/>
        <v>2.6577633032914111E-29</v>
      </c>
    </row>
    <row r="40" spans="3:176" x14ac:dyDescent="0.15">
      <c r="C40" s="6">
        <v>11</v>
      </c>
      <c r="I40" s="1"/>
      <c r="J40" s="1"/>
      <c r="K40" s="1"/>
      <c r="L40" s="1"/>
      <c r="M40" s="1"/>
      <c r="N40" s="1"/>
      <c r="O40" s="12">
        <f t="shared" ref="O40:AT40" si="774">S*O$26^(O$28-$C40)*O$27^$C40+O$24</f>
        <v>44.230122023923684</v>
      </c>
      <c r="P40" s="1">
        <f t="shared" si="774"/>
        <v>46.569779237920201</v>
      </c>
      <c r="Q40" s="1">
        <f t="shared" si="774"/>
        <v>49.148326751671888</v>
      </c>
      <c r="R40" s="1">
        <f t="shared" si="774"/>
        <v>51.990610066382615</v>
      </c>
      <c r="S40" s="1">
        <f t="shared" si="774"/>
        <v>55.124059636095453</v>
      </c>
      <c r="T40" s="1">
        <f t="shared" si="774"/>
        <v>58.578959810840132</v>
      </c>
      <c r="U40" s="1">
        <f t="shared" si="774"/>
        <v>62.388745761113462</v>
      </c>
      <c r="V40" s="1">
        <f t="shared" si="774"/>
        <v>66.590331294921313</v>
      </c>
      <c r="W40" s="1">
        <f t="shared" si="774"/>
        <v>71.224470781500514</v>
      </c>
      <c r="X40" s="1">
        <f t="shared" si="774"/>
        <v>76.336158730241351</v>
      </c>
      <c r="Y40" s="1">
        <f t="shared" si="774"/>
        <v>81.975070942526187</v>
      </c>
      <c r="Z40" s="1">
        <f t="shared" si="774"/>
        <v>88.196051561805731</v>
      </c>
      <c r="AA40" s="1">
        <f t="shared" si="774"/>
        <v>95.059650797248949</v>
      </c>
      <c r="AB40" s="1">
        <f t="shared" si="774"/>
        <v>102.63271859313716</v>
      </c>
      <c r="AC40" s="1">
        <f t="shared" si="774"/>
        <v>110.98906006469903</v>
      </c>
      <c r="AD40" s="1">
        <f t="shared" si="774"/>
        <v>120.21015912667912</v>
      </c>
      <c r="AE40" s="1">
        <f t="shared" si="774"/>
        <v>120.09339269987804</v>
      </c>
      <c r="AF40" s="1">
        <f t="shared" si="774"/>
        <v>130.12697849175854</v>
      </c>
      <c r="AG40" s="1">
        <f t="shared" si="774"/>
        <v>141.11175617370117</v>
      </c>
      <c r="AH40" s="1">
        <f t="shared" si="774"/>
        <v>153.13815689246431</v>
      </c>
      <c r="AI40" s="1">
        <f t="shared" si="774"/>
        <v>166.30520972790663</v>
      </c>
      <c r="AJ40" s="1">
        <f t="shared" si="774"/>
        <v>180.72135916075095</v>
      </c>
      <c r="AK40" s="1">
        <f t="shared" si="774"/>
        <v>196.50536026292991</v>
      </c>
      <c r="AL40" s="1">
        <f t="shared" si="774"/>
        <v>213.78725900016303</v>
      </c>
      <c r="AM40" s="1">
        <f t="shared" si="774"/>
        <v>232.7094657390011</v>
      </c>
      <c r="AN40" s="1">
        <f t="shared" si="774"/>
        <v>253.42793081996263</v>
      </c>
      <c r="AO40" s="1">
        <f t="shared" si="774"/>
        <v>276.11343190092356</v>
      </c>
      <c r="AP40" s="1">
        <f t="shared" si="774"/>
        <v>300.95298369756995</v>
      </c>
      <c r="AQ40" s="1">
        <f t="shared" si="774"/>
        <v>328.15138175808715</v>
      </c>
      <c r="AR40" s="1">
        <f t="shared" si="774"/>
        <v>357.93289301569308</v>
      </c>
      <c r="AS40" s="1">
        <f t="shared" si="774"/>
        <v>390.54310707424668</v>
      </c>
      <c r="AT40" s="1">
        <f t="shared" si="774"/>
        <v>426.25096350899162</v>
      </c>
      <c r="AU40" s="1">
        <f t="shared" si="747"/>
        <v>465.35097191746621</v>
      </c>
      <c r="AV40" s="1">
        <f t="shared" si="756"/>
        <v>508.16564304673881</v>
      </c>
      <c r="AW40" s="1">
        <f t="shared" si="756"/>
        <v>555.04815106551791</v>
      </c>
      <c r="AX40" s="1">
        <f t="shared" si="756"/>
        <v>606.38524895776072</v>
      </c>
      <c r="AY40" s="1">
        <f t="shared" si="756"/>
        <v>662.60046110387066</v>
      </c>
      <c r="AZ40" s="1">
        <f t="shared" si="756"/>
        <v>724.15757940371782</v>
      </c>
      <c r="BA40" s="1">
        <f t="shared" si="756"/>
        <v>791.56449180140191</v>
      </c>
      <c r="BB40" s="1">
        <f t="shared" si="756"/>
        <v>865.37737481559907</v>
      </c>
      <c r="BC40" s="1">
        <f t="shared" si="756"/>
        <v>946.20528468414011</v>
      </c>
      <c r="BD40" s="1">
        <f t="shared" si="756"/>
        <v>856.11136775686384</v>
      </c>
      <c r="BE40" s="1">
        <f t="shared" si="756"/>
        <v>930.70493460080627</v>
      </c>
      <c r="BF40" s="1">
        <f t="shared" si="757"/>
        <v>1011.8536358230543</v>
      </c>
      <c r="BG40" s="1">
        <f t="shared" si="757"/>
        <v>1100.1336362632396</v>
      </c>
      <c r="BH40" s="1">
        <f t="shared" si="757"/>
        <v>1196.171743109888</v>
      </c>
      <c r="BI40" s="1">
        <f t="shared" si="757"/>
        <v>1300.6498571400377</v>
      </c>
      <c r="BJ40" s="1">
        <f t="shared" si="757"/>
        <v>1414.3098152032378</v>
      </c>
      <c r="BK40" s="1">
        <f t="shared" si="757"/>
        <v>1537.9586583385783</v>
      </c>
      <c r="BL40" s="1">
        <f t="shared" si="757"/>
        <v>1672.4743629360298</v>
      </c>
      <c r="BM40" s="1">
        <f t="shared" si="757"/>
        <v>1818.8120756416438</v>
      </c>
      <c r="BN40" s="1">
        <f t="shared" si="757"/>
        <v>1978.0108962834877</v>
      </c>
      <c r="BO40" s="1">
        <f t="shared" si="757"/>
        <v>2151.2012569869198</v>
      </c>
      <c r="BP40" s="1">
        <f t="shared" si="758"/>
        <v>2339.6129498816304</v>
      </c>
      <c r="BQ40" s="1">
        <f t="shared" si="758"/>
        <v>2544.5838604088099</v>
      </c>
      <c r="BR40" s="1">
        <f t="shared" si="758"/>
        <v>2767.569468247581</v>
      </c>
      <c r="BS40" s="1">
        <f t="shared" si="758"/>
        <v>3010.1531833310642</v>
      </c>
      <c r="BT40" s="1">
        <f t="shared" si="758"/>
        <v>3274.0575903527783</v>
      </c>
      <c r="BU40" s="1">
        <f t="shared" si="758"/>
        <v>3561.156681615666</v>
      </c>
      <c r="BV40" s="1">
        <f t="shared" si="758"/>
        <v>3873.4891650947266</v>
      </c>
      <c r="BW40" s="1">
        <f t="shared" si="758"/>
        <v>4213.2729422197972</v>
      </c>
      <c r="BX40" s="1">
        <f t="shared" si="758"/>
        <v>4582.9208581917355</v>
      </c>
      <c r="BY40" s="1">
        <f t="shared" si="758"/>
        <v>4985.0578366820819</v>
      </c>
      <c r="BZ40" s="1">
        <f t="shared" si="759"/>
        <v>5422.5395205974437</v>
      </c>
      <c r="CA40" s="1">
        <f t="shared" si="759"/>
        <v>5898.47255128502</v>
      </c>
      <c r="CB40" s="1">
        <f t="shared" si="759"/>
        <v>6416.2366301910833</v>
      </c>
      <c r="CC40" s="1">
        <f t="shared" si="759"/>
        <v>5231.753369478919</v>
      </c>
      <c r="CD40" s="1">
        <f t="shared" si="759"/>
        <v>5660.8635826713007</v>
      </c>
      <c r="CE40" s="1">
        <f t="shared" si="759"/>
        <v>6125.1695633362506</v>
      </c>
      <c r="CF40" s="1">
        <f t="shared" si="759"/>
        <v>6627.558080443373</v>
      </c>
      <c r="CG40" s="1">
        <f t="shared" si="759"/>
        <v>7171.1526767473651</v>
      </c>
      <c r="CH40" s="1">
        <f t="shared" si="759"/>
        <v>7759.3330890554234</v>
      </c>
      <c r="CI40" s="1">
        <f t="shared" si="759"/>
        <v>8395.7562613516548</v>
      </c>
      <c r="CJ40" s="1">
        <f t="shared" si="760"/>
        <v>9084.3790814252061</v>
      </c>
      <c r="CK40" s="1">
        <f t="shared" si="760"/>
        <v>9829.4829823644504</v>
      </c>
      <c r="CL40" s="1">
        <f t="shared" si="760"/>
        <v>10635.700561874206</v>
      </c>
      <c r="CM40" s="1">
        <f t="shared" si="760"/>
        <v>11508.044384918512</v>
      </c>
      <c r="CN40" s="1">
        <f t="shared" si="760"/>
        <v>12451.938148766101</v>
      </c>
      <c r="CO40" s="1">
        <f t="shared" si="760"/>
        <v>13473.250404203623</v>
      </c>
      <c r="CP40" s="1">
        <f t="shared" si="760"/>
        <v>14578.331042574386</v>
      </c>
      <c r="CQ40" s="1">
        <f t="shared" si="760"/>
        <v>15774.050775496597</v>
      </c>
      <c r="CR40" s="1">
        <f t="shared" si="760"/>
        <v>17067.843852721671</v>
      </c>
      <c r="CS40" s="1">
        <f t="shared" si="760"/>
        <v>18467.754283726015</v>
      </c>
      <c r="CT40" s="1">
        <f t="shared" si="761"/>
        <v>19982.485850413668</v>
      </c>
      <c r="CU40" s="1">
        <f t="shared" si="761"/>
        <v>21621.456221878023</v>
      </c>
      <c r="CV40" s="1">
        <f t="shared" si="761"/>
        <v>23394.855507674994</v>
      </c>
      <c r="CW40" s="1">
        <f t="shared" si="761"/>
        <v>25313.70961365577</v>
      </c>
      <c r="CX40" s="1">
        <f t="shared" si="761"/>
        <v>27389.948794266795</v>
      </c>
      <c r="CY40" s="1">
        <f t="shared" si="761"/>
        <v>29636.481827533004</v>
      </c>
      <c r="CZ40" s="1">
        <f t="shared" si="761"/>
        <v>32067.276273898791</v>
      </c>
      <c r="DA40" s="1">
        <f t="shared" si="761"/>
        <v>34697.445317926606</v>
      </c>
      <c r="DB40" s="1">
        <f t="shared" ref="DB40:FM41" si="775">S*DB$26^(DB$28-$C40)*DB$27^$C40+DB$24</f>
        <v>37543.341732781781</v>
      </c>
      <c r="DC40" s="1">
        <f t="shared" si="775"/>
        <v>40622.659551716533</v>
      </c>
      <c r="DD40" s="1">
        <f t="shared" si="775"/>
        <v>43954.544078684361</v>
      </c>
      <c r="DE40" s="1">
        <f t="shared" si="775"/>
        <v>47559.710922062681</v>
      </c>
      <c r="DF40" s="1">
        <f t="shared" si="775"/>
        <v>51460.574791562518</v>
      </c>
      <c r="DG40" s="1">
        <f t="shared" si="775"/>
        <v>55681.388859105085</v>
      </c>
      <c r="DH40" s="1">
        <f t="shared" si="775"/>
        <v>60248.395550125446</v>
      </c>
      <c r="DI40" s="1">
        <f t="shared" si="775"/>
        <v>65189.989702830731</v>
      </c>
      <c r="DJ40" s="1">
        <f t="shared" si="775"/>
        <v>70536.895109837133</v>
      </c>
      <c r="DK40" s="1">
        <f t="shared" si="775"/>
        <v>76322.355539812561</v>
      </c>
      <c r="DL40" s="1">
        <f t="shared" si="775"/>
        <v>82582.341426780258</v>
      </c>
      <c r="DM40" s="1">
        <f t="shared" si="775"/>
        <v>89355.773512150365</v>
      </c>
      <c r="DN40" s="1">
        <f t="shared" si="775"/>
        <v>96684.764829947904</v>
      </c>
      <c r="DO40" s="1">
        <f t="shared" si="775"/>
        <v>104614.88253975242</v>
      </c>
      <c r="DP40" s="1">
        <f t="shared" si="775"/>
        <v>113195.4312352656</v>
      </c>
      <c r="DQ40" s="1">
        <f t="shared" si="775"/>
        <v>122479.75948994522</v>
      </c>
      <c r="DR40" s="1">
        <f t="shared" si="775"/>
        <v>132525.59154561735</v>
      </c>
      <c r="DS40" s="1">
        <f t="shared" si="775"/>
        <v>143395.38620630302</v>
      </c>
      <c r="DT40" s="1">
        <f t="shared" si="775"/>
        <v>155156.72516864009</v>
      </c>
      <c r="DU40" s="1">
        <f t="shared" si="775"/>
        <v>167882.73320329984</v>
      </c>
      <c r="DV40" s="1">
        <f t="shared" si="775"/>
        <v>181652.53279982836</v>
      </c>
      <c r="DW40" s="1">
        <f t="shared" si="775"/>
        <v>196551.73610161437</v>
      </c>
      <c r="DX40" s="1">
        <f t="shared" si="775"/>
        <v>212672.97718953228</v>
      </c>
      <c r="DY40" s="1">
        <f t="shared" si="775"/>
        <v>230116.48802367316</v>
      </c>
      <c r="DZ40" s="1">
        <f t="shared" si="775"/>
        <v>248990.72162401502</v>
      </c>
      <c r="EA40" s="1">
        <f t="shared" si="775"/>
        <v>269413.02636458568</v>
      </c>
      <c r="EB40" s="1">
        <f t="shared" si="775"/>
        <v>291510.37557346601</v>
      </c>
      <c r="EC40" s="1">
        <f t="shared" si="775"/>
        <v>315420.1569748359</v>
      </c>
      <c r="ED40" s="1">
        <f t="shared" si="775"/>
        <v>341291.02688132896</v>
      </c>
      <c r="EE40" s="1">
        <f t="shared" si="775"/>
        <v>369283.83444753889</v>
      </c>
      <c r="EF40" s="1">
        <f t="shared" si="775"/>
        <v>399572.6217311158</v>
      </c>
      <c r="EG40" s="1">
        <f t="shared" si="775"/>
        <v>432345.7057792187</v>
      </c>
      <c r="EH40" s="1">
        <f t="shared" si="775"/>
        <v>467806.84946807136</v>
      </c>
      <c r="EI40" s="1">
        <f t="shared" si="775"/>
        <v>506176.52837518189</v>
      </c>
      <c r="EJ40" s="1">
        <f t="shared" si="775"/>
        <v>547693.30156085803</v>
      </c>
      <c r="EK40" s="1">
        <f t="shared" si="775"/>
        <v>592615.29478169431</v>
      </c>
      <c r="EL40" s="1">
        <f t="shared" si="775"/>
        <v>641221.80535774003</v>
      </c>
      <c r="EM40" s="1">
        <f t="shared" si="775"/>
        <v>693815.03867142519</v>
      </c>
      <c r="EN40" s="1">
        <f t="shared" si="775"/>
        <v>750721.98709472758</v>
      </c>
      <c r="EO40" s="1">
        <f t="shared" si="775"/>
        <v>812296.46302659134</v>
      </c>
      <c r="EP40" s="1">
        <f t="shared" si="775"/>
        <v>878921.2986807758</v>
      </c>
      <c r="EQ40" s="1">
        <f t="shared" si="775"/>
        <v>951010.72630106052</v>
      </c>
      <c r="ER40" s="1">
        <f t="shared" si="775"/>
        <v>1029012.9536025235</v>
      </c>
      <c r="ES40" s="1">
        <f t="shared" si="775"/>
        <v>1113412.9504513966</v>
      </c>
      <c r="ET40" s="1">
        <f t="shared" si="775"/>
        <v>1204735.4641093642</v>
      </c>
      <c r="EU40" s="1">
        <f t="shared" si="775"/>
        <v>1303548.2817892393</v>
      </c>
      <c r="EV40" s="1">
        <f t="shared" si="775"/>
        <v>1410465.7608065759</v>
      </c>
      <c r="EW40" s="1">
        <f t="shared" si="775"/>
        <v>1526152.6482755367</v>
      </c>
      <c r="EX40" s="1">
        <f t="shared" si="775"/>
        <v>1651328.2140975278</v>
      </c>
      <c r="EY40" s="1">
        <f t="shared" si="775"/>
        <v>1786770.7229389877</v>
      </c>
      <c r="EZ40" s="1">
        <f t="shared" si="775"/>
        <v>1933322.2730023304</v>
      </c>
      <c r="FA40" s="1">
        <f t="shared" si="775"/>
        <v>2091894.031674555</v>
      </c>
      <c r="FB40" s="1">
        <f t="shared" si="775"/>
        <v>2263471.9006055491</v>
      </c>
      <c r="FC40" s="1">
        <f t="shared" si="775"/>
        <v>2449122.6454380699</v>
      </c>
      <c r="FD40" s="1">
        <f t="shared" si="775"/>
        <v>2650000.5283002914</v>
      </c>
      <c r="FE40" s="1">
        <f t="shared" si="775"/>
        <v>2867354.4842976704</v>
      </c>
      <c r="FF40" s="1">
        <f t="shared" si="775"/>
        <v>3102535.8866231502</v>
      </c>
      <c r="FG40" s="1">
        <f t="shared" si="775"/>
        <v>3357006.9485643739</v>
      </c>
      <c r="FH40" s="1">
        <f t="shared" si="775"/>
        <v>3632349.8146464266</v>
      </c>
      <c r="FI40" s="1">
        <f t="shared" si="775"/>
        <v>3930276.3974332372</v>
      </c>
      <c r="FJ40" s="1">
        <f t="shared" si="775"/>
        <v>4252639.0211468115</v>
      </c>
      <c r="FK40" s="1">
        <f t="shared" si="775"/>
        <v>4601441.9382797936</v>
      </c>
      <c r="FL40" s="1">
        <f t="shared" si="775"/>
        <v>4978853.790804537</v>
      </c>
      <c r="FM40" s="1">
        <f t="shared" si="775"/>
        <v>5387221.0934548564</v>
      </c>
      <c r="FN40" s="1">
        <f t="shared" si="773"/>
        <v>5829082.8229111815</v>
      </c>
      <c r="FO40" s="1">
        <f t="shared" si="773"/>
        <v>6307186.2035956932</v>
      </c>
      <c r="FP40" s="1">
        <f t="shared" si="773"/>
        <v>6824503.7882238384</v>
      </c>
      <c r="FQ40" s="1">
        <f t="shared" si="773"/>
        <v>7384251.9393085334</v>
      </c>
      <c r="FR40" s="1">
        <f t="shared" si="773"/>
        <v>7989910.8265237277</v>
      </c>
      <c r="FS40">
        <f t="shared" si="750"/>
        <v>4.1227856513559806E-35</v>
      </c>
      <c r="FT40">
        <f t="shared" si="754"/>
        <v>3.2940689711205829E-28</v>
      </c>
    </row>
    <row r="41" spans="3:176" x14ac:dyDescent="0.15">
      <c r="C41" s="6">
        <v>12</v>
      </c>
      <c r="I41" s="1"/>
      <c r="J41" s="1"/>
      <c r="K41" s="1"/>
      <c r="L41" s="1"/>
      <c r="M41" s="1"/>
      <c r="N41" s="1"/>
      <c r="O41" s="1"/>
      <c r="P41" s="12">
        <f t="shared" ref="P41:AT41" si="776">S*P$26^(P$28-$C41)*P$27^$C41+P$24</f>
        <v>42.067683757615953</v>
      </c>
      <c r="Q41" s="1">
        <f t="shared" si="776"/>
        <v>44.177825088441381</v>
      </c>
      <c r="R41" s="1">
        <f t="shared" si="776"/>
        <v>46.502968391020424</v>
      </c>
      <c r="S41" s="1">
        <f t="shared" si="776"/>
        <v>49.065473763377007</v>
      </c>
      <c r="T41" s="1">
        <f t="shared" si="776"/>
        <v>51.89002767048116</v>
      </c>
      <c r="U41" s="1">
        <f t="shared" si="776"/>
        <v>55.003884983650885</v>
      </c>
      <c r="V41" s="1">
        <f t="shared" si="776"/>
        <v>58.437136202172425</v>
      </c>
      <c r="W41" s="1">
        <f t="shared" si="776"/>
        <v>62.223002477142686</v>
      </c>
      <c r="X41" s="1">
        <f t="shared" si="776"/>
        <v>66.398161330127621</v>
      </c>
      <c r="Y41" s="1">
        <f t="shared" si="776"/>
        <v>71.003106260180616</v>
      </c>
      <c r="Z41" s="1">
        <f t="shared" si="776"/>
        <v>76.08254376502758</v>
      </c>
      <c r="AA41" s="1">
        <f t="shared" si="776"/>
        <v>81.685831669056512</v>
      </c>
      <c r="AB41" s="1">
        <f t="shared" si="776"/>
        <v>87.867463055746299</v>
      </c>
      <c r="AC41" s="1">
        <f t="shared" si="776"/>
        <v>94.687600549303497</v>
      </c>
      <c r="AD41" s="1">
        <f t="shared" si="776"/>
        <v>102.21266618392997</v>
      </c>
      <c r="AE41" s="1">
        <f t="shared" si="776"/>
        <v>102.207907690558</v>
      </c>
      <c r="AF41" s="1">
        <f t="shared" si="776"/>
        <v>110.54099085470104</v>
      </c>
      <c r="AG41" s="1">
        <f t="shared" si="776"/>
        <v>119.66358680512826</v>
      </c>
      <c r="AH41" s="1">
        <f t="shared" si="776"/>
        <v>129.65075468494911</v>
      </c>
      <c r="AI41" s="1">
        <f t="shared" si="776"/>
        <v>140.58469004262707</v>
      </c>
      <c r="AJ41" s="1">
        <f t="shared" si="776"/>
        <v>152.55540334171275</v>
      </c>
      <c r="AK41" s="1">
        <f t="shared" si="776"/>
        <v>165.6614629814124</v>
      </c>
      <c r="AL41" s="1">
        <f t="shared" si="776"/>
        <v>180.01080896150461</v>
      </c>
      <c r="AM41" s="1">
        <f t="shared" si="776"/>
        <v>195.72164390827504</v>
      </c>
      <c r="AN41" s="1">
        <f t="shared" si="776"/>
        <v>212.92340881674147</v>
      </c>
      <c r="AO41" s="1">
        <f t="shared" si="776"/>
        <v>231.75785156376105</v>
      </c>
      <c r="AP41" s="1">
        <f t="shared" si="776"/>
        <v>252.38019701241856</v>
      </c>
      <c r="AQ41" s="1">
        <f t="shared" si="776"/>
        <v>274.96042836671643</v>
      </c>
      <c r="AR41" s="1">
        <f t="shared" si="776"/>
        <v>299.68469035393616</v>
      </c>
      <c r="AS41" s="1">
        <f t="shared" si="776"/>
        <v>326.756825817714</v>
      </c>
      <c r="AT41" s="1">
        <f t="shared" si="776"/>
        <v>356.40005840614953</v>
      </c>
      <c r="AU41" s="1">
        <f t="shared" si="747"/>
        <v>388.85883524526378</v>
      </c>
      <c r="AV41" s="1">
        <f t="shared" ref="AV41:BE50" si="777">S*AV$26^(AV$28-$C41)*AV$27^$C41+AV$24</f>
        <v>424.40084480877221</v>
      </c>
      <c r="AW41" s="1">
        <f t="shared" si="777"/>
        <v>463.31922664135453</v>
      </c>
      <c r="AX41" s="1">
        <f t="shared" si="777"/>
        <v>505.93499117632274</v>
      </c>
      <c r="AY41" s="1">
        <f t="shared" si="777"/>
        <v>552.59966962288672</v>
      </c>
      <c r="AZ41" s="1">
        <f t="shared" si="777"/>
        <v>603.69821579739687</v>
      </c>
      <c r="BA41" s="1">
        <f t="shared" si="777"/>
        <v>659.652183852706</v>
      </c>
      <c r="BB41" s="1">
        <f t="shared" si="777"/>
        <v>720.92320813728088</v>
      </c>
      <c r="BC41" s="1">
        <f t="shared" si="777"/>
        <v>788.01681390972988</v>
      </c>
      <c r="BD41" s="1">
        <f t="shared" si="777"/>
        <v>722.13076216638115</v>
      </c>
      <c r="BE41" s="1">
        <f t="shared" si="777"/>
        <v>784.94802332144718</v>
      </c>
      <c r="BF41" s="1">
        <f t="shared" ref="BF41:BO50" si="778">S*BF$26^(BF$28-$C41)*BF$27^$C41+BF$24</f>
        <v>853.28533340296065</v>
      </c>
      <c r="BG41" s="1">
        <f t="shared" si="778"/>
        <v>927.62787779392659</v>
      </c>
      <c r="BH41" s="1">
        <f t="shared" si="778"/>
        <v>1008.5034875323337</v>
      </c>
      <c r="BI41" s="1">
        <f t="shared" si="778"/>
        <v>1096.4863876765685</v>
      </c>
      <c r="BJ41" s="1">
        <f t="shared" si="778"/>
        <v>1192.2012751356528</v>
      </c>
      <c r="BK41" s="1">
        <f t="shared" si="778"/>
        <v>1296.3277549228187</v>
      </c>
      <c r="BL41" s="1">
        <f t="shared" si="778"/>
        <v>1409.6051663362493</v>
      </c>
      <c r="BM41" s="1">
        <f t="shared" si="778"/>
        <v>1532.8378333398744</v>
      </c>
      <c r="BN41" s="1">
        <f t="shared" si="778"/>
        <v>1666.9007764295295</v>
      </c>
      <c r="BO41" s="1">
        <f t="shared" si="778"/>
        <v>1812.7459265470245</v>
      </c>
      <c r="BP41" s="1">
        <f t="shared" ref="BP41:BY50" si="779">S*BP$26^(BP$28-$C41)*BP$27^$C41+BP$24</f>
        <v>1971.4088851699084</v>
      </c>
      <c r="BQ41" s="1">
        <f t="shared" si="779"/>
        <v>2144.0162785833827</v>
      </c>
      <c r="BR41" s="1">
        <f t="shared" si="779"/>
        <v>2331.7937585603609</v>
      </c>
      <c r="BS41" s="1">
        <f t="shared" si="779"/>
        <v>2536.0747062660848</v>
      </c>
      <c r="BT41" s="1">
        <f t="shared" si="779"/>
        <v>2758.3097011976752</v>
      </c>
      <c r="BU41" s="1">
        <f t="shared" si="779"/>
        <v>3000.0768224017966</v>
      </c>
      <c r="BV41" s="1">
        <f t="shared" si="779"/>
        <v>3263.0928551240204</v>
      </c>
      <c r="BW41" s="1">
        <f t="shared" si="779"/>
        <v>3549.2254824733686</v>
      </c>
      <c r="BX41" s="1">
        <f t="shared" si="779"/>
        <v>3860.5065486805129</v>
      </c>
      <c r="BY41" s="1">
        <f t="shared" si="779"/>
        <v>4199.1464881380198</v>
      </c>
      <c r="BZ41" s="1">
        <f t="shared" ref="BZ41:CI50" si="780">S*BZ$26^(BZ$28-$C41)*BZ$27^$C41+BZ$24</f>
        <v>4567.5500226897284</v>
      </c>
      <c r="CA41" s="1">
        <f t="shared" si="780"/>
        <v>4968.3332386428119</v>
      </c>
      <c r="CB41" s="1">
        <f t="shared" si="780"/>
        <v>5404.3421647740306</v>
      </c>
      <c r="CC41" s="1">
        <f t="shared" si="780"/>
        <v>4457.96190244229</v>
      </c>
      <c r="CD41" s="1">
        <f t="shared" si="780"/>
        <v>4823.6054730127917</v>
      </c>
      <c r="CE41" s="1">
        <f t="shared" si="780"/>
        <v>5219.2392551699604</v>
      </c>
      <c r="CF41" s="1">
        <f t="shared" si="780"/>
        <v>5647.3230563968318</v>
      </c>
      <c r="CG41" s="1">
        <f t="shared" si="780"/>
        <v>6110.5184384333625</v>
      </c>
      <c r="CH41" s="1">
        <f t="shared" si="780"/>
        <v>6611.705265230069</v>
      </c>
      <c r="CI41" s="1">
        <f t="shared" si="780"/>
        <v>7153.9996081705212</v>
      </c>
      <c r="CJ41" s="1">
        <f t="shared" ref="CJ41:CS50" si="781">S*CJ$26^(CJ$28-$C41)*CJ$27^$C41+CJ$24</f>
        <v>7740.7731198863494</v>
      </c>
      <c r="CK41" s="1">
        <f t="shared" si="781"/>
        <v>8375.6739971192383</v>
      </c>
      <c r="CL41" s="1">
        <f t="shared" si="781"/>
        <v>9062.6496629640715</v>
      </c>
      <c r="CM41" s="1">
        <f t="shared" si="781"/>
        <v>9805.971309517472</v>
      </c>
      <c r="CN41" s="1">
        <f t="shared" si="781"/>
        <v>10610.260453522844</v>
      </c>
      <c r="CO41" s="1">
        <f t="shared" si="781"/>
        <v>11480.517670118539</v>
      </c>
      <c r="CP41" s="1">
        <f t="shared" si="781"/>
        <v>12422.153683337974</v>
      </c>
      <c r="CQ41" s="1">
        <f t="shared" si="781"/>
        <v>13441.023006663241</v>
      </c>
      <c r="CR41" s="1">
        <f t="shared" si="781"/>
        <v>14543.460342788556</v>
      </c>
      <c r="CS41" s="1">
        <f t="shared" si="781"/>
        <v>15736.319968904781</v>
      </c>
      <c r="CT41" s="1">
        <f t="shared" ref="CT41:DI50" si="782">S*CT$26^(CT$28-$C41)*CT$27^$C41+CT$24</f>
        <v>17027.018352378622</v>
      </c>
      <c r="CU41" s="1">
        <f t="shared" si="782"/>
        <v>18423.580261784438</v>
      </c>
      <c r="CV41" s="1">
        <f t="shared" si="782"/>
        <v>19934.688659978805</v>
      </c>
      <c r="CW41" s="1">
        <f t="shared" si="782"/>
        <v>21569.738689422229</v>
      </c>
      <c r="CX41" s="1">
        <f t="shared" si="782"/>
        <v>23338.896085395547</v>
      </c>
      <c r="CY41" s="1">
        <f t="shared" si="782"/>
        <v>25253.160380288409</v>
      </c>
      <c r="CZ41" s="1">
        <f t="shared" si="782"/>
        <v>27324.433291925339</v>
      </c>
      <c r="DA41" s="1">
        <f t="shared" si="782"/>
        <v>29565.592721125831</v>
      </c>
      <c r="DB41" s="1">
        <f t="shared" si="782"/>
        <v>31990.572818569723</v>
      </c>
      <c r="DC41" s="1">
        <f t="shared" si="782"/>
        <v>34614.450618774616</v>
      </c>
      <c r="DD41" s="1">
        <f t="shared" si="782"/>
        <v>37453.539779821767</v>
      </c>
      <c r="DE41" s="1">
        <f t="shared" si="782"/>
        <v>40525.492011646747</v>
      </c>
      <c r="DF41" s="1">
        <f t="shared" si="782"/>
        <v>43849.406823513338</v>
      </c>
      <c r="DG41" s="1">
        <f t="shared" si="782"/>
        <v>47445.950273013012</v>
      </c>
      <c r="DH41" s="1">
        <f t="shared" si="782"/>
        <v>51337.483454898364</v>
      </c>
      <c r="DI41" s="1">
        <f t="shared" si="782"/>
        <v>55548.201528614816</v>
      </c>
      <c r="DJ41" s="1">
        <f t="shared" si="775"/>
        <v>60104.284148918327</v>
      </c>
      <c r="DK41" s="1">
        <f t="shared" si="775"/>
        <v>65034.058234864322</v>
      </c>
      <c r="DL41" s="1">
        <f t="shared" si="775"/>
        <v>70368.174089164982</v>
      </c>
      <c r="DM41" s="1">
        <f t="shared" si="775"/>
        <v>76139.795962916964</v>
      </c>
      <c r="DN41" s="1">
        <f t="shared" si="775"/>
        <v>82384.808250513757</v>
      </c>
      <c r="DO41" s="1">
        <f t="shared" si="775"/>
        <v>89142.038596735612</v>
      </c>
      <c r="DP41" s="1">
        <f t="shared" si="775"/>
        <v>96453.499303160046</v>
      </c>
      <c r="DQ41" s="1">
        <f t="shared" si="775"/>
        <v>104364.64853480904</v>
      </c>
      <c r="DR41" s="1">
        <f t="shared" si="775"/>
        <v>112924.67295105562</v>
      </c>
      <c r="DS41" s="1">
        <f t="shared" si="775"/>
        <v>122186.79351801456</v>
      </c>
      <c r="DT41" s="1">
        <f t="shared" si="775"/>
        <v>132208.59640377079</v>
      </c>
      <c r="DU41" s="1">
        <f t="shared" si="775"/>
        <v>143052.39101374836</v>
      </c>
      <c r="DV41" s="1">
        <f t="shared" si="775"/>
        <v>154785.59739226376</v>
      </c>
      <c r="DW41" s="1">
        <f t="shared" si="775"/>
        <v>167481.16539888788</v>
      </c>
      <c r="DX41" s="1">
        <f t="shared" si="775"/>
        <v>181218.02826579768</v>
      </c>
      <c r="DY41" s="1">
        <f t="shared" si="775"/>
        <v>196081.59335605818</v>
      </c>
      <c r="DZ41" s="1">
        <f t="shared" si="775"/>
        <v>212164.27317406729</v>
      </c>
      <c r="EA41" s="1">
        <f t="shared" si="775"/>
        <v>229566.05992966099</v>
      </c>
      <c r="EB41" s="1">
        <f t="shared" si="775"/>
        <v>248395.1472281632</v>
      </c>
      <c r="EC41" s="1">
        <f t="shared" si="775"/>
        <v>268768.60275166895</v>
      </c>
      <c r="ED41" s="1">
        <f t="shared" si="775"/>
        <v>290813.09611387691</v>
      </c>
      <c r="EE41" s="1">
        <f t="shared" si="775"/>
        <v>314665.6864138266</v>
      </c>
      <c r="EF41" s="1">
        <f t="shared" si="775"/>
        <v>340474.6743850644</v>
      </c>
      <c r="EG41" s="1">
        <f t="shared" si="775"/>
        <v>368400.52443837706</v>
      </c>
      <c r="EH41" s="1">
        <f t="shared" si="775"/>
        <v>398616.86233078857</v>
      </c>
      <c r="EI41" s="1">
        <f t="shared" si="775"/>
        <v>431311.55466371088</v>
      </c>
      <c r="EJ41" s="1">
        <f t="shared" si="775"/>
        <v>466687.8769219055</v>
      </c>
      <c r="EK41" s="1">
        <f t="shared" si="775"/>
        <v>504965.77731540287</v>
      </c>
      <c r="EL41" s="1">
        <f t="shared" si="775"/>
        <v>546383.24428217066</v>
      </c>
      <c r="EM41" s="1">
        <f t="shared" si="775"/>
        <v>591197.78615382244</v>
      </c>
      <c r="EN41" s="1">
        <f t="shared" si="775"/>
        <v>639688.03218401666</v>
      </c>
      <c r="EO41" s="1">
        <f t="shared" si="775"/>
        <v>692155.46489375806</v>
      </c>
      <c r="EP41" s="1">
        <f t="shared" si="775"/>
        <v>748926.29450425529</v>
      </c>
      <c r="EQ41" s="1">
        <f t="shared" si="775"/>
        <v>810353.48711140803</v>
      </c>
      <c r="ER41" s="1">
        <f t="shared" si="775"/>
        <v>876818.95921186358</v>
      </c>
      <c r="ES41" s="1">
        <f t="shared" si="775"/>
        <v>948735.95222485787</v>
      </c>
      <c r="ET41" s="1">
        <f t="shared" si="775"/>
        <v>1026551.6017731534</v>
      </c>
      <c r="EU41" s="1">
        <f t="shared" si="775"/>
        <v>1110749.717697286</v>
      </c>
      <c r="EV41" s="1">
        <f t="shared" si="775"/>
        <v>1201853.7920875384</v>
      </c>
      <c r="EW41" s="1">
        <f t="shared" si="775"/>
        <v>1300430.2540357288</v>
      </c>
      <c r="EX41" s="1">
        <f t="shared" si="775"/>
        <v>1407091.9913428668</v>
      </c>
      <c r="EY41" s="1">
        <f t="shared" si="775"/>
        <v>1522502.1610784801</v>
      </c>
      <c r="EZ41" s="1">
        <f t="shared" si="775"/>
        <v>1647378.3126833329</v>
      </c>
      <c r="FA41" s="1">
        <f t="shared" si="775"/>
        <v>1782496.8492504449</v>
      </c>
      <c r="FB41" s="1">
        <f t="shared" si="775"/>
        <v>1928697.8547219222</v>
      </c>
      <c r="FC41" s="1">
        <f t="shared" si="775"/>
        <v>2086890.317014128</v>
      </c>
      <c r="FD41" s="1">
        <f t="shared" si="775"/>
        <v>2258057.7795453826</v>
      </c>
      <c r="FE41" s="1">
        <f t="shared" si="775"/>
        <v>2443264.4563039127</v>
      </c>
      <c r="FF41" s="1">
        <f t="shared" si="775"/>
        <v>2643661.8484757771</v>
      </c>
      <c r="FG41" s="1">
        <f t="shared" si="775"/>
        <v>2860495.9037708943</v>
      </c>
      <c r="FH41" s="1">
        <f t="shared" si="775"/>
        <v>3095114.762959457</v>
      </c>
      <c r="FI41" s="1">
        <f t="shared" si="775"/>
        <v>3348977.1417819322</v>
      </c>
      <c r="FJ41" s="1">
        <f t="shared" si="775"/>
        <v>3623661.400346206</v>
      </c>
      <c r="FK41" s="1">
        <f t="shared" si="775"/>
        <v>3920875.356399802</v>
      </c>
      <c r="FL41" s="1">
        <f t="shared" si="775"/>
        <v>4242466.9034900758</v>
      </c>
      <c r="FM41" s="1">
        <f t="shared" si="775"/>
        <v>4590435.5000295509</v>
      </c>
      <c r="FN41" s="1">
        <f t="shared" si="773"/>
        <v>4966944.6006983658</v>
      </c>
      <c r="FO41" s="1">
        <f t="shared" si="773"/>
        <v>5374335.107474627</v>
      </c>
      <c r="FP41" s="1">
        <f t="shared" si="773"/>
        <v>5815139.9239228889</v>
      </c>
      <c r="FQ41" s="1">
        <f t="shared" si="773"/>
        <v>6292099.7032304164</v>
      </c>
      <c r="FR41" s="1">
        <f t="shared" si="773"/>
        <v>6808179.8879027776</v>
      </c>
      <c r="FS41">
        <f t="shared" si="750"/>
        <v>5.4626909880466702E-34</v>
      </c>
      <c r="FT41">
        <f t="shared" si="754"/>
        <v>3.7190982918647094E-27</v>
      </c>
    </row>
    <row r="42" spans="3:176" x14ac:dyDescent="0.15">
      <c r="C42" s="6">
        <v>13</v>
      </c>
      <c r="I42" s="1"/>
      <c r="J42" s="1"/>
      <c r="K42" s="1"/>
      <c r="L42" s="1"/>
      <c r="M42" s="1"/>
      <c r="N42" s="1"/>
      <c r="O42" s="1"/>
      <c r="P42" s="1"/>
      <c r="Q42" s="12">
        <f t="shared" ref="Q42:AT42" si="783">S*Q$26^(Q$28-$C42)*Q$27^$C42+Q$24</f>
        <v>40.126097029538343</v>
      </c>
      <c r="R42" s="1">
        <f t="shared" si="783"/>
        <v>42.029691192915706</v>
      </c>
      <c r="S42" s="1">
        <f t="shared" si="783"/>
        <v>44.12678868871749</v>
      </c>
      <c r="T42" s="1">
        <f t="shared" si="783"/>
        <v>46.437512839296829</v>
      </c>
      <c r="U42" s="1">
        <f t="shared" si="783"/>
        <v>48.984080615717033</v>
      </c>
      <c r="V42" s="1">
        <f t="shared" si="783"/>
        <v>51.791020464725747</v>
      </c>
      <c r="W42" s="1">
        <f t="shared" si="783"/>
        <v>54.885412798842751</v>
      </c>
      <c r="X42" s="1">
        <f t="shared" si="783"/>
        <v>58.297155507472752</v>
      </c>
      <c r="Y42" s="1">
        <f t="shared" si="783"/>
        <v>62.059257092276013</v>
      </c>
      <c r="Z42" s="1">
        <f t="shared" si="783"/>
        <v>66.208160300874908</v>
      </c>
      <c r="AA42" s="1">
        <f t="shared" si="783"/>
        <v>70.784099431998328</v>
      </c>
      <c r="AB42" s="1">
        <f t="shared" si="783"/>
        <v>75.831494815301625</v>
      </c>
      <c r="AC42" s="1">
        <f t="shared" si="783"/>
        <v>81.399388333582777</v>
      </c>
      <c r="AD42" s="1">
        <f t="shared" si="783"/>
        <v>87.541924257520066</v>
      </c>
      <c r="AE42" s="1">
        <f t="shared" si="783"/>
        <v>87.362703760615204</v>
      </c>
      <c r="AF42" s="1">
        <f t="shared" si="783"/>
        <v>94.284345843959485</v>
      </c>
      <c r="AG42" s="1">
        <f t="shared" si="783"/>
        <v>101.86130478512722</v>
      </c>
      <c r="AH42" s="1">
        <f t="shared" si="783"/>
        <v>110.15588074815297</v>
      </c>
      <c r="AI42" s="1">
        <f t="shared" si="783"/>
        <v>119.23629721385475</v>
      </c>
      <c r="AJ42" s="1">
        <f t="shared" si="783"/>
        <v>129.17726415244866</v>
      </c>
      <c r="AK42" s="1">
        <f t="shared" si="783"/>
        <v>140.06059474106365</v>
      </c>
      <c r="AL42" s="1">
        <f t="shared" si="783"/>
        <v>151.97588071705832</v>
      </c>
      <c r="AM42" s="1">
        <f t="shared" si="783"/>
        <v>165.02123194206951</v>
      </c>
      <c r="AN42" s="1">
        <f t="shared" si="783"/>
        <v>179.30408628177315</v>
      </c>
      <c r="AO42" s="1">
        <f t="shared" si="783"/>
        <v>194.94209648678029</v>
      </c>
      <c r="AP42" s="1">
        <f t="shared" si="783"/>
        <v>212.06410139572537</v>
      </c>
      <c r="AQ42" s="1">
        <f t="shared" si="783"/>
        <v>230.81118947766706</v>
      </c>
      <c r="AR42" s="1">
        <f t="shared" si="783"/>
        <v>251.33786349317057</v>
      </c>
      <c r="AS42" s="1">
        <f t="shared" si="783"/>
        <v>273.81331588815505</v>
      </c>
      <c r="AT42" s="1">
        <f t="shared" si="783"/>
        <v>298.42282544867476</v>
      </c>
      <c r="AU42" s="1">
        <f t="shared" si="747"/>
        <v>325.36928674578638</v>
      </c>
      <c r="AV42" s="1">
        <f t="shared" si="777"/>
        <v>354.87488499582128</v>
      </c>
      <c r="AW42" s="1">
        <f t="shared" si="777"/>
        <v>387.18293016175551</v>
      </c>
      <c r="AX42" s="1">
        <f t="shared" si="777"/>
        <v>422.55986543588534</v>
      </c>
      <c r="AY42" s="1">
        <f t="shared" si="777"/>
        <v>461.2974666834989</v>
      </c>
      <c r="AZ42" s="1">
        <f t="shared" si="777"/>
        <v>503.71525100359258</v>
      </c>
      <c r="BA42" s="1">
        <f t="shared" si="777"/>
        <v>550.16311428890265</v>
      </c>
      <c r="BB42" s="1">
        <f t="shared" si="777"/>
        <v>601.02421955787634</v>
      </c>
      <c r="BC42" s="1">
        <f t="shared" si="777"/>
        <v>656.71815990128653</v>
      </c>
      <c r="BD42" s="1">
        <f t="shared" si="777"/>
        <v>609.30640068114906</v>
      </c>
      <c r="BE42" s="1">
        <f t="shared" si="777"/>
        <v>662.20689691231689</v>
      </c>
      <c r="BF42" s="1">
        <f t="shared" si="778"/>
        <v>719.75580206894904</v>
      </c>
      <c r="BG42" s="1">
        <f t="shared" si="778"/>
        <v>782.36168821336184</v>
      </c>
      <c r="BH42" s="1">
        <f t="shared" si="778"/>
        <v>850.46903908908132</v>
      </c>
      <c r="BI42" s="1">
        <f t="shared" si="778"/>
        <v>924.56140659959203</v>
      </c>
      <c r="BJ42" s="1">
        <f t="shared" si="778"/>
        <v>1005.1648447276805</v>
      </c>
      <c r="BK42" s="1">
        <f t="shared" si="778"/>
        <v>1092.8516452811755</v>
      </c>
      <c r="BL42" s="1">
        <f t="shared" si="778"/>
        <v>1188.2444019943032</v>
      </c>
      <c r="BM42" s="1">
        <f t="shared" si="778"/>
        <v>1292.0204318456679</v>
      </c>
      <c r="BN42" s="1">
        <f t="shared" si="778"/>
        <v>1404.9165849906301</v>
      </c>
      <c r="BO42" s="1">
        <f t="shared" si="778"/>
        <v>1527.7344774655696</v>
      </c>
      <c r="BP42" s="1">
        <f t="shared" si="779"/>
        <v>1661.3461838238406</v>
      </c>
      <c r="BQ42" s="1">
        <f t="shared" si="779"/>
        <v>1806.7004301293632</v>
      </c>
      <c r="BR42" s="1">
        <f t="shared" si="779"/>
        <v>1964.8293312871131</v>
      </c>
      <c r="BS42" s="1">
        <f t="shared" si="779"/>
        <v>2136.8557205553125</v>
      </c>
      <c r="BT42" s="1">
        <f t="shared" si="779"/>
        <v>2324.0011232894853</v>
      </c>
      <c r="BU42" s="1">
        <f t="shared" si="779"/>
        <v>2527.5944315435377</v>
      </c>
      <c r="BV42" s="1">
        <f t="shared" si="779"/>
        <v>2749.0813411300974</v>
      </c>
      <c r="BW42" s="1">
        <f t="shared" si="779"/>
        <v>2990.0346181569353</v>
      </c>
      <c r="BX42" s="1">
        <f t="shared" si="779"/>
        <v>3252.1652679467584</v>
      </c>
      <c r="BY42" s="1">
        <f t="shared" si="779"/>
        <v>3537.3346856559133</v>
      </c>
      <c r="BZ42" s="1">
        <f t="shared" si="780"/>
        <v>3847.5678748790074</v>
      </c>
      <c r="CA42" s="1">
        <f t="shared" si="780"/>
        <v>4185.0678281107039</v>
      </c>
      <c r="CB42" s="1">
        <f t="shared" si="780"/>
        <v>4552.231171186847</v>
      </c>
      <c r="CC42" s="1">
        <f t="shared" si="780"/>
        <v>3798.6164331760674</v>
      </c>
      <c r="CD42" s="1">
        <f t="shared" si="780"/>
        <v>4110.180261277279</v>
      </c>
      <c r="CE42" s="1">
        <f t="shared" si="780"/>
        <v>4447.298661862641</v>
      </c>
      <c r="CF42" s="1">
        <f t="shared" si="780"/>
        <v>4812.0676297683558</v>
      </c>
      <c r="CG42" s="1">
        <f t="shared" si="780"/>
        <v>5206.755074048956</v>
      </c>
      <c r="CH42" s="1">
        <f t="shared" si="780"/>
        <v>5633.814918440703</v>
      </c>
      <c r="CI42" s="1">
        <f t="shared" si="780"/>
        <v>6095.9023583498383</v>
      </c>
      <c r="CJ42" s="1">
        <f t="shared" si="781"/>
        <v>6595.8903692242839</v>
      </c>
      <c r="CK42" s="1">
        <f t="shared" si="781"/>
        <v>7136.8875689476545</v>
      </c>
      <c r="CL42" s="1">
        <f t="shared" si="781"/>
        <v>7722.2575453129994</v>
      </c>
      <c r="CM42" s="1">
        <f t="shared" si="781"/>
        <v>8355.6397687425761</v>
      </c>
      <c r="CN42" s="1">
        <f t="shared" si="781"/>
        <v>9040.9722202761204</v>
      </c>
      <c r="CO42" s="1">
        <f t="shared" si="781"/>
        <v>9782.5158755144967</v>
      </c>
      <c r="CP42" s="1">
        <f t="shared" si="781"/>
        <v>10584.881196744836</v>
      </c>
      <c r="CQ42" s="1">
        <f t="shared" si="781"/>
        <v>11453.056797958929</v>
      </c>
      <c r="CR42" s="1">
        <f t="shared" si="781"/>
        <v>12392.440460986243</v>
      </c>
      <c r="CS42" s="1">
        <f t="shared" si="781"/>
        <v>13408.872695580923</v>
      </c>
      <c r="CT42" s="1">
        <f t="shared" si="782"/>
        <v>14508.673052118622</v>
      </c>
      <c r="CU42" s="1">
        <f t="shared" si="782"/>
        <v>15698.67941267328</v>
      </c>
      <c r="CV42" s="1">
        <f t="shared" si="782"/>
        <v>16986.290504761524</v>
      </c>
      <c r="CW42" s="1">
        <f t="shared" si="782"/>
        <v>18379.511902079019</v>
      </c>
      <c r="CX42" s="1">
        <f t="shared" si="782"/>
        <v>19887.005798233102</v>
      </c>
      <c r="CY42" s="1">
        <f t="shared" si="782"/>
        <v>21518.144862934063</v>
      </c>
      <c r="CZ42" s="1">
        <f t="shared" si="782"/>
        <v>23283.070515489788</v>
      </c>
      <c r="DA42" s="1">
        <f t="shared" si="782"/>
        <v>25192.755977912522</v>
      </c>
      <c r="DB42" s="1">
        <f t="shared" ref="DB42:FM45" si="784">S*DB$26^(DB$28-$C42)*DB$27^$C42+DB$24</f>
        <v>27259.07449966318</v>
      </c>
      <c r="DC42" s="1">
        <f t="shared" si="784"/>
        <v>29494.873178212601</v>
      </c>
      <c r="DD42" s="1">
        <f t="shared" si="784"/>
        <v>31914.05283439079</v>
      </c>
      <c r="DE42" s="1">
        <f t="shared" si="784"/>
        <v>34531.65443913966</v>
      </c>
      <c r="DF42" s="1">
        <f t="shared" si="784"/>
        <v>37363.952629017964</v>
      </c>
      <c r="DG42" s="1">
        <f t="shared" si="784"/>
        <v>40428.556891880005</v>
      </c>
      <c r="DH42" s="1">
        <f t="shared" si="784"/>
        <v>43744.521051838645</v>
      </c>
      <c r="DI42" s="1">
        <f t="shared" si="784"/>
        <v>47332.461734222663</v>
      </c>
      <c r="DJ42" s="1">
        <f t="shared" si="784"/>
        <v>51214.686547070734</v>
      </c>
      <c r="DK42" s="1">
        <f t="shared" si="784"/>
        <v>55415.332776115618</v>
      </c>
      <c r="DL42" s="1">
        <f t="shared" si="784"/>
        <v>59960.517455578847</v>
      </c>
      <c r="DM42" s="1">
        <f t="shared" si="784"/>
        <v>64878.499747823575</v>
      </c>
      <c r="DN42" s="1">
        <f t="shared" si="784"/>
        <v>70199.856641442442</v>
      </c>
      <c r="DO42" s="1">
        <f t="shared" si="784"/>
        <v>75957.673060163317</v>
      </c>
      <c r="DP42" s="1">
        <f t="shared" si="784"/>
        <v>82187.747564552716</v>
      </c>
      <c r="DQ42" s="1">
        <f t="shared" si="784"/>
        <v>88928.814925443905</v>
      </c>
      <c r="DR42" s="1">
        <f t="shared" si="784"/>
        <v>96222.786952914263</v>
      </c>
      <c r="DS42" s="1">
        <f t="shared" si="784"/>
        <v>104115.01307813825</v>
      </c>
      <c r="DT42" s="1">
        <f t="shared" si="784"/>
        <v>112654.56230825366</v>
      </c>
      <c r="DU42" s="1">
        <f t="shared" si="784"/>
        <v>121894.52830726327</v>
      </c>
      <c r="DV42" s="1">
        <f t="shared" si="784"/>
        <v>131892.35949977688</v>
      </c>
      <c r="DW42" s="1">
        <f t="shared" si="784"/>
        <v>142710.21624997619</v>
      </c>
      <c r="DX42" s="1">
        <f t="shared" si="784"/>
        <v>154415.35733652124</v>
      </c>
      <c r="DY42" s="1">
        <f t="shared" si="784"/>
        <v>167080.55812626181</v>
      </c>
      <c r="DZ42" s="1">
        <f t="shared" si="784"/>
        <v>180784.56304670079</v>
      </c>
      <c r="EA42" s="1">
        <f t="shared" si="784"/>
        <v>195612.57517040451</v>
      </c>
      <c r="EB42" s="1">
        <f t="shared" si="784"/>
        <v>211656.78595529546</v>
      </c>
      <c r="EC42" s="1">
        <f t="shared" si="784"/>
        <v>229016.94843442566</v>
      </c>
      <c r="ED42" s="1">
        <f t="shared" si="784"/>
        <v>247800.99741897345</v>
      </c>
      <c r="EE42" s="1">
        <f t="shared" si="784"/>
        <v>268125.72057050292</v>
      </c>
      <c r="EF42" s="1">
        <f t="shared" si="784"/>
        <v>290117.48451480147</v>
      </c>
      <c r="EG42" s="1">
        <f t="shared" si="784"/>
        <v>313913.02051182487</v>
      </c>
      <c r="EH42" s="1">
        <f t="shared" si="784"/>
        <v>339660.27456656069</v>
      </c>
      <c r="EI42" s="1">
        <f t="shared" si="784"/>
        <v>367519.32726627856</v>
      </c>
      <c r="EJ42" s="1">
        <f t="shared" si="784"/>
        <v>397663.38906314818</v>
      </c>
      <c r="EK42" s="1">
        <f t="shared" si="784"/>
        <v>430279.87719028018</v>
      </c>
      <c r="EL42" s="1">
        <f t="shared" si="784"/>
        <v>465571.58090679196</v>
      </c>
      <c r="EM42" s="1">
        <f t="shared" si="784"/>
        <v>503757.92231667502</v>
      </c>
      <c r="EN42" s="1">
        <f t="shared" si="784"/>
        <v>545076.32060045924</v>
      </c>
      <c r="EO42" s="1">
        <f t="shared" si="784"/>
        <v>589783.66814162931</v>
      </c>
      <c r="EP42" s="1">
        <f t="shared" si="784"/>
        <v>638157.92772543803</v>
      </c>
      <c r="EQ42" s="1">
        <f t="shared" si="784"/>
        <v>690499.86074051552</v>
      </c>
      <c r="ER42" s="1">
        <f t="shared" si="784"/>
        <v>747134.89712817001</v>
      </c>
      <c r="ES42" s="1">
        <f t="shared" si="784"/>
        <v>808415.15870557458</v>
      </c>
      <c r="ET42" s="1">
        <f t="shared" si="784"/>
        <v>874721.64844261913</v>
      </c>
      <c r="EU42" s="1">
        <f t="shared" si="784"/>
        <v>946466.61930400145</v>
      </c>
      <c r="EV42" s="1">
        <f t="shared" si="784"/>
        <v>1024096.1373845648</v>
      </c>
      <c r="EW42" s="1">
        <f t="shared" si="784"/>
        <v>1108092.8552738782</v>
      </c>
      <c r="EX42" s="1">
        <f t="shared" si="784"/>
        <v>1198979.0128931329</v>
      </c>
      <c r="EY42" s="1">
        <f t="shared" si="784"/>
        <v>1297319.684461718</v>
      </c>
      <c r="EZ42" s="1">
        <f t="shared" si="784"/>
        <v>1403726.2917811081</v>
      </c>
      <c r="FA42" s="1">
        <f t="shared" si="784"/>
        <v>1518860.4056795118</v>
      </c>
      <c r="FB42" s="1">
        <f t="shared" si="784"/>
        <v>1643437.859252312</v>
      </c>
      <c r="FC42" s="1">
        <f t="shared" si="784"/>
        <v>1778233.1984719108</v>
      </c>
      <c r="FD42" s="1">
        <f t="shared" si="784"/>
        <v>1924084.4978381218</v>
      </c>
      <c r="FE42" s="1">
        <f t="shared" si="784"/>
        <v>2081898.5710098674</v>
      </c>
      <c r="FF42" s="1">
        <f t="shared" si="784"/>
        <v>2252656.6088146837</v>
      </c>
      <c r="FG42" s="1">
        <f t="shared" si="784"/>
        <v>2437420.2796897069</v>
      </c>
      <c r="FH42" s="1">
        <f t="shared" si="784"/>
        <v>2637338.3304829267</v>
      </c>
      <c r="FI42" s="1">
        <f t="shared" si="784"/>
        <v>2853653.7286544363</v>
      </c>
      <c r="FJ42" s="1">
        <f t="shared" si="784"/>
        <v>3087711.3902834859</v>
      </c>
      <c r="FK42" s="1">
        <f t="shared" si="784"/>
        <v>3340966.54192934</v>
      </c>
      <c r="FL42" s="1">
        <f t="shared" si="784"/>
        <v>3614993.7683348348</v>
      </c>
      <c r="FM42" s="1">
        <f t="shared" si="784"/>
        <v>3911496.8022257076</v>
      </c>
      <c r="FN42" s="1">
        <f t="shared" si="773"/>
        <v>4232319.117072626</v>
      </c>
      <c r="FO42" s="1">
        <f t="shared" si="773"/>
        <v>4579455.3886752203</v>
      </c>
      <c r="FP42" s="1">
        <f t="shared" si="773"/>
        <v>4955063.8968291795</v>
      </c>
      <c r="FQ42" s="1">
        <f t="shared" si="773"/>
        <v>5361479.9441823466</v>
      </c>
      <c r="FR42" s="1">
        <f t="shared" si="773"/>
        <v>5801230.3757100301</v>
      </c>
      <c r="FS42">
        <f t="shared" si="750"/>
        <v>6.6392705854721119E-33</v>
      </c>
      <c r="FT42">
        <f t="shared" si="754"/>
        <v>3.8515938192998932E-26</v>
      </c>
    </row>
    <row r="43" spans="3:176" x14ac:dyDescent="0.15">
      <c r="C43" s="6">
        <v>14</v>
      </c>
      <c r="I43" s="1"/>
      <c r="J43" s="1"/>
      <c r="K43" s="1"/>
      <c r="L43" s="1"/>
      <c r="M43" s="1"/>
      <c r="N43" s="1"/>
      <c r="O43" s="1"/>
      <c r="P43" s="1"/>
      <c r="Q43" s="1"/>
      <c r="R43" s="12">
        <f t="shared" ref="R43:AT43" si="785">S*R$26^(R$28-$C43)*R$27^$C43+R$24</f>
        <v>38.383278020400596</v>
      </c>
      <c r="S43" s="1">
        <f t="shared" si="785"/>
        <v>40.100996073233638</v>
      </c>
      <c r="T43" s="1">
        <f t="shared" si="785"/>
        <v>41.992869455205081</v>
      </c>
      <c r="U43" s="1">
        <f t="shared" si="785"/>
        <v>44.077008469037111</v>
      </c>
      <c r="V43" s="1">
        <f t="shared" si="785"/>
        <v>46.373407627910382</v>
      </c>
      <c r="W43" s="1">
        <f t="shared" si="785"/>
        <v>48.904141692102478</v>
      </c>
      <c r="X43" s="1">
        <f t="shared" si="785"/>
        <v>51.693582101633723</v>
      </c>
      <c r="Y43" s="1">
        <f t="shared" si="785"/>
        <v>54.768635926958225</v>
      </c>
      <c r="Z43" s="1">
        <f t="shared" si="785"/>
        <v>58.159009680518281</v>
      </c>
      <c r="AA43" s="1">
        <f t="shared" si="785"/>
        <v>61.897500575731542</v>
      </c>
      <c r="AB43" s="1">
        <f t="shared" si="785"/>
        <v>66.020318089091575</v>
      </c>
      <c r="AC43" s="1">
        <f t="shared" si="785"/>
        <v>70.567438978172845</v>
      </c>
      <c r="AD43" s="1">
        <f t="shared" si="785"/>
        <v>75.582999236352975</v>
      </c>
      <c r="AE43" s="1">
        <f t="shared" si="785"/>
        <v>75.040975856297862</v>
      </c>
      <c r="AF43" s="1">
        <f t="shared" si="785"/>
        <v>80.791102005428513</v>
      </c>
      <c r="AG43" s="1">
        <f t="shared" si="785"/>
        <v>87.08516050569871</v>
      </c>
      <c r="AH43" s="1">
        <f t="shared" si="785"/>
        <v>93.974861389189158</v>
      </c>
      <c r="AI43" s="1">
        <f t="shared" si="785"/>
        <v>101.51683112420126</v>
      </c>
      <c r="AJ43" s="1">
        <f t="shared" si="785"/>
        <v>109.77308005644207</v>
      </c>
      <c r="AK43" s="1">
        <f t="shared" si="785"/>
        <v>118.81151429322958</v>
      </c>
      <c r="AL43" s="1">
        <f t="shared" si="785"/>
        <v>128.70649625623739</v>
      </c>
      <c r="AM43" s="1">
        <f t="shared" si="785"/>
        <v>139.53945853004942</v>
      </c>
      <c r="AN43" s="1">
        <f t="shared" si="785"/>
        <v>151.3995760737439</v>
      </c>
      <c r="AO43" s="1">
        <f t="shared" si="785"/>
        <v>164.38450234450201</v>
      </c>
      <c r="AP43" s="1">
        <f t="shared" si="785"/>
        <v>178.60117540982077</v>
      </c>
      <c r="AQ43" s="1">
        <f t="shared" si="785"/>
        <v>194.16670070265383</v>
      </c>
      <c r="AR43" s="1">
        <f t="shared" si="785"/>
        <v>211.20931770647812</v>
      </c>
      <c r="AS43" s="1">
        <f t="shared" si="785"/>
        <v>229.86945855011291</v>
      </c>
      <c r="AT43" s="1">
        <f t="shared" si="785"/>
        <v>250.30090725081692</v>
      </c>
      <c r="AU43" s="1">
        <f t="shared" si="747"/>
        <v>272.67206917502477</v>
      </c>
      <c r="AV43" s="1">
        <f t="shared" si="777"/>
        <v>297.16736119591161</v>
      </c>
      <c r="AW43" s="1">
        <f t="shared" si="777"/>
        <v>323.98873402330833</v>
      </c>
      <c r="AX43" s="1">
        <f t="shared" si="777"/>
        <v>353.35733927254995</v>
      </c>
      <c r="AY43" s="1">
        <f t="shared" si="777"/>
        <v>385.51535503363647</v>
      </c>
      <c r="AZ43" s="1">
        <f t="shared" si="777"/>
        <v>420.72798501047754</v>
      </c>
      <c r="BA43" s="1">
        <f t="shared" si="777"/>
        <v>459.28564773278941</v>
      </c>
      <c r="BB43" s="1">
        <f t="shared" si="777"/>
        <v>501.50637391222409</v>
      </c>
      <c r="BC43" s="1">
        <f t="shared" si="777"/>
        <v>547.73843173251498</v>
      </c>
      <c r="BD43" s="1">
        <f t="shared" si="777"/>
        <v>514.29760079963478</v>
      </c>
      <c r="BE43" s="1">
        <f t="shared" si="777"/>
        <v>558.84724157969492</v>
      </c>
      <c r="BF43" s="1">
        <f t="shared" si="778"/>
        <v>607.31128783656789</v>
      </c>
      <c r="BG43" s="1">
        <f t="shared" si="778"/>
        <v>660.03379595920092</v>
      </c>
      <c r="BH43" s="1">
        <f t="shared" si="778"/>
        <v>717.38906337394462</v>
      </c>
      <c r="BI43" s="1">
        <f t="shared" si="778"/>
        <v>779.78428659866358</v>
      </c>
      <c r="BJ43" s="1">
        <f t="shared" si="778"/>
        <v>847.66245292810606</v>
      </c>
      <c r="BK43" s="1">
        <f t="shared" si="778"/>
        <v>921.50548628569652</v>
      </c>
      <c r="BL43" s="1">
        <f t="shared" si="778"/>
        <v>1001.8376695818542</v>
      </c>
      <c r="BM43" s="1">
        <f t="shared" si="778"/>
        <v>1089.2293678825529</v>
      </c>
      <c r="BN43" s="1">
        <f t="shared" si="778"/>
        <v>1184.3010788280105</v>
      </c>
      <c r="BO43" s="1">
        <f t="shared" si="778"/>
        <v>1287.7278390653628</v>
      </c>
      <c r="BP43" s="1">
        <f t="shared" si="779"/>
        <v>1400.2440179873756</v>
      </c>
      <c r="BQ43" s="1">
        <f t="shared" si="779"/>
        <v>1522.6485328197016</v>
      </c>
      <c r="BR43" s="1">
        <f t="shared" si="779"/>
        <v>1655.8105220913526</v>
      </c>
      <c r="BS43" s="1">
        <f t="shared" si="779"/>
        <v>1800.6755177782675</v>
      </c>
      <c r="BT43" s="1">
        <f t="shared" si="779"/>
        <v>1958.2721599511426</v>
      </c>
      <c r="BU43" s="1">
        <f t="shared" si="779"/>
        <v>2129.7195016112514</v>
      </c>
      <c r="BV43" s="1">
        <f t="shared" si="779"/>
        <v>2316.234955589196</v>
      </c>
      <c r="BW43" s="1">
        <f t="shared" si="779"/>
        <v>2519.1429399410995</v>
      </c>
      <c r="BX43" s="1">
        <f t="shared" si="779"/>
        <v>2739.8842832370615</v>
      </c>
      <c r="BY43" s="1">
        <f t="shared" si="779"/>
        <v>2980.0264565331013</v>
      </c>
      <c r="BZ43" s="1">
        <f t="shared" si="780"/>
        <v>3241.2747046884051</v>
      </c>
      <c r="CA43" s="1">
        <f t="shared" si="780"/>
        <v>3525.4841560763825</v>
      </c>
      <c r="CB43" s="1">
        <f t="shared" si="780"/>
        <v>3834.6729966860307</v>
      </c>
      <c r="CC43" s="1">
        <f t="shared" si="780"/>
        <v>3236.7900673377421</v>
      </c>
      <c r="CD43" s="1">
        <f t="shared" si="780"/>
        <v>3502.2727034186205</v>
      </c>
      <c r="CE43" s="1">
        <f t="shared" si="780"/>
        <v>3789.5303167436746</v>
      </c>
      <c r="CF43" s="1">
        <f t="shared" si="780"/>
        <v>4100.3488984458218</v>
      </c>
      <c r="CG43" s="1">
        <f t="shared" si="780"/>
        <v>4436.6609272658043</v>
      </c>
      <c r="CH43" s="1">
        <f t="shared" si="780"/>
        <v>4800.5573845162262</v>
      </c>
      <c r="CI43" s="1">
        <f t="shared" si="780"/>
        <v>5194.3007545170931</v>
      </c>
      <c r="CJ43" s="1">
        <f t="shared" si="781"/>
        <v>5620.3390913315397</v>
      </c>
      <c r="CK43" s="1">
        <f t="shared" si="781"/>
        <v>6081.3212392600772</v>
      </c>
      <c r="CL43" s="1">
        <f t="shared" si="781"/>
        <v>6580.1133017250086</v>
      </c>
      <c r="CM43" s="1">
        <f t="shared" si="781"/>
        <v>7119.8164609384321</v>
      </c>
      <c r="CN43" s="1">
        <f t="shared" si="781"/>
        <v>7703.7862591455314</v>
      </c>
      <c r="CO43" s="1">
        <f t="shared" si="781"/>
        <v>8335.6534613220992</v>
      </c>
      <c r="CP43" s="1">
        <f t="shared" si="781"/>
        <v>9019.3466290376873</v>
      </c>
      <c r="CQ43" s="1">
        <f t="shared" si="781"/>
        <v>9759.1165458347823</v>
      </c>
      <c r="CR43" s="1">
        <f t="shared" si="781"/>
        <v>10559.562645986014</v>
      </c>
      <c r="CS43" s="1">
        <f t="shared" si="781"/>
        <v>11425.661610947098</v>
      </c>
      <c r="CT43" s="1">
        <f t="shared" si="782"/>
        <v>12362.798311300741</v>
      </c>
      <c r="CU43" s="1">
        <f t="shared" si="782"/>
        <v>13376.799286569389</v>
      </c>
      <c r="CV43" s="1">
        <f t="shared" si="782"/>
        <v>14473.968971053808</v>
      </c>
      <c r="CW43" s="1">
        <f t="shared" si="782"/>
        <v>15661.12889092737</v>
      </c>
      <c r="CX43" s="1">
        <f t="shared" si="782"/>
        <v>16945.660076289525</v>
      </c>
      <c r="CY43" s="1">
        <f t="shared" si="782"/>
        <v>18335.548951870536</v>
      </c>
      <c r="CZ43" s="1">
        <f t="shared" si="782"/>
        <v>19839.436991707582</v>
      </c>
      <c r="DA43" s="1">
        <f t="shared" si="782"/>
        <v>21466.674446514517</v>
      </c>
      <c r="DB43" s="1">
        <f t="shared" si="784"/>
        <v>23227.37847778897</v>
      </c>
      <c r="DC43" s="1">
        <f t="shared" si="784"/>
        <v>25132.496060099031</v>
      </c>
      <c r="DD43" s="1">
        <f t="shared" si="784"/>
        <v>27193.872042636965</v>
      </c>
      <c r="DE43" s="1">
        <f t="shared" si="784"/>
        <v>29424.322793205232</v>
      </c>
      <c r="DF43" s="1">
        <f t="shared" si="784"/>
        <v>31837.715882507393</v>
      </c>
      <c r="DG43" s="1">
        <f t="shared" si="784"/>
        <v>34449.056304172176</v>
      </c>
      <c r="DH43" s="1">
        <f t="shared" si="784"/>
        <v>37274.579766573464</v>
      </c>
      <c r="DI43" s="1">
        <f t="shared" si="784"/>
        <v>40331.853636477586</v>
      </c>
      <c r="DJ43" s="1">
        <f t="shared" si="784"/>
        <v>43639.886162123301</v>
      </c>
      <c r="DK43" s="1">
        <f t="shared" si="784"/>
        <v>47219.244654816379</v>
      </c>
      <c r="DL43" s="1">
        <f t="shared" si="784"/>
        <v>51092.183363819313</v>
      </c>
      <c r="DM43" s="1">
        <f t="shared" si="784"/>
        <v>55282.781839583542</v>
      </c>
      <c r="DN43" s="1">
        <f t="shared" si="784"/>
        <v>59817.094645581587</v>
      </c>
      <c r="DO43" s="1">
        <f t="shared" si="784"/>
        <v>64723.313349555174</v>
      </c>
      <c r="DP43" s="1">
        <f t="shared" si="784"/>
        <v>70031.941801341527</v>
      </c>
      <c r="DQ43" s="1">
        <f t="shared" si="784"/>
        <v>75775.985787047088</v>
      </c>
      <c r="DR43" s="1">
        <f t="shared" si="784"/>
        <v>81991.158238721968</v>
      </c>
      <c r="DS43" s="1">
        <f t="shared" si="784"/>
        <v>88716.101275402703</v>
      </c>
      <c r="DT43" s="1">
        <f t="shared" si="784"/>
        <v>95992.626456037629</v>
      </c>
      <c r="DU43" s="1">
        <f t="shared" si="784"/>
        <v>103865.97473803999</v>
      </c>
      <c r="DV43" s="1">
        <f t="shared" si="784"/>
        <v>112385.0977577312</v>
      </c>
      <c r="DW43" s="1">
        <f t="shared" si="784"/>
        <v>121602.96218150273</v>
      </c>
      <c r="DX43" s="1">
        <f t="shared" si="784"/>
        <v>131576.87901996545</v>
      </c>
      <c r="DY43" s="1">
        <f t="shared" si="784"/>
        <v>142368.85995255841</v>
      </c>
      <c r="DZ43" s="1">
        <f t="shared" si="784"/>
        <v>154046.00287802535</v>
      </c>
      <c r="EA43" s="1">
        <f t="shared" si="784"/>
        <v>166680.90908787362</v>
      </c>
      <c r="EB43" s="1">
        <f t="shared" si="784"/>
        <v>180352.13465654393</v>
      </c>
      <c r="EC43" s="1">
        <f t="shared" si="784"/>
        <v>195144.67885475772</v>
      </c>
      <c r="ED43" s="1">
        <f t="shared" si="784"/>
        <v>211150.51262269472</v>
      </c>
      <c r="EE43" s="1">
        <f t="shared" si="784"/>
        <v>228469.15038872333</v>
      </c>
      <c r="EF43" s="1">
        <f t="shared" si="784"/>
        <v>247208.26878889976</v>
      </c>
      <c r="EG43" s="1">
        <f t="shared" si="784"/>
        <v>267484.37613405345</v>
      </c>
      <c r="EH43" s="1">
        <f t="shared" si="784"/>
        <v>289423.53678679402</v>
      </c>
      <c r="EI43" s="1">
        <f t="shared" si="784"/>
        <v>313162.15495216905</v>
      </c>
      <c r="EJ43" s="1">
        <f t="shared" si="784"/>
        <v>338847.82275510207</v>
      </c>
      <c r="EK43" s="1">
        <f t="shared" si="784"/>
        <v>366640.23787743389</v>
      </c>
      <c r="EL43" s="1">
        <f t="shared" si="784"/>
        <v>396712.19645986997</v>
      </c>
      <c r="EM43" s="1">
        <f t="shared" si="784"/>
        <v>429250.66744208819</v>
      </c>
      <c r="EN43" s="1">
        <f t="shared" si="784"/>
        <v>464457.95502059127</v>
      </c>
      <c r="EO43" s="1">
        <f t="shared" si="784"/>
        <v>502552.95645175292</v>
      </c>
      <c r="EP43" s="1">
        <f t="shared" si="784"/>
        <v>543772.52302030311</v>
      </c>
      <c r="EQ43" s="1">
        <f t="shared" si="784"/>
        <v>588372.93263491802</v>
      </c>
      <c r="ER43" s="1">
        <f t="shared" si="784"/>
        <v>636631.48320660577</v>
      </c>
      <c r="ES43" s="1">
        <f t="shared" si="784"/>
        <v>688848.2167165376</v>
      </c>
      <c r="ET43" s="1">
        <f t="shared" si="784"/>
        <v>745347.78469251527</v>
      </c>
      <c r="EU43" s="1">
        <f t="shared" si="784"/>
        <v>806481.4666924621</v>
      </c>
      <c r="EV43" s="1">
        <f t="shared" si="784"/>
        <v>872629.35434462328</v>
      </c>
      <c r="EW43" s="1">
        <f t="shared" si="784"/>
        <v>944202.71452349704</v>
      </c>
      <c r="EX43" s="1">
        <f t="shared" si="784"/>
        <v>1021646.5463542697</v>
      </c>
      <c r="EY43" s="1">
        <f t="shared" si="784"/>
        <v>1105442.3479436333</v>
      </c>
      <c r="EZ43" s="1">
        <f t="shared" si="784"/>
        <v>1196111.1100388209</v>
      </c>
      <c r="FA43" s="1">
        <f t="shared" si="784"/>
        <v>1294216.5552275826</v>
      </c>
      <c r="FB43" s="1">
        <f t="shared" si="784"/>
        <v>1400368.6428184647</v>
      </c>
      <c r="FC43" s="1">
        <f t="shared" si="784"/>
        <v>1515227.3611925698</v>
      </c>
      <c r="FD43" s="1">
        <f t="shared" si="784"/>
        <v>1639506.8312053226</v>
      </c>
      <c r="FE43" s="1">
        <f t="shared" si="784"/>
        <v>1773979.7461506529</v>
      </c>
      <c r="FF43" s="1">
        <f t="shared" si="784"/>
        <v>1919482.1758925754</v>
      </c>
      <c r="FG43" s="1">
        <f t="shared" si="784"/>
        <v>2076918.7650332968</v>
      </c>
      <c r="FH43" s="1">
        <f t="shared" si="784"/>
        <v>2247268.3574368586</v>
      </c>
      <c r="FI43" s="1">
        <f t="shared" si="784"/>
        <v>2431590.0820781467</v>
      </c>
      <c r="FJ43" s="1">
        <f t="shared" si="784"/>
        <v>2631029.9380553332</v>
      </c>
      <c r="FK43" s="1">
        <f t="shared" si="784"/>
        <v>2846827.9197073062</v>
      </c>
      <c r="FL43" s="1">
        <f t="shared" si="784"/>
        <v>3080325.7261356888</v>
      </c>
      <c r="FM43" s="1">
        <f t="shared" si="784"/>
        <v>3332975.1030645007</v>
      </c>
      <c r="FN43" s="1">
        <f t="shared" si="773"/>
        <v>3606346.8689020327</v>
      </c>
      <c r="FO43" s="1">
        <f t="shared" si="773"/>
        <v>3902140.6811234145</v>
      </c>
      <c r="FP43" s="1">
        <f t="shared" si="773"/>
        <v>4222195.6036952529</v>
      </c>
      <c r="FQ43" s="1">
        <f t="shared" si="773"/>
        <v>4568501.5412440756</v>
      </c>
      <c r="FR43" s="1">
        <f t="shared" si="773"/>
        <v>4943211.6110592009</v>
      </c>
      <c r="FS43">
        <f t="shared" si="750"/>
        <v>7.445467727993722E-32</v>
      </c>
      <c r="FT43">
        <f t="shared" si="754"/>
        <v>3.6804522522785137E-25</v>
      </c>
    </row>
    <row r="44" spans="3:176" x14ac:dyDescent="0.15">
      <c r="C44" s="6">
        <v>15</v>
      </c>
      <c r="R44" s="1"/>
      <c r="S44" s="12">
        <f t="shared" ref="S44:AT44" si="786">S*S$26^(S$28-$C44)*S$27^$C44+S$24</f>
        <v>36.819352085435611</v>
      </c>
      <c r="T44" s="1">
        <f t="shared" si="786"/>
        <v>38.369797272298328</v>
      </c>
      <c r="U44" s="1">
        <f t="shared" si="786"/>
        <v>40.076985282073231</v>
      </c>
      <c r="V44" s="1">
        <f t="shared" si="786"/>
        <v>41.957214770441055</v>
      </c>
      <c r="W44" s="1">
        <f t="shared" si="786"/>
        <v>44.028480116458894</v>
      </c>
      <c r="X44" s="1">
        <f t="shared" si="786"/>
        <v>46.310647848660523</v>
      </c>
      <c r="Y44" s="1">
        <f t="shared" si="786"/>
        <v>48.82565142684814</v>
      </c>
      <c r="Z44" s="1">
        <f t="shared" si="786"/>
        <v>51.597706289335186</v>
      </c>
      <c r="AA44" s="1">
        <f t="shared" si="786"/>
        <v>54.653547274094386</v>
      </c>
      <c r="AB44" s="1">
        <f t="shared" si="786"/>
        <v>58.022690741632822</v>
      </c>
      <c r="AC44" s="1">
        <f t="shared" si="786"/>
        <v>61.737723969606378</v>
      </c>
      <c r="AD44" s="1">
        <f t="shared" si="786"/>
        <v>65.834624656575031</v>
      </c>
      <c r="AE44" s="1">
        <f t="shared" si="786"/>
        <v>64.813768519536282</v>
      </c>
      <c r="AF44" s="1">
        <f t="shared" si="786"/>
        <v>69.591519978155844</v>
      </c>
      <c r="AG44" s="1">
        <f t="shared" si="786"/>
        <v>74.820753081909572</v>
      </c>
      <c r="AH44" s="1">
        <f t="shared" si="786"/>
        <v>80.544387904517308</v>
      </c>
      <c r="AI44" s="1">
        <f t="shared" si="786"/>
        <v>86.809425230900743</v>
      </c>
      <c r="AJ44" s="1">
        <f t="shared" si="786"/>
        <v>93.667334539937272</v>
      </c>
      <c r="AK44" s="1">
        <f t="shared" si="786"/>
        <v>101.17447887554431</v>
      </c>
      <c r="AL44" s="1">
        <f t="shared" si="786"/>
        <v>109.39258011333594</v>
      </c>
      <c r="AM44" s="1">
        <f t="shared" si="786"/>
        <v>118.38922846355075</v>
      </c>
      <c r="AN44" s="1">
        <f t="shared" si="786"/>
        <v>128.2384404161142</v>
      </c>
      <c r="AO44" s="1">
        <f t="shared" si="786"/>
        <v>139.02126973357983</v>
      </c>
      <c r="AP44" s="1">
        <f t="shared" si="786"/>
        <v>150.82647653559553</v>
      </c>
      <c r="AQ44" s="1">
        <f t="shared" si="786"/>
        <v>163.75125999807707</v>
      </c>
      <c r="AR44" s="1">
        <f t="shared" si="786"/>
        <v>177.90206071540021</v>
      </c>
      <c r="AS44" s="1">
        <f t="shared" si="786"/>
        <v>193.39543934897807</v>
      </c>
      <c r="AT44" s="1">
        <f t="shared" si="786"/>
        <v>210.35903881532511</v>
      </c>
      <c r="AU44" s="1">
        <f t="shared" si="747"/>
        <v>228.93263795630938</v>
      </c>
      <c r="AV44" s="1">
        <f t="shared" si="777"/>
        <v>249.26930538947011</v>
      </c>
      <c r="AW44" s="1">
        <f t="shared" si="777"/>
        <v>271.53666306324232</v>
      </c>
      <c r="AX44" s="1">
        <f t="shared" si="777"/>
        <v>295.91826994753154</v>
      </c>
      <c r="AY44" s="1">
        <f t="shared" si="777"/>
        <v>322.6151372817742</v>
      </c>
      <c r="AZ44" s="1">
        <f t="shared" si="777"/>
        <v>351.84738788860881</v>
      </c>
      <c r="BA44" s="1">
        <f t="shared" si="777"/>
        <v>383.85607325051791</v>
      </c>
      <c r="BB44" s="1">
        <f t="shared" si="777"/>
        <v>418.90516334910961</v>
      </c>
      <c r="BC44" s="1">
        <f t="shared" si="777"/>
        <v>457.28372569283533</v>
      </c>
      <c r="BD44" s="1">
        <f t="shared" si="777"/>
        <v>434.29119140278493</v>
      </c>
      <c r="BE44" s="1">
        <f t="shared" si="777"/>
        <v>471.8086208417015</v>
      </c>
      <c r="BF44" s="1">
        <f t="shared" si="778"/>
        <v>512.62235532373666</v>
      </c>
      <c r="BG44" s="1">
        <f t="shared" si="778"/>
        <v>557.02212292948639</v>
      </c>
      <c r="BH44" s="1">
        <f t="shared" si="778"/>
        <v>605.32311755770172</v>
      </c>
      <c r="BI44" s="1">
        <f t="shared" si="778"/>
        <v>657.86823725863962</v>
      </c>
      <c r="BJ44" s="1">
        <f t="shared" si="778"/>
        <v>715.03051930706511</v>
      </c>
      <c r="BK44" s="1">
        <f t="shared" si="778"/>
        <v>777.21578930745602</v>
      </c>
      <c r="BL44" s="1">
        <f t="shared" si="778"/>
        <v>844.86554314389957</v>
      </c>
      <c r="BM44" s="1">
        <f t="shared" si="778"/>
        <v>918.46008224070215</v>
      </c>
      <c r="BN44" s="1">
        <f t="shared" si="778"/>
        <v>998.52192439861108</v>
      </c>
      <c r="BO44" s="1">
        <f t="shared" si="778"/>
        <v>1085.619514428533</v>
      </c>
      <c r="BP44" s="1">
        <f t="shared" si="779"/>
        <v>1180.371260933628</v>
      </c>
      <c r="BQ44" s="1">
        <f t="shared" si="779"/>
        <v>1283.4499279067848</v>
      </c>
      <c r="BR44" s="1">
        <f t="shared" si="779"/>
        <v>1395.5874123301955</v>
      </c>
      <c r="BS44" s="1">
        <f t="shared" si="779"/>
        <v>1517.5799417049047</v>
      </c>
      <c r="BT44" s="1">
        <f t="shared" si="779"/>
        <v>1650.2937284203376</v>
      </c>
      <c r="BU44" s="1">
        <f t="shared" si="779"/>
        <v>1794.6711211180339</v>
      </c>
      <c r="BV44" s="1">
        <f t="shared" si="779"/>
        <v>1951.7372967331773</v>
      </c>
      <c r="BW44" s="1">
        <f t="shared" si="779"/>
        <v>2122.6075407371359</v>
      </c>
      <c r="BX44" s="1">
        <f t="shared" si="779"/>
        <v>2308.495167281289</v>
      </c>
      <c r="BY44" s="1">
        <f t="shared" si="779"/>
        <v>2510.7201354866384</v>
      </c>
      <c r="BZ44" s="1">
        <f t="shared" si="780"/>
        <v>2730.7184230673683</v>
      </c>
      <c r="CA44" s="1">
        <f t="shared" si="780"/>
        <v>2970.05222385467</v>
      </c>
      <c r="CB44" s="1">
        <f t="shared" si="780"/>
        <v>3230.4210416380402</v>
      </c>
      <c r="CC44" s="1">
        <f t="shared" si="780"/>
        <v>2758.0594472541898</v>
      </c>
      <c r="CD44" s="1">
        <f t="shared" si="780"/>
        <v>2984.276432999904</v>
      </c>
      <c r="CE44" s="1">
        <f t="shared" si="780"/>
        <v>3229.0478138261251</v>
      </c>
      <c r="CF44" s="1">
        <f t="shared" si="780"/>
        <v>3493.895427607531</v>
      </c>
      <c r="CG44" s="1">
        <f t="shared" si="780"/>
        <v>3780.4659338854062</v>
      </c>
      <c r="CH44" s="1">
        <f t="shared" si="780"/>
        <v>4090.5410517837254</v>
      </c>
      <c r="CI44" s="1">
        <f t="shared" si="780"/>
        <v>4426.048637642637</v>
      </c>
      <c r="CJ44" s="1">
        <f t="shared" si="781"/>
        <v>4789.074671243271</v>
      </c>
      <c r="CK44" s="1">
        <f t="shared" si="781"/>
        <v>5181.876225146817</v>
      </c>
      <c r="CL44" s="1">
        <f t="shared" si="781"/>
        <v>5606.8954977832782</v>
      </c>
      <c r="CM44" s="1">
        <f t="shared" si="781"/>
        <v>6066.7749975389825</v>
      </c>
      <c r="CN44" s="1">
        <f t="shared" si="781"/>
        <v>6564.3739722481923</v>
      </c>
      <c r="CO44" s="1">
        <f t="shared" si="781"/>
        <v>7102.7861862372656</v>
      </c>
      <c r="CP44" s="1">
        <f t="shared" si="781"/>
        <v>7685.3591554481109</v>
      </c>
      <c r="CQ44" s="1">
        <f t="shared" si="781"/>
        <v>8315.7149602330792</v>
      </c>
      <c r="CR44" s="1">
        <f t="shared" si="781"/>
        <v>8997.7727652224785</v>
      </c>
      <c r="CS44" s="1">
        <f t="shared" si="781"/>
        <v>9735.7731862793662</v>
      </c>
      <c r="CT44" s="1">
        <f t="shared" si="782"/>
        <v>10534.304656040355</v>
      </c>
      <c r="CU44" s="1">
        <f t="shared" si="782"/>
        <v>11398.33195196719</v>
      </c>
      <c r="CV44" s="1">
        <f t="shared" si="782"/>
        <v>12333.227064278899</v>
      </c>
      <c r="CW44" s="1">
        <f t="shared" si="782"/>
        <v>13344.802595682413</v>
      </c>
      <c r="CX44" s="1">
        <f t="shared" si="782"/>
        <v>14439.347900560553</v>
      </c>
      <c r="CY44" s="1">
        <f t="shared" si="782"/>
        <v>15623.66818830868</v>
      </c>
      <c r="CZ44" s="1">
        <f t="shared" si="782"/>
        <v>16905.126833940496</v>
      </c>
      <c r="DA44" s="1">
        <f t="shared" si="782"/>
        <v>18291.691159024303</v>
      </c>
      <c r="DB44" s="1">
        <f t="shared" si="784"/>
        <v>19791.98196758738</v>
      </c>
      <c r="DC44" s="1">
        <f t="shared" si="784"/>
        <v>21415.327144972347</v>
      </c>
      <c r="DD44" s="1">
        <f t="shared" si="784"/>
        <v>23171.819652890201</v>
      </c>
      <c r="DE44" s="1">
        <f t="shared" si="784"/>
        <v>25072.380281247468</v>
      </c>
      <c r="DF44" s="1">
        <f t="shared" si="784"/>
        <v>27128.825546899996</v>
      </c>
      <c r="DG44" s="1">
        <f t="shared" si="784"/>
        <v>29353.941161485745</v>
      </c>
      <c r="DH44" s="1">
        <f t="shared" si="784"/>
        <v>31761.561525114685</v>
      </c>
      <c r="DI44" s="1">
        <f t="shared" si="784"/>
        <v>34366.655740158385</v>
      </c>
      <c r="DJ44" s="1">
        <f t="shared" si="784"/>
        <v>37185.420679920317</v>
      </c>
      <c r="DK44" s="1">
        <f t="shared" si="784"/>
        <v>40235.38169083056</v>
      </c>
      <c r="DL44" s="1">
        <f t="shared" si="784"/>
        <v>43535.501554269154</v>
      </c>
      <c r="DM44" s="1">
        <f t="shared" si="784"/>
        <v>47106.298385475726</v>
      </c>
      <c r="DN44" s="1">
        <f t="shared" si="784"/>
        <v>50969.973202568399</v>
      </c>
      <c r="DO44" s="1">
        <f t="shared" si="784"/>
        <v>55150.547958817384</v>
      </c>
      <c r="DP44" s="1">
        <f t="shared" si="784"/>
        <v>59674.014896373315</v>
      </c>
      <c r="DQ44" s="1">
        <f t="shared" si="784"/>
        <v>64568.498150039864</v>
      </c>
      <c r="DR44" s="1">
        <f t="shared" si="784"/>
        <v>69864.428605843277</v>
      </c>
      <c r="DS44" s="1">
        <f t="shared" si="784"/>
        <v>75594.733101562131</v>
      </c>
      <c r="DT44" s="1">
        <f t="shared" si="784"/>
        <v>81795.039145549701</v>
      </c>
      <c r="DU44" s="1">
        <f t="shared" si="784"/>
        <v>88503.896426664593</v>
      </c>
      <c r="DV44" s="1">
        <f t="shared" si="784"/>
        <v>95763.016492522176</v>
      </c>
      <c r="DW44" s="1">
        <f t="shared" si="784"/>
        <v>103617.53208623882</v>
      </c>
      <c r="DX44" s="1">
        <f t="shared" si="784"/>
        <v>112116.27775406506</v>
      </c>
      <c r="DY44" s="1">
        <f t="shared" si="784"/>
        <v>121312.09346855371</v>
      </c>
      <c r="DZ44" s="1">
        <f t="shared" si="784"/>
        <v>131262.15315500449</v>
      </c>
      <c r="EA44" s="1">
        <f t="shared" si="784"/>
        <v>142028.32016376103</v>
      </c>
      <c r="EB44" s="1">
        <f t="shared" si="784"/>
        <v>153677.53189846818</v>
      </c>
      <c r="EC44" s="1">
        <f t="shared" si="784"/>
        <v>166282.21599167088</v>
      </c>
      <c r="ED44" s="1">
        <f t="shared" si="784"/>
        <v>179920.74061527988</v>
      </c>
      <c r="EE44" s="1">
        <f t="shared" si="784"/>
        <v>194677.90172565606</v>
      </c>
      <c r="EF44" s="1">
        <f t="shared" si="784"/>
        <v>210645.45027270506</v>
      </c>
      <c r="EG44" s="1">
        <f t="shared" si="784"/>
        <v>227922.66265084295</v>
      </c>
      <c r="EH44" s="1">
        <f t="shared" si="784"/>
        <v>246616.95793854669</v>
      </c>
      <c r="EI44" s="1">
        <f t="shared" si="784"/>
        <v>266844.5657641057</v>
      </c>
      <c r="EJ44" s="1">
        <f t="shared" si="784"/>
        <v>288731.24894995103</v>
      </c>
      <c r="EK44" s="1">
        <f t="shared" si="784"/>
        <v>312413.08542852273</v>
      </c>
      <c r="EL44" s="1">
        <f t="shared" si="784"/>
        <v>338037.31429114501</v>
      </c>
      <c r="EM44" s="1">
        <f t="shared" si="784"/>
        <v>365763.251230122</v>
      </c>
      <c r="EN44" s="1">
        <f t="shared" si="784"/>
        <v>395763.27906570939</v>
      </c>
      <c r="EO44" s="1">
        <f t="shared" si="784"/>
        <v>428223.91951644939</v>
      </c>
      <c r="EP44" s="1">
        <f t="shared" si="784"/>
        <v>463346.99287647736</v>
      </c>
      <c r="EQ44" s="1">
        <f t="shared" si="784"/>
        <v>501350.87280996074</v>
      </c>
      <c r="ER44" s="1">
        <f t="shared" si="784"/>
        <v>542471.84406421077</v>
      </c>
      <c r="ES44" s="1">
        <f t="shared" si="784"/>
        <v>586965.57154289016</v>
      </c>
      <c r="ET44" s="1">
        <f t="shared" si="784"/>
        <v>635108.68987311155</v>
      </c>
      <c r="EU44" s="1">
        <f t="shared" si="784"/>
        <v>687200.52334937663</v>
      </c>
      <c r="EV44" s="1">
        <f t="shared" si="784"/>
        <v>743564.94694791059</v>
      </c>
      <c r="EW44" s="1">
        <f t="shared" si="784"/>
        <v>804552.39998203155</v>
      </c>
      <c r="EX44" s="1">
        <f t="shared" si="784"/>
        <v>870542.06491822819</v>
      </c>
      <c r="EY44" s="1">
        <f t="shared" si="784"/>
        <v>941944.22489948198</v>
      </c>
      <c r="EZ44" s="1">
        <f t="shared" si="784"/>
        <v>1019202.8146334637</v>
      </c>
      <c r="FA44" s="1">
        <f t="shared" si="784"/>
        <v>1102798.1805054604</v>
      </c>
      <c r="FB44" s="1">
        <f t="shared" si="784"/>
        <v>1193250.0670767114</v>
      </c>
      <c r="FC44" s="1">
        <f t="shared" si="784"/>
        <v>1291120.8485363715</v>
      </c>
      <c r="FD44" s="1">
        <f t="shared" si="784"/>
        <v>1397019.0251982715</v>
      </c>
      <c r="FE44" s="1">
        <f t="shared" si="784"/>
        <v>1511603.0067815529</v>
      </c>
      <c r="FF44" s="1">
        <f t="shared" si="784"/>
        <v>1635585.2059972784</v>
      </c>
      <c r="FG44" s="1">
        <f t="shared" si="784"/>
        <v>1769736.4678924279</v>
      </c>
      <c r="FH44" s="1">
        <f t="shared" si="784"/>
        <v>1914890.862490216</v>
      </c>
      <c r="FI44" s="1">
        <f t="shared" si="784"/>
        <v>2071950.8705244174</v>
      </c>
      <c r="FJ44" s="1">
        <f t="shared" si="784"/>
        <v>2241892.9945094073</v>
      </c>
      <c r="FK44" s="1">
        <f t="shared" si="784"/>
        <v>2425773.8300320986</v>
      </c>
      <c r="FL44" s="1">
        <f t="shared" si="784"/>
        <v>2624736.6350133372</v>
      </c>
      <c r="FM44" s="1">
        <f t="shared" si="784"/>
        <v>2840018.4377823784</v>
      </c>
      <c r="FN44" s="1">
        <f t="shared" si="773"/>
        <v>3072957.7281580768</v>
      </c>
      <c r="FO44" s="1">
        <f t="shared" si="773"/>
        <v>3325002.7793552107</v>
      </c>
      <c r="FP44" s="1">
        <f t="shared" si="773"/>
        <v>3597720.65245642</v>
      </c>
      <c r="FQ44" s="1">
        <f t="shared" si="773"/>
        <v>3892806.9394340431</v>
      </c>
      <c r="FR44" s="1">
        <f t="shared" si="773"/>
        <v>4212096.3052979587</v>
      </c>
      <c r="FS44">
        <f t="shared" si="750"/>
        <v>7.7432864371134689E-31</v>
      </c>
      <c r="FT44">
        <f t="shared" si="754"/>
        <v>3.2615468192629436E-24</v>
      </c>
    </row>
    <row r="45" spans="3:176" x14ac:dyDescent="0.15">
      <c r="C45" s="6">
        <v>16</v>
      </c>
      <c r="R45" s="1"/>
      <c r="S45" s="1"/>
      <c r="T45" s="12">
        <f t="shared" ref="T45:AU60" si="787">S*T$26^(T$28-$C45)*T$27^$C45+T$24</f>
        <v>35.416432759515232</v>
      </c>
      <c r="U45" s="1">
        <f t="shared" si="787"/>
        <v>36.816347366432595</v>
      </c>
      <c r="V45" s="1">
        <f t="shared" si="787"/>
        <v>38.357334169554946</v>
      </c>
      <c r="W45" s="1">
        <f t="shared" si="787"/>
        <v>40.054061405790755</v>
      </c>
      <c r="X45" s="1">
        <f t="shared" si="787"/>
        <v>41.92272340366064</v>
      </c>
      <c r="Y45" s="1">
        <f t="shared" si="787"/>
        <v>43.981199360601011</v>
      </c>
      <c r="Z45" s="1">
        <f t="shared" si="787"/>
        <v>46.249228639746406</v>
      </c>
      <c r="AA45" s="1">
        <f t="shared" si="787"/>
        <v>48.748604304907133</v>
      </c>
      <c r="AB45" s="1">
        <f t="shared" si="787"/>
        <v>51.503386791276995</v>
      </c>
      <c r="AC45" s="1">
        <f t="shared" si="787"/>
        <v>54.540139806829117</v>
      </c>
      <c r="AD45" s="1">
        <f t="shared" si="787"/>
        <v>57.888190777321029</v>
      </c>
      <c r="AE45" s="1">
        <f t="shared" si="787"/>
        <v>56.325042691362377</v>
      </c>
      <c r="AF45" s="1">
        <f t="shared" si="787"/>
        <v>60.295709490581842</v>
      </c>
      <c r="AG45" s="1">
        <f t="shared" si="787"/>
        <v>64.641122549599231</v>
      </c>
      <c r="AH45" s="1">
        <f t="shared" si="787"/>
        <v>69.396906153155896</v>
      </c>
      <c r="AI45" s="1">
        <f t="shared" si="787"/>
        <v>74.602071633684091</v>
      </c>
      <c r="AJ45" s="1">
        <f t="shared" si="787"/>
        <v>80.299339402445355</v>
      </c>
      <c r="AK45" s="1">
        <f t="shared" si="787"/>
        <v>86.535491598502347</v>
      </c>
      <c r="AL45" s="1">
        <f t="shared" si="787"/>
        <v>93.361758266582697</v>
      </c>
      <c r="AM45" s="1">
        <f t="shared" si="787"/>
        <v>100.83424025167021</v>
      </c>
      <c r="AN45" s="1">
        <f t="shared" si="787"/>
        <v>109.01437230124829</v>
      </c>
      <c r="AO45" s="1">
        <f t="shared" si="787"/>
        <v>117.96943019802848</v>
      </c>
      <c r="AP45" s="1">
        <f t="shared" si="787"/>
        <v>127.77308610946127</v>
      </c>
      <c r="AQ45" s="1">
        <f t="shared" si="787"/>
        <v>138.50601673834797</v>
      </c>
      <c r="AR45" s="1">
        <f t="shared" si="787"/>
        <v>150.25656929473666</v>
      </c>
      <c r="AS45" s="1">
        <f t="shared" si="787"/>
        <v>163.12149078659135</v>
      </c>
      <c r="AT45" s="1">
        <f t="shared" si="787"/>
        <v>177.20672664940733</v>
      </c>
      <c r="AU45" s="1">
        <f t="shared" si="787"/>
        <v>192.62829530733029</v>
      </c>
      <c r="AV45" s="1">
        <f t="shared" si="777"/>
        <v>209.51324588513597</v>
      </c>
      <c r="AW45" s="1">
        <f t="shared" si="777"/>
        <v>228.00070697682636</v>
      </c>
      <c r="AX45" s="1">
        <f t="shared" si="777"/>
        <v>248.24303512825298</v>
      </c>
      <c r="AY45" s="1">
        <f t="shared" si="777"/>
        <v>270.40707251430388</v>
      </c>
      <c r="AZ45" s="1">
        <f t="shared" si="777"/>
        <v>294.67552419257117</v>
      </c>
      <c r="BA45" s="1">
        <f t="shared" si="777"/>
        <v>321.24846630250272</v>
      </c>
      <c r="BB45" s="1">
        <f t="shared" si="777"/>
        <v>350.34499765997145</v>
      </c>
      <c r="BC45" s="1">
        <f t="shared" si="777"/>
        <v>382.2050483809071</v>
      </c>
      <c r="BD45" s="1">
        <f t="shared" si="777"/>
        <v>366.91821592515475</v>
      </c>
      <c r="BE45" s="1">
        <f t="shared" si="777"/>
        <v>398.51385727469045</v>
      </c>
      <c r="BF45" s="1">
        <f t="shared" si="778"/>
        <v>432.88530455138743</v>
      </c>
      <c r="BG45" s="1">
        <f t="shared" si="778"/>
        <v>470.27653625385324</v>
      </c>
      <c r="BH45" s="1">
        <f t="shared" si="778"/>
        <v>510.95297551190151</v>
      </c>
      <c r="BI45" s="1">
        <f t="shared" si="778"/>
        <v>555.20337497526373</v>
      </c>
      <c r="BJ45" s="1">
        <f t="shared" si="778"/>
        <v>603.34186737572452</v>
      </c>
      <c r="BK45" s="1">
        <f t="shared" si="778"/>
        <v>655.71019632464595</v>
      </c>
      <c r="BL45" s="1">
        <f t="shared" si="778"/>
        <v>712.68014318777796</v>
      </c>
      <c r="BM45" s="1">
        <f t="shared" si="778"/>
        <v>774.65616727168651</v>
      </c>
      <c r="BN45" s="1">
        <f t="shared" si="778"/>
        <v>842.0782780709502</v>
      </c>
      <c r="BO45" s="1">
        <f t="shared" si="778"/>
        <v>915.42515997324892</v>
      </c>
      <c r="BP45" s="1">
        <f t="shared" si="779"/>
        <v>995.2175716122772</v>
      </c>
      <c r="BQ45" s="1">
        <f t="shared" si="779"/>
        <v>1082.0220440088253</v>
      </c>
      <c r="BR45" s="1">
        <f t="shared" si="779"/>
        <v>1176.454903762183</v>
      </c>
      <c r="BS45" s="1">
        <f t="shared" si="779"/>
        <v>1279.1866498623722</v>
      </c>
      <c r="BT45" s="1">
        <f t="shared" si="779"/>
        <v>1390.9467152049076</v>
      </c>
      <c r="BU45" s="1">
        <f t="shared" si="779"/>
        <v>1512.5286466217588</v>
      </c>
      <c r="BV45" s="1">
        <f t="shared" si="779"/>
        <v>1644.7957402142417</v>
      </c>
      <c r="BW45" s="1">
        <f t="shared" si="779"/>
        <v>1788.6871720068668</v>
      </c>
      <c r="BX45" s="1">
        <f t="shared" si="779"/>
        <v>1945.2246674586934</v>
      </c>
      <c r="BY45" s="1">
        <f t="shared" si="779"/>
        <v>2115.5197571953813</v>
      </c>
      <c r="BZ45" s="1">
        <f t="shared" si="780"/>
        <v>2300.7816704881602</v>
      </c>
      <c r="CA45" s="1">
        <f t="shared" si="780"/>
        <v>2502.3259225348711</v>
      </c>
      <c r="CB45" s="1">
        <f t="shared" si="780"/>
        <v>2721.5836565252239</v>
      </c>
      <c r="CC45" s="1">
        <f t="shared" si="780"/>
        <v>2350.1344716015974</v>
      </c>
      <c r="CD45" s="1">
        <f t="shared" si="780"/>
        <v>2542.8933103540003</v>
      </c>
      <c r="CE45" s="1">
        <f t="shared" si="780"/>
        <v>2751.4622954474562</v>
      </c>
      <c r="CF45" s="1">
        <f t="shared" si="780"/>
        <v>2977.1381805299084</v>
      </c>
      <c r="CG45" s="1">
        <f t="shared" si="780"/>
        <v>3221.32407943011</v>
      </c>
      <c r="CH45" s="1">
        <f t="shared" si="780"/>
        <v>3485.5381898562832</v>
      </c>
      <c r="CI45" s="1">
        <f t="shared" si="780"/>
        <v>3771.4232326155493</v>
      </c>
      <c r="CJ45" s="1">
        <f t="shared" si="781"/>
        <v>4080.7566650413874</v>
      </c>
      <c r="CK45" s="1">
        <f t="shared" si="781"/>
        <v>4415.4617321299284</v>
      </c>
      <c r="CL45" s="1">
        <f t="shared" si="781"/>
        <v>4777.619424094255</v>
      </c>
      <c r="CM45" s="1">
        <f t="shared" si="781"/>
        <v>5169.481414681426</v>
      </c>
      <c r="CN45" s="1">
        <f t="shared" si="781"/>
        <v>5593.4840606947146</v>
      </c>
      <c r="CO45" s="1">
        <f t="shared" si="781"/>
        <v>6052.2635497614865</v>
      </c>
      <c r="CP45" s="1">
        <f t="shared" si="781"/>
        <v>6548.6722905262095</v>
      </c>
      <c r="CQ45" s="1">
        <f t="shared" si="781"/>
        <v>7085.7966471727514</v>
      </c>
      <c r="CR45" s="1">
        <f t="shared" si="781"/>
        <v>7666.9761285382892</v>
      </c>
      <c r="CS45" s="1">
        <f t="shared" si="781"/>
        <v>8295.824151124958</v>
      </c>
      <c r="CT45" s="1">
        <f t="shared" si="782"/>
        <v>8976.250505100872</v>
      </c>
      <c r="CU45" s="1">
        <f t="shared" si="782"/>
        <v>9712.4856629702663</v>
      </c>
      <c r="CV45" s="1">
        <f t="shared" si="782"/>
        <v>10509.107082049168</v>
      </c>
      <c r="CW45" s="1">
        <f t="shared" si="782"/>
        <v>11371.067664279142</v>
      </c>
      <c r="CX45" s="1">
        <f t="shared" si="782"/>
        <v>12303.726550324798</v>
      </c>
      <c r="CY45" s="1">
        <f t="shared" si="782"/>
        <v>13312.882439413755</v>
      </c>
      <c r="CZ45" s="1">
        <f t="shared" si="782"/>
        <v>14404.809642081364</v>
      </c>
      <c r="DA45" s="1">
        <f t="shared" si="782"/>
        <v>15586.29708997397</v>
      </c>
      <c r="DB45" s="1">
        <f t="shared" si="784"/>
        <v>16864.690545249687</v>
      </c>
      <c r="DC45" s="1">
        <f t="shared" si="784"/>
        <v>18247.938272008723</v>
      </c>
      <c r="DD45" s="1">
        <f t="shared" si="784"/>
        <v>19744.640453710181</v>
      </c>
      <c r="DE45" s="1">
        <f t="shared" si="784"/>
        <v>21364.102663822428</v>
      </c>
      <c r="DF45" s="1">
        <f t="shared" si="784"/>
        <v>23116.393722154527</v>
      </c>
      <c r="DG45" s="1">
        <f t="shared" si="784"/>
        <v>25012.408296584046</v>
      </c>
      <c r="DH45" s="1">
        <f t="shared" si="784"/>
        <v>27063.934639399984</v>
      </c>
      <c r="DI45" s="1">
        <f t="shared" si="784"/>
        <v>29283.727879404014</v>
      </c>
      <c r="DJ45" s="1">
        <f t="shared" si="784"/>
        <v>31685.589325454996</v>
      </c>
      <c r="DK45" s="1">
        <f t="shared" si="784"/>
        <v>34284.452274517607</v>
      </c>
      <c r="DL45" s="1">
        <f t="shared" si="784"/>
        <v>37096.474857716625</v>
      </c>
      <c r="DM45" s="1">
        <f t="shared" si="784"/>
        <v>40139.140501656584</v>
      </c>
      <c r="DN45" s="1">
        <f t="shared" si="784"/>
        <v>43431.366629613432</v>
      </c>
      <c r="DO45" s="1">
        <f t="shared" si="784"/>
        <v>46993.622278435447</v>
      </c>
      <c r="DP45" s="1">
        <f t="shared" si="784"/>
        <v>50848.055362422776</v>
      </c>
      <c r="DQ45" s="1">
        <f t="shared" si="784"/>
        <v>55018.630375434223</v>
      </c>
      <c r="DR45" s="1">
        <f t="shared" si="784"/>
        <v>59531.277387368362</v>
      </c>
      <c r="DS45" s="1">
        <f t="shared" si="784"/>
        <v>64414.053261387198</v>
      </c>
      <c r="DT45" s="1">
        <f t="shared" si="784"/>
        <v>69697.316094232141</v>
      </c>
      <c r="DU45" s="1">
        <f t="shared" si="784"/>
        <v>75413.913964194726</v>
      </c>
      <c r="DV45" s="1">
        <f t="shared" si="784"/>
        <v>81599.389160260907</v>
      </c>
      <c r="DW45" s="1">
        <f t="shared" si="784"/>
        <v>88292.199162200108</v>
      </c>
      <c r="DX45" s="1">
        <f t="shared" si="784"/>
        <v>95533.955745517305</v>
      </c>
      <c r="DY45" s="1">
        <f t="shared" si="784"/>
        <v>103369.68369787556</v>
      </c>
      <c r="DZ45" s="1">
        <f t="shared" si="784"/>
        <v>111848.10075552872</v>
      </c>
      <c r="EA45" s="1">
        <f t="shared" si="784"/>
        <v>121021.92050023664</v>
      </c>
      <c r="EB45" s="1">
        <f t="shared" si="784"/>
        <v>130948.1800998898</v>
      </c>
      <c r="EC45" s="1">
        <f t="shared" si="784"/>
        <v>141688.59493053285</v>
      </c>
      <c r="ED45" s="1">
        <f t="shared" si="784"/>
        <v>153309.94228460843</v>
      </c>
      <c r="EE45" s="1">
        <f t="shared" si="784"/>
        <v>165884.4765510837</v>
      </c>
      <c r="EF45" s="1">
        <f t="shared" si="784"/>
        <v>179490.37844879334</v>
      </c>
      <c r="EG45" s="1">
        <f t="shared" si="784"/>
        <v>194212.24110605661</v>
      </c>
      <c r="EH45" s="1">
        <f t="shared" si="784"/>
        <v>210141.59600871149</v>
      </c>
      <c r="EI45" s="1">
        <f t="shared" si="784"/>
        <v>227377.48208658799</v>
      </c>
      <c r="EJ45" s="1">
        <f t="shared" si="784"/>
        <v>246027.06147665024</v>
      </c>
      <c r="EK45" s="1">
        <f t="shared" si="784"/>
        <v>266206.28579124284</v>
      </c>
      <c r="EL45" s="1">
        <f t="shared" si="784"/>
        <v>288040.61703388888</v>
      </c>
      <c r="EM45" s="1">
        <f t="shared" si="784"/>
        <v>311665.80764484993</v>
      </c>
      <c r="EN45" s="1">
        <f t="shared" si="784"/>
        <v>337228.74452629109</v>
      </c>
      <c r="EO45" s="1">
        <f t="shared" si="784"/>
        <v>364888.36229468154</v>
      </c>
      <c r="EP45" s="1">
        <f t="shared" si="784"/>
        <v>394816.6314384705</v>
      </c>
      <c r="EQ45" s="1">
        <f t="shared" si="784"/>
        <v>427199.62752479687</v>
      </c>
      <c r="ER45" s="1">
        <f t="shared" si="784"/>
        <v>462238.68810290081</v>
      </c>
      <c r="ES45" s="1">
        <f t="shared" si="784"/>
        <v>500151.66449715279</v>
      </c>
      <c r="ET45" s="1">
        <f t="shared" si="784"/>
        <v>541174.2762725763</v>
      </c>
      <c r="EU45" s="1">
        <f t="shared" si="784"/>
        <v>585561.57679410069</v>
      </c>
      <c r="EV45" s="1">
        <f t="shared" si="784"/>
        <v>633589.53899148712</v>
      </c>
      <c r="EW45" s="1">
        <f t="shared" si="784"/>
        <v>685556.77118924248</v>
      </c>
      <c r="EX45" s="1">
        <f t="shared" si="784"/>
        <v>741786.37366949022</v>
      </c>
      <c r="EY45" s="1">
        <f t="shared" si="784"/>
        <v>802627.94751077041</v>
      </c>
      <c r="EZ45" s="1">
        <f t="shared" si="784"/>
        <v>868459.76819248858</v>
      </c>
      <c r="FA45" s="1">
        <f t="shared" si="784"/>
        <v>939691.13747914927</v>
      </c>
      <c r="FB45" s="1">
        <f t="shared" si="784"/>
        <v>1016764.9282069472</v>
      </c>
      <c r="FC45" s="1">
        <f t="shared" si="784"/>
        <v>1100160.3377946271</v>
      </c>
      <c r="FD45" s="1">
        <f t="shared" si="784"/>
        <v>1190395.8675982568</v>
      </c>
      <c r="FE45" s="1">
        <f t="shared" si="784"/>
        <v>1288032.5466337008</v>
      </c>
      <c r="FF45" s="1">
        <f t="shared" si="784"/>
        <v>1393677.419709926</v>
      </c>
      <c r="FG45" s="1">
        <f t="shared" si="784"/>
        <v>1507987.3216601971</v>
      </c>
      <c r="FH45" s="1">
        <f t="shared" si="784"/>
        <v>1631672.9611370184</v>
      </c>
      <c r="FI45" s="1">
        <f t="shared" si="784"/>
        <v>1765503.3393613433</v>
      </c>
      <c r="FJ45" s="1">
        <f t="shared" si="784"/>
        <v>1910310.5312991128</v>
      </c>
      <c r="FK45" s="1">
        <f t="shared" si="784"/>
        <v>2066994.858991544</v>
      </c>
      <c r="FL45" s="1">
        <f t="shared" si="784"/>
        <v>2236530.489203746</v>
      </c>
      <c r="FM45" s="1">
        <f t="shared" ref="FM45:FR48" si="788">S*FM$26^(FM$28-$C45)*FM$27^$C45+FM$24</f>
        <v>2419971.4901944073</v>
      </c>
      <c r="FN45" s="1">
        <f t="shared" si="788"/>
        <v>2618458.3852638197</v>
      </c>
      <c r="FO45" s="1">
        <f t="shared" si="788"/>
        <v>2833225.2438261616</v>
      </c>
      <c r="FP45" s="1">
        <f t="shared" si="788"/>
        <v>3065607.3540939805</v>
      </c>
      <c r="FQ45" s="1">
        <f t="shared" si="788"/>
        <v>3317049.5250788913</v>
      </c>
      <c r="FR45" s="1">
        <f t="shared" si="788"/>
        <v>3589115.0695252377</v>
      </c>
      <c r="FS45">
        <f t="shared" si="750"/>
        <v>7.50130873595367E-30</v>
      </c>
      <c r="FT45">
        <f t="shared" si="754"/>
        <v>2.6923060225372632E-23</v>
      </c>
    </row>
    <row r="46" spans="3:176" x14ac:dyDescent="0.15">
      <c r="C46" s="6">
        <v>17</v>
      </c>
      <c r="R46" s="1"/>
      <c r="S46" s="1"/>
      <c r="T46" s="1"/>
      <c r="U46" s="12">
        <f t="shared" ref="U46:AT46" si="789">S*U$26^(U$28-$C46)*U$27^$C46+U$24</f>
        <v>34.158422869504086</v>
      </c>
      <c r="V46" s="1">
        <f t="shared" si="789"/>
        <v>35.422874385101082</v>
      </c>
      <c r="W46" s="1">
        <f t="shared" si="789"/>
        <v>36.814295100717793</v>
      </c>
      <c r="X46" s="1">
        <f t="shared" si="789"/>
        <v>38.345885933577691</v>
      </c>
      <c r="Y46" s="1">
        <f t="shared" si="789"/>
        <v>40.032221229877067</v>
      </c>
      <c r="Z46" s="1">
        <f t="shared" si="789"/>
        <v>41.889391658790643</v>
      </c>
      <c r="AA46" s="1">
        <f t="shared" si="789"/>
        <v>43.93516197342862</v>
      </c>
      <c r="AB46" s="1">
        <f t="shared" si="789"/>
        <v>46.189145185530037</v>
      </c>
      <c r="AC46" s="1">
        <f t="shared" si="789"/>
        <v>48.672994861607066</v>
      </c>
      <c r="AD46" s="1">
        <f t="shared" si="789"/>
        <v>51.410617425929118</v>
      </c>
      <c r="AE46" s="1">
        <f t="shared" si="789"/>
        <v>49.279280948868539</v>
      </c>
      <c r="AF46" s="1">
        <f t="shared" si="789"/>
        <v>52.580056137584918</v>
      </c>
      <c r="AG46" s="1">
        <f t="shared" si="789"/>
        <v>56.19188613778978</v>
      </c>
      <c r="AH46" s="1">
        <f t="shared" si="789"/>
        <v>60.144339626833499</v>
      </c>
      <c r="AI46" s="1">
        <f t="shared" si="789"/>
        <v>64.469796579293941</v>
      </c>
      <c r="AJ46" s="1">
        <f t="shared" si="789"/>
        <v>69.203715557347564</v>
      </c>
      <c r="AK46" s="1">
        <f t="shared" si="789"/>
        <v>74.384926414372217</v>
      </c>
      <c r="AL46" s="1">
        <f t="shared" si="789"/>
        <v>80.055950828002025</v>
      </c>
      <c r="AM46" s="1">
        <f t="shared" si="789"/>
        <v>86.263353308581614</v>
      </c>
      <c r="AN46" s="1">
        <f t="shared" si="789"/>
        <v>93.058125580536924</v>
      </c>
      <c r="AO46" s="1">
        <f t="shared" si="789"/>
        <v>100.49610750966754</v>
      </c>
      <c r="AP46" s="1">
        <f t="shared" si="789"/>
        <v>108.63844805104591</v>
      </c>
      <c r="AQ46" s="1">
        <f t="shared" si="789"/>
        <v>117.55211002257246</v>
      </c>
      <c r="AR46" s="1">
        <f t="shared" si="789"/>
        <v>127.31042287100959</v>
      </c>
      <c r="AS46" s="1">
        <f t="shared" si="789"/>
        <v>137.99368799348639</v>
      </c>
      <c r="AT46" s="1">
        <f t="shared" si="789"/>
        <v>149.6898416113045</v>
      </c>
      <c r="AU46" s="1">
        <f t="shared" si="787"/>
        <v>162.49518066795804</v>
      </c>
      <c r="AV46" s="1">
        <f t="shared" si="777"/>
        <v>176.51515774353763</v>
      </c>
      <c r="AW46" s="1">
        <f t="shared" si="777"/>
        <v>191.86525154740443</v>
      </c>
      <c r="AX46" s="1">
        <f t="shared" si="777"/>
        <v>208.67192017490987</v>
      </c>
      <c r="AY46" s="1">
        <f t="shared" si="777"/>
        <v>227.07364499713628</v>
      </c>
      <c r="AZ46" s="1">
        <f t="shared" si="777"/>
        <v>247.22207380079817</v>
      </c>
      <c r="BA46" s="1">
        <f t="shared" si="777"/>
        <v>269.28327261473464</v>
      </c>
      <c r="BB46" s="1">
        <f t="shared" si="777"/>
        <v>293.4390965566156</v>
      </c>
      <c r="BC46" s="1">
        <f t="shared" si="777"/>
        <v>319.8886910159739</v>
      </c>
      <c r="BD46" s="1">
        <f t="shared" si="777"/>
        <v>310.18378853454016</v>
      </c>
      <c r="BE46" s="1">
        <f t="shared" si="777"/>
        <v>336.7927233597199</v>
      </c>
      <c r="BF46" s="1">
        <f t="shared" si="778"/>
        <v>365.73915455111569</v>
      </c>
      <c r="BG46" s="1">
        <f t="shared" si="778"/>
        <v>397.22853512558129</v>
      </c>
      <c r="BH46" s="1">
        <f t="shared" si="778"/>
        <v>431.4843765108505</v>
      </c>
      <c r="BI46" s="1">
        <f t="shared" si="778"/>
        <v>468.74983580038219</v>
      </c>
      <c r="BJ46" s="1">
        <f t="shared" si="778"/>
        <v>509.28944252092214</v>
      </c>
      <c r="BK46" s="1">
        <f t="shared" si="778"/>
        <v>553.39097717533491</v>
      </c>
      <c r="BL46" s="1">
        <f t="shared" si="778"/>
        <v>601.36751490108509</v>
      </c>
      <c r="BM46" s="1">
        <f t="shared" si="778"/>
        <v>653.55964875730638</v>
      </c>
      <c r="BN46" s="1">
        <f t="shared" si="778"/>
        <v>710.33790842902079</v>
      </c>
      <c r="BO46" s="1">
        <f t="shared" si="778"/>
        <v>772.10539152481681</v>
      </c>
      <c r="BP46" s="1">
        <f t="shared" si="779"/>
        <v>839.30062615401414</v>
      </c>
      <c r="BQ46" s="1">
        <f t="shared" si="779"/>
        <v>912.40068511176503</v>
      </c>
      <c r="BR46" s="1">
        <f t="shared" si="779"/>
        <v>991.92457378732536</v>
      </c>
      <c r="BS46" s="1">
        <f t="shared" si="779"/>
        <v>1078.436915854551</v>
      </c>
      <c r="BT46" s="1">
        <f t="shared" si="779"/>
        <v>1172.5519629183764</v>
      </c>
      <c r="BU46" s="1">
        <f t="shared" si="779"/>
        <v>1274.9379565915694</v>
      </c>
      <c r="BV46" s="1">
        <f t="shared" si="779"/>
        <v>1386.3218739788433</v>
      </c>
      <c r="BW46" s="1">
        <f t="shared" si="779"/>
        <v>1507.4945902681404</v>
      </c>
      <c r="BX46" s="1">
        <f t="shared" si="779"/>
        <v>1639.3164950909702</v>
      </c>
      <c r="BY46" s="1">
        <f t="shared" si="779"/>
        <v>1782.7236025361099</v>
      </c>
      <c r="BZ46" s="1">
        <f t="shared" si="780"/>
        <v>1938.7341982066275</v>
      </c>
      <c r="CA46" s="1">
        <f t="shared" si="780"/>
        <v>2108.456070523961</v>
      </c>
      <c r="CB46" s="1">
        <f t="shared" si="780"/>
        <v>2293.0943776318136</v>
      </c>
      <c r="CC46" s="1">
        <f t="shared" si="780"/>
        <v>2002.5427806165401</v>
      </c>
      <c r="CD46" s="1">
        <f t="shared" si="780"/>
        <v>2166.7920291629816</v>
      </c>
      <c r="CE46" s="1">
        <f t="shared" si="780"/>
        <v>2344.5130576430161</v>
      </c>
      <c r="CF46" s="1">
        <f t="shared" si="780"/>
        <v>2536.8108260865083</v>
      </c>
      <c r="CG46" s="1">
        <f t="shared" si="780"/>
        <v>2744.8809237255232</v>
      </c>
      <c r="CH46" s="1">
        <f t="shared" si="780"/>
        <v>2970.0170024327031</v>
      </c>
      <c r="CI46" s="1">
        <f t="shared" si="780"/>
        <v>3213.6188198528221</v>
      </c>
      <c r="CJ46" s="1">
        <f t="shared" si="781"/>
        <v>3477.2009422347569</v>
      </c>
      <c r="CK46" s="1">
        <f t="shared" si="781"/>
        <v>3762.4021610727386</v>
      </c>
      <c r="CL46" s="1">
        <f t="shared" si="781"/>
        <v>4070.9956821037581</v>
      </c>
      <c r="CM46" s="1">
        <f t="shared" si="781"/>
        <v>4404.9001500100503</v>
      </c>
      <c r="CN46" s="1">
        <f t="shared" si="781"/>
        <v>4766.1915773714718</v>
      </c>
      <c r="CO46" s="1">
        <f t="shared" si="781"/>
        <v>5157.1162520346634</v>
      </c>
      <c r="CP46" s="1">
        <f t="shared" si="781"/>
        <v>5580.1047031490752</v>
      </c>
      <c r="CQ46" s="1">
        <f t="shared" si="781"/>
        <v>6037.7868127020711</v>
      </c>
      <c r="CR46" s="1">
        <f t="shared" si="781"/>
        <v>6533.0081665073612</v>
      </c>
      <c r="CS46" s="1">
        <f t="shared" si="781"/>
        <v>7068.8477463071176</v>
      </c>
      <c r="CT46" s="1">
        <f t="shared" si="782"/>
        <v>7648.6370729864138</v>
      </c>
      <c r="CU46" s="1">
        <f t="shared" si="782"/>
        <v>8275.9809199207084</v>
      </c>
      <c r="CV46" s="1">
        <f t="shared" si="782"/>
        <v>8954.7797252391938</v>
      </c>
      <c r="CW46" s="1">
        <f t="shared" si="782"/>
        <v>9689.2538423497499</v>
      </c>
      <c r="CX46" s="1">
        <f t="shared" si="782"/>
        <v>10483.969779500263</v>
      </c>
      <c r="CY46" s="1">
        <f t="shared" si="782"/>
        <v>11343.868591517832</v>
      </c>
      <c r="CZ46" s="1">
        <f t="shared" si="782"/>
        <v>12274.296600248186</v>
      </c>
      <c r="DA46" s="1">
        <f t="shared" si="782"/>
        <v>13281.038634696117</v>
      </c>
      <c r="DB46" s="1">
        <f t="shared" ref="DB46:FM49" si="790">S*DB$26^(DB$28-$C46)*DB$27^$C46+DB$24</f>
        <v>14370.353997533703</v>
      </c>
      <c r="DC46" s="1">
        <f t="shared" si="790"/>
        <v>15549.015381593912</v>
      </c>
      <c r="DD46" s="1">
        <f t="shared" si="790"/>
        <v>16824.350978308394</v>
      </c>
      <c r="DE46" s="1">
        <f t="shared" si="790"/>
        <v>18204.290039893858</v>
      </c>
      <c r="DF46" s="1">
        <f t="shared" si="790"/>
        <v>19697.412178564715</v>
      </c>
      <c r="DG46" s="1">
        <f t="shared" si="790"/>
        <v>21313.000709283995</v>
      </c>
      <c r="DH46" s="1">
        <f t="shared" si="790"/>
        <v>23061.100367705232</v>
      </c>
      <c r="DI46" s="1">
        <f t="shared" si="790"/>
        <v>24952.579762159658</v>
      </c>
      <c r="DJ46" s="1">
        <f t="shared" si="790"/>
        <v>26999.198947977027</v>
      </c>
      <c r="DK46" s="1">
        <f t="shared" si="790"/>
        <v>29213.682544275427</v>
      </c>
      <c r="DL46" s="1">
        <f t="shared" si="790"/>
        <v>31609.798847815389</v>
      </c>
      <c r="DM46" s="1">
        <f t="shared" si="790"/>
        <v>34202.445435799586</v>
      </c>
      <c r="DN46" s="1">
        <f t="shared" si="790"/>
        <v>37007.741789843618</v>
      </c>
      <c r="DO46" s="1">
        <f t="shared" si="790"/>
        <v>40043.129516996749</v>
      </c>
      <c r="DP46" s="1">
        <f t="shared" si="790"/>
        <v>43327.480790925401</v>
      </c>
      <c r="DQ46" s="1">
        <f t="shared" si="790"/>
        <v>46881.215687479715</v>
      </c>
      <c r="DR46" s="1">
        <f t="shared" si="790"/>
        <v>50726.429144163754</v>
      </c>
      <c r="DS46" s="1">
        <f t="shared" si="790"/>
        <v>54887.028332865259</v>
      </c>
      <c r="DT46" s="1">
        <f t="shared" si="790"/>
        <v>59388.881299943852</v>
      </c>
      <c r="DU46" s="1">
        <f t="shared" si="790"/>
        <v>64259.977797830601</v>
      </c>
      <c r="DV46" s="1">
        <f t="shared" si="790"/>
        <v>69530.603308090693</v>
      </c>
      <c r="DW46" s="1">
        <f t="shared" si="790"/>
        <v>75233.52733791768</v>
      </c>
      <c r="DX46" s="1">
        <f t="shared" si="790"/>
        <v>81404.207160771053</v>
      </c>
      <c r="DY46" s="1">
        <f t="shared" si="790"/>
        <v>88081.008267890982</v>
      </c>
      <c r="DZ46" s="1">
        <f t="shared" si="790"/>
        <v>95305.442901322313</v>
      </c>
      <c r="EA46" s="1">
        <f t="shared" si="790"/>
        <v>103122.42815149938</v>
      </c>
      <c r="EB46" s="1">
        <f t="shared" si="790"/>
        <v>111580.56522408337</v>
      </c>
      <c r="EC46" s="1">
        <f t="shared" si="790"/>
        <v>120732.44161236229</v>
      </c>
      <c r="ED46" s="1">
        <f t="shared" si="790"/>
        <v>130634.95805393484</v>
      </c>
      <c r="EE46" s="1">
        <f t="shared" si="790"/>
        <v>141349.68230449426</v>
      </c>
      <c r="EF46" s="1">
        <f t="shared" si="790"/>
        <v>152943.23192825992</v>
      </c>
      <c r="EG46" s="1">
        <f t="shared" si="790"/>
        <v>165487.68848501157</v>
      </c>
      <c r="EH46" s="1">
        <f t="shared" si="790"/>
        <v>179061.04568888727</v>
      </c>
      <c r="EI46" s="1">
        <f t="shared" si="790"/>
        <v>193747.6943253199</v>
      </c>
      <c r="EJ46" s="1">
        <f t="shared" si="790"/>
        <v>209638.94694102771</v>
      </c>
      <c r="EK46" s="1">
        <f t="shared" si="790"/>
        <v>226833.60556925938</v>
      </c>
      <c r="EL46" s="1">
        <f t="shared" si="790"/>
        <v>245438.57602005804</v>
      </c>
      <c r="EM46" s="1">
        <f t="shared" si="790"/>
        <v>265569.53255482519</v>
      </c>
      <c r="EN46" s="1">
        <f t="shared" si="790"/>
        <v>287351.63707772101</v>
      </c>
      <c r="EO46" s="1">
        <f t="shared" si="790"/>
        <v>310920.3173153908</v>
      </c>
      <c r="EP46" s="1">
        <f t="shared" si="790"/>
        <v>336422.10882326122</v>
      </c>
      <c r="EQ46" s="1">
        <f t="shared" si="790"/>
        <v>364015.56605348206</v>
      </c>
      <c r="ER46" s="1">
        <f t="shared" si="790"/>
        <v>393872.24814897496</v>
      </c>
      <c r="ES46" s="1">
        <f t="shared" si="790"/>
        <v>426177.78559264896</v>
      </c>
      <c r="ET46" s="1">
        <f t="shared" si="790"/>
        <v>461133.03434355347</v>
      </c>
      <c r="EU46" s="1">
        <f t="shared" si="790"/>
        <v>498955.32463567413</v>
      </c>
      <c r="EV46" s="1">
        <f t="shared" si="790"/>
        <v>539879.81220363709</v>
      </c>
      <c r="EW46" s="1">
        <f t="shared" si="790"/>
        <v>584160.94033641054</v>
      </c>
      <c r="EX46" s="1">
        <f t="shared" si="790"/>
        <v>632074.02184915496</v>
      </c>
      <c r="EY46" s="1">
        <f t="shared" si="790"/>
        <v>683916.95080894872</v>
      </c>
      <c r="EZ46" s="1">
        <f t="shared" si="790"/>
        <v>740012.05465684691</v>
      </c>
      <c r="FA46" s="1">
        <f t="shared" si="790"/>
        <v>800708.09824163071</v>
      </c>
      <c r="FB46" s="1">
        <f t="shared" si="790"/>
        <v>866382.45222509338</v>
      </c>
      <c r="FC46" s="1">
        <f t="shared" si="790"/>
        <v>937443.43934067618</v>
      </c>
      <c r="FD46" s="1">
        <f t="shared" si="790"/>
        <v>1014332.873093044</v>
      </c>
      <c r="FE46" s="1">
        <f t="shared" si="790"/>
        <v>1097528.8046826764</v>
      </c>
      <c r="FF46" s="1">
        <f t="shared" si="790"/>
        <v>1187548.4952341577</v>
      </c>
      <c r="FG46" s="1">
        <f t="shared" si="790"/>
        <v>1284951.6318076572</v>
      </c>
      <c r="FH46" s="1">
        <f t="shared" si="790"/>
        <v>1390343.8071887763</v>
      </c>
      <c r="FI46" s="1">
        <f t="shared" si="790"/>
        <v>1504380.2850919587</v>
      </c>
      <c r="FJ46" s="1">
        <f t="shared" si="790"/>
        <v>1627770.0741871814</v>
      </c>
      <c r="FK46" s="1">
        <f t="shared" si="790"/>
        <v>1761280.3362797175</v>
      </c>
      <c r="FL46" s="1">
        <f t="shared" si="790"/>
        <v>1905741.1560503209</v>
      </c>
      <c r="FM46" s="1">
        <f t="shared" si="790"/>
        <v>2062050.7020111426</v>
      </c>
      <c r="FN46" s="1">
        <f t="shared" si="788"/>
        <v>2231180.8107650327</v>
      </c>
      <c r="FO46" s="1">
        <f t="shared" si="788"/>
        <v>2414183.0292877099</v>
      </c>
      <c r="FP46" s="1">
        <f t="shared" si="788"/>
        <v>2612195.1527999956</v>
      </c>
      <c r="FQ46" s="1">
        <f t="shared" si="788"/>
        <v>2826448.2988785841</v>
      </c>
      <c r="FR46" s="1">
        <f t="shared" si="788"/>
        <v>3058274.5617878069</v>
      </c>
      <c r="FS46">
        <f t="shared" si="750"/>
        <v>6.7953032078639097E-29</v>
      </c>
      <c r="FT46">
        <f t="shared" si="754"/>
        <v>2.0781902940245278E-22</v>
      </c>
    </row>
    <row r="47" spans="3:176" x14ac:dyDescent="0.15">
      <c r="C47" s="6">
        <v>18</v>
      </c>
      <c r="R47" s="1"/>
      <c r="S47" s="1"/>
      <c r="T47" s="1"/>
      <c r="U47" s="1"/>
      <c r="V47" s="12">
        <f t="shared" ref="V47:AT47" si="791">S*V$26^(V$28-$C47)*V$27^$C47+V$24</f>
        <v>33.03083554235242</v>
      </c>
      <c r="W47" s="1">
        <f t="shared" si="791"/>
        <v>34.17338419636026</v>
      </c>
      <c r="X47" s="1">
        <f t="shared" si="791"/>
        <v>35.430209866737442</v>
      </c>
      <c r="Y47" s="1">
        <f t="shared" si="791"/>
        <v>36.813192934481734</v>
      </c>
      <c r="Z47" s="1">
        <f t="shared" si="791"/>
        <v>38.335449818541754</v>
      </c>
      <c r="AA47" s="1">
        <f t="shared" si="791"/>
        <v>40.011461575411332</v>
      </c>
      <c r="AB47" s="1">
        <f t="shared" si="791"/>
        <v>41.857215878458746</v>
      </c>
      <c r="AC47" s="1">
        <f t="shared" si="791"/>
        <v>43.890363769043084</v>
      </c>
      <c r="AD47" s="1">
        <f t="shared" si="791"/>
        <v>46.13039271630106</v>
      </c>
      <c r="AE47" s="1">
        <f t="shared" si="791"/>
        <v>43.431199677681015</v>
      </c>
      <c r="AF47" s="1">
        <f t="shared" si="791"/>
        <v>46.17595541466352</v>
      </c>
      <c r="AG47" s="1">
        <f t="shared" si="791"/>
        <v>49.178901165883929</v>
      </c>
      <c r="AH47" s="1">
        <f t="shared" si="791"/>
        <v>52.46457936944924</v>
      </c>
      <c r="AI47" s="1">
        <f t="shared" si="791"/>
        <v>56.059865879717591</v>
      </c>
      <c r="AJ47" s="1">
        <f t="shared" si="791"/>
        <v>59.994191822062803</v>
      </c>
      <c r="AK47" s="1">
        <f t="shared" si="791"/>
        <v>64.299786540978772</v>
      </c>
      <c r="AL47" s="1">
        <f t="shared" si="791"/>
        <v>69.011943647019862</v>
      </c>
      <c r="AM47" s="1">
        <f t="shared" si="791"/>
        <v>74.169312358751426</v>
      </c>
      <c r="AN47" s="1">
        <f t="shared" si="791"/>
        <v>79.814216544689884</v>
      </c>
      <c r="AO47" s="1">
        <f t="shared" si="791"/>
        <v>85.993004098871353</v>
      </c>
      <c r="AP47" s="1">
        <f t="shared" si="791"/>
        <v>92.756429534086521</v>
      </c>
      <c r="AQ47" s="1">
        <f t="shared" si="791"/>
        <v>100.16007295102595</v>
      </c>
      <c r="AR47" s="1">
        <f t="shared" si="791"/>
        <v>108.26479884185693</v>
      </c>
      <c r="AS47" s="1">
        <f t="shared" si="791"/>
        <v>117.13725851558043</v>
      </c>
      <c r="AT47" s="1">
        <f t="shared" si="791"/>
        <v>126.85044029260592</v>
      </c>
      <c r="AU47" s="1">
        <f t="shared" si="787"/>
        <v>137.48427201031078</v>
      </c>
      <c r="AV47" s="1">
        <f t="shared" si="777"/>
        <v>149.12628081316709</v>
      </c>
      <c r="AW47" s="1">
        <f t="shared" si="777"/>
        <v>161.87231567389642</v>
      </c>
      <c r="AX47" s="1">
        <f t="shared" si="777"/>
        <v>175.82733860994404</v>
      </c>
      <c r="AY47" s="1">
        <f t="shared" si="777"/>
        <v>191.10629112663577</v>
      </c>
      <c r="AZ47" s="1">
        <f t="shared" si="777"/>
        <v>207.83504303936201</v>
      </c>
      <c r="BA47" s="1">
        <f t="shared" si="777"/>
        <v>226.15143150716062</v>
      </c>
      <c r="BB47" s="1">
        <f t="shared" si="777"/>
        <v>246.20639885474932</v>
      </c>
      <c r="BC47" s="1">
        <f t="shared" si="777"/>
        <v>268.16523857554199</v>
      </c>
      <c r="BD47" s="1">
        <f t="shared" si="777"/>
        <v>262.40802639071654</v>
      </c>
      <c r="BE47" s="1">
        <f t="shared" si="777"/>
        <v>284.81768194674311</v>
      </c>
      <c r="BF47" s="1">
        <f t="shared" si="778"/>
        <v>309.19573569892918</v>
      </c>
      <c r="BG47" s="1">
        <f t="shared" si="778"/>
        <v>335.71519855908923</v>
      </c>
      <c r="BH47" s="1">
        <f t="shared" si="778"/>
        <v>364.56428833163699</v>
      </c>
      <c r="BI47" s="1">
        <f t="shared" si="778"/>
        <v>395.94776633252059</v>
      </c>
      <c r="BJ47" s="1">
        <f t="shared" si="778"/>
        <v>430.0883914910811</v>
      </c>
      <c r="BK47" s="1">
        <f t="shared" si="778"/>
        <v>467.22850226106596</v>
      </c>
      <c r="BL47" s="1">
        <f t="shared" si="778"/>
        <v>507.63173757465984</v>
      </c>
      <c r="BM47" s="1">
        <f t="shared" si="778"/>
        <v>551.58490906080192</v>
      </c>
      <c r="BN47" s="1">
        <f t="shared" si="778"/>
        <v>599.40003782325482</v>
      </c>
      <c r="BO47" s="1">
        <f t="shared" si="778"/>
        <v>651.41657024250549</v>
      </c>
      <c r="BP47" s="1">
        <f t="shared" si="779"/>
        <v>708.00378853689949</v>
      </c>
      <c r="BQ47" s="1">
        <f t="shared" si="779"/>
        <v>769.5634332014962</v>
      </c>
      <c r="BR47" s="1">
        <f t="shared" si="779"/>
        <v>836.53255594775635</v>
      </c>
      <c r="BS47" s="1">
        <f t="shared" si="779"/>
        <v>909.38662340407825</v>
      </c>
      <c r="BT47" s="1">
        <f t="shared" si="779"/>
        <v>988.6428936179492</v>
      </c>
      <c r="BU47" s="1">
        <f t="shared" si="779"/>
        <v>1074.8640893377853</v>
      </c>
      <c r="BV47" s="1">
        <f t="shared" si="779"/>
        <v>1168.6623941600753</v>
      </c>
      <c r="BW47" s="1">
        <f t="shared" si="779"/>
        <v>1270.7037999202778</v>
      </c>
      <c r="BX47" s="1">
        <f t="shared" si="779"/>
        <v>1381.7128362002509</v>
      </c>
      <c r="BY47" s="1">
        <f t="shared" si="779"/>
        <v>1502.4777155385673</v>
      </c>
      <c r="BZ47" s="1">
        <f t="shared" si="780"/>
        <v>1633.8559308821832</v>
      </c>
      <c r="CA47" s="1">
        <f t="shared" si="780"/>
        <v>1776.7803450294768</v>
      </c>
      <c r="CB47" s="1">
        <f t="shared" si="780"/>
        <v>1932.2658153085317</v>
      </c>
      <c r="CC47" s="1">
        <f t="shared" si="780"/>
        <v>1706.3609068576063</v>
      </c>
      <c r="CD47" s="1">
        <f t="shared" si="780"/>
        <v>1846.3172161126315</v>
      </c>
      <c r="CE47" s="1">
        <f t="shared" si="780"/>
        <v>1997.7527900540238</v>
      </c>
      <c r="CF47" s="1">
        <f t="shared" si="780"/>
        <v>2161.6091619248446</v>
      </c>
      <c r="CG47" s="1">
        <f t="shared" si="780"/>
        <v>2338.9050898490159</v>
      </c>
      <c r="CH47" s="1">
        <f t="shared" si="780"/>
        <v>2530.7428908426477</v>
      </c>
      <c r="CI47" s="1">
        <f t="shared" si="780"/>
        <v>2738.3152943431501</v>
      </c>
      <c r="CJ47" s="1">
        <f t="shared" si="781"/>
        <v>2962.9128578671703</v>
      </c>
      <c r="CK47" s="1">
        <f t="shared" si="781"/>
        <v>3205.9319909033406</v>
      </c>
      <c r="CL47" s="1">
        <f t="shared" si="781"/>
        <v>3468.8836369274777</v>
      </c>
      <c r="CM47" s="1">
        <f t="shared" si="781"/>
        <v>3753.4026675196578</v>
      </c>
      <c r="CN47" s="1">
        <f t="shared" si="781"/>
        <v>4061.2580469900072</v>
      </c>
      <c r="CO47" s="1">
        <f t="shared" si="781"/>
        <v>4394.3638307106057</v>
      </c>
      <c r="CP47" s="1">
        <f t="shared" si="781"/>
        <v>4754.7910655343539</v>
      </c>
      <c r="CQ47" s="1">
        <f t="shared" si="781"/>
        <v>5144.780666290304</v>
      </c>
      <c r="CR47" s="1">
        <f t="shared" si="781"/>
        <v>5566.7573484135592</v>
      </c>
      <c r="CS47" s="1">
        <f t="shared" si="781"/>
        <v>6023.34470333429</v>
      </c>
      <c r="CT47" s="1">
        <f t="shared" si="782"/>
        <v>6517.3815103553388</v>
      </c>
      <c r="CU47" s="1">
        <f t="shared" si="782"/>
        <v>7051.9393864356489</v>
      </c>
      <c r="CV47" s="1">
        <f t="shared" si="782"/>
        <v>7630.3418836150131</v>
      </c>
      <c r="CW47" s="1">
        <f t="shared" si="782"/>
        <v>8256.1851528161569</v>
      </c>
      <c r="CX47" s="1">
        <f t="shared" si="782"/>
        <v>8933.3603024990225</v>
      </c>
      <c r="CY47" s="1">
        <f t="shared" si="782"/>
        <v>9666.0775911795299</v>
      </c>
      <c r="CZ47" s="1">
        <f t="shared" si="782"/>
        <v>10458.892604227109</v>
      </c>
      <c r="DA47" s="1">
        <f t="shared" si="782"/>
        <v>11316.734577692141</v>
      </c>
      <c r="DB47" s="1">
        <f t="shared" si="790"/>
        <v>12244.937045263494</v>
      </c>
      <c r="DC47" s="1">
        <f t="shared" si="790"/>
        <v>13249.270998900081</v>
      </c>
      <c r="DD47" s="1">
        <f t="shared" si="790"/>
        <v>14335.980769308835</v>
      </c>
      <c r="DE47" s="1">
        <f t="shared" si="790"/>
        <v>15511.822849351822</v>
      </c>
      <c r="DF47" s="1">
        <f t="shared" si="790"/>
        <v>16784.107901762607</v>
      </c>
      <c r="DG47" s="1">
        <f t="shared" si="790"/>
        <v>18160.74621234999</v>
      </c>
      <c r="DH47" s="1">
        <f t="shared" si="790"/>
        <v>19650.296871289098</v>
      </c>
      <c r="DI47" s="1">
        <f t="shared" si="790"/>
        <v>21262.020988279022</v>
      </c>
      <c r="DJ47" s="1">
        <f t="shared" si="790"/>
        <v>23005.939272425891</v>
      </c>
      <c r="DK47" s="1">
        <f t="shared" si="790"/>
        <v>24892.894334847901</v>
      </c>
      <c r="DL47" s="1">
        <f t="shared" si="790"/>
        <v>26934.618101361364</v>
      </c>
      <c r="DM47" s="1">
        <f t="shared" si="790"/>
        <v>29143.804754378558</v>
      </c>
      <c r="DN47" s="1">
        <f t="shared" si="790"/>
        <v>31534.189657525108</v>
      </c>
      <c r="DO47" s="1">
        <f t="shared" si="790"/>
        <v>34120.634753681727</v>
      </c>
      <c r="DP47" s="1">
        <f t="shared" si="790"/>
        <v>36919.220967402653</v>
      </c>
      <c r="DQ47" s="1">
        <f t="shared" si="790"/>
        <v>39947.348186212417</v>
      </c>
      <c r="DR47" s="1">
        <f t="shared" si="790"/>
        <v>43223.843442402838</v>
      </c>
      <c r="DS47" s="1">
        <f t="shared" si="790"/>
        <v>46769.077967938378</v>
      </c>
      <c r="DT47" s="1">
        <f t="shared" si="790"/>
        <v>50605.093850245161</v>
      </c>
      <c r="DU47" s="1">
        <f t="shared" si="790"/>
        <v>54755.741076351311</v>
      </c>
      <c r="DV47" s="1">
        <f t="shared" si="790"/>
        <v>59246.825817434998</v>
      </c>
      <c r="DW47" s="1">
        <f t="shared" si="790"/>
        <v>64106.270875722133</v>
      </c>
      <c r="DX47" s="1">
        <f t="shared" si="790"/>
        <v>69364.289291293884</v>
      </c>
      <c r="DY47" s="1">
        <f t="shared" si="790"/>
        <v>75053.572188184276</v>
      </c>
      <c r="DZ47" s="1">
        <f t="shared" si="790"/>
        <v>81209.49202767956</v>
      </c>
      <c r="EA47" s="1">
        <f t="shared" si="790"/>
        <v>87870.322532522972</v>
      </c>
      <c r="EB47" s="1">
        <f t="shared" si="790"/>
        <v>95077.476649378805</v>
      </c>
      <c r="EC47" s="1">
        <f t="shared" si="790"/>
        <v>102875.76402905934</v>
      </c>
      <c r="ED47" s="1">
        <f t="shared" si="790"/>
        <v>111313.66962536912</v>
      </c>
      <c r="EE47" s="1">
        <f t="shared" si="790"/>
        <v>120443.65514472207</v>
      </c>
      <c r="EF47" s="1">
        <f t="shared" si="790"/>
        <v>130322.48522076002</v>
      </c>
      <c r="EG47" s="1">
        <f t="shared" si="790"/>
        <v>141011.58034192614</v>
      </c>
      <c r="EH47" s="1">
        <f t="shared" si="790"/>
        <v>152577.39872627883</v>
      </c>
      <c r="EI47" s="1">
        <f t="shared" si="790"/>
        <v>165091.84951781022</v>
      </c>
      <c r="EJ47" s="1">
        <f t="shared" si="790"/>
        <v>178632.73987326826</v>
      </c>
      <c r="EK47" s="1">
        <f t="shared" si="790"/>
        <v>193284.25871919421</v>
      </c>
      <c r="EL47" s="1">
        <f t="shared" si="790"/>
        <v>209137.50018687942</v>
      </c>
      <c r="EM47" s="1">
        <f t="shared" si="790"/>
        <v>226291.02997963646</v>
      </c>
      <c r="EN47" s="1">
        <f t="shared" si="790"/>
        <v>244851.49819370997</v>
      </c>
      <c r="EO47" s="1">
        <f t="shared" si="790"/>
        <v>264934.3024029691</v>
      </c>
      <c r="EP47" s="1">
        <f t="shared" si="790"/>
        <v>286664.30513003492</v>
      </c>
      <c r="EQ47" s="1">
        <f t="shared" si="790"/>
        <v>310176.61016463686</v>
      </c>
      <c r="ER47" s="1">
        <f t="shared" si="790"/>
        <v>335617.40255586809</v>
      </c>
      <c r="ES47" s="1">
        <f t="shared" si="790"/>
        <v>363144.85750089475</v>
      </c>
      <c r="ET47" s="1">
        <f t="shared" si="790"/>
        <v>392930.12378103024</v>
      </c>
      <c r="EU47" s="1">
        <f t="shared" si="790"/>
        <v>425158.38785957568</v>
      </c>
      <c r="EV47" s="1">
        <f t="shared" si="790"/>
        <v>460030.02525733068</v>
      </c>
      <c r="EW47" s="1">
        <f t="shared" si="790"/>
        <v>497761.84636432055</v>
      </c>
      <c r="EX47" s="1">
        <f t="shared" si="790"/>
        <v>538588.44443343033</v>
      </c>
      <c r="EY47" s="1">
        <f t="shared" si="790"/>
        <v>582763.65413694142</v>
      </c>
      <c r="EZ47" s="1">
        <f t="shared" si="790"/>
        <v>630562.12975437706</v>
      </c>
      <c r="FA47" s="1">
        <f t="shared" si="790"/>
        <v>682281.05280385795</v>
      </c>
      <c r="FB47" s="1">
        <f t="shared" si="790"/>
        <v>738241.97973397165</v>
      </c>
      <c r="FC47" s="1">
        <f t="shared" si="790"/>
        <v>798792.84116396331</v>
      </c>
      <c r="FD47" s="1">
        <f t="shared" si="790"/>
        <v>864310.10510229692</v>
      </c>
      <c r="FE47" s="1">
        <f t="shared" si="790"/>
        <v>935201.11759314686</v>
      </c>
      <c r="FF47" s="1">
        <f t="shared" si="790"/>
        <v>1011906.6353435217</v>
      </c>
      <c r="FG47" s="1">
        <f t="shared" si="790"/>
        <v>1094903.5660773362</v>
      </c>
      <c r="FH47" s="1">
        <f t="shared" si="790"/>
        <v>1184707.9336542697</v>
      </c>
      <c r="FI47" s="1">
        <f t="shared" si="790"/>
        <v>1281878.0863886911</v>
      </c>
      <c r="FJ47" s="1">
        <f t="shared" si="790"/>
        <v>1387018.1685160103</v>
      </c>
      <c r="FK47" s="1">
        <f t="shared" si="790"/>
        <v>1500781.8763898949</v>
      </c>
      <c r="FL47" s="1">
        <f t="shared" si="790"/>
        <v>1623876.5227640744</v>
      </c>
      <c r="FM47" s="1">
        <f t="shared" si="790"/>
        <v>1757067.4344279396</v>
      </c>
      <c r="FN47" s="1">
        <f t="shared" si="788"/>
        <v>1901182.710537727</v>
      </c>
      <c r="FO47" s="1">
        <f t="shared" si="788"/>
        <v>2057118.3712276665</v>
      </c>
      <c r="FP47" s="1">
        <f t="shared" si="788"/>
        <v>2225843.9285119902</v>
      </c>
      <c r="FQ47" s="1">
        <f t="shared" si="788"/>
        <v>2408408.4141142382</v>
      </c>
      <c r="FR47" s="1">
        <f t="shared" si="788"/>
        <v>2605946.9017012059</v>
      </c>
      <c r="FS47">
        <f t="shared" si="750"/>
        <v>5.7760077266843268E-28</v>
      </c>
      <c r="FT47">
        <f t="shared" si="754"/>
        <v>1.5051969439555247E-21</v>
      </c>
    </row>
    <row r="48" spans="3:176" x14ac:dyDescent="0.15">
      <c r="C48" s="6">
        <v>19</v>
      </c>
      <c r="R48" s="1"/>
      <c r="S48" s="1"/>
      <c r="T48" s="1"/>
      <c r="U48" s="1"/>
      <c r="V48" s="1"/>
      <c r="W48" s="12">
        <f t="shared" ref="W48:AT48" si="792">S*W$26^(W$28-$C48)*W$27^$C48+W$24</f>
        <v>32.020633118656384</v>
      </c>
      <c r="X48" s="1">
        <f t="shared" si="792"/>
        <v>33.053482660693092</v>
      </c>
      <c r="Y48" s="1">
        <f t="shared" si="792"/>
        <v>34.189186717294547</v>
      </c>
      <c r="Z48" s="1">
        <f t="shared" si="792"/>
        <v>35.438437233199004</v>
      </c>
      <c r="AA48" s="1">
        <f t="shared" si="792"/>
        <v>36.813038543993798</v>
      </c>
      <c r="AB48" s="1">
        <f t="shared" si="792"/>
        <v>38.326023111240644</v>
      </c>
      <c r="AC48" s="1">
        <f t="shared" si="792"/>
        <v>39.99177929889342</v>
      </c>
      <c r="AD48" s="1">
        <f t="shared" si="792"/>
        <v>41.826192443806164</v>
      </c>
      <c r="AE48" s="1">
        <f t="shared" si="792"/>
        <v>38.577210030521968</v>
      </c>
      <c r="AF48" s="1">
        <f t="shared" si="792"/>
        <v>40.860461807969529</v>
      </c>
      <c r="AG48" s="1">
        <f t="shared" si="792"/>
        <v>43.358025074946731</v>
      </c>
      <c r="AH48" s="1">
        <f t="shared" si="792"/>
        <v>46.090270420347203</v>
      </c>
      <c r="AI48" s="1">
        <f t="shared" si="792"/>
        <v>49.079505201388763</v>
      </c>
      <c r="AJ48" s="1">
        <f t="shared" si="792"/>
        <v>52.350157686186279</v>
      </c>
      <c r="AK48" s="1">
        <f t="shared" si="792"/>
        <v>55.928978704092785</v>
      </c>
      <c r="AL48" s="1">
        <f t="shared" si="792"/>
        <v>59.845262468399412</v>
      </c>
      <c r="AM48" s="1">
        <f t="shared" si="792"/>
        <v>64.131088394248863</v>
      </c>
      <c r="AN48" s="1">
        <f t="shared" si="792"/>
        <v>68.82158590793</v>
      </c>
      <c r="AO48" s="1">
        <f t="shared" si="792"/>
        <v>73.955224433509997</v>
      </c>
      <c r="AP48" s="1">
        <f t="shared" si="792"/>
        <v>79.574130950596668</v>
      </c>
      <c r="AQ48" s="1">
        <f t="shared" si="792"/>
        <v>85.72443774461739</v>
      </c>
      <c r="AR48" s="1">
        <f t="shared" si="792"/>
        <v>92.456663220236564</v>
      </c>
      <c r="AS48" s="1">
        <f t="shared" si="792"/>
        <v>99.826128921462967</v>
      </c>
      <c r="AT48" s="1">
        <f t="shared" si="792"/>
        <v>107.89341620087997</v>
      </c>
      <c r="AU48" s="1">
        <f t="shared" si="787"/>
        <v>116.72486630772752</v>
      </c>
      <c r="AV48" s="1">
        <f t="shared" si="777"/>
        <v>126.393128022981</v>
      </c>
      <c r="AW48" s="1">
        <f t="shared" si="777"/>
        <v>136.97775736206393</v>
      </c>
      <c r="AX48" s="1">
        <f t="shared" si="777"/>
        <v>148.56587429564235</v>
      </c>
      <c r="AY48" s="1">
        <f t="shared" si="777"/>
        <v>161.252881909622</v>
      </c>
      <c r="AZ48" s="1">
        <f t="shared" si="777"/>
        <v>175.14325394089695</v>
      </c>
      <c r="BA48" s="1">
        <f t="shared" si="777"/>
        <v>190.35139718982629</v>
      </c>
      <c r="BB48" s="1">
        <f t="shared" si="777"/>
        <v>207.00259592851276</v>
      </c>
      <c r="BC48" s="1">
        <f t="shared" si="777"/>
        <v>225.23404610081803</v>
      </c>
      <c r="BD48" s="1">
        <f t="shared" si="777"/>
        <v>222.176309011988</v>
      </c>
      <c r="BE48" s="1">
        <f t="shared" si="777"/>
        <v>241.04977363834735</v>
      </c>
      <c r="BF48" s="1">
        <f t="shared" si="778"/>
        <v>261.58082083812394</v>
      </c>
      <c r="BG48" s="1">
        <f t="shared" si="778"/>
        <v>283.91514219754663</v>
      </c>
      <c r="BH48" s="1">
        <f t="shared" si="778"/>
        <v>308.21123494693506</v>
      </c>
      <c r="BI48" s="1">
        <f t="shared" si="778"/>
        <v>334.64152752045743</v>
      </c>
      <c r="BJ48" s="1">
        <f t="shared" si="778"/>
        <v>363.39360404763761</v>
      </c>
      <c r="BK48" s="1">
        <f t="shared" si="778"/>
        <v>394.67153647227843</v>
      </c>
      <c r="BL48" s="1">
        <f t="shared" si="778"/>
        <v>428.69733375877627</v>
      </c>
      <c r="BM48" s="1">
        <f t="shared" si="778"/>
        <v>465.71251847729405</v>
      </c>
      <c r="BN48" s="1">
        <f t="shared" si="778"/>
        <v>505.97984196383345</v>
      </c>
      <c r="BO48" s="1">
        <f t="shared" si="778"/>
        <v>549.78515023533021</v>
      </c>
      <c r="BP48" s="1">
        <f t="shared" si="779"/>
        <v>597.4394139104769</v>
      </c>
      <c r="BQ48" s="1">
        <f t="shared" si="779"/>
        <v>649.2809365516523</v>
      </c>
      <c r="BR48" s="1">
        <f t="shared" si="779"/>
        <v>705.67775711039053</v>
      </c>
      <c r="BS48" s="1">
        <f t="shared" si="779"/>
        <v>767.0302635372351</v>
      </c>
      <c r="BT48" s="1">
        <f t="shared" si="779"/>
        <v>833.77403611639875</v>
      </c>
      <c r="BU48" s="1">
        <f t="shared" si="779"/>
        <v>906.38294071702785</v>
      </c>
      <c r="BV48" s="1">
        <f t="shared" si="779"/>
        <v>985.37249392764443</v>
      </c>
      <c r="BW48" s="1">
        <f t="shared" si="779"/>
        <v>1071.3035239710948</v>
      </c>
      <c r="BX48" s="1">
        <f t="shared" si="779"/>
        <v>1164.7861533978155</v>
      </c>
      <c r="BY48" s="1">
        <f t="shared" si="779"/>
        <v>1266.4841318403144</v>
      </c>
      <c r="BZ48" s="1">
        <f t="shared" si="780"/>
        <v>1377.1195495976999</v>
      </c>
      <c r="CA48" s="1">
        <f t="shared" si="780"/>
        <v>1497.4779655235554</v>
      </c>
      <c r="CB48" s="1">
        <f t="shared" si="780"/>
        <v>1628.4139856325933</v>
      </c>
      <c r="CC48" s="1">
        <f t="shared" si="780"/>
        <v>1453.9851895475972</v>
      </c>
      <c r="CD48" s="1">
        <f t="shared" si="780"/>
        <v>1573.2415555500866</v>
      </c>
      <c r="CE48" s="1">
        <f t="shared" si="780"/>
        <v>1702.2793697642626</v>
      </c>
      <c r="CF48" s="1">
        <f t="shared" si="780"/>
        <v>1841.900909941201</v>
      </c>
      <c r="CG48" s="1">
        <f t="shared" si="780"/>
        <v>1992.9742569294274</v>
      </c>
      <c r="CH48" s="1">
        <f t="shared" si="780"/>
        <v>2156.438691867631</v>
      </c>
      <c r="CI48" s="1">
        <f t="shared" si="780"/>
        <v>2333.3105360569884</v>
      </c>
      <c r="CJ48" s="1">
        <f t="shared" si="781"/>
        <v>2524.6894698218207</v>
      </c>
      <c r="CK48" s="1">
        <f t="shared" si="781"/>
        <v>2731.7653696453831</v>
      </c>
      <c r="CL48" s="1">
        <f t="shared" si="781"/>
        <v>2955.8257060898832</v>
      </c>
      <c r="CM48" s="1">
        <f t="shared" si="781"/>
        <v>3198.2635484964489</v>
      </c>
      <c r="CN48" s="1">
        <f t="shared" si="781"/>
        <v>3460.5862262333444</v>
      </c>
      <c r="CO48" s="1">
        <f t="shared" si="781"/>
        <v>3744.4247003427445</v>
      </c>
      <c r="CP48" s="1">
        <f t="shared" si="781"/>
        <v>4051.5437038532114</v>
      </c>
      <c r="CQ48" s="1">
        <f t="shared" si="781"/>
        <v>4383.8527138040881</v>
      </c>
      <c r="CR48" s="1">
        <f t="shared" si="781"/>
        <v>4743.4178231991118</v>
      </c>
      <c r="CS48" s="1">
        <f t="shared" si="781"/>
        <v>5132.4745867017546</v>
      </c>
      <c r="CT48" s="1">
        <f t="shared" si="782"/>
        <v>5553.4419199389149</v>
      </c>
      <c r="CU48" s="1">
        <f t="shared" si="782"/>
        <v>6008.9371388302916</v>
      </c>
      <c r="CV48" s="1">
        <f t="shared" si="782"/>
        <v>6501.7922324487236</v>
      </c>
      <c r="CW48" s="1">
        <f t="shared" si="782"/>
        <v>7035.0714705861528</v>
      </c>
      <c r="CX48" s="1">
        <f t="shared" si="782"/>
        <v>7612.0904554981898</v>
      </c>
      <c r="CY48" s="1">
        <f t="shared" si="782"/>
        <v>8236.4367362793619</v>
      </c>
      <c r="CZ48" s="1">
        <f t="shared" si="782"/>
        <v>8911.9921140364768</v>
      </c>
      <c r="DA48" s="1">
        <f t="shared" si="782"/>
        <v>9642.9567765400352</v>
      </c>
      <c r="DB48" s="1">
        <f t="shared" si="790"/>
        <v>10433.875412408024</v>
      </c>
      <c r="DC48" s="1">
        <f t="shared" si="790"/>
        <v>11289.665467184075</v>
      </c>
      <c r="DD48" s="1">
        <f t="shared" si="790"/>
        <v>12215.647716988891</v>
      </c>
      <c r="DE48" s="1">
        <f t="shared" si="790"/>
        <v>13217.579349833088</v>
      </c>
      <c r="DF48" s="1">
        <f t="shared" si="790"/>
        <v>14301.68976027069</v>
      </c>
      <c r="DG48" s="1">
        <f t="shared" si="790"/>
        <v>15474.719279942463</v>
      </c>
      <c r="DH48" s="1">
        <f t="shared" si="790"/>
        <v>16743.961084811748</v>
      </c>
      <c r="DI48" s="1">
        <f t="shared" si="790"/>
        <v>18117.306539646157</v>
      </c>
      <c r="DJ48" s="1">
        <f t="shared" si="790"/>
        <v>19603.294261669384</v>
      </c>
      <c r="DK48" s="1">
        <f t="shared" si="790"/>
        <v>21211.163208430484</v>
      </c>
      <c r="DL48" s="1">
        <f t="shared" si="790"/>
        <v>22950.910119958648</v>
      </c>
      <c r="DM48" s="1">
        <f t="shared" si="790"/>
        <v>24833.351672343128</v>
      </c>
      <c r="DN48" s="1">
        <f t="shared" si="790"/>
        <v>26870.191729171325</v>
      </c>
      <c r="DO48" s="1">
        <f t="shared" si="790"/>
        <v>29074.094108952897</v>
      </c>
      <c r="DP48" s="1">
        <f t="shared" si="790"/>
        <v>31458.761320953137</v>
      </c>
      <c r="DQ48" s="1">
        <f t="shared" si="790"/>
        <v>34039.019758966424</v>
      </c>
      <c r="DR48" s="1">
        <f t="shared" si="790"/>
        <v>36830.911882712418</v>
      </c>
      <c r="DS48" s="1">
        <f t="shared" si="790"/>
        <v>39851.795959982039</v>
      </c>
      <c r="DT48" s="1">
        <f t="shared" si="790"/>
        <v>43120.453989668633</v>
      </c>
      <c r="DU48" s="1">
        <f t="shared" si="790"/>
        <v>46657.208476683365</v>
      </c>
      <c r="DV48" s="1">
        <f t="shared" si="790"/>
        <v>50484.048784789302</v>
      </c>
      <c r="DW48" s="1">
        <f t="shared" si="790"/>
        <v>54624.767852938567</v>
      </c>
      <c r="DX48" s="1">
        <f t="shared" si="790"/>
        <v>59105.110125130464</v>
      </c>
      <c r="DY48" s="1">
        <f t="shared" si="790"/>
        <v>63952.93161352758</v>
      </c>
      <c r="DZ48" s="1">
        <f t="shared" si="790"/>
        <v>69198.373090003734</v>
      </c>
      <c r="EA48" s="1">
        <f t="shared" si="790"/>
        <v>74874.047482922397</v>
      </c>
      <c r="EB48" s="1">
        <f t="shared" si="790"/>
        <v>81015.242644263373</v>
      </c>
      <c r="EC48" s="1">
        <f t="shared" si="790"/>
        <v>87660.140747779093</v>
      </c>
      <c r="ED48" s="1">
        <f t="shared" si="790"/>
        <v>94850.055682263119</v>
      </c>
      <c r="EE48" s="1">
        <f t="shared" si="790"/>
        <v>102629.68991589652</v>
      </c>
      <c r="EF48" s="1">
        <f t="shared" si="790"/>
        <v>111047.41242869625</v>
      </c>
      <c r="EG48" s="1">
        <f t="shared" si="790"/>
        <v>120155.55944107847</v>
      </c>
      <c r="EH48" s="1">
        <f t="shared" si="790"/>
        <v>130010.7598082828</v>
      </c>
      <c r="EI48" s="1">
        <f t="shared" si="790"/>
        <v>140674.28710375854</v>
      </c>
      <c r="EJ48" s="1">
        <f t="shared" si="790"/>
        <v>152212.44058055221</v>
      </c>
      <c r="EK48" s="1">
        <f t="shared" si="790"/>
        <v>164696.9573792787</v>
      </c>
      <c r="EL48" s="1">
        <f t="shared" si="790"/>
        <v>178205.45854553257</v>
      </c>
      <c r="EM48" s="1">
        <f t="shared" si="790"/>
        <v>192821.93162980108</v>
      </c>
      <c r="EN48" s="1">
        <f t="shared" si="790"/>
        <v>208637.25287038775</v>
      </c>
      <c r="EO48" s="1">
        <f t="shared" si="790"/>
        <v>225749.75220595981</v>
      </c>
      <c r="EP48" s="1">
        <f t="shared" si="790"/>
        <v>244265.82463061906</v>
      </c>
      <c r="EQ48" s="1">
        <f t="shared" si="790"/>
        <v>264300.59169252613</v>
      </c>
      <c r="ER48" s="1">
        <f t="shared" si="790"/>
        <v>285978.61724886997</v>
      </c>
      <c r="ES48" s="1">
        <f t="shared" si="790"/>
        <v>309434.6819273064</v>
      </c>
      <c r="ET48" s="1">
        <f t="shared" si="790"/>
        <v>334814.6211089901</v>
      </c>
      <c r="EU48" s="1">
        <f t="shared" si="790"/>
        <v>362276.23164326395</v>
      </c>
      <c r="EV48" s="1">
        <f t="shared" si="790"/>
        <v>391990.25293139985</v>
      </c>
      <c r="EW48" s="1">
        <f t="shared" si="790"/>
        <v>424141.42847916501</v>
      </c>
      <c r="EX48" s="1">
        <f t="shared" si="790"/>
        <v>458929.65451829566</v>
      </c>
      <c r="EY48" s="1">
        <f t="shared" si="790"/>
        <v>496571.22283829952</v>
      </c>
      <c r="EZ48" s="1">
        <f t="shared" si="790"/>
        <v>537300.16555575177</v>
      </c>
      <c r="FA48" s="1">
        <f t="shared" si="790"/>
        <v>581369.71018202952</v>
      </c>
      <c r="FB48" s="1">
        <f t="shared" si="790"/>
        <v>629053.85403620568</v>
      </c>
      <c r="FC48" s="1">
        <f t="shared" si="790"/>
        <v>680649.06779182865</v>
      </c>
      <c r="FD48" s="1">
        <f t="shared" si="790"/>
        <v>736476.13874919631</v>
      </c>
      <c r="FE48" s="1">
        <f t="shared" si="790"/>
        <v>796882.16529345722</v>
      </c>
      <c r="FF48" s="1">
        <f t="shared" si="790"/>
        <v>862242.71493885072</v>
      </c>
      <c r="FG48" s="1">
        <f t="shared" si="790"/>
        <v>932964.15937648097</v>
      </c>
      <c r="FH48" s="1">
        <f t="shared" si="790"/>
        <v>1009486.2010435112</v>
      </c>
      <c r="FI48" s="1">
        <f t="shared" si="790"/>
        <v>1092284.606922436</v>
      </c>
      <c r="FJ48" s="1">
        <f t="shared" si="790"/>
        <v>1181874.1665675093</v>
      </c>
      <c r="FK48" s="1">
        <f t="shared" si="790"/>
        <v>1278811.8927495184</v>
      </c>
      <c r="FL48" s="1">
        <f t="shared" si="790"/>
        <v>1383700.4846185485</v>
      </c>
      <c r="FM48" s="1">
        <f t="shared" si="790"/>
        <v>1497192.0749165455</v>
      </c>
      <c r="FN48" s="1">
        <f t="shared" si="788"/>
        <v>1619992.2845375456</v>
      </c>
      <c r="FO48" s="1">
        <f t="shared" si="788"/>
        <v>1752864.6096443303</v>
      </c>
      <c r="FP48" s="1">
        <f t="shared" si="788"/>
        <v>1896635.1686179035</v>
      </c>
      <c r="FQ48" s="1">
        <f t="shared" si="788"/>
        <v>2052197.8383533955</v>
      </c>
      <c r="FR48" s="1">
        <f t="shared" si="788"/>
        <v>2220519.8118367284</v>
      </c>
      <c r="FS48">
        <f t="shared" si="750"/>
        <v>4.62080618134746E-27</v>
      </c>
      <c r="FT48">
        <f t="shared" si="754"/>
        <v>1.0260591672339654E-20</v>
      </c>
    </row>
    <row r="49" spans="3:176" x14ac:dyDescent="0.15">
      <c r="C49" s="6">
        <v>20</v>
      </c>
      <c r="R49" s="1"/>
      <c r="S49" s="1"/>
      <c r="T49" s="1"/>
      <c r="U49" s="1"/>
      <c r="V49" s="1"/>
      <c r="W49" s="1"/>
      <c r="X49" s="12">
        <f t="shared" ref="X49:AT49" si="793">S*X$26^(X$28-$C49)*X$27^$C49+X$24</f>
        <v>31.116082180511121</v>
      </c>
      <c r="Y49" s="1">
        <f t="shared" si="793"/>
        <v>32.050215575696868</v>
      </c>
      <c r="Z49" s="1">
        <f t="shared" si="793"/>
        <v>33.076923652817356</v>
      </c>
      <c r="AA49" s="1">
        <f t="shared" si="793"/>
        <v>34.205828805688732</v>
      </c>
      <c r="AB49" s="1">
        <f t="shared" si="793"/>
        <v>35.447554540920507</v>
      </c>
      <c r="AC49" s="1">
        <f t="shared" si="793"/>
        <v>36.813829635469986</v>
      </c>
      <c r="AD49" s="1">
        <f t="shared" si="793"/>
        <v>38.317603130937663</v>
      </c>
      <c r="AE49" s="1">
        <f t="shared" si="793"/>
        <v>34.54833040280387</v>
      </c>
      <c r="AF49" s="1">
        <f t="shared" si="793"/>
        <v>36.448527407613042</v>
      </c>
      <c r="AG49" s="1">
        <f t="shared" si="793"/>
        <v>38.526616109751679</v>
      </c>
      <c r="AH49" s="1">
        <f t="shared" si="793"/>
        <v>40.799504404632849</v>
      </c>
      <c r="AI49" s="1">
        <f t="shared" si="793"/>
        <v>43.285707732639857</v>
      </c>
      <c r="AJ49" s="1">
        <f t="shared" si="793"/>
        <v>46.005501920049745</v>
      </c>
      <c r="AK49" s="1">
        <f t="shared" si="793"/>
        <v>48.981090551650695</v>
      </c>
      <c r="AL49" s="1">
        <f t="shared" si="793"/>
        <v>52.236788256686523</v>
      </c>
      <c r="AM49" s="1">
        <f t="shared" si="793"/>
        <v>55.799221421123704</v>
      </c>
      <c r="AN49" s="1">
        <f t="shared" si="793"/>
        <v>59.697547983087553</v>
      </c>
      <c r="AO49" s="1">
        <f t="shared" si="793"/>
        <v>63.963698125842853</v>
      </c>
      <c r="AP49" s="1">
        <f t="shared" si="793"/>
        <v>68.63263785519959</v>
      </c>
      <c r="AQ49" s="1">
        <f t="shared" si="793"/>
        <v>73.742657637132154</v>
      </c>
      <c r="AR49" s="1">
        <f t="shared" si="793"/>
        <v>79.335688478267926</v>
      </c>
      <c r="AS49" s="1">
        <f t="shared" si="793"/>
        <v>85.45764805843767</v>
      </c>
      <c r="AT49" s="1">
        <f t="shared" si="793"/>
        <v>92.158819772554807</v>
      </c>
      <c r="AU49" s="1">
        <f t="shared" si="787"/>
        <v>99.494267810752206</v>
      </c>
      <c r="AV49" s="1">
        <f t="shared" si="777"/>
        <v>107.52429170319422</v>
      </c>
      <c r="AW49" s="1">
        <f t="shared" si="777"/>
        <v>116.31492408175725</v>
      </c>
      <c r="AX49" s="1">
        <f t="shared" si="777"/>
        <v>125.93847576751865</v>
      </c>
      <c r="AY49" s="1">
        <f t="shared" si="777"/>
        <v>136.47413268366233</v>
      </c>
      <c r="AZ49" s="1">
        <f t="shared" si="777"/>
        <v>148.00860952121823</v>
      </c>
      <c r="BA49" s="1">
        <f t="shared" si="777"/>
        <v>160.63686555353928</v>
      </c>
      <c r="BB49" s="1">
        <f t="shared" si="777"/>
        <v>174.46288850844564</v>
      </c>
      <c r="BC49" s="1">
        <f t="shared" si="777"/>
        <v>189.600552968773</v>
      </c>
      <c r="BD49" s="1">
        <f t="shared" si="777"/>
        <v>188.2973919500412</v>
      </c>
      <c r="BE49" s="1">
        <f t="shared" si="777"/>
        <v>204.19304884093597</v>
      </c>
      <c r="BF49" s="1">
        <f t="shared" si="778"/>
        <v>221.48455210827396</v>
      </c>
      <c r="BG49" s="1">
        <f t="shared" si="778"/>
        <v>240.29458787826366</v>
      </c>
      <c r="BH49" s="1">
        <f t="shared" si="778"/>
        <v>260.7566258424975</v>
      </c>
      <c r="BI49" s="1">
        <f t="shared" si="778"/>
        <v>283.01586708588843</v>
      </c>
      <c r="BJ49" s="1">
        <f t="shared" si="778"/>
        <v>307.23027522451201</v>
      </c>
      <c r="BK49" s="1">
        <f t="shared" si="778"/>
        <v>333.57169817592666</v>
      </c>
      <c r="BL49" s="1">
        <f t="shared" si="778"/>
        <v>362.22708852817004</v>
      </c>
      <c r="BM49" s="1">
        <f t="shared" si="778"/>
        <v>393.39983117381962</v>
      </c>
      <c r="BN49" s="1">
        <f t="shared" si="778"/>
        <v>427.31118763724584</v>
      </c>
      <c r="BO49" s="1">
        <f t="shared" si="778"/>
        <v>464.20186735187468</v>
      </c>
      <c r="BP49" s="1">
        <f t="shared" si="779"/>
        <v>504.33373704580811</v>
      </c>
      <c r="BQ49" s="1">
        <f t="shared" si="779"/>
        <v>547.99168037491961</v>
      </c>
      <c r="BR49" s="1">
        <f t="shared" si="779"/>
        <v>595.48562100951426</v>
      </c>
      <c r="BS49" s="1">
        <f t="shared" si="779"/>
        <v>647.15272354140632</v>
      </c>
      <c r="BT49" s="1">
        <f t="shared" si="779"/>
        <v>703.35978784104213</v>
      </c>
      <c r="BU49" s="1">
        <f t="shared" si="779"/>
        <v>764.50585386808109</v>
      </c>
      <c r="BV49" s="1">
        <f t="shared" si="779"/>
        <v>831.02503543336172</v>
      </c>
      <c r="BW49" s="1">
        <f t="shared" si="779"/>
        <v>903.38960303608008</v>
      </c>
      <c r="BX49" s="1">
        <f t="shared" si="779"/>
        <v>982.11333766878488</v>
      </c>
      <c r="BY49" s="1">
        <f t="shared" si="779"/>
        <v>1067.7551794070794</v>
      </c>
      <c r="BZ49" s="1">
        <f t="shared" si="780"/>
        <v>1160.9231966943019</v>
      </c>
      <c r="CA49" s="1">
        <f t="shared" si="780"/>
        <v>1262.2789045088623</v>
      </c>
      <c r="CB49" s="1">
        <f t="shared" si="780"/>
        <v>1372.5419620794887</v>
      </c>
      <c r="CC49" s="1">
        <f t="shared" si="780"/>
        <v>1238.9365713476104</v>
      </c>
      <c r="CD49" s="1">
        <f t="shared" si="780"/>
        <v>1340.5545756221052</v>
      </c>
      <c r="CE49" s="1">
        <f t="shared" si="780"/>
        <v>1450.5073236046651</v>
      </c>
      <c r="CF49" s="1">
        <f t="shared" si="780"/>
        <v>1569.47843384473</v>
      </c>
      <c r="CG49" s="1">
        <f t="shared" si="780"/>
        <v>1698.2075955206049</v>
      </c>
      <c r="CH49" s="1">
        <f t="shared" si="780"/>
        <v>1837.4951673717508</v>
      </c>
      <c r="CI49" s="1">
        <f t="shared" si="780"/>
        <v>1988.2071538370828</v>
      </c>
      <c r="CJ49" s="1">
        <f t="shared" si="781"/>
        <v>2151.2805893378513</v>
      </c>
      <c r="CK49" s="1">
        <f t="shared" si="781"/>
        <v>2327.7293641812539</v>
      </c>
      <c r="CL49" s="1">
        <f t="shared" si="781"/>
        <v>2518.6505283066699</v>
      </c>
      <c r="CM49" s="1">
        <f t="shared" si="781"/>
        <v>2725.2311120673348</v>
      </c>
      <c r="CN49" s="1">
        <f t="shared" si="781"/>
        <v>2948.7555064548701</v>
      </c>
      <c r="CO49" s="1">
        <f t="shared" si="781"/>
        <v>3190.6134486523797</v>
      </c>
      <c r="CP49" s="1">
        <f t="shared" si="781"/>
        <v>3452.3086625653527</v>
      </c>
      <c r="CQ49" s="1">
        <f t="shared" si="781"/>
        <v>3735.4682080518924</v>
      </c>
      <c r="CR49" s="1">
        <f t="shared" si="781"/>
        <v>4041.8525969800271</v>
      </c>
      <c r="CS49" s="1">
        <f t="shared" si="781"/>
        <v>4373.3667390075261</v>
      </c>
      <c r="CT49" s="1">
        <f t="shared" si="782"/>
        <v>4732.0717851383424</v>
      </c>
      <c r="CU49" s="1">
        <f t="shared" si="782"/>
        <v>5120.1979426916396</v>
      </c>
      <c r="CV49" s="1">
        <f t="shared" si="782"/>
        <v>5540.1583413589869</v>
      </c>
      <c r="CW49" s="1">
        <f t="shared" si="782"/>
        <v>5994.5640365603422</v>
      </c>
      <c r="CX49" s="1">
        <f t="shared" si="782"/>
        <v>6486.2402433804655</v>
      </c>
      <c r="CY49" s="1">
        <f t="shared" si="782"/>
        <v>7018.2439020183738</v>
      </c>
      <c r="CZ49" s="1">
        <f t="shared" si="782"/>
        <v>7593.882683961031</v>
      </c>
      <c r="DA49" s="1">
        <f t="shared" si="782"/>
        <v>8216.7355570499258</v>
      </c>
      <c r="DB49" s="1">
        <f t="shared" si="790"/>
        <v>8890.6750373015129</v>
      </c>
      <c r="DC49" s="1">
        <f t="shared" si="790"/>
        <v>9619.8912658296213</v>
      </c>
      <c r="DD49" s="1">
        <f t="shared" si="790"/>
        <v>10408.918060565327</v>
      </c>
      <c r="DE49" s="1">
        <f t="shared" si="790"/>
        <v>11262.661104747869</v>
      </c>
      <c r="DF49" s="1">
        <f t="shared" si="790"/>
        <v>12186.428447445307</v>
      </c>
      <c r="DG49" s="1">
        <f t="shared" si="790"/>
        <v>13185.963505738357</v>
      </c>
      <c r="DH49" s="1">
        <f t="shared" si="790"/>
        <v>14267.480773754734</v>
      </c>
      <c r="DI49" s="1">
        <f t="shared" si="790"/>
        <v>15437.704460570823</v>
      </c>
      <c r="DJ49" s="1">
        <f t="shared" si="790"/>
        <v>16703.910297207251</v>
      </c>
      <c r="DK49" s="1">
        <f t="shared" si="790"/>
        <v>18073.970772648765</v>
      </c>
      <c r="DL49" s="1">
        <f t="shared" si="790"/>
        <v>19556.404080137923</v>
      </c>
      <c r="DM49" s="1">
        <f t="shared" si="790"/>
        <v>21160.427078060733</v>
      </c>
      <c r="DN49" s="1">
        <f t="shared" si="790"/>
        <v>22896.01259470233</v>
      </c>
      <c r="DO49" s="1">
        <f t="shared" si="790"/>
        <v>24773.951433158454</v>
      </c>
      <c r="DP49" s="1">
        <f t="shared" si="790"/>
        <v>26805.919461911144</v>
      </c>
      <c r="DQ49" s="1">
        <f t="shared" si="790"/>
        <v>29004.550208196531</v>
      </c>
      <c r="DR49" s="1">
        <f t="shared" si="790"/>
        <v>31383.513405505648</v>
      </c>
      <c r="DS49" s="1">
        <f t="shared" si="790"/>
        <v>33957.59998357838</v>
      </c>
      <c r="DT49" s="1">
        <f t="shared" si="790"/>
        <v>36742.814029305897</v>
      </c>
      <c r="DU49" s="1">
        <f t="shared" si="790"/>
        <v>39756.472290298007</v>
      </c>
      <c r="DV49" s="1">
        <f t="shared" si="790"/>
        <v>43017.311839767433</v>
      </c>
      <c r="DW49" s="1">
        <f t="shared" si="790"/>
        <v>46545.606572124874</v>
      </c>
      <c r="DX49" s="1">
        <f t="shared" si="790"/>
        <v>50363.293253582982</v>
      </c>
      <c r="DY49" s="1">
        <f t="shared" si="790"/>
        <v>54494.107911474217</v>
      </c>
      <c r="DZ49" s="1">
        <f t="shared" si="790"/>
        <v>58963.733410267632</v>
      </c>
      <c r="EA49" s="1">
        <f t="shared" si="790"/>
        <v>63799.959131821241</v>
      </c>
      <c r="EB49" s="1">
        <f t="shared" si="790"/>
        <v>69032.853752663766</v>
      </c>
      <c r="EC49" s="1">
        <f t="shared" si="790"/>
        <v>74694.952192528566</v>
      </c>
      <c r="ED49" s="1">
        <f t="shared" si="790"/>
        <v>80821.457896470645</v>
      </c>
      <c r="EE49" s="1">
        <f t="shared" si="790"/>
        <v>87450.461708232469</v>
      </c>
      <c r="EF49" s="1">
        <f t="shared" si="790"/>
        <v>94623.178695678944</v>
      </c>
      <c r="EG49" s="1">
        <f t="shared" si="790"/>
        <v>102384.20440073579</v>
      </c>
      <c r="EH49" s="1">
        <f t="shared" si="790"/>
        <v>110781.79210703624</v>
      </c>
      <c r="EI49" s="1">
        <f t="shared" si="790"/>
        <v>119868.1528491557</v>
      </c>
      <c r="EJ49" s="1">
        <f t="shared" si="790"/>
        <v>129699.78002870701</v>
      </c>
      <c r="EK49" s="1">
        <f t="shared" si="790"/>
        <v>140337.80065555981</v>
      </c>
      <c r="EL49" s="1">
        <f t="shared" si="790"/>
        <v>151848.35539798555</v>
      </c>
      <c r="EM49" s="1">
        <f t="shared" si="790"/>
        <v>164303.00980464608</v>
      </c>
      <c r="EN49" s="1">
        <f t="shared" si="790"/>
        <v>177779.19925515223</v>
      </c>
      <c r="EO49" s="1">
        <f t="shared" si="790"/>
        <v>192360.71040561906</v>
      </c>
      <c r="EP49" s="1">
        <f t="shared" si="790"/>
        <v>208138.20212255267</v>
      </c>
      <c r="EQ49" s="1">
        <f t="shared" si="790"/>
        <v>225209.76914391309</v>
      </c>
      <c r="ER49" s="1">
        <f t="shared" si="790"/>
        <v>243681.55197185182</v>
      </c>
      <c r="ES49" s="1">
        <f t="shared" si="790"/>
        <v>263668.39678906195</v>
      </c>
      <c r="ET49" s="1">
        <f t="shared" si="790"/>
        <v>285294.56950169441</v>
      </c>
      <c r="EU49" s="1">
        <f t="shared" si="790"/>
        <v>308694.52834831999</v>
      </c>
      <c r="EV49" s="1">
        <f t="shared" si="790"/>
        <v>334013.75987854454</v>
      </c>
      <c r="EW49" s="1">
        <f t="shared" si="790"/>
        <v>361409.68349887879</v>
      </c>
      <c r="EX49" s="1">
        <f t="shared" si="790"/>
        <v>391052.63020977116</v>
      </c>
      <c r="EY49" s="1">
        <f t="shared" si="790"/>
        <v>423126.90161898895</v>
      </c>
      <c r="EZ49" s="1">
        <f t="shared" si="790"/>
        <v>457831.91581564245</v>
      </c>
      <c r="FA49" s="1">
        <f t="shared" si="790"/>
        <v>495383.44722919114</v>
      </c>
      <c r="FB49" s="1">
        <f t="shared" si="790"/>
        <v>536014.96818211162</v>
      </c>
      <c r="FC49" s="1">
        <f t="shared" si="790"/>
        <v>579979.10047717858</v>
      </c>
      <c r="FD49" s="1">
        <f t="shared" si="790"/>
        <v>627549.18604443374</v>
      </c>
      <c r="FE49" s="1">
        <f t="shared" si="790"/>
        <v>679020.98641316046</v>
      </c>
      <c r="FF49" s="1">
        <f t="shared" si="790"/>
        <v>734714.52157513495</v>
      </c>
      <c r="FG49" s="1">
        <f t="shared" si="790"/>
        <v>794976.05967207428</v>
      </c>
      <c r="FH49" s="1">
        <f t="shared" si="790"/>
        <v>860180.26987793494</v>
      </c>
      <c r="FI49" s="1">
        <f t="shared" si="790"/>
        <v>930732.55186135788</v>
      </c>
      <c r="FJ49" s="1">
        <f t="shared" si="790"/>
        <v>1007071.5563114273</v>
      </c>
      <c r="FK49" s="1">
        <f t="shared" si="790"/>
        <v>1089671.9121978176</v>
      </c>
      <c r="FL49" s="1">
        <f t="shared" si="790"/>
        <v>1179047.1777217593</v>
      </c>
      <c r="FM49" s="1">
        <f t="shared" ref="FM49:FR54" si="794">S*FM$26^(FM$28-$C49)*FM$27^$C49+FM$24</f>
        <v>1275753.0333050187</v>
      </c>
      <c r="FN49" s="1">
        <f t="shared" si="794"/>
        <v>1380390.7364689331</v>
      </c>
      <c r="FO49" s="1">
        <f t="shared" si="794"/>
        <v>1493610.860083814</v>
      </c>
      <c r="FP49" s="1">
        <f t="shared" si="794"/>
        <v>1616117.3372308547</v>
      </c>
      <c r="FQ49" s="1">
        <f t="shared" si="794"/>
        <v>1748671.8378250038</v>
      </c>
      <c r="FR49" s="1">
        <f t="shared" si="794"/>
        <v>1892098.5042099557</v>
      </c>
      <c r="FS49">
        <f t="shared" si="750"/>
        <v>3.4887086669173321E-26</v>
      </c>
      <c r="FT49">
        <f t="shared" si="754"/>
        <v>6.6009804502985925E-20</v>
      </c>
    </row>
    <row r="50" spans="3:176" x14ac:dyDescent="0.15">
      <c r="C50" s="6">
        <v>21</v>
      </c>
      <c r="R50" s="1"/>
      <c r="S50" s="1"/>
      <c r="T50" s="1"/>
      <c r="U50" s="1"/>
      <c r="V50" s="1"/>
      <c r="W50" s="1"/>
      <c r="X50" s="1"/>
      <c r="Y50" s="12">
        <f t="shared" ref="Y50:AT50" si="795">S*Y$26^(Y$28-$C50)*Y$27^$C50+Y$24</f>
        <v>30.306623081662281</v>
      </c>
      <c r="Z50" s="1">
        <f t="shared" si="795"/>
        <v>31.151924631914873</v>
      </c>
      <c r="AA50" s="1">
        <f t="shared" si="795"/>
        <v>32.080549393696714</v>
      </c>
      <c r="AB50" s="1">
        <f t="shared" si="795"/>
        <v>33.101157202536648</v>
      </c>
      <c r="AC50" s="1">
        <f t="shared" si="795"/>
        <v>34.223308860408935</v>
      </c>
      <c r="AD50" s="1">
        <f t="shared" si="795"/>
        <v>35.457559873879951</v>
      </c>
      <c r="AE50" s="1">
        <f t="shared" si="795"/>
        <v>31.204303687760891</v>
      </c>
      <c r="AF50" s="1">
        <f t="shared" si="795"/>
        <v>32.786559847622804</v>
      </c>
      <c r="AG50" s="1">
        <f t="shared" si="795"/>
        <v>34.516478765424722</v>
      </c>
      <c r="AH50" s="1">
        <f t="shared" si="795"/>
        <v>36.408094252324318</v>
      </c>
      <c r="AI50" s="1">
        <f t="shared" si="795"/>
        <v>38.476774404438572</v>
      </c>
      <c r="AJ50" s="1">
        <f t="shared" si="795"/>
        <v>40.739348462958525</v>
      </c>
      <c r="AK50" s="1">
        <f t="shared" si="795"/>
        <v>43.214245735774085</v>
      </c>
      <c r="AL50" s="1">
        <f t="shared" si="795"/>
        <v>45.921647727384084</v>
      </c>
      <c r="AM50" s="1">
        <f t="shared" si="795"/>
        <v>48.883654732898876</v>
      </c>
      <c r="AN50" s="1">
        <f t="shared" si="795"/>
        <v>52.124468271341627</v>
      </c>
      <c r="AO50" s="1">
        <f t="shared" si="795"/>
        <v>55.670590864205025</v>
      </c>
      <c r="AP50" s="1">
        <f t="shared" si="795"/>
        <v>59.55104480840275</v>
      </c>
      <c r="AQ50" s="1">
        <f t="shared" si="795"/>
        <v>63.797611749550036</v>
      </c>
      <c r="AR50" s="1">
        <f t="shared" si="795"/>
        <v>68.4450950332117</v>
      </c>
      <c r="AS50" s="1">
        <f t="shared" si="795"/>
        <v>73.531606999783719</v>
      </c>
      <c r="AT50" s="1">
        <f t="shared" si="795"/>
        <v>79.098883594580514</v>
      </c>
      <c r="AU50" s="1">
        <f t="shared" si="787"/>
        <v>85.192628890182121</v>
      </c>
      <c r="AV50" s="1">
        <f t="shared" si="777"/>
        <v>91.862892365016933</v>
      </c>
      <c r="AW50" s="1">
        <f t="shared" si="777"/>
        <v>99.164482052552131</v>
      </c>
      <c r="AX50" s="1">
        <f t="shared" si="777"/>
        <v>107.15741697157088</v>
      </c>
      <c r="AY50" s="1">
        <f t="shared" si="777"/>
        <v>115.90742257227311</v>
      </c>
      <c r="AZ50" s="1">
        <f t="shared" si="777"/>
        <v>125.48647328802659</v>
      </c>
      <c r="BA50" s="1">
        <f t="shared" si="777"/>
        <v>135.97338667144291</v>
      </c>
      <c r="BB50" s="1">
        <f t="shared" si="777"/>
        <v>147.45447401927481</v>
      </c>
      <c r="BC50" s="1">
        <f t="shared" si="777"/>
        <v>160.02425285693531</v>
      </c>
      <c r="BD50" s="1">
        <f t="shared" si="777"/>
        <v>159.76813453640855</v>
      </c>
      <c r="BE50" s="1">
        <f t="shared" si="777"/>
        <v>173.15619523531055</v>
      </c>
      <c r="BF50" s="1">
        <f t="shared" si="778"/>
        <v>187.71969563932436</v>
      </c>
      <c r="BG50" s="1">
        <f t="shared" si="778"/>
        <v>203.56194909808357</v>
      </c>
      <c r="BH50" s="1">
        <f t="shared" si="778"/>
        <v>220.79534974478915</v>
      </c>
      <c r="BI50" s="1">
        <f t="shared" si="778"/>
        <v>239.54217065711674</v>
      </c>
      <c r="BJ50" s="1">
        <f t="shared" si="778"/>
        <v>259.93543217295633</v>
      </c>
      <c r="BK50" s="1">
        <f t="shared" si="778"/>
        <v>282.1198465272841</v>
      </c>
      <c r="BL50" s="1">
        <f t="shared" si="778"/>
        <v>306.25284551845897</v>
      </c>
      <c r="BM50" s="1">
        <f t="shared" si="778"/>
        <v>332.50569850186463</v>
      </c>
      <c r="BN50" s="1">
        <f t="shared" si="778"/>
        <v>361.06472865027325</v>
      </c>
      <c r="BO50" s="1">
        <f t="shared" si="778"/>
        <v>392.1326361181433</v>
      </c>
      <c r="BP50" s="1">
        <f t="shared" si="779"/>
        <v>425.92993750623674</v>
      </c>
      <c r="BQ50" s="1">
        <f t="shared" si="779"/>
        <v>462.69653184884271</v>
      </c>
      <c r="BR50" s="1">
        <f t="shared" si="779"/>
        <v>502.69340424438678</v>
      </c>
      <c r="BS50" s="1">
        <f t="shared" si="779"/>
        <v>546.20447922767482</v>
      </c>
      <c r="BT50" s="1">
        <f t="shared" si="779"/>
        <v>593.53863704540197</v>
      </c>
      <c r="BU50" s="1">
        <f t="shared" si="779"/>
        <v>645.03190715340577</v>
      </c>
      <c r="BV50" s="1">
        <f t="shared" si="779"/>
        <v>701.04985451267817</v>
      </c>
      <c r="BW50" s="1">
        <f t="shared" si="779"/>
        <v>761.99017563029383</v>
      </c>
      <c r="BX50" s="1">
        <f t="shared" si="779"/>
        <v>828.28552278091604</v>
      </c>
      <c r="BY50" s="1">
        <f t="shared" si="779"/>
        <v>900.40657646494265</v>
      </c>
      <c r="BZ50" s="1">
        <f t="shared" si="780"/>
        <v>978.86538792220563</v>
      </c>
      <c r="CA50" s="1">
        <f t="shared" si="780"/>
        <v>1064.2190154379182</v>
      </c>
      <c r="CB50" s="1">
        <f t="shared" si="780"/>
        <v>1157.0734802639097</v>
      </c>
      <c r="CC50" s="1">
        <f t="shared" si="780"/>
        <v>1055.6942662532704</v>
      </c>
      <c r="CD50" s="1">
        <f t="shared" si="780"/>
        <v>1142.2826735548622</v>
      </c>
      <c r="CE50" s="1">
        <f t="shared" si="780"/>
        <v>1235.9730918445741</v>
      </c>
      <c r="CF50" s="1">
        <f t="shared" si="780"/>
        <v>1337.3480305096009</v>
      </c>
      <c r="CG50" s="1">
        <f t="shared" si="780"/>
        <v>1447.0377765576916</v>
      </c>
      <c r="CH50" s="1">
        <f t="shared" si="780"/>
        <v>1565.7243133540437</v>
      </c>
      <c r="CI50" s="1">
        <f t="shared" si="780"/>
        <v>1694.1455607743455</v>
      </c>
      <c r="CJ50" s="1">
        <f t="shared" si="781"/>
        <v>1833.099963136629</v>
      </c>
      <c r="CK50" s="1">
        <f t="shared" si="781"/>
        <v>1983.4514534368782</v>
      </c>
      <c r="CL50" s="1">
        <f t="shared" si="781"/>
        <v>2146.1348247529477</v>
      </c>
      <c r="CM50" s="1">
        <f t="shared" si="781"/>
        <v>2322.1615422128834</v>
      </c>
      <c r="CN50" s="1">
        <f t="shared" si="781"/>
        <v>2512.6260316628832</v>
      </c>
      <c r="CO50" s="1">
        <f t="shared" si="781"/>
        <v>2718.7124841339742</v>
      </c>
      <c r="CP50" s="1">
        <f t="shared" si="781"/>
        <v>2941.7022184133857</v>
      </c>
      <c r="CQ50" s="1">
        <f t="shared" si="781"/>
        <v>3182.9816474965642</v>
      </c>
      <c r="CR50" s="1">
        <f t="shared" si="781"/>
        <v>3444.0508984503272</v>
      </c>
      <c r="CS50" s="1">
        <f t="shared" si="781"/>
        <v>3726.5331392801595</v>
      </c>
      <c r="CT50" s="1">
        <f t="shared" si="782"/>
        <v>4032.1846707903796</v>
      </c>
      <c r="CU50" s="1">
        <f t="shared" si="782"/>
        <v>4362.9058461821478</v>
      </c>
      <c r="CV50" s="1">
        <f t="shared" si="782"/>
        <v>4720.7528862806712</v>
      </c>
      <c r="CW50" s="1">
        <f t="shared" si="782"/>
        <v>5107.9506638514085</v>
      </c>
      <c r="CX50" s="1">
        <f t="shared" si="782"/>
        <v>5526.9065364902881</v>
      </c>
      <c r="CY50" s="1">
        <f t="shared" si="782"/>
        <v>5980.2253140923622</v>
      </c>
      <c r="CZ50" s="1">
        <f t="shared" si="782"/>
        <v>6470.7254539573714</v>
      </c>
      <c r="DA50" s="1">
        <f t="shared" si="782"/>
        <v>7001.4565842234706</v>
      </c>
      <c r="DB50" s="1">
        <f t="shared" ref="DB50:FM51" si="796">S*DB$26^(DB$28-$C50)*DB$27^$C50+DB$24</f>
        <v>7575.7184645789985</v>
      </c>
      <c r="DC50" s="1">
        <f t="shared" si="796"/>
        <v>8197.0815021383805</v>
      </c>
      <c r="DD50" s="1">
        <f t="shared" si="796"/>
        <v>8869.4089500372229</v>
      </c>
      <c r="DE50" s="1">
        <f t="shared" si="796"/>
        <v>9596.8809267638262</v>
      </c>
      <c r="DF50" s="1">
        <f t="shared" si="796"/>
        <v>10384.020405564539</v>
      </c>
      <c r="DG50" s="1">
        <f t="shared" si="796"/>
        <v>11235.721335509112</v>
      </c>
      <c r="DH50" s="1">
        <f t="shared" si="796"/>
        <v>12157.279069055468</v>
      </c>
      <c r="DI50" s="1">
        <f t="shared" si="796"/>
        <v>13154.423285293866</v>
      </c>
      <c r="DJ50" s="1">
        <f t="shared" si="796"/>
        <v>14233.353613566871</v>
      </c>
      <c r="DK50" s="1">
        <f t="shared" si="796"/>
        <v>15400.778178950874</v>
      </c>
      <c r="DL50" s="1">
        <f t="shared" si="796"/>
        <v>16663.955309251345</v>
      </c>
      <c r="DM50" s="1">
        <f t="shared" si="796"/>
        <v>18030.73866282012</v>
      </c>
      <c r="DN50" s="1">
        <f t="shared" si="796"/>
        <v>19509.626057771897</v>
      </c>
      <c r="DO50" s="1">
        <f t="shared" si="796"/>
        <v>21109.81230618979</v>
      </c>
      <c r="DP50" s="1">
        <f t="shared" si="796"/>
        <v>22841.246381810692</v>
      </c>
      <c r="DQ50" s="1">
        <f t="shared" si="796"/>
        <v>24714.693276623835</v>
      </c>
      <c r="DR50" s="1">
        <f t="shared" si="796"/>
        <v>26741.800930968915</v>
      </c>
      <c r="DS50" s="1">
        <f t="shared" si="796"/>
        <v>28935.172653263846</v>
      </c>
      <c r="DT50" s="1">
        <f t="shared" si="796"/>
        <v>31308.445479623599</v>
      </c>
      <c r="DU50" s="1">
        <f t="shared" si="796"/>
        <v>33876.37496056193</v>
      </c>
      <c r="DV50" s="1">
        <f t="shared" si="796"/>
        <v>36654.926901927545</v>
      </c>
      <c r="DW50" s="1">
        <f t="shared" si="796"/>
        <v>39661.376630463565</v>
      </c>
      <c r="DX50" s="1">
        <f t="shared" si="796"/>
        <v>42914.416401162212</v>
      </c>
      <c r="DY50" s="1">
        <f t="shared" si="796"/>
        <v>46434.271614207828</v>
      </c>
      <c r="DZ50" s="1">
        <f t="shared" si="796"/>
        <v>50242.826564073555</v>
      </c>
      <c r="EA50" s="1">
        <f t="shared" si="796"/>
        <v>54363.760502602236</v>
      </c>
      <c r="EB50" s="1">
        <f t="shared" si="796"/>
        <v>58822.694862028031</v>
      </c>
      <c r="EC50" s="1">
        <f t="shared" si="796"/>
        <v>63647.352553281024</v>
      </c>
      <c r="ED50" s="1">
        <f t="shared" si="796"/>
        <v>68867.730329993632</v>
      </c>
      <c r="EE50" s="1">
        <f t="shared" si="796"/>
        <v>74516.285289862164</v>
      </c>
      <c r="EF50" s="1">
        <f t="shared" si="796"/>
        <v>80628.136672914232</v>
      </c>
      <c r="EG50" s="1">
        <f t="shared" si="796"/>
        <v>87241.284211339691</v>
      </c>
      <c r="EH50" s="1">
        <f t="shared" si="796"/>
        <v>94396.844388449841</v>
      </c>
      <c r="EI50" s="1">
        <f t="shared" si="796"/>
        <v>102139.30607567768</v>
      </c>
      <c r="EJ50" s="1">
        <f t="shared" si="796"/>
        <v>110516.80713701334</v>
      </c>
      <c r="EK50" s="1">
        <f t="shared" si="796"/>
        <v>119581.43372063008</v>
      </c>
      <c r="EL50" s="1">
        <f t="shared" si="796"/>
        <v>129389.54409851301</v>
      </c>
      <c r="EM50" s="1">
        <f t="shared" si="796"/>
        <v>140002.11906752537</v>
      </c>
      <c r="EN50" s="1">
        <f t="shared" si="796"/>
        <v>151485.14109049094</v>
      </c>
      <c r="EO50" s="1">
        <f t="shared" si="796"/>
        <v>163910.00453455903</v>
      </c>
      <c r="EP50" s="1">
        <f t="shared" si="796"/>
        <v>177353.95955746071</v>
      </c>
      <c r="EQ50" s="1">
        <f t="shared" si="796"/>
        <v>191900.59240146936</v>
      </c>
      <c r="ER50" s="1">
        <f t="shared" si="796"/>
        <v>207640.34508123694</v>
      </c>
      <c r="ES50" s="1">
        <f t="shared" si="796"/>
        <v>224671.0776966055</v>
      </c>
      <c r="ET50" s="1">
        <f t="shared" si="796"/>
        <v>243098.67686650949</v>
      </c>
      <c r="EU50" s="1">
        <f t="shared" si="796"/>
        <v>263037.71406683605</v>
      </c>
      <c r="EV50" s="1">
        <f t="shared" si="796"/>
        <v>284612.15796538303</v>
      </c>
      <c r="EW50" s="1">
        <f t="shared" si="796"/>
        <v>307956.14518277609</v>
      </c>
      <c r="EX50" s="1">
        <f t="shared" si="796"/>
        <v>333214.81427146192</v>
      </c>
      <c r="EY50" s="1">
        <f t="shared" si="796"/>
        <v>360545.20809794462</v>
      </c>
      <c r="EZ50" s="1">
        <f t="shared" si="796"/>
        <v>390117.2502387251</v>
      </c>
      <c r="FA50" s="1">
        <f t="shared" si="796"/>
        <v>422114.8014605706</v>
      </c>
      <c r="FB50" s="1">
        <f t="shared" si="796"/>
        <v>456736.80285366112</v>
      </c>
      <c r="FC50" s="1">
        <f t="shared" si="796"/>
        <v>494198.51272490871</v>
      </c>
      <c r="FD50" s="1">
        <f t="shared" si="796"/>
        <v>534732.84494169382</v>
      </c>
      <c r="FE50" s="1">
        <f t="shared" si="796"/>
        <v>578591.81704701553</v>
      </c>
      <c r="FF50" s="1">
        <f t="shared" si="796"/>
        <v>626048.11714954511</v>
      </c>
      <c r="FG50" s="1">
        <f t="shared" si="796"/>
        <v>677396.79933054163</v>
      </c>
      <c r="FH50" s="1">
        <f t="shared" si="796"/>
        <v>732957.11810862599</v>
      </c>
      <c r="FI50" s="1">
        <f t="shared" si="796"/>
        <v>793074.51336798852</v>
      </c>
      <c r="FJ50" s="1">
        <f t="shared" si="796"/>
        <v>858122.75809109106</v>
      </c>
      <c r="FK50" s="1">
        <f t="shared" si="796"/>
        <v>928506.28224914556</v>
      </c>
      <c r="FL50" s="1">
        <f t="shared" si="796"/>
        <v>1004662.687298889</v>
      </c>
      <c r="FM50" s="1">
        <f t="shared" si="796"/>
        <v>1087065.466919251</v>
      </c>
      <c r="FN50" s="1">
        <f t="shared" si="794"/>
        <v>1176226.9509037789</v>
      </c>
      <c r="FO50" s="1">
        <f t="shared" si="794"/>
        <v>1272701.490512135</v>
      </c>
      <c r="FP50" s="1">
        <f t="shared" si="794"/>
        <v>1377088.9050852191</v>
      </c>
      <c r="FQ50" s="1">
        <f t="shared" si="794"/>
        <v>1490038.2113528496</v>
      </c>
      <c r="FR50" s="1">
        <f t="shared" si="794"/>
        <v>1612251.658620548</v>
      </c>
      <c r="FS50">
        <f t="shared" si="750"/>
        <v>2.4919347620838109E-25</v>
      </c>
      <c r="FT50">
        <f t="shared" si="754"/>
        <v>4.0176259533438246E-19</v>
      </c>
    </row>
    <row r="51" spans="3:176" x14ac:dyDescent="0.15">
      <c r="C51" s="6">
        <v>22</v>
      </c>
      <c r="R51" s="1"/>
      <c r="S51" s="1"/>
      <c r="T51" s="1"/>
      <c r="U51" s="1"/>
      <c r="V51" s="1"/>
      <c r="W51" s="1"/>
      <c r="X51" s="1"/>
      <c r="Y51" s="1"/>
      <c r="Z51" s="12">
        <f t="shared" ref="Z51:AT51" si="797">S*Z$26^(Z$28-$C51)*Z$27^$C51+Z$24</f>
        <v>29.582752529217654</v>
      </c>
      <c r="AA51" s="1">
        <f t="shared" si="797"/>
        <v>30.348117778136139</v>
      </c>
      <c r="AB51" s="1">
        <f t="shared" si="797"/>
        <v>31.188480258156282</v>
      </c>
      <c r="AC51" s="1">
        <f t="shared" si="797"/>
        <v>32.111633536139081</v>
      </c>
      <c r="AD51" s="1">
        <f t="shared" si="797"/>
        <v>33.126182017189805</v>
      </c>
      <c r="AE51" s="1">
        <f t="shared" si="797"/>
        <v>28.428714515528711</v>
      </c>
      <c r="AF51" s="1">
        <f t="shared" si="797"/>
        <v>29.747075305573098</v>
      </c>
      <c r="AG51" s="1">
        <f t="shared" si="797"/>
        <v>31.188008409010493</v>
      </c>
      <c r="AH51" s="1">
        <f t="shared" si="797"/>
        <v>32.763162106672667</v>
      </c>
      <c r="AI51" s="1">
        <f t="shared" si="797"/>
        <v>34.485292154701099</v>
      </c>
      <c r="AJ51" s="1">
        <f t="shared" si="797"/>
        <v>36.368367080225283</v>
      </c>
      <c r="AK51" s="1">
        <f t="shared" si="797"/>
        <v>38.427683488263852</v>
      </c>
      <c r="AL51" s="1">
        <f t="shared" si="797"/>
        <v>40.679992331688133</v>
      </c>
      <c r="AM51" s="1">
        <f t="shared" si="797"/>
        <v>43.143637186585813</v>
      </c>
      <c r="AN51" s="1">
        <f t="shared" si="797"/>
        <v>45.838705674465047</v>
      </c>
      <c r="AO51" s="1">
        <f t="shared" si="797"/>
        <v>48.787195281264502</v>
      </c>
      <c r="AP51" s="1">
        <f t="shared" si="797"/>
        <v>52.013194941977751</v>
      </c>
      <c r="AQ51" s="1">
        <f t="shared" si="797"/>
        <v>55.543083889843537</v>
      </c>
      <c r="AR51" s="1">
        <f t="shared" si="797"/>
        <v>59.405749411568735</v>
      </c>
      <c r="AS51" s="1">
        <f t="shared" si="797"/>
        <v>63.632825306118093</v>
      </c>
      <c r="AT51" s="1">
        <f t="shared" si="797"/>
        <v>68.258953015508311</v>
      </c>
      <c r="AU51" s="1">
        <f t="shared" si="787"/>
        <v>73.322067583198546</v>
      </c>
      <c r="AV51" s="1">
        <f t="shared" ref="AV51:BE60" si="798">S*AV$26^(AV$28-$C51)*AV$27^$C51+AV$24</f>
        <v>78.863710800616502</v>
      </c>
      <c r="AW51" s="1">
        <f t="shared" si="798"/>
        <v>84.929374126793363</v>
      </c>
      <c r="AX51" s="1">
        <f t="shared" si="798"/>
        <v>91.568874211852361</v>
      </c>
      <c r="AY51" s="1">
        <f t="shared" si="798"/>
        <v>98.836764124236097</v>
      </c>
      <c r="AZ51" s="1">
        <f t="shared" si="798"/>
        <v>106.79278367628511</v>
      </c>
      <c r="BA51" s="1">
        <f t="shared" si="798"/>
        <v>115.50235256553154</v>
      </c>
      <c r="BB51" s="1">
        <f t="shared" si="798"/>
        <v>125.03711040250785</v>
      </c>
      <c r="BC51" s="1">
        <f t="shared" si="798"/>
        <v>135.47550808291192</v>
      </c>
      <c r="BD51" s="1">
        <f t="shared" si="798"/>
        <v>135.74379730375489</v>
      </c>
      <c r="BE51" s="1">
        <f t="shared" si="798"/>
        <v>147.02022447198658</v>
      </c>
      <c r="BF51" s="1">
        <f t="shared" ref="BF51:BO60" si="799">S*BF$26^(BF$28-$C51)*BF$27^$C51+BF$24</f>
        <v>159.2864880496108</v>
      </c>
      <c r="BG51" s="1">
        <f t="shared" si="799"/>
        <v>172.62958767326057</v>
      </c>
      <c r="BH51" s="1">
        <f t="shared" si="799"/>
        <v>187.14416985954713</v>
      </c>
      <c r="BI51" s="1">
        <f t="shared" si="799"/>
        <v>202.93320013215157</v>
      </c>
      <c r="BJ51" s="1">
        <f t="shared" si="799"/>
        <v>220.10869422593021</v>
      </c>
      <c r="BK51" s="1">
        <f t="shared" si="799"/>
        <v>238.79251356064367</v>
      </c>
      <c r="BL51" s="1">
        <f t="shared" si="799"/>
        <v>259.1172306333263</v>
      </c>
      <c r="BM51" s="1">
        <f t="shared" si="799"/>
        <v>281.22707047483664</v>
      </c>
      <c r="BN51" s="1">
        <f t="shared" si="799"/>
        <v>305.27893485629676</v>
      </c>
      <c r="BO51" s="1">
        <f t="shared" si="799"/>
        <v>331.44351651877008</v>
      </c>
      <c r="BP51" s="1">
        <f t="shared" ref="BP51:BY60" si="800">S*BP$26^(BP$28-$C51)*BP$27^$C51+BP$24</f>
        <v>359.90651133882574</v>
      </c>
      <c r="BQ51" s="1">
        <f t="shared" si="800"/>
        <v>390.86993703812175</v>
      </c>
      <c r="BR51" s="1">
        <f t="shared" si="800"/>
        <v>424.55356780175759</v>
      </c>
      <c r="BS51" s="1">
        <f t="shared" si="800"/>
        <v>461.19649499326886</v>
      </c>
      <c r="BT51" s="1">
        <f t="shared" si="800"/>
        <v>501.0588250496005</v>
      </c>
      <c r="BU51" s="1">
        <f t="shared" si="800"/>
        <v>544.42352661357836</v>
      </c>
      <c r="BV51" s="1">
        <f t="shared" si="800"/>
        <v>591.59844002119667</v>
      </c>
      <c r="BW51" s="1">
        <f t="shared" si="800"/>
        <v>642.91846341399673</v>
      </c>
      <c r="BX51" s="1">
        <f t="shared" si="800"/>
        <v>698.74793100110196</v>
      </c>
      <c r="BY51" s="1">
        <f t="shared" si="800"/>
        <v>759.48320036002531</v>
      </c>
      <c r="BZ51" s="1">
        <f t="shared" ref="BZ51:CI60" si="801">S*BZ$26^(BZ$28-$C51)*BZ$27^$C51+BZ$24</f>
        <v>825.55546714982779</v>
      </c>
      <c r="CA51" s="1">
        <f t="shared" si="801"/>
        <v>897.43382722518152</v>
      </c>
      <c r="CB51" s="1">
        <f t="shared" si="801"/>
        <v>975.62860789678621</v>
      </c>
      <c r="CC51" s="1">
        <f t="shared" si="801"/>
        <v>899.55402849056452</v>
      </c>
      <c r="CD51" s="1">
        <f t="shared" si="801"/>
        <v>973.33575971580717</v>
      </c>
      <c r="CE51" s="1">
        <f t="shared" si="801"/>
        <v>1053.1690939467401</v>
      </c>
      <c r="CF51" s="1">
        <f t="shared" si="801"/>
        <v>1139.5503857460751</v>
      </c>
      <c r="CG51" s="1">
        <f t="shared" si="801"/>
        <v>1233.0167008487042</v>
      </c>
      <c r="CH51" s="1">
        <f t="shared" si="801"/>
        <v>1334.1491553060619</v>
      </c>
      <c r="CI51" s="1">
        <f t="shared" si="801"/>
        <v>1443.5765285082582</v>
      </c>
      <c r="CJ51" s="1">
        <f t="shared" ref="CJ51:CS60" si="802">S*CJ$26^(CJ$28-$C51)*CJ$27^$C51+CJ$24</f>
        <v>1561.9791725475347</v>
      </c>
      <c r="CK51" s="1">
        <f t="shared" si="802"/>
        <v>1690.0932422290514</v>
      </c>
      <c r="CL51" s="1">
        <f t="shared" si="802"/>
        <v>1828.7152720286222</v>
      </c>
      <c r="CM51" s="1">
        <f t="shared" si="802"/>
        <v>1978.707128454095</v>
      </c>
      <c r="CN51" s="1">
        <f t="shared" si="802"/>
        <v>2141.0013686011207</v>
      </c>
      <c r="CO51" s="1">
        <f t="shared" si="802"/>
        <v>2316.6070382195094</v>
      </c>
      <c r="CP51" s="1">
        <f t="shared" si="802"/>
        <v>2506.6159453389887</v>
      </c>
      <c r="CQ51" s="1">
        <f t="shared" si="802"/>
        <v>2712.209448459907</v>
      </c>
      <c r="CR51" s="1">
        <f t="shared" si="802"/>
        <v>2934.6658015136704</v>
      </c>
      <c r="CS51" s="1">
        <f t="shared" si="802"/>
        <v>3175.368101259377</v>
      </c>
      <c r="CT51" s="1">
        <f t="shared" ref="CT51:DI60" si="803">S*CT$26^(CT$28-$C51)*CT$27^$C51+CT$24</f>
        <v>3435.812886528643</v>
      </c>
      <c r="CU51" s="1">
        <f t="shared" si="803"/>
        <v>3717.6194427834694</v>
      </c>
      <c r="CV51" s="1">
        <f t="shared" si="803"/>
        <v>4022.5398698371332</v>
      </c>
      <c r="CW51" s="1">
        <f t="shared" si="803"/>
        <v>4352.4699753330251</v>
      </c>
      <c r="CX51" s="1">
        <f t="shared" si="803"/>
        <v>4709.4610617103663</v>
      </c>
      <c r="CY51" s="1">
        <f t="shared" si="803"/>
        <v>5095.7326799409157</v>
      </c>
      <c r="CZ51" s="1">
        <f t="shared" si="803"/>
        <v>5513.6864293315566</v>
      </c>
      <c r="DA51" s="1">
        <f t="shared" si="803"/>
        <v>5965.920889191435</v>
      </c>
      <c r="DB51" s="1">
        <f t="shared" si="803"/>
        <v>6455.2477751995957</v>
      </c>
      <c r="DC51" s="1">
        <f t="shared" si="803"/>
        <v>6984.7094209234328</v>
      </c>
      <c r="DD51" s="1">
        <f t="shared" si="803"/>
        <v>7557.5976931773312</v>
      </c>
      <c r="DE51" s="1">
        <f t="shared" si="803"/>
        <v>8177.4744588255153</v>
      </c>
      <c r="DF51" s="1">
        <f t="shared" si="803"/>
        <v>8848.1937302791266</v>
      </c>
      <c r="DG51" s="1">
        <f t="shared" si="803"/>
        <v>9573.9256273745978</v>
      </c>
      <c r="DH51" s="1">
        <f t="shared" si="803"/>
        <v>10359.182304613552</v>
      </c>
      <c r="DI51" s="1">
        <f t="shared" si="803"/>
        <v>11208.846004963827</v>
      </c>
      <c r="DJ51" s="1">
        <f t="shared" si="796"/>
        <v>12128.19941464293</v>
      </c>
      <c r="DK51" s="1">
        <f t="shared" si="796"/>
        <v>13122.958507611318</v>
      </c>
      <c r="DL51" s="1">
        <f t="shared" si="796"/>
        <v>14199.308083982254</v>
      </c>
      <c r="DM51" s="1">
        <f t="shared" si="796"/>
        <v>15363.940223304375</v>
      </c>
      <c r="DN51" s="1">
        <f t="shared" si="796"/>
        <v>16624.095891795638</v>
      </c>
      <c r="DO51" s="1">
        <f t="shared" si="796"/>
        <v>17987.609962217026</v>
      </c>
      <c r="DP51" s="1">
        <f t="shared" si="796"/>
        <v>19462.959926291715</v>
      </c>
      <c r="DQ51" s="1">
        <f t="shared" si="796"/>
        <v>21059.318602533684</v>
      </c>
      <c r="DR51" s="1">
        <f t="shared" si="796"/>
        <v>22786.61116719056</v>
      </c>
      <c r="DS51" s="1">
        <f t="shared" si="796"/>
        <v>24655.576862884074</v>
      </c>
      <c r="DT51" s="1">
        <f t="shared" si="796"/>
        <v>26677.835768614386</v>
      </c>
      <c r="DU51" s="1">
        <f t="shared" si="796"/>
        <v>28865.961046263255</v>
      </c>
      <c r="DV51" s="1">
        <f t="shared" si="796"/>
        <v>31233.557112780192</v>
      </c>
      <c r="DW51" s="1">
        <f t="shared" si="796"/>
        <v>33795.344224078297</v>
      </c>
      <c r="DX51" s="1">
        <f t="shared" si="796"/>
        <v>36567.249996530358</v>
      </c>
      <c r="DY51" s="1">
        <f t="shared" si="796"/>
        <v>39566.508435089578</v>
      </c>
      <c r="DZ51" s="1">
        <f t="shared" si="796"/>
        <v>42811.767083730825</v>
      </c>
      <c r="EA51" s="1">
        <f t="shared" si="796"/>
        <v>46323.202964408054</v>
      </c>
      <c r="EB51" s="1">
        <f t="shared" si="796"/>
        <v>50122.648025364921</v>
      </c>
      <c r="EC51" s="1">
        <f t="shared" si="796"/>
        <v>54233.724878758949</v>
      </c>
      <c r="ED51" s="1">
        <f t="shared" si="796"/>
        <v>58681.993671532553</v>
      </c>
      <c r="EE51" s="1">
        <f t="shared" si="796"/>
        <v>63495.111002683298</v>
      </c>
      <c r="EF51" s="1">
        <f t="shared" si="796"/>
        <v>68703.001874983558</v>
      </c>
      <c r="EG51" s="1">
        <f t="shared" si="796"/>
        <v>74338.045750239296</v>
      </c>
      <c r="EH51" s="1">
        <f t="shared" si="796"/>
        <v>80435.277864865391</v>
      </c>
      <c r="EI51" s="1">
        <f t="shared" si="796"/>
        <v>87032.607057433706</v>
      </c>
      <c r="EJ51" s="1">
        <f t="shared" si="796"/>
        <v>94171.051462511576</v>
      </c>
      <c r="EK51" s="1">
        <f t="shared" si="796"/>
        <v>101894.99353619039</v>
      </c>
      <c r="EL51" s="1">
        <f t="shared" si="796"/>
        <v>110252.45599889549</v>
      </c>
      <c r="EM51" s="1">
        <f t="shared" si="796"/>
        <v>119295.40041112066</v>
      </c>
      <c r="EN51" s="1">
        <f t="shared" si="796"/>
        <v>129080.05023844713</v>
      </c>
      <c r="EO51" s="1">
        <f t="shared" si="796"/>
        <v>139667.24041446645</v>
      </c>
      <c r="EP51" s="1">
        <f t="shared" si="796"/>
        <v>151122.7955749752</v>
      </c>
      <c r="EQ51" s="1">
        <f t="shared" si="796"/>
        <v>163517.93931506807</v>
      </c>
      <c r="ER51" s="1">
        <f t="shared" si="796"/>
        <v>176929.73701363895</v>
      </c>
      <c r="ES51" s="1">
        <f t="shared" si="796"/>
        <v>191441.57497850014</v>
      </c>
      <c r="ET51" s="1">
        <f t="shared" si="796"/>
        <v>207143.67889114909</v>
      </c>
      <c r="EU51" s="1">
        <f t="shared" si="796"/>
        <v>224133.67477455368</v>
      </c>
      <c r="EV51" s="1">
        <f t="shared" si="796"/>
        <v>242517.19597170828</v>
      </c>
      <c r="EW51" s="1">
        <f t="shared" si="796"/>
        <v>262408.53990877996</v>
      </c>
      <c r="EX51" s="1">
        <f t="shared" si="796"/>
        <v>283931.37872619403</v>
      </c>
      <c r="EY51" s="1">
        <f t="shared" si="796"/>
        <v>307219.52819592698</v>
      </c>
      <c r="EZ51" s="1">
        <f t="shared" si="796"/>
        <v>332417.77970565885</v>
      </c>
      <c r="FA51" s="1">
        <f t="shared" si="796"/>
        <v>359682.80048255395</v>
      </c>
      <c r="FB51" s="1">
        <f t="shared" si="796"/>
        <v>389184.10765370476</v>
      </c>
      <c r="FC51" s="1">
        <f t="shared" si="796"/>
        <v>421105.12219935056</v>
      </c>
      <c r="FD51" s="1">
        <f t="shared" si="796"/>
        <v>455644.30935170007</v>
      </c>
      <c r="FE51" s="1">
        <f t="shared" si="796"/>
        <v>493016.41252965952</v>
      </c>
      <c r="FF51" s="1">
        <f t="shared" si="796"/>
        <v>533453.78848131234</v>
      </c>
      <c r="FG51" s="1">
        <f t="shared" si="796"/>
        <v>577207.85193524358</v>
      </c>
      <c r="FH51" s="1">
        <f t="shared" si="796"/>
        <v>624550.63874266506</v>
      </c>
      <c r="FI51" s="1">
        <f t="shared" si="796"/>
        <v>675776.49722899415</v>
      </c>
      <c r="FJ51" s="1">
        <f t="shared" si="796"/>
        <v>731203.91827067384</v>
      </c>
      <c r="FK51" s="1">
        <f t="shared" si="796"/>
        <v>791177.51547552145</v>
      </c>
      <c r="FL51" s="1">
        <f t="shared" si="796"/>
        <v>856070.16777815355</v>
      </c>
      <c r="FM51" s="1">
        <f t="shared" si="796"/>
        <v>926285.33777182433</v>
      </c>
      <c r="FN51" s="1">
        <f t="shared" si="794"/>
        <v>1002259.5801906395</v>
      </c>
      <c r="FO51" s="1">
        <f t="shared" si="794"/>
        <v>1084465.2561383471</v>
      </c>
      <c r="FP51" s="1">
        <f t="shared" si="794"/>
        <v>1173413.4699391068</v>
      </c>
      <c r="FQ51" s="1">
        <f t="shared" si="794"/>
        <v>1269657.2468697717</v>
      </c>
      <c r="FR51" s="1">
        <f t="shared" si="794"/>
        <v>1373794.9715308645</v>
      </c>
      <c r="FS51">
        <f t="shared" si="750"/>
        <v>1.687719452502218E-24</v>
      </c>
      <c r="FT51">
        <f t="shared" si="754"/>
        <v>2.3185804972023707E-18</v>
      </c>
    </row>
    <row r="52" spans="3:176" x14ac:dyDescent="0.15">
      <c r="C52" s="6">
        <v>23</v>
      </c>
      <c r="R52" s="1"/>
      <c r="S52" s="1"/>
      <c r="T52" s="1"/>
      <c r="U52" s="1"/>
      <c r="V52" s="1"/>
      <c r="W52" s="1"/>
      <c r="X52" s="1"/>
      <c r="Y52" s="1"/>
      <c r="Z52" s="1"/>
      <c r="AA52" s="12">
        <f t="shared" ref="AA52:AT52" si="804">S*AA$26^(AA$28-$C52)*AA$27^$C52+AA$24</f>
        <v>28.935917911305118</v>
      </c>
      <c r="AB52" s="1">
        <f t="shared" si="804"/>
        <v>29.62935255471114</v>
      </c>
      <c r="AC52" s="1">
        <f t="shared" si="804"/>
        <v>30.390291357354563</v>
      </c>
      <c r="AD52" s="1">
        <f t="shared" si="804"/>
        <v>31.225748274709712</v>
      </c>
      <c r="AE52" s="1">
        <f t="shared" si="804"/>
        <v>26.124936492955854</v>
      </c>
      <c r="AF52" s="1">
        <f t="shared" si="804"/>
        <v>27.224260417124512</v>
      </c>
      <c r="AG52" s="1">
        <f t="shared" si="804"/>
        <v>28.425331233077593</v>
      </c>
      <c r="AH52" s="1">
        <f t="shared" si="804"/>
        <v>29.737817197948843</v>
      </c>
      <c r="AI52" s="1">
        <f t="shared" si="804"/>
        <v>31.172305788984865</v>
      </c>
      <c r="AJ52" s="1">
        <f t="shared" si="804"/>
        <v>32.740391100438025</v>
      </c>
      <c r="AK52" s="1">
        <f t="shared" si="804"/>
        <v>34.454769549915135</v>
      </c>
      <c r="AL52" s="1">
        <f t="shared" si="804"/>
        <v>36.32934468422188</v>
      </c>
      <c r="AM52" s="1">
        <f t="shared" si="804"/>
        <v>38.379341949858166</v>
      </c>
      <c r="AN52" s="1">
        <f t="shared" si="804"/>
        <v>40.621434375575802</v>
      </c>
      <c r="AO52" s="1">
        <f t="shared" si="804"/>
        <v>43.073880204487359</v>
      </c>
      <c r="AP52" s="1">
        <f t="shared" si="804"/>
        <v>45.756673611856726</v>
      </c>
      <c r="AQ52" s="1">
        <f t="shared" si="804"/>
        <v>48.691709752721628</v>
      </c>
      <c r="AR52" s="1">
        <f t="shared" si="804"/>
        <v>51.902965501789453</v>
      </c>
      <c r="AS52" s="1">
        <f t="shared" si="804"/>
        <v>55.416697377584093</v>
      </c>
      <c r="AT52" s="1">
        <f t="shared" si="804"/>
        <v>59.261658284675221</v>
      </c>
      <c r="AU52" s="1">
        <f t="shared" si="787"/>
        <v>63.469334863161535</v>
      </c>
      <c r="AV52" s="1">
        <f t="shared" si="798"/>
        <v>68.074207404688593</v>
      </c>
      <c r="AW52" s="1">
        <f t="shared" si="798"/>
        <v>73.114034480565465</v>
      </c>
      <c r="AX52" s="1">
        <f t="shared" si="798"/>
        <v>78.630164631538221</v>
      </c>
      <c r="AY52" s="1">
        <f t="shared" si="798"/>
        <v>84.667877692168133</v>
      </c>
      <c r="AZ52" s="1">
        <f t="shared" si="798"/>
        <v>91.276758567391269</v>
      </c>
      <c r="BA52" s="1">
        <f t="shared" si="798"/>
        <v>98.511106546722999</v>
      </c>
      <c r="BB52" s="1">
        <f t="shared" si="798"/>
        <v>106.43038353492952</v>
      </c>
      <c r="BC52" s="1">
        <f t="shared" si="798"/>
        <v>115.0997048992358</v>
      </c>
      <c r="BD52" s="1">
        <f t="shared" si="798"/>
        <v>115.51302960096605</v>
      </c>
      <c r="BE52" s="1">
        <f t="shared" si="798"/>
        <v>125.01126130770766</v>
      </c>
      <c r="BF52" s="1">
        <f t="shared" si="799"/>
        <v>135.34303386720666</v>
      </c>
      <c r="BG52" s="1">
        <f t="shared" si="799"/>
        <v>146.58160922440078</v>
      </c>
      <c r="BH52" s="1">
        <f t="shared" si="799"/>
        <v>158.80668872155471</v>
      </c>
      <c r="BI52" s="1">
        <f t="shared" si="799"/>
        <v>172.10497909293966</v>
      </c>
      <c r="BJ52" s="1">
        <f t="shared" si="799"/>
        <v>186.5708082079552</v>
      </c>
      <c r="BK52" s="1">
        <f t="shared" si="799"/>
        <v>202.30679493536169</v>
      </c>
      <c r="BL52" s="1">
        <f t="shared" si="799"/>
        <v>219.42457788563149</v>
      </c>
      <c r="BM52" s="1">
        <f t="shared" si="799"/>
        <v>238.04560820654606</v>
      </c>
      <c r="BN52" s="1">
        <f t="shared" si="799"/>
        <v>258.30201206203742</v>
      </c>
      <c r="BO52" s="1">
        <f t="shared" si="799"/>
        <v>280.33752891912502</v>
      </c>
      <c r="BP52" s="1">
        <f t="shared" si="800"/>
        <v>304.30853230614525</v>
      </c>
      <c r="BQ52" s="1">
        <f t="shared" si="800"/>
        <v>330.3851402911385</v>
      </c>
      <c r="BR52" s="1">
        <f t="shared" si="800"/>
        <v>358.7524235663987</v>
      </c>
      <c r="BS52" s="1">
        <f t="shared" si="800"/>
        <v>389.61171971834057</v>
      </c>
      <c r="BT52" s="1">
        <f t="shared" si="800"/>
        <v>423.18206301590396</v>
      </c>
      <c r="BU52" s="1">
        <f t="shared" si="800"/>
        <v>459.70173987106807</v>
      </c>
      <c r="BV52" s="1">
        <f t="shared" si="800"/>
        <v>499.42998101750027</v>
      </c>
      <c r="BW52" s="1">
        <f t="shared" si="800"/>
        <v>542.64880242426204</v>
      </c>
      <c r="BX52" s="1">
        <f t="shared" si="800"/>
        <v>589.66500801773043</v>
      </c>
      <c r="BY52" s="1">
        <f t="shared" si="800"/>
        <v>640.81236843396118</v>
      </c>
      <c r="BZ52" s="1">
        <f t="shared" si="801"/>
        <v>696.45399127380188</v>
      </c>
      <c r="CA52" s="1">
        <f t="shared" si="801"/>
        <v>756.9848996929951</v>
      </c>
      <c r="CB52" s="1">
        <f t="shared" si="801"/>
        <v>822.83483763900892</v>
      </c>
      <c r="CC52" s="1">
        <f t="shared" si="801"/>
        <v>766.50738385223929</v>
      </c>
      <c r="CD52" s="1">
        <f t="shared" si="801"/>
        <v>829.37658346268051</v>
      </c>
      <c r="CE52" s="1">
        <f t="shared" si="801"/>
        <v>897.40233647746493</v>
      </c>
      <c r="CF52" s="1">
        <f t="shared" si="801"/>
        <v>971.00758518274586</v>
      </c>
      <c r="CG52" s="1">
        <f t="shared" si="801"/>
        <v>1050.6499617366483</v>
      </c>
      <c r="CH52" s="1">
        <f t="shared" si="801"/>
        <v>1136.8246334445166</v>
      </c>
      <c r="CI52" s="1">
        <f t="shared" si="801"/>
        <v>1230.0673814046168</v>
      </c>
      <c r="CJ52" s="1">
        <f t="shared" si="802"/>
        <v>1330.9579316654176</v>
      </c>
      <c r="CK52" s="1">
        <f t="shared" si="802"/>
        <v>1440.1235596055442</v>
      </c>
      <c r="CL52" s="1">
        <f t="shared" si="802"/>
        <v>1558.2429899462097</v>
      </c>
      <c r="CM52" s="1">
        <f t="shared" si="802"/>
        <v>1686.0506166440159</v>
      </c>
      <c r="CN52" s="1">
        <f t="shared" si="802"/>
        <v>1824.3410689008126</v>
      </c>
      <c r="CO52" s="1">
        <f t="shared" si="802"/>
        <v>1973.9741516792571</v>
      </c>
      <c r="CP52" s="1">
        <f t="shared" si="802"/>
        <v>2135.8801914411624</v>
      </c>
      <c r="CQ52" s="1">
        <f t="shared" si="802"/>
        <v>2311.0658203451462</v>
      </c>
      <c r="CR52" s="1">
        <f t="shared" si="802"/>
        <v>2500.6202348661627</v>
      </c>
      <c r="CS52" s="1">
        <f t="shared" si="802"/>
        <v>2705.721967749163</v>
      </c>
      <c r="CT52" s="1">
        <f t="shared" si="803"/>
        <v>2927.646215400729</v>
      </c>
      <c r="CU52" s="1">
        <f t="shared" si="803"/>
        <v>3167.7727662758898</v>
      </c>
      <c r="CV52" s="1">
        <f t="shared" si="803"/>
        <v>3427.5945795539606</v>
      </c>
      <c r="CW52" s="1">
        <f t="shared" si="803"/>
        <v>3708.7270674403194</v>
      </c>
      <c r="CX52" s="1">
        <f t="shared" si="803"/>
        <v>4012.9181388057841</v>
      </c>
      <c r="CY52" s="1">
        <f t="shared" si="803"/>
        <v>4342.0590666087382</v>
      </c>
      <c r="CZ52" s="1">
        <f t="shared" si="803"/>
        <v>4698.196246666972</v>
      </c>
      <c r="DA52" s="1">
        <f t="shared" si="803"/>
        <v>5083.5439208880362</v>
      </c>
      <c r="DB52" s="1">
        <f t="shared" ref="DB52:FM55" si="805">S*DB$26^(DB$28-$C52)*DB$27^$C52+DB$24</f>
        <v>5500.4979440633224</v>
      </c>
      <c r="DC52" s="1">
        <f t="shared" si="805"/>
        <v>5951.6506798193577</v>
      </c>
      <c r="DD52" s="1">
        <f t="shared" si="805"/>
        <v>6439.8071183401262</v>
      </c>
      <c r="DE52" s="1">
        <f t="shared" si="805"/>
        <v>6968.0023160705532</v>
      </c>
      <c r="DF52" s="1">
        <f t="shared" si="805"/>
        <v>7539.5202658304552</v>
      </c>
      <c r="DG52" s="1">
        <f t="shared" si="805"/>
        <v>8157.9143146617407</v>
      </c>
      <c r="DH52" s="1">
        <f t="shared" si="805"/>
        <v>8827.029256354479</v>
      </c>
      <c r="DI52" s="1">
        <f t="shared" si="805"/>
        <v>9551.0252360095601</v>
      </c>
      <c r="DJ52" s="1">
        <f t="shared" si="805"/>
        <v>10334.403615261808</v>
      </c>
      <c r="DK52" s="1">
        <f t="shared" si="805"/>
        <v>11182.034958977611</v>
      </c>
      <c r="DL52" s="1">
        <f t="shared" si="805"/>
        <v>12099.189317431146</v>
      </c>
      <c r="DM52" s="1">
        <f t="shared" si="805"/>
        <v>13091.568992235076</v>
      </c>
      <c r="DN52" s="1">
        <f t="shared" si="805"/>
        <v>14165.343989744237</v>
      </c>
      <c r="DO52" s="1">
        <f t="shared" si="805"/>
        <v>15327.190382359639</v>
      </c>
      <c r="DP52" s="1">
        <f t="shared" si="805"/>
        <v>16584.33181623989</v>
      </c>
      <c r="DQ52" s="1">
        <f t="shared" si="805"/>
        <v>17944.584423489359</v>
      </c>
      <c r="DR52" s="1">
        <f t="shared" si="805"/>
        <v>19416.405418059512</v>
      </c>
      <c r="DS52" s="1">
        <f t="shared" si="805"/>
        <v>21008.94567750279</v>
      </c>
      <c r="DT52" s="1">
        <f t="shared" si="805"/>
        <v>22732.106637500092</v>
      </c>
      <c r="DU52" s="1">
        <f t="shared" si="805"/>
        <v>24596.601852896903</v>
      </c>
      <c r="DV52" s="1">
        <f t="shared" si="805"/>
        <v>26614.023607996944</v>
      </c>
      <c r="DW52" s="1">
        <f t="shared" si="805"/>
        <v>28796.914990254918</v>
      </c>
      <c r="DX52" s="1">
        <f t="shared" si="805"/>
        <v>31158.847875478426</v>
      </c>
      <c r="DY52" s="1">
        <f t="shared" si="805"/>
        <v>33714.507309403016</v>
      </c>
      <c r="DZ52" s="1">
        <f t="shared" si="805"/>
        <v>36479.782810272991</v>
      </c>
      <c r="EA52" s="1">
        <f t="shared" si="805"/>
        <v>39471.867160091482</v>
      </c>
      <c r="EB52" s="1">
        <f t="shared" si="805"/>
        <v>42709.363298762713</v>
      </c>
      <c r="EC52" s="1">
        <f t="shared" si="805"/>
        <v>46212.399985728771</v>
      </c>
      <c r="ED52" s="1">
        <f t="shared" si="805"/>
        <v>50002.756948213559</v>
      </c>
      <c r="EE52" s="1">
        <f t="shared" si="805"/>
        <v>54104.000294168887</v>
      </c>
      <c r="EF52" s="1">
        <f t="shared" si="805"/>
        <v>58541.629031836965</v>
      </c>
      <c r="EG52" s="1">
        <f t="shared" si="805"/>
        <v>63343.233606897986</v>
      </c>
      <c r="EH52" s="1">
        <f t="shared" si="805"/>
        <v>68538.667442889011</v>
      </c>
      <c r="EI52" s="1">
        <f t="shared" si="805"/>
        <v>74160.232551427194</v>
      </c>
      <c r="EJ52" s="1">
        <f t="shared" si="805"/>
        <v>80242.880366247467</v>
      </c>
      <c r="EK52" s="1">
        <f t="shared" si="805"/>
        <v>86824.429049716986</v>
      </c>
      <c r="EL52" s="1">
        <f t="shared" si="805"/>
        <v>93945.798622904971</v>
      </c>
      <c r="EM52" s="1">
        <f t="shared" si="805"/>
        <v>101651.26538110165</v>
      </c>
      <c r="EN52" s="1">
        <f t="shared" si="805"/>
        <v>109988.73717658583</v>
      </c>
      <c r="EO52" s="1">
        <f t="shared" si="805"/>
        <v>119010.05128017983</v>
      </c>
      <c r="EP52" s="1">
        <f t="shared" si="805"/>
        <v>128771.29667351161</v>
      </c>
      <c r="EQ52" s="1">
        <f t="shared" si="805"/>
        <v>139333.16277579952</v>
      </c>
      <c r="ER52" s="1">
        <f t="shared" si="805"/>
        <v>150761.31677332774</v>
      </c>
      <c r="ES52" s="1">
        <f t="shared" si="805"/>
        <v>163126.81189761535</v>
      </c>
      <c r="ET52" s="1">
        <f t="shared" si="805"/>
        <v>176506.52919070158</v>
      </c>
      <c r="EU52" s="1">
        <f t="shared" si="805"/>
        <v>190983.65550417165</v>
      </c>
      <c r="EV52" s="1">
        <f t="shared" si="805"/>
        <v>206648.20070382766</v>
      </c>
      <c r="EW52" s="1">
        <f t="shared" si="805"/>
        <v>223597.55729566442</v>
      </c>
      <c r="EX52" s="1">
        <f t="shared" si="805"/>
        <v>241937.10595256052</v>
      </c>
      <c r="EY52" s="1">
        <f t="shared" si="805"/>
        <v>261780.87070647723</v>
      </c>
      <c r="EZ52" s="1">
        <f t="shared" si="805"/>
        <v>283252.22787974781</v>
      </c>
      <c r="FA52" s="1">
        <f t="shared" si="805"/>
        <v>306484.6731631541</v>
      </c>
      <c r="FB52" s="1">
        <f t="shared" si="805"/>
        <v>331622.65161001228</v>
      </c>
      <c r="FC52" s="1">
        <f t="shared" si="805"/>
        <v>358822.45570665837</v>
      </c>
      <c r="FD52" s="1">
        <f t="shared" si="805"/>
        <v>388253.19710298569</v>
      </c>
      <c r="FE52" s="1">
        <f t="shared" si="805"/>
        <v>420097.85804465384</v>
      </c>
      <c r="FF52" s="1">
        <f t="shared" si="805"/>
        <v>454554.42904413096</v>
      </c>
      <c r="FG52" s="1">
        <f t="shared" si="805"/>
        <v>491837.13986390643</v>
      </c>
      <c r="FH52" s="1">
        <f t="shared" si="805"/>
        <v>532177.79146536987</v>
      </c>
      <c r="FI52" s="1">
        <f t="shared" si="805"/>
        <v>575827.19720459741</v>
      </c>
      <c r="FJ52" s="1">
        <f t="shared" si="805"/>
        <v>623056.74223551049</v>
      </c>
      <c r="FK52" s="1">
        <f t="shared" si="805"/>
        <v>674160.07081582153</v>
      </c>
      <c r="FL52" s="1">
        <f t="shared" si="805"/>
        <v>729454.91200639179</v>
      </c>
      <c r="FM52" s="1">
        <f t="shared" si="805"/>
        <v>789285.05511508137</v>
      </c>
      <c r="FN52" s="1">
        <f t="shared" si="794"/>
        <v>854022.48716718261</v>
      </c>
      <c r="FO52" s="1">
        <f t="shared" si="794"/>
        <v>924069.70569191559</v>
      </c>
      <c r="FP52" s="1">
        <f t="shared" si="794"/>
        <v>999862.22120446782</v>
      </c>
      <c r="FQ52" s="1">
        <f t="shared" si="794"/>
        <v>1081871.2649424737</v>
      </c>
      <c r="FR52" s="1">
        <f t="shared" si="794"/>
        <v>1170606.7186919719</v>
      </c>
      <c r="FS52">
        <f t="shared" si="750"/>
        <v>1.0860107781318605E-23</v>
      </c>
      <c r="FT52">
        <f t="shared" si="754"/>
        <v>1.2712915134530522E-17</v>
      </c>
    </row>
    <row r="53" spans="3:176" x14ac:dyDescent="0.15">
      <c r="C53" s="6">
        <v>24</v>
      </c>
      <c r="R53" s="1"/>
      <c r="S53" s="1"/>
      <c r="T53" s="1"/>
      <c r="U53" s="1"/>
      <c r="V53" s="1"/>
      <c r="W53" s="1"/>
      <c r="X53" s="1"/>
      <c r="Y53" s="1"/>
      <c r="Z53" s="1"/>
      <c r="AA53" s="1"/>
      <c r="AB53" s="12">
        <f t="shared" ref="AB53:AT53" si="806">S*AB$26^(AB$28-$C53)*AB$27^$C53+AB$24</f>
        <v>28.358422195670485</v>
      </c>
      <c r="AC53" s="1">
        <f t="shared" si="806"/>
        <v>28.98713109762706</v>
      </c>
      <c r="AD53" s="1">
        <f t="shared" si="806"/>
        <v>29.676600675493713</v>
      </c>
      <c r="AE53" s="1">
        <f t="shared" si="806"/>
        <v>24.212768355687402</v>
      </c>
      <c r="AF53" s="1">
        <f t="shared" si="806"/>
        <v>25.130288602717513</v>
      </c>
      <c r="AG53" s="1">
        <f t="shared" si="806"/>
        <v>26.132270348905269</v>
      </c>
      <c r="AH53" s="1">
        <f t="shared" si="806"/>
        <v>27.226738403886742</v>
      </c>
      <c r="AI53" s="1">
        <f t="shared" si="806"/>
        <v>28.422480542951615</v>
      </c>
      <c r="AJ53" s="1">
        <f t="shared" si="806"/>
        <v>29.72912004769271</v>
      </c>
      <c r="AK53" s="1">
        <f t="shared" si="806"/>
        <v>31.15719514362058</v>
      </c>
      <c r="AL53" s="1">
        <f t="shared" si="806"/>
        <v>32.718245990487453</v>
      </c>
      <c r="AM53" s="1">
        <f t="shared" si="806"/>
        <v>34.424909943411521</v>
      </c>
      <c r="AN53" s="1">
        <f t="shared" si="806"/>
        <v>36.291025871166291</v>
      </c>
      <c r="AO53" s="1">
        <f t="shared" si="806"/>
        <v>38.331748392765384</v>
      </c>
      <c r="AP53" s="1">
        <f t="shared" si="806"/>
        <v>40.563672975347025</v>
      </c>
      <c r="AQ53" s="1">
        <f t="shared" si="806"/>
        <v>43.004972926020557</v>
      </c>
      <c r="AR53" s="1">
        <f t="shared" si="806"/>
        <v>45.675549408520141</v>
      </c>
      <c r="AS53" s="1">
        <f t="shared" si="806"/>
        <v>48.597195723028605</v>
      </c>
      <c r="AT53" s="1">
        <f t="shared" si="806"/>
        <v>51.793777205273926</v>
      </c>
      <c r="AU53" s="1">
        <f t="shared" si="787"/>
        <v>55.291428229936287</v>
      </c>
      <c r="AV53" s="1">
        <f t="shared" si="798"/>
        <v>59.118767944595966</v>
      </c>
      <c r="AW53" s="1">
        <f t="shared" si="798"/>
        <v>63.307136515070539</v>
      </c>
      <c r="AX53" s="1">
        <f t="shared" si="798"/>
        <v>67.890853832307613</v>
      </c>
      <c r="AY53" s="1">
        <f t="shared" si="798"/>
        <v>72.907502816416056</v>
      </c>
      <c r="AZ53" s="1">
        <f t="shared" si="798"/>
        <v>78.398239656463588</v>
      </c>
      <c r="BA53" s="1">
        <f t="shared" si="798"/>
        <v>84.408133547019645</v>
      </c>
      <c r="BB53" s="1">
        <f t="shared" si="798"/>
        <v>90.986538725912126</v>
      </c>
      <c r="BC53" s="1">
        <f t="shared" si="798"/>
        <v>98.187501884309128</v>
      </c>
      <c r="BD53" s="1">
        <f t="shared" si="798"/>
        <v>98.476806795705457</v>
      </c>
      <c r="BE53" s="1">
        <f t="shared" si="798"/>
        <v>106.47762948078788</v>
      </c>
      <c r="BF53" s="1">
        <f t="shared" si="799"/>
        <v>115.18037735453488</v>
      </c>
      <c r="BG53" s="1">
        <f t="shared" si="799"/>
        <v>124.64674392414688</v>
      </c>
      <c r="BH53" s="1">
        <f t="shared" si="799"/>
        <v>134.94384527937734</v>
      </c>
      <c r="BI53" s="1">
        <f t="shared" si="799"/>
        <v>146.14469671366859</v>
      </c>
      <c r="BJ53" s="1">
        <f t="shared" si="799"/>
        <v>158.32873123818734</v>
      </c>
      <c r="BK53" s="1">
        <f t="shared" si="799"/>
        <v>171.58236367096316</v>
      </c>
      <c r="BL53" s="1">
        <f t="shared" si="799"/>
        <v>185.99960430697934</v>
      </c>
      <c r="BM53" s="1">
        <f t="shared" si="799"/>
        <v>201.68272652716513</v>
      </c>
      <c r="BN53" s="1">
        <f t="shared" si="799"/>
        <v>218.74299308728033</v>
      </c>
      <c r="BO53" s="1">
        <f t="shared" si="799"/>
        <v>237.30144624439697</v>
      </c>
      <c r="BP53" s="1">
        <f t="shared" si="800"/>
        <v>257.48976733202227</v>
      </c>
      <c r="BQ53" s="1">
        <f t="shared" si="800"/>
        <v>279.4512118880923</v>
      </c>
      <c r="BR53" s="1">
        <f t="shared" si="800"/>
        <v>303.3416269766019</v>
      </c>
      <c r="BS53" s="1">
        <f t="shared" si="800"/>
        <v>329.33055792732893</v>
      </c>
      <c r="BT53" s="1">
        <f t="shared" si="800"/>
        <v>357.60245235311032</v>
      </c>
      <c r="BU53" s="1">
        <f t="shared" si="800"/>
        <v>388.35796999493977</v>
      </c>
      <c r="BV53" s="1">
        <f t="shared" si="800"/>
        <v>421.81540769668425</v>
      </c>
      <c r="BW53" s="1">
        <f t="shared" si="800"/>
        <v>458.21224962880984</v>
      </c>
      <c r="BX53" s="1">
        <f t="shared" si="800"/>
        <v>497.80685376994944</v>
      </c>
      <c r="BY53" s="1">
        <f t="shared" si="800"/>
        <v>540.88028662278202</v>
      </c>
      <c r="BZ53" s="1">
        <f t="shared" si="801"/>
        <v>587.73831919336169</v>
      </c>
      <c r="CA53" s="1">
        <f t="shared" si="801"/>
        <v>638.71359840824982</v>
      </c>
      <c r="CB53" s="1">
        <f t="shared" si="801"/>
        <v>694.16800938965628</v>
      </c>
      <c r="CC53" s="1">
        <f t="shared" si="801"/>
        <v>653.1387230691131</v>
      </c>
      <c r="CD53" s="1">
        <f t="shared" si="801"/>
        <v>706.70938607769858</v>
      </c>
      <c r="CE53" s="1">
        <f t="shared" si="801"/>
        <v>764.67393331610606</v>
      </c>
      <c r="CF53" s="1">
        <f t="shared" si="801"/>
        <v>827.39275268212907</v>
      </c>
      <c r="CG53" s="1">
        <f t="shared" si="801"/>
        <v>895.25579121305714</v>
      </c>
      <c r="CH53" s="1">
        <f t="shared" si="801"/>
        <v>968.68497953647602</v>
      </c>
      <c r="CI53" s="1">
        <f t="shared" si="801"/>
        <v>1048.1368551753608</v>
      </c>
      <c r="CJ53" s="1">
        <f t="shared" si="802"/>
        <v>1134.1054010175526</v>
      </c>
      <c r="CK53" s="1">
        <f t="shared" si="802"/>
        <v>1227.1251165974832</v>
      </c>
      <c r="CL53" s="1">
        <f t="shared" si="802"/>
        <v>1327.7743412854809</v>
      </c>
      <c r="CM53" s="1">
        <f t="shared" si="802"/>
        <v>1436.6788500462092</v>
      </c>
      <c r="CN53" s="1">
        <f t="shared" si="802"/>
        <v>1554.5157441224521</v>
      </c>
      <c r="CO53" s="1">
        <f t="shared" si="802"/>
        <v>1682.0176608341219</v>
      </c>
      <c r="CP53" s="1">
        <f t="shared" si="802"/>
        <v>1819.977328666432</v>
      </c>
      <c r="CQ53" s="1">
        <f t="shared" si="802"/>
        <v>1969.2524959679704</v>
      </c>
      <c r="CR53" s="1">
        <f t="shared" si="802"/>
        <v>2130.771263902287</v>
      </c>
      <c r="CS53" s="1">
        <f t="shared" si="802"/>
        <v>2305.5378568100064</v>
      </c>
      <c r="CT53" s="1">
        <f t="shared" si="803"/>
        <v>2494.6388658580272</v>
      </c>
      <c r="CU53" s="1">
        <f t="shared" si="803"/>
        <v>2699.2500047949834</v>
      </c>
      <c r="CV53" s="1">
        <f t="shared" si="803"/>
        <v>2920.6434198160882</v>
      </c>
      <c r="CW53" s="1">
        <f t="shared" si="803"/>
        <v>3160.1955989856187</v>
      </c>
      <c r="CX53" s="1">
        <f t="shared" si="803"/>
        <v>3419.3959303929473</v>
      </c>
      <c r="CY53" s="1">
        <f t="shared" si="803"/>
        <v>3699.8559622514872</v>
      </c>
      <c r="CZ53" s="1">
        <f t="shared" si="803"/>
        <v>4003.3194225141347</v>
      </c>
      <c r="DA53" s="1">
        <f t="shared" si="803"/>
        <v>4331.6730603010283</v>
      </c>
      <c r="DB53" s="1">
        <f t="shared" si="805"/>
        <v>4686.9583765449406</v>
      </c>
      <c r="DC53" s="1">
        <f t="shared" si="805"/>
        <v>5071.3843167882451</v>
      </c>
      <c r="DD53" s="1">
        <f t="shared" si="805"/>
        <v>5487.3410050474731</v>
      </c>
      <c r="DE53" s="1">
        <f t="shared" si="805"/>
        <v>5937.4146041341473</v>
      </c>
      <c r="DF53" s="1">
        <f t="shared" si="805"/>
        <v>6424.4033948242795</v>
      </c>
      <c r="DG53" s="1">
        <f t="shared" si="805"/>
        <v>6951.3351738468609</v>
      </c>
      <c r="DH53" s="1">
        <f t="shared" si="805"/>
        <v>7521.4860788613723</v>
      </c>
      <c r="DI53" s="1">
        <f t="shared" si="805"/>
        <v>8138.4009574664378</v>
      </c>
      <c r="DJ53" s="1">
        <f t="shared" si="805"/>
        <v>8805.9154068815751</v>
      </c>
      <c r="DK53" s="1">
        <f t="shared" si="805"/>
        <v>9528.1796213312318</v>
      </c>
      <c r="DL53" s="1">
        <f t="shared" si="805"/>
        <v>10309.684195399477</v>
      </c>
      <c r="DM53" s="1">
        <f t="shared" si="805"/>
        <v>11155.288043784753</v>
      </c>
      <c r="DN53" s="1">
        <f t="shared" si="805"/>
        <v>12070.248611042467</v>
      </c>
      <c r="DO53" s="1">
        <f t="shared" si="805"/>
        <v>13060.254559141156</v>
      </c>
      <c r="DP53" s="1">
        <f t="shared" si="805"/>
        <v>14131.461136063188</v>
      </c>
      <c r="DQ53" s="1">
        <f t="shared" si="805"/>
        <v>15290.528445350341</v>
      </c>
      <c r="DR53" s="1">
        <f t="shared" si="805"/>
        <v>16544.662854530634</v>
      </c>
      <c r="DS53" s="1">
        <f t="shared" si="805"/>
        <v>17901.661799878631</v>
      </c>
      <c r="DT53" s="1">
        <f t="shared" si="805"/>
        <v>19369.962266077582</v>
      </c>
      <c r="DU53" s="1">
        <f t="shared" si="805"/>
        <v>20958.693242200181</v>
      </c>
      <c r="DV53" s="1">
        <f t="shared" si="805"/>
        <v>22677.7324801469</v>
      </c>
      <c r="DW53" s="1">
        <f t="shared" si="805"/>
        <v>24537.767908431026</v>
      </c>
      <c r="DX53" s="1">
        <f t="shared" si="805"/>
        <v>26550.364083143435</v>
      </c>
      <c r="DY53" s="1">
        <f t="shared" si="805"/>
        <v>28728.034089248435</v>
      </c>
      <c r="DZ53" s="1">
        <f t="shared" si="805"/>
        <v>31084.317339248657</v>
      </c>
      <c r="EA53" s="1">
        <f t="shared" si="805"/>
        <v>33633.863752923186</v>
      </c>
      <c r="EB53" s="1">
        <f t="shared" si="805"/>
        <v>36392.524841516875</v>
      </c>
      <c r="EC53" s="1">
        <f t="shared" si="805"/>
        <v>39377.452262686136</v>
      </c>
      <c r="ED53" s="1">
        <f t="shared" si="805"/>
        <v>42607.204458955479</v>
      </c>
      <c r="EE53" s="1">
        <f t="shared" si="805"/>
        <v>46101.862042696812</v>
      </c>
      <c r="EF53" s="1">
        <f t="shared" si="805"/>
        <v>49883.152645024602</v>
      </c>
      <c r="EG53" s="1">
        <f t="shared" si="805"/>
        <v>53974.58600484037</v>
      </c>
      <c r="EH53" s="1">
        <f t="shared" si="805"/>
        <v>58401.600137927162</v>
      </c>
      <c r="EI53" s="1">
        <f t="shared" si="805"/>
        <v>63191.719494883422</v>
      </c>
      <c r="EJ53" s="1">
        <f t="shared" si="805"/>
        <v>68374.726091225195</v>
      </c>
      <c r="EK53" s="1">
        <f t="shared" si="805"/>
        <v>73982.844673638159</v>
      </c>
      <c r="EL53" s="1">
        <f t="shared" si="805"/>
        <v>80050.943073629387</v>
      </c>
      <c r="EM53" s="1">
        <f t="shared" si="805"/>
        <v>86616.74899425474</v>
      </c>
      <c r="EN53" s="1">
        <f t="shared" si="805"/>
        <v>93721.084577768212</v>
      </c>
      <c r="EO53" s="1">
        <f t="shared" si="805"/>
        <v>101408.12021259074</v>
      </c>
      <c r="EP53" s="1">
        <f t="shared" si="805"/>
        <v>109725.64915761394</v>
      </c>
      <c r="EQ53" s="1">
        <f t="shared" si="805"/>
        <v>118725.38469128372</v>
      </c>
      <c r="ER53" s="1">
        <f t="shared" si="805"/>
        <v>128463.28163295444</v>
      </c>
      <c r="ES53" s="1">
        <f t="shared" si="805"/>
        <v>138999.88423553479</v>
      </c>
      <c r="ET53" s="1">
        <f t="shared" si="805"/>
        <v>150400.70261240861</v>
      </c>
      <c r="EU53" s="1">
        <f t="shared" si="805"/>
        <v>162736.62003902128</v>
      </c>
      <c r="EV53" s="1">
        <f t="shared" si="805"/>
        <v>176084.33366148261</v>
      </c>
      <c r="EW53" s="1">
        <f t="shared" si="805"/>
        <v>190526.83135224108</v>
      </c>
      <c r="EX53" s="1">
        <f t="shared" si="805"/>
        <v>206153.90767762455</v>
      </c>
      <c r="EY53" s="1">
        <f t="shared" si="805"/>
        <v>223062.72218521652</v>
      </c>
      <c r="EZ53" s="1">
        <f t="shared" si="805"/>
        <v>241358.40348215515</v>
      </c>
      <c r="FA53" s="1">
        <f t="shared" si="805"/>
        <v>261154.7028601428</v>
      </c>
      <c r="FB53" s="1">
        <f t="shared" si="805"/>
        <v>282574.7015310034</v>
      </c>
      <c r="FC53" s="1">
        <f t="shared" si="805"/>
        <v>305751.57586994412</v>
      </c>
      <c r="FD53" s="1">
        <f t="shared" si="805"/>
        <v>330829.42542433273</v>
      </c>
      <c r="FE53" s="1">
        <f t="shared" si="805"/>
        <v>357964.16883604054</v>
      </c>
      <c r="FF53" s="1">
        <f t="shared" si="805"/>
        <v>387324.51324764389</v>
      </c>
      <c r="FG53" s="1">
        <f t="shared" si="805"/>
        <v>419093.00321965601</v>
      </c>
      <c r="FH53" s="1">
        <f t="shared" si="805"/>
        <v>453467.1556803126</v>
      </c>
      <c r="FI53" s="1">
        <f t="shared" si="805"/>
        <v>490660.68796432816</v>
      </c>
      <c r="FJ53" s="1">
        <f t="shared" si="805"/>
        <v>530904.84657581558</v>
      </c>
      <c r="FK53" s="1">
        <f t="shared" si="805"/>
        <v>574449.8449367967</v>
      </c>
      <c r="FL53" s="1">
        <f t="shared" si="805"/>
        <v>621566.41906034166</v>
      </c>
      <c r="FM53" s="1">
        <f t="shared" si="805"/>
        <v>672547.51082055445</v>
      </c>
      <c r="FN53" s="1">
        <f t="shared" si="794"/>
        <v>727710.08928494365</v>
      </c>
      <c r="FO53" s="1">
        <f t="shared" si="794"/>
        <v>787397.12143309927</v>
      </c>
      <c r="FP53" s="1">
        <f t="shared" si="794"/>
        <v>851979.70451439568</v>
      </c>
      <c r="FQ53" s="1">
        <f t="shared" si="794"/>
        <v>921859.37330240791</v>
      </c>
      <c r="FR53" s="1">
        <f t="shared" si="794"/>
        <v>997470.59659112932</v>
      </c>
      <c r="FS53">
        <f t="shared" si="750"/>
        <v>6.6518160160576501E-23</v>
      </c>
      <c r="FT53">
        <f t="shared" si="754"/>
        <v>6.6349908899514533E-17</v>
      </c>
    </row>
    <row r="54" spans="3:176" x14ac:dyDescent="0.15">
      <c r="C54" s="6">
        <v>25</v>
      </c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2">
        <f t="shared" ref="AC54:AT54" si="807">S*AC$26^(AC$28-$C54)*AC$27^$C54+AC$24</f>
        <v>27.843338341750474</v>
      </c>
      <c r="AD54" s="1">
        <f t="shared" si="807"/>
        <v>28.413805645857558</v>
      </c>
      <c r="AE54" s="1">
        <f t="shared" si="807"/>
        <v>22.625641927117151</v>
      </c>
      <c r="AF54" s="1">
        <f t="shared" si="807"/>
        <v>23.392262566955793</v>
      </c>
      <c r="AG54" s="1">
        <f t="shared" si="807"/>
        <v>24.228997587133673</v>
      </c>
      <c r="AH54" s="1">
        <f t="shared" si="807"/>
        <v>25.142507712765898</v>
      </c>
      <c r="AI54" s="1">
        <f t="shared" si="807"/>
        <v>26.14008694122392</v>
      </c>
      <c r="AJ54" s="1">
        <f t="shared" si="807"/>
        <v>27.229722751894293</v>
      </c>
      <c r="AK54" s="1">
        <f t="shared" si="807"/>
        <v>28.420162040515272</v>
      </c>
      <c r="AL54" s="1">
        <f t="shared" si="807"/>
        <v>29.720983322368426</v>
      </c>
      <c r="AM54" s="1">
        <f t="shared" si="807"/>
        <v>31.142675800350673</v>
      </c>
      <c r="AN54" s="1">
        <f t="shared" si="807"/>
        <v>32.696725950620745</v>
      </c>
      <c r="AO54" s="1">
        <f t="shared" si="807"/>
        <v>34.395712340570114</v>
      </c>
      <c r="AP54" s="1">
        <f t="shared" si="807"/>
        <v>36.25340946182547</v>
      </c>
      <c r="AQ54" s="1">
        <f t="shared" si="807"/>
        <v>38.284901435406695</v>
      </c>
      <c r="AR54" s="1">
        <f t="shared" si="807"/>
        <v>40.506706527658011</v>
      </c>
      <c r="AS54" s="1">
        <f t="shared" si="807"/>
        <v>42.936913504810626</v>
      </c>
      <c r="AT54" s="1">
        <f t="shared" si="807"/>
        <v>45.59533095176144</v>
      </c>
      <c r="AU54" s="1">
        <f t="shared" si="787"/>
        <v>48.503650787669656</v>
      </c>
      <c r="AV54" s="1">
        <f t="shared" si="798"/>
        <v>51.685627328165687</v>
      </c>
      <c r="AW54" s="1">
        <f t="shared" si="798"/>
        <v>55.167273372301466</v>
      </c>
      <c r="AX54" s="1">
        <f t="shared" si="798"/>
        <v>58.977074932907456</v>
      </c>
      <c r="AY54" s="1">
        <f t="shared" si="798"/>
        <v>63.146226382920418</v>
      </c>
      <c r="AZ54" s="1">
        <f t="shared" si="798"/>
        <v>67.708887958775748</v>
      </c>
      <c r="BA54" s="1">
        <f t="shared" si="798"/>
        <v>72.702467746512909</v>
      </c>
      <c r="BB54" s="1">
        <f t="shared" si="798"/>
        <v>78.167930478342598</v>
      </c>
      <c r="BC54" s="1">
        <f t="shared" si="798"/>
        <v>84.15013568874042</v>
      </c>
      <c r="BD54" s="1">
        <f t="shared" si="798"/>
        <v>84.13069340375192</v>
      </c>
      <c r="BE54" s="1">
        <f t="shared" si="798"/>
        <v>90.870555847563949</v>
      </c>
      <c r="BF54" s="1">
        <f t="shared" si="799"/>
        <v>98.201510623320218</v>
      </c>
      <c r="BG54" s="1">
        <f t="shared" si="799"/>
        <v>106.17550951780294</v>
      </c>
      <c r="BH54" s="1">
        <f t="shared" si="799"/>
        <v>114.84907064598848</v>
      </c>
      <c r="BI54" s="1">
        <f t="shared" si="799"/>
        <v>124.28367981119212</v>
      </c>
      <c r="BJ54" s="1">
        <f t="shared" si="799"/>
        <v>134.54622714300382</v>
      </c>
      <c r="BK54" s="1">
        <f t="shared" si="799"/>
        <v>145.70948211377677</v>
      </c>
      <c r="BL54" s="1">
        <f t="shared" si="799"/>
        <v>157.85261030697569</v>
      </c>
      <c r="BM54" s="1">
        <f t="shared" si="799"/>
        <v>171.06173560718821</v>
      </c>
      <c r="BN54" s="1">
        <f t="shared" si="799"/>
        <v>185.43055180416536</v>
      </c>
      <c r="BO54" s="1">
        <f t="shared" si="799"/>
        <v>201.06098795416551</v>
      </c>
      <c r="BP54" s="1">
        <f t="shared" si="800"/>
        <v>218.06393222363249</v>
      </c>
      <c r="BQ54" s="1">
        <f t="shared" si="800"/>
        <v>236.56001935554858</v>
      </c>
      <c r="BR54" s="1">
        <f t="shared" si="800"/>
        <v>256.68048735061438</v>
      </c>
      <c r="BS54" s="1">
        <f t="shared" si="800"/>
        <v>278.56810944693501</v>
      </c>
      <c r="BT54" s="1">
        <f t="shared" si="800"/>
        <v>302.37820801661979</v>
      </c>
      <c r="BU54" s="1">
        <f t="shared" si="800"/>
        <v>328.27975757943113</v>
      </c>
      <c r="BV54" s="1">
        <f t="shared" si="800"/>
        <v>356.45658476648094</v>
      </c>
      <c r="BW54" s="1">
        <f t="shared" si="800"/>
        <v>387.1086737554545</v>
      </c>
      <c r="BX54" s="1">
        <f t="shared" si="800"/>
        <v>420.45358644784682</v>
      </c>
      <c r="BY54" s="1">
        <f t="shared" si="800"/>
        <v>456.72800747352903</v>
      </c>
      <c r="BZ54" s="1">
        <f t="shared" si="801"/>
        <v>496.18942499441806</v>
      </c>
      <c r="CA54" s="1">
        <f t="shared" si="801"/>
        <v>539.11795924339185</v>
      </c>
      <c r="CB54" s="1">
        <f t="shared" si="801"/>
        <v>585.8183517837316</v>
      </c>
      <c r="CC54" s="1">
        <f t="shared" si="801"/>
        <v>556.53761536964669</v>
      </c>
      <c r="CD54" s="1">
        <f t="shared" si="801"/>
        <v>602.18502225508155</v>
      </c>
      <c r="CE54" s="1">
        <f t="shared" si="801"/>
        <v>651.57644517433016</v>
      </c>
      <c r="CF54" s="1">
        <f t="shared" si="801"/>
        <v>705.01896961193347</v>
      </c>
      <c r="CG54" s="1">
        <f t="shared" si="801"/>
        <v>762.84486830963544</v>
      </c>
      <c r="CH54" s="1">
        <f t="shared" si="801"/>
        <v>825.41366713389391</v>
      </c>
      <c r="CI54" s="1">
        <f t="shared" si="801"/>
        <v>893.11438038655399</v>
      </c>
      <c r="CJ54" s="1">
        <f t="shared" si="802"/>
        <v>966.36792945647642</v>
      </c>
      <c r="CK54" s="1">
        <f t="shared" si="802"/>
        <v>1045.629759849802</v>
      </c>
      <c r="CL54" s="1">
        <f t="shared" si="802"/>
        <v>1131.3926728699423</v>
      </c>
      <c r="CM54" s="1">
        <f t="shared" si="802"/>
        <v>1224.1898895529364</v>
      </c>
      <c r="CN54" s="1">
        <f t="shared" si="802"/>
        <v>1324.5983659078413</v>
      </c>
      <c r="CO54" s="1">
        <f t="shared" si="802"/>
        <v>1433.2423800742827</v>
      </c>
      <c r="CP54" s="1">
        <f t="shared" si="802"/>
        <v>1550.7974136999001</v>
      </c>
      <c r="CQ54" s="1">
        <f t="shared" si="802"/>
        <v>1677.9943516697106</v>
      </c>
      <c r="CR54" s="1">
        <f t="shared" si="802"/>
        <v>1815.6240262987189</v>
      </c>
      <c r="CS54" s="1">
        <f t="shared" si="802"/>
        <v>1964.5421342407703</v>
      </c>
      <c r="CT54" s="1">
        <f t="shared" si="803"/>
        <v>2125.6745566839627</v>
      </c>
      <c r="CU54" s="1">
        <f t="shared" si="803"/>
        <v>2300.0231159103173</v>
      </c>
      <c r="CV54" s="1">
        <f t="shared" si="803"/>
        <v>2488.671804010457</v>
      </c>
      <c r="CW54" s="1">
        <f t="shared" si="803"/>
        <v>2692.7935224796051</v>
      </c>
      <c r="CX54" s="1">
        <f t="shared" si="803"/>
        <v>2913.6573745975766</v>
      </c>
      <c r="CY54" s="1">
        <f t="shared" si="803"/>
        <v>3152.6365559322744</v>
      </c>
      <c r="CZ54" s="1">
        <f t="shared" si="803"/>
        <v>3411.2168920250165</v>
      </c>
      <c r="DA54" s="1">
        <f t="shared" si="803"/>
        <v>3691.0060763397387</v>
      </c>
      <c r="DB54" s="1">
        <f t="shared" si="805"/>
        <v>3993.7436659119835</v>
      </c>
      <c r="DC54" s="1">
        <f t="shared" si="805"/>
        <v>4321.3118968444569</v>
      </c>
      <c r="DD54" s="1">
        <f t="shared" si="805"/>
        <v>4675.747386893252</v>
      </c>
      <c r="DE54" s="1">
        <f t="shared" si="805"/>
        <v>5059.2537979042372</v>
      </c>
      <c r="DF54" s="1">
        <f t="shared" si="805"/>
        <v>5474.2155368268186</v>
      </c>
      <c r="DG54" s="1">
        <f t="shared" si="805"/>
        <v>5923.2125804895941</v>
      </c>
      <c r="DH54" s="1">
        <f t="shared" si="805"/>
        <v>6409.0365163091919</v>
      </c>
      <c r="DI54" s="1">
        <f t="shared" si="805"/>
        <v>6934.7078986635779</v>
      </c>
      <c r="DJ54" s="1">
        <f t="shared" si="805"/>
        <v>7503.4950288410837</v>
      </c>
      <c r="DK54" s="1">
        <f t="shared" si="805"/>
        <v>8118.9342753273286</v>
      </c>
      <c r="DL54" s="1">
        <f t="shared" si="805"/>
        <v>8784.8520607690461</v>
      </c>
      <c r="DM54" s="1">
        <f t="shared" si="805"/>
        <v>9505.3886523162855</v>
      </c>
      <c r="DN54" s="1">
        <f t="shared" si="805"/>
        <v>10285.023903256668</v>
      </c>
      <c r="DO54" s="1">
        <f t="shared" si="805"/>
        <v>11128.605105987326</v>
      </c>
      <c r="DP54" s="1">
        <f t="shared" si="805"/>
        <v>12041.377129497236</v>
      </c>
      <c r="DQ54" s="1">
        <f t="shared" si="805"/>
        <v>13029.015028736178</v>
      </c>
      <c r="DR54" s="1">
        <f t="shared" si="805"/>
        <v>14097.659328615429</v>
      </c>
      <c r="DS54" s="1">
        <f t="shared" si="805"/>
        <v>15253.954202014298</v>
      </c>
      <c r="DT54" s="1">
        <f t="shared" si="805"/>
        <v>16505.08877915992</v>
      </c>
      <c r="DU54" s="1">
        <f t="shared" si="805"/>
        <v>17858.841845216604</v>
      </c>
      <c r="DV54" s="1">
        <f t="shared" si="805"/>
        <v>19323.63020398689</v>
      </c>
      <c r="DW54" s="1">
        <f t="shared" si="805"/>
        <v>20908.56100841994</v>
      </c>
      <c r="DX54" s="1">
        <f t="shared" si="805"/>
        <v>22623.488383286352</v>
      </c>
      <c r="DY54" s="1">
        <f t="shared" si="805"/>
        <v>24479.074692064187</v>
      </c>
      <c r="DZ54" s="1">
        <f t="shared" si="805"/>
        <v>26486.856828956104</v>
      </c>
      <c r="EA54" s="1">
        <f t="shared" si="805"/>
        <v>28659.31794820062</v>
      </c>
      <c r="EB54" s="1">
        <f t="shared" si="805"/>
        <v>31009.965076646105</v>
      </c>
      <c r="EC54" s="1">
        <f t="shared" si="805"/>
        <v>33553.413092134891</v>
      </c>
      <c r="ED54" s="1">
        <f t="shared" si="805"/>
        <v>36305.475589823327</v>
      </c>
      <c r="EE54" s="1">
        <f t="shared" si="805"/>
        <v>39283.263201388727</v>
      </c>
      <c r="EF54" s="1">
        <f t="shared" si="805"/>
        <v>42505.289978411529</v>
      </c>
      <c r="EG54" s="1">
        <f t="shared" si="805"/>
        <v>45991.588501359074</v>
      </c>
      <c r="EH54" s="1">
        <f t="shared" si="805"/>
        <v>49763.834429847877</v>
      </c>
      <c r="EI54" s="1">
        <f t="shared" si="805"/>
        <v>53845.481268561394</v>
      </c>
      <c r="EJ54" s="1">
        <f t="shared" si="805"/>
        <v>58261.906186714616</v>
      </c>
      <c r="EK54" s="1">
        <f t="shared" si="805"/>
        <v>63040.567797681506</v>
      </c>
      <c r="EL54" s="1">
        <f t="shared" si="805"/>
        <v>68211.176879761813</v>
      </c>
      <c r="EM54" s="1">
        <f t="shared" si="805"/>
        <v>73805.881099523816</v>
      </c>
      <c r="EN54" s="1">
        <f t="shared" si="805"/>
        <v>79859.464886219532</v>
      </c>
      <c r="EO54" s="1">
        <f t="shared" si="805"/>
        <v>86409.565699967992</v>
      </c>
      <c r="EP54" s="1">
        <f t="shared" si="805"/>
        <v>93496.908038329682</v>
      </c>
      <c r="EQ54" s="1">
        <f t="shared" si="805"/>
        <v>101165.55663618057</v>
      </c>
      <c r="ER54" s="1">
        <f t="shared" si="805"/>
        <v>109463.19043312711</v>
      </c>
      <c r="ES54" s="1">
        <f t="shared" si="805"/>
        <v>118441.39901182313</v>
      </c>
      <c r="ET54" s="1">
        <f t="shared" si="805"/>
        <v>128156.0033502592</v>
      </c>
      <c r="EU54" s="1">
        <f t="shared" si="805"/>
        <v>138667.40288226554</v>
      </c>
      <c r="EV54" s="1">
        <f t="shared" si="805"/>
        <v>150040.95102403685</v>
      </c>
      <c r="EW54" s="1">
        <f t="shared" si="805"/>
        <v>162347.36150147201</v>
      </c>
      <c r="EX54" s="1">
        <f t="shared" si="805"/>
        <v>175663.14800462202</v>
      </c>
      <c r="EY54" s="1">
        <f t="shared" si="805"/>
        <v>190071.09990274755</v>
      </c>
      <c r="EZ54" s="1">
        <f t="shared" si="805"/>
        <v>205660.79697768865</v>
      </c>
      <c r="FA54" s="1">
        <f t="shared" si="805"/>
        <v>222529.16637584334</v>
      </c>
      <c r="FB54" s="1">
        <f t="shared" si="805"/>
        <v>240781.08524153935</v>
      </c>
      <c r="FC54" s="1">
        <f t="shared" si="805"/>
        <v>260530.03277860201</v>
      </c>
      <c r="FD54" s="1">
        <f t="shared" si="805"/>
        <v>281898.79579423688</v>
      </c>
      <c r="FE54" s="1">
        <f t="shared" si="805"/>
        <v>305020.23211186443</v>
      </c>
      <c r="FF54" s="1">
        <f t="shared" si="805"/>
        <v>330038.09659933898</v>
      </c>
      <c r="FG54" s="1">
        <f t="shared" si="805"/>
        <v>357107.9349482854</v>
      </c>
      <c r="FH54" s="1">
        <f t="shared" si="805"/>
        <v>386398.0507615261</v>
      </c>
      <c r="FI54" s="1">
        <f t="shared" si="805"/>
        <v>418090.55196135113</v>
      </c>
      <c r="FJ54" s="1">
        <f t="shared" si="805"/>
        <v>452382.48302455497</v>
      </c>
      <c r="FK54" s="1">
        <f t="shared" si="805"/>
        <v>489487.05008378165</v>
      </c>
      <c r="FL54" s="1">
        <f t="shared" si="805"/>
        <v>529634.94651210308</v>
      </c>
      <c r="FM54" s="1">
        <f t="shared" si="805"/>
        <v>573075.78723250201</v>
      </c>
      <c r="FN54" s="1">
        <f t="shared" si="794"/>
        <v>620079.660669912</v>
      </c>
      <c r="FO54" s="1">
        <f t="shared" si="794"/>
        <v>670938.80799489899</v>
      </c>
      <c r="FP54" s="1">
        <f t="shared" si="794"/>
        <v>725969.4400994872</v>
      </c>
      <c r="FQ54" s="1">
        <f t="shared" si="794"/>
        <v>785513.70360196801</v>
      </c>
      <c r="FR54" s="1">
        <f t="shared" si="794"/>
        <v>849941.80810410145</v>
      </c>
      <c r="FS54">
        <f t="shared" si="750"/>
        <v>3.8846605533776695E-22</v>
      </c>
      <c r="FT54">
        <f t="shared" si="754"/>
        <v>3.3017354146084956E-16</v>
      </c>
    </row>
    <row r="55" spans="3:176" x14ac:dyDescent="0.15">
      <c r="C55" s="6">
        <v>26</v>
      </c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2">
        <f t="shared" ref="AD55:AT55" si="808">S*AD$26^(AD$28-$C55)*AD$27^$C55+AD$24</f>
        <v>27.384432274539805</v>
      </c>
      <c r="AE55" s="1">
        <f t="shared" si="808"/>
        <v>21.308304685077051</v>
      </c>
      <c r="AF55" s="1">
        <f t="shared" si="808"/>
        <v>21.949676530122698</v>
      </c>
      <c r="AG55" s="1">
        <f t="shared" si="808"/>
        <v>22.649254445246193</v>
      </c>
      <c r="AH55" s="1">
        <f t="shared" si="808"/>
        <v>23.412566946238655</v>
      </c>
      <c r="AI55" s="1">
        <f t="shared" si="808"/>
        <v>24.245668173805086</v>
      </c>
      <c r="AJ55" s="1">
        <f t="shared" si="808"/>
        <v>25.155187868510353</v>
      </c>
      <c r="AK55" s="1">
        <f t="shared" si="808"/>
        <v>26.148386097205417</v>
      </c>
      <c r="AL55" s="1">
        <f t="shared" si="808"/>
        <v>27.233213182691181</v>
      </c>
      <c r="AM55" s="1">
        <f t="shared" si="808"/>
        <v>28.418375331329646</v>
      </c>
      <c r="AN55" s="1">
        <f t="shared" si="808"/>
        <v>29.713406500347453</v>
      </c>
      <c r="AO55" s="1">
        <f t="shared" si="808"/>
        <v>31.128747098084524</v>
      </c>
      <c r="AP55" s="1">
        <f t="shared" si="808"/>
        <v>32.675830166845429</v>
      </c>
      <c r="AQ55" s="1">
        <f t="shared" si="808"/>
        <v>34.367175759778753</v>
      </c>
      <c r="AR55" s="1">
        <f t="shared" si="808"/>
        <v>36.21649429084998</v>
      </c>
      <c r="AS55" s="1">
        <f t="shared" si="808"/>
        <v>38.238799711045019</v>
      </c>
      <c r="AT55" s="1">
        <f t="shared" si="808"/>
        <v>40.45053344505515</v>
      </c>
      <c r="AU55" s="1">
        <f t="shared" si="787"/>
        <v>42.869700111520544</v>
      </c>
      <c r="AV55" s="1">
        <f t="shared" si="798"/>
        <v>45.516016147180267</v>
      </c>
      <c r="AW55" s="1">
        <f t="shared" si="798"/>
        <v>48.411072561797099</v>
      </c>
      <c r="AX55" s="1">
        <f t="shared" si="798"/>
        <v>51.578513167371824</v>
      </c>
      <c r="AY55" s="1">
        <f t="shared" si="798"/>
        <v>55.04422975290025</v>
      </c>
      <c r="AZ55" s="1">
        <f t="shared" si="798"/>
        <v>58.836575815808089</v>
      </c>
      <c r="BA55" s="1">
        <f t="shared" si="798"/>
        <v>62.986600614381643</v>
      </c>
      <c r="BB55" s="1">
        <f t="shared" si="798"/>
        <v>67.528305473258627</v>
      </c>
      <c r="BC55" s="1">
        <f t="shared" si="798"/>
        <v>72.498924457738738</v>
      </c>
      <c r="BD55" s="1">
        <f t="shared" si="798"/>
        <v>72.049906963741449</v>
      </c>
      <c r="BE55" s="1">
        <f t="shared" si="798"/>
        <v>77.72792143744924</v>
      </c>
      <c r="BF55" s="1">
        <f t="shared" si="799"/>
        <v>83.90369647888096</v>
      </c>
      <c r="BG55" s="1">
        <f t="shared" si="799"/>
        <v>90.620980423423106</v>
      </c>
      <c r="BH55" s="1">
        <f t="shared" si="799"/>
        <v>97.927366887375342</v>
      </c>
      <c r="BI55" s="1">
        <f t="shared" si="799"/>
        <v>105.87463275121249</v>
      </c>
      <c r="BJ55" s="1">
        <f t="shared" si="799"/>
        <v>114.51910585008736</v>
      </c>
      <c r="BK55" s="1">
        <f t="shared" si="799"/>
        <v>123.92206498271153</v>
      </c>
      <c r="BL55" s="1">
        <f t="shared" si="799"/>
        <v>134.15017507925606</v>
      </c>
      <c r="BM55" s="1">
        <f t="shared" si="799"/>
        <v>145.27596061859623</v>
      </c>
      <c r="BN55" s="1">
        <f t="shared" si="799"/>
        <v>157.3783206568485</v>
      </c>
      <c r="BO55" s="1">
        <f t="shared" si="799"/>
        <v>170.54308912465024</v>
      </c>
      <c r="BP55" s="1">
        <f t="shared" si="800"/>
        <v>184.86364437210418</v>
      </c>
      <c r="BQ55" s="1">
        <f t="shared" si="800"/>
        <v>200.44157229004182</v>
      </c>
      <c r="BR55" s="1">
        <f t="shared" si="800"/>
        <v>217.38738771672789</v>
      </c>
      <c r="BS55" s="1">
        <f t="shared" si="800"/>
        <v>235.82131925303966</v>
      </c>
      <c r="BT55" s="1">
        <f t="shared" si="800"/>
        <v>255.8741630594474</v>
      </c>
      <c r="BU55" s="1">
        <f t="shared" si="800"/>
        <v>277.68821169799219</v>
      </c>
      <c r="BV55" s="1">
        <f t="shared" si="800"/>
        <v>301.41826461538642</v>
      </c>
      <c r="BW55" s="1">
        <f t="shared" si="800"/>
        <v>327.23272744313317</v>
      </c>
      <c r="BX55" s="1">
        <f t="shared" si="800"/>
        <v>355.31480792128798</v>
      </c>
      <c r="BY55" s="1">
        <f t="shared" si="800"/>
        <v>385.86381693865752</v>
      </c>
      <c r="BZ55" s="1">
        <f t="shared" si="801"/>
        <v>419.09658392870648</v>
      </c>
      <c r="CA55" s="1">
        <f t="shared" si="801"/>
        <v>455.24899667253743</v>
      </c>
      <c r="CB55" s="1">
        <f t="shared" si="801"/>
        <v>494.57767644377549</v>
      </c>
      <c r="CC55" s="1">
        <f t="shared" si="801"/>
        <v>474.22409111786459</v>
      </c>
      <c r="CD55" s="1">
        <f t="shared" si="801"/>
        <v>513.12011439520381</v>
      </c>
      <c r="CE55" s="1">
        <f t="shared" si="801"/>
        <v>555.206402897629</v>
      </c>
      <c r="CF55" s="1">
        <f t="shared" si="801"/>
        <v>600.74462327763638</v>
      </c>
      <c r="CG55" s="1">
        <f t="shared" si="801"/>
        <v>650.01790417667814</v>
      </c>
      <c r="CH55" s="1">
        <f t="shared" si="801"/>
        <v>703.33259654488904</v>
      </c>
      <c r="CI55" s="1">
        <f t="shared" si="801"/>
        <v>761.02017834284152</v>
      </c>
      <c r="CJ55" s="1">
        <f t="shared" si="802"/>
        <v>823.43931546759597</v>
      </c>
      <c r="CK55" s="1">
        <f t="shared" si="802"/>
        <v>890.97809171661527</v>
      </c>
      <c r="CL55" s="1">
        <f t="shared" si="802"/>
        <v>964.05642165408653</v>
      </c>
      <c r="CM55" s="1">
        <f t="shared" si="802"/>
        <v>1043.1286613813716</v>
      </c>
      <c r="CN55" s="1">
        <f t="shared" si="802"/>
        <v>1128.6864334437473</v>
      </c>
      <c r="CO55" s="1">
        <f t="shared" si="802"/>
        <v>1221.2616834369699</v>
      </c>
      <c r="CP55" s="1">
        <f t="shared" si="802"/>
        <v>1321.4299873177627</v>
      </c>
      <c r="CQ55" s="1">
        <f t="shared" si="802"/>
        <v>1429.8141299810486</v>
      </c>
      <c r="CR55" s="1">
        <f t="shared" si="802"/>
        <v>1547.087977353322</v>
      </c>
      <c r="CS55" s="1">
        <f t="shared" si="802"/>
        <v>1673.980666076448</v>
      </c>
      <c r="CT55" s="1">
        <f t="shared" si="803"/>
        <v>1811.2811368307744</v>
      </c>
      <c r="CU55" s="1">
        <f t="shared" si="803"/>
        <v>1959.8430394829641</v>
      </c>
      <c r="CV55" s="1">
        <f t="shared" si="803"/>
        <v>2120.5900405557422</v>
      </c>
      <c r="CW55" s="1">
        <f t="shared" si="803"/>
        <v>2294.5215660181416</v>
      </c>
      <c r="CX55" s="1">
        <f t="shared" si="803"/>
        <v>2482.7190151013783</v>
      </c>
      <c r="CY55" s="1">
        <f t="shared" si="803"/>
        <v>2686.3524837740506</v>
      </c>
      <c r="CZ55" s="1">
        <f t="shared" si="803"/>
        <v>2906.6880396790834</v>
      </c>
      <c r="DA55" s="1">
        <f t="shared" si="803"/>
        <v>3145.0955937635117</v>
      </c>
      <c r="DB55" s="1">
        <f t="shared" si="805"/>
        <v>3403.0574175420475</v>
      </c>
      <c r="DC55" s="1">
        <f t="shared" si="805"/>
        <v>3682.1773589495347</v>
      </c>
      <c r="DD55" s="1">
        <f t="shared" si="805"/>
        <v>3984.1908140808055</v>
      </c>
      <c r="DE55" s="1">
        <f t="shared" si="805"/>
        <v>4310.9755168160609</v>
      </c>
      <c r="DF55" s="1">
        <f t="shared" si="805"/>
        <v>4664.5632134150555</v>
      </c>
      <c r="DG55" s="1">
        <f t="shared" si="805"/>
        <v>5047.1522946655023</v>
      </c>
      <c r="DH55" s="1">
        <f t="shared" si="805"/>
        <v>5461.1214641246588</v>
      </c>
      <c r="DI55" s="1">
        <f t="shared" si="805"/>
        <v>5909.0445274347758</v>
      </c>
      <c r="DJ55" s="1">
        <f t="shared" si="805"/>
        <v>6393.706394663307</v>
      </c>
      <c r="DK55" s="1">
        <f t="shared" si="805"/>
        <v>6918.1203951605676</v>
      </c>
      <c r="DL55" s="1">
        <f t="shared" si="805"/>
        <v>7485.5470125879847</v>
      </c>
      <c r="DM55" s="1">
        <f t="shared" si="805"/>
        <v>8099.5141565998128</v>
      </c>
      <c r="DN55" s="1">
        <f t="shared" si="805"/>
        <v>8763.8390972151628</v>
      </c>
      <c r="DO55" s="1">
        <f t="shared" si="805"/>
        <v>9482.6521982548056</v>
      </c>
      <c r="DP55" s="1">
        <f t="shared" si="805"/>
        <v>10260.422597402576</v>
      </c>
      <c r="DQ55" s="1">
        <f t="shared" si="805"/>
        <v>11101.985992554339</v>
      </c>
      <c r="DR55" s="1">
        <f t="shared" si="805"/>
        <v>12012.574707212787</v>
      </c>
      <c r="DS55" s="1">
        <f t="shared" si="805"/>
        <v>12997.850221856341</v>
      </c>
      <c r="DT55" s="1">
        <f t="shared" si="805"/>
        <v>14063.93837354208</v>
      </c>
      <c r="DU55" s="1">
        <f t="shared" si="805"/>
        <v>15217.46744259226</v>
      </c>
      <c r="DV55" s="1">
        <f t="shared" si="805"/>
        <v>16465.60936316396</v>
      </c>
      <c r="DW55" s="1">
        <f t="shared" si="805"/>
        <v>17816.124313923861</v>
      </c>
      <c r="DX55" s="1">
        <f t="shared" si="805"/>
        <v>19277.408966065494</v>
      </c>
      <c r="DY55" s="1">
        <f t="shared" si="805"/>
        <v>20858.548688645533</v>
      </c>
      <c r="DZ55" s="1">
        <f t="shared" si="805"/>
        <v>22569.374035819696</v>
      </c>
      <c r="EA55" s="1">
        <f t="shared" si="805"/>
        <v>24420.521867181207</v>
      </c>
      <c r="EB55" s="1">
        <f t="shared" si="805"/>
        <v>26423.5014812105</v>
      </c>
      <c r="EC55" s="1">
        <f t="shared" si="805"/>
        <v>28590.766173013199</v>
      </c>
      <c r="ED55" s="1">
        <f t="shared" si="805"/>
        <v>30935.790661248426</v>
      </c>
      <c r="EE55" s="1">
        <f t="shared" si="805"/>
        <v>33473.154865640448</v>
      </c>
      <c r="EF55" s="1">
        <f t="shared" si="805"/>
        <v>36218.634555950703</v>
      </c>
      <c r="EG55" s="1">
        <f t="shared" si="805"/>
        <v>39189.29943600962</v>
      </c>
      <c r="EH55" s="1">
        <f t="shared" si="805"/>
        <v>42403.6192726347</v>
      </c>
      <c r="EI55" s="1">
        <f t="shared" si="805"/>
        <v>45881.578729278794</v>
      </c>
      <c r="EJ55" s="1">
        <f t="shared" si="805"/>
        <v>49644.801618373967</v>
      </c>
      <c r="EK55" s="1">
        <f t="shared" si="805"/>
        <v>53716.685344895224</v>
      </c>
      <c r="EL55" s="1">
        <f t="shared" si="805"/>
        <v>58122.546377031729</v>
      </c>
      <c r="EM55" s="1">
        <f t="shared" si="805"/>
        <v>62889.777648412608</v>
      </c>
      <c r="EN55" s="1">
        <f t="shared" si="805"/>
        <v>68048.018870517393</v>
      </c>
      <c r="EO55" s="1">
        <f t="shared" si="805"/>
        <v>73629.340814169205</v>
      </c>
      <c r="EP55" s="1">
        <f t="shared" si="805"/>
        <v>79668.444705859234</v>
      </c>
      <c r="EQ55" s="1">
        <f t="shared" si="805"/>
        <v>86202.87797862677</v>
      </c>
      <c r="ER55" s="1">
        <f t="shared" si="805"/>
        <v>93273.267718900344</v>
      </c>
      <c r="ES55" s="1">
        <f t="shared" si="805"/>
        <v>100923.57326072936</v>
      </c>
      <c r="ET55" s="1">
        <f t="shared" si="805"/>
        <v>109201.35949788181</v>
      </c>
      <c r="EU55" s="1">
        <f t="shared" si="805"/>
        <v>118158.09261309386</v>
      </c>
      <c r="EV55" s="1">
        <f t="shared" si="805"/>
        <v>127849.46006313477</v>
      </c>
      <c r="EW55" s="1">
        <f t="shared" si="805"/>
        <v>138335.71680915696</v>
      </c>
      <c r="EX55" s="1">
        <f t="shared" si="805"/>
        <v>149682.05994497845</v>
      </c>
      <c r="EY55" s="1">
        <f t="shared" si="805"/>
        <v>161959.03405250632</v>
      </c>
      <c r="EZ55" s="1">
        <f t="shared" si="805"/>
        <v>175242.96980455139</v>
      </c>
      <c r="FA55" s="1">
        <f t="shared" si="805"/>
        <v>189616.45854199681</v>
      </c>
      <c r="FB55" s="1">
        <f t="shared" si="805"/>
        <v>205168.86577594953</v>
      </c>
      <c r="FC55" s="1">
        <f t="shared" si="805"/>
        <v>221996.88680751537</v>
      </c>
      <c r="FD55" s="1">
        <f t="shared" si="805"/>
        <v>240205.14791969888</v>
      </c>
      <c r="FE55" s="1">
        <f t="shared" si="805"/>
        <v>259906.85687927008</v>
      </c>
      <c r="FF55" s="1">
        <f t="shared" si="805"/>
        <v>281224.50679301843</v>
      </c>
      <c r="FG55" s="1">
        <f t="shared" si="805"/>
        <v>304290.6376945395</v>
      </c>
      <c r="FH55" s="1">
        <f t="shared" si="805"/>
        <v>329248.66059663106</v>
      </c>
      <c r="FI55" s="1">
        <f t="shared" si="805"/>
        <v>356253.74913275178</v>
      </c>
      <c r="FJ55" s="1">
        <f t="shared" si="805"/>
        <v>385473.80433121894</v>
      </c>
      <c r="FK55" s="1">
        <f t="shared" si="805"/>
        <v>417090.49852051755</v>
      </c>
      <c r="FL55" s="1">
        <f t="shared" si="805"/>
        <v>451300.40485608362</v>
      </c>
      <c r="FM55" s="1">
        <f t="shared" ref="FM55:FR58" si="809">S*FM$26^(FM$28-$C55)*FM$27^$C55+FM$24</f>
        <v>488316.21949126205</v>
      </c>
      <c r="FN55" s="1">
        <f t="shared" si="809"/>
        <v>528368.08399114839</v>
      </c>
      <c r="FO55" s="1">
        <f t="shared" si="809"/>
        <v>571705.01621126814</v>
      </c>
      <c r="FP55" s="1">
        <f t="shared" si="809"/>
        <v>618596.45853742003</v>
      </c>
      <c r="FQ55" s="1">
        <f t="shared" si="809"/>
        <v>669333.95311268186</v>
      </c>
      <c r="FR55" s="1">
        <f t="shared" si="809"/>
        <v>724232.95446711488</v>
      </c>
      <c r="FS55">
        <f t="shared" si="750"/>
        <v>2.1664453086144666E-21</v>
      </c>
      <c r="FT55">
        <f t="shared" si="754"/>
        <v>1.5690110865492757E-15</v>
      </c>
    </row>
    <row r="56" spans="3:176" x14ac:dyDescent="0.15">
      <c r="C56" s="6">
        <v>27</v>
      </c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2">
        <f t="shared" ref="AE56:AT56" si="810">S*AE$26^(AE$28-$C56)*AE$27^$C56+AE$24</f>
        <v>20.214896259619035</v>
      </c>
      <c r="AF56" s="1">
        <f t="shared" si="810"/>
        <v>20.752309844672698</v>
      </c>
      <c r="AG56" s="1">
        <f t="shared" si="810"/>
        <v>21.338045434921472</v>
      </c>
      <c r="AH56" s="1">
        <f t="shared" si="810"/>
        <v>21.976691796504898</v>
      </c>
      <c r="AI56" s="1">
        <f t="shared" si="810"/>
        <v>22.673273971669182</v>
      </c>
      <c r="AJ56" s="1">
        <f t="shared" si="810"/>
        <v>23.433294758674837</v>
      </c>
      <c r="AK56" s="1">
        <f t="shared" si="810"/>
        <v>24.262780135499661</v>
      </c>
      <c r="AL56" s="1">
        <f t="shared" si="810"/>
        <v>25.168329002302109</v>
      </c>
      <c r="AM56" s="1">
        <f t="shared" si="810"/>
        <v>26.157167653261013</v>
      </c>
      <c r="AN56" s="1">
        <f t="shared" si="810"/>
        <v>27.237209427447652</v>
      </c>
      <c r="AO56" s="1">
        <f t="shared" si="810"/>
        <v>28.417120031138289</v>
      </c>
      <c r="AP56" s="1">
        <f t="shared" si="810"/>
        <v>29.706389070792177</v>
      </c>
      <c r="AQ56" s="1">
        <f t="shared" si="810"/>
        <v>31.115408387187916</v>
      </c>
      <c r="AR56" s="1">
        <f t="shared" si="810"/>
        <v>32.655557837353591</v>
      </c>
      <c r="AS56" s="1">
        <f t="shared" si="810"/>
        <v>34.339299232406383</v>
      </c>
      <c r="AT56" s="1">
        <f t="shared" si="810"/>
        <v>36.180279206743094</v>
      </c>
      <c r="AU56" s="1">
        <f t="shared" si="787"/>
        <v>38.193441867749712</v>
      </c>
      <c r="AV56" s="1">
        <f t="shared" si="798"/>
        <v>40.395152155935037</v>
      </c>
      <c r="AW56" s="1">
        <f t="shared" si="798"/>
        <v>42.803330933805597</v>
      </c>
      <c r="AX56" s="1">
        <f t="shared" si="798"/>
        <v>45.437602918618694</v>
      </c>
      <c r="AY56" s="1">
        <f t="shared" si="798"/>
        <v>48.319458680173796</v>
      </c>
      <c r="AZ56" s="1">
        <f t="shared" si="798"/>
        <v>51.472432040907492</v>
      </c>
      <c r="BA56" s="1">
        <f t="shared" si="798"/>
        <v>54.922294342700603</v>
      </c>
      <c r="BB56" s="1">
        <f t="shared" si="798"/>
        <v>58.697267184037848</v>
      </c>
      <c r="BC56" s="1">
        <f t="shared" si="798"/>
        <v>62.828255383630413</v>
      </c>
      <c r="BD56" s="1">
        <f t="shared" si="798"/>
        <v>61.876740404846245</v>
      </c>
      <c r="BE56" s="1">
        <f t="shared" si="798"/>
        <v>66.660578302075606</v>
      </c>
      <c r="BF56" s="1">
        <f t="shared" si="799"/>
        <v>71.863582580519378</v>
      </c>
      <c r="BG56" s="1">
        <f t="shared" si="799"/>
        <v>77.522593492400532</v>
      </c>
      <c r="BH56" s="1">
        <f t="shared" si="799"/>
        <v>83.677689380742351</v>
      </c>
      <c r="BI56" s="1">
        <f t="shared" si="799"/>
        <v>90.372471293290801</v>
      </c>
      <c r="BJ56" s="1">
        <f t="shared" si="799"/>
        <v>97.654372612748602</v>
      </c>
      <c r="BK56" s="1">
        <f t="shared" si="799"/>
        <v>105.57499590214414</v>
      </c>
      <c r="BL56" s="1">
        <f t="shared" si="799"/>
        <v>114.19047935742621</v>
      </c>
      <c r="BM56" s="1">
        <f t="shared" si="799"/>
        <v>123.5618954696295</v>
      </c>
      <c r="BN56" s="1">
        <f t="shared" si="799"/>
        <v>133.75568472768995</v>
      </c>
      <c r="BO56" s="1">
        <f t="shared" si="799"/>
        <v>144.8441274418293</v>
      </c>
      <c r="BP56" s="1">
        <f t="shared" si="800"/>
        <v>156.905857038139</v>
      </c>
      <c r="BQ56" s="1">
        <f t="shared" si="800"/>
        <v>170.02641846949948</v>
      </c>
      <c r="BR56" s="1">
        <f t="shared" si="800"/>
        <v>184.29887570836183</v>
      </c>
      <c r="BS56" s="1">
        <f t="shared" si="800"/>
        <v>199.82447263547218</v>
      </c>
      <c r="BT56" s="1">
        <f t="shared" si="800"/>
        <v>216.71335201780673</v>
      </c>
      <c r="BU56" s="1">
        <f t="shared" si="800"/>
        <v>235.08533768150372</v>
      </c>
      <c r="BV56" s="1">
        <f t="shared" si="800"/>
        <v>255.07078543435406</v>
      </c>
      <c r="BW56" s="1">
        <f t="shared" si="800"/>
        <v>276.81150878063488</v>
      </c>
      <c r="BX56" s="1">
        <f t="shared" si="800"/>
        <v>300.46178600220378</v>
      </c>
      <c r="BY56" s="1">
        <f t="shared" si="800"/>
        <v>326.18945575758949</v>
      </c>
      <c r="BZ56" s="1">
        <f t="shared" si="801"/>
        <v>354.17710897942169</v>
      </c>
      <c r="CA56" s="1">
        <f t="shared" si="801"/>
        <v>384.62338553440077</v>
      </c>
      <c r="CB56" s="1">
        <f t="shared" si="801"/>
        <v>417.74438485397309</v>
      </c>
      <c r="CC56" s="1">
        <f t="shared" si="801"/>
        <v>404.0849753654046</v>
      </c>
      <c r="CD56" s="1">
        <f t="shared" si="801"/>
        <v>437.22816421265674</v>
      </c>
      <c r="CE56" s="1">
        <f t="shared" si="801"/>
        <v>473.08976882374975</v>
      </c>
      <c r="CF56" s="1">
        <f t="shared" si="801"/>
        <v>511.89275459586253</v>
      </c>
      <c r="CG56" s="1">
        <f t="shared" si="801"/>
        <v>553.87837462484038</v>
      </c>
      <c r="CH56" s="1">
        <f t="shared" si="801"/>
        <v>599.30766966853753</v>
      </c>
      <c r="CI56" s="1">
        <f t="shared" si="801"/>
        <v>648.46309113767097</v>
      </c>
      <c r="CJ56" s="1">
        <f t="shared" si="802"/>
        <v>701.65025720494145</v>
      </c>
      <c r="CK56" s="1">
        <f t="shared" si="802"/>
        <v>759.19985295082984</v>
      </c>
      <c r="CL56" s="1">
        <f t="shared" si="802"/>
        <v>821.46968636000736</v>
      </c>
      <c r="CM56" s="1">
        <f t="shared" si="802"/>
        <v>888.84691295127732</v>
      </c>
      <c r="CN56" s="1">
        <f t="shared" si="802"/>
        <v>961.75044287243259</v>
      </c>
      <c r="CO56" s="1">
        <f t="shared" si="802"/>
        <v>1040.6335454258624</v>
      </c>
      <c r="CP56" s="1">
        <f t="shared" si="802"/>
        <v>1125.9866672182438</v>
      </c>
      <c r="CQ56" s="1">
        <f t="shared" si="802"/>
        <v>1218.3404814558448</v>
      </c>
      <c r="CR56" s="1">
        <f t="shared" si="802"/>
        <v>1318.269187344077</v>
      </c>
      <c r="CS56" s="1">
        <f t="shared" si="802"/>
        <v>1426.3940801049348</v>
      </c>
      <c r="CT56" s="1">
        <f t="shared" si="803"/>
        <v>1543.3874138084961</v>
      </c>
      <c r="CU56" s="1">
        <f t="shared" si="803"/>
        <v>1669.976581035193</v>
      </c>
      <c r="CV56" s="1">
        <f t="shared" si="803"/>
        <v>1806.9486353554198</v>
      </c>
      <c r="CW56" s="1">
        <f t="shared" si="803"/>
        <v>1955.1551847444775</v>
      </c>
      <c r="CX56" s="1">
        <f t="shared" si="803"/>
        <v>2115.5176863570973</v>
      </c>
      <c r="CY56" s="1">
        <f t="shared" si="803"/>
        <v>2289.0331755811935</v>
      </c>
      <c r="CZ56" s="1">
        <f t="shared" si="803"/>
        <v>2476.7804649905779</v>
      </c>
      <c r="DA56" s="1">
        <f t="shared" si="803"/>
        <v>2679.9268517379119</v>
      </c>
      <c r="DB56" s="1">
        <f t="shared" ref="DB56:FM59" si="811">S*DB$26^(DB$28-$C56)*DB$27^$C56+DB$24</f>
        <v>2899.7353750903385</v>
      </c>
      <c r="DC56" s="1">
        <f t="shared" si="811"/>
        <v>3137.5726692306848</v>
      </c>
      <c r="DD56" s="1">
        <f t="shared" si="811"/>
        <v>3394.917460148125</v>
      </c>
      <c r="DE56" s="1">
        <f t="shared" si="811"/>
        <v>3673.369759446744</v>
      </c>
      <c r="DF56" s="1">
        <f t="shared" si="811"/>
        <v>3974.6608122334378</v>
      </c>
      <c r="DG56" s="1">
        <f t="shared" si="811"/>
        <v>4300.6638609350184</v>
      </c>
      <c r="DH56" s="1">
        <f t="shared" si="811"/>
        <v>4653.4057919672914</v>
      </c>
      <c r="DI56" s="1">
        <f t="shared" si="811"/>
        <v>5035.079737667952</v>
      </c>
      <c r="DJ56" s="1">
        <f t="shared" si="811"/>
        <v>5448.0587118443536</v>
      </c>
      <c r="DK56" s="1">
        <f t="shared" si="811"/>
        <v>5894.9103637135986</v>
      </c>
      <c r="DL56" s="1">
        <f t="shared" si="811"/>
        <v>6378.4129419658802</v>
      </c>
      <c r="DM56" s="1">
        <f t="shared" si="811"/>
        <v>6901.5725682057991</v>
      </c>
      <c r="DN56" s="1">
        <f t="shared" si="811"/>
        <v>7467.6419271672776</v>
      </c>
      <c r="DO56" s="1">
        <f t="shared" si="811"/>
        <v>8080.1404899063436</v>
      </c>
      <c r="DP56" s="1">
        <f t="shared" si="811"/>
        <v>8742.876395707166</v>
      </c>
      <c r="DQ56" s="1">
        <f t="shared" si="811"/>
        <v>9459.9701287495154</v>
      </c>
      <c r="DR56" s="1">
        <f t="shared" si="811"/>
        <v>10235.88013674471</v>
      </c>
      <c r="DS56" s="1">
        <f t="shared" si="811"/>
        <v>11075.430550820833</v>
      </c>
      <c r="DT56" s="1">
        <f t="shared" si="811"/>
        <v>11983.841179002546</v>
      </c>
      <c r="DU56" s="1">
        <f t="shared" si="811"/>
        <v>12966.759959766403</v>
      </c>
      <c r="DV56" s="1">
        <f t="shared" si="811"/>
        <v>14030.298077447969</v>
      </c>
      <c r="DW56" s="1">
        <f t="shared" si="811"/>
        <v>15181.067957826714</v>
      </c>
      <c r="DX56" s="1">
        <f t="shared" si="811"/>
        <v>16426.224380121883</v>
      </c>
      <c r="DY56" s="1">
        <f t="shared" si="811"/>
        <v>17773.508961008389</v>
      </c>
      <c r="DZ56" s="1">
        <f t="shared" si="811"/>
        <v>19231.298287227077</v>
      </c>
      <c r="EA56" s="1">
        <f t="shared" si="811"/>
        <v>20808.655996048168</v>
      </c>
      <c r="EB56" s="1">
        <f t="shared" si="811"/>
        <v>22515.389127392333</v>
      </c>
      <c r="EC56" s="1">
        <f t="shared" si="811"/>
        <v>24362.109097972108</v>
      </c>
      <c r="ED56" s="1">
        <f t="shared" si="811"/>
        <v>26360.297676553386</v>
      </c>
      <c r="EE56" s="1">
        <f t="shared" si="811"/>
        <v>28522.378370530572</v>
      </c>
      <c r="EF56" s="1">
        <f t="shared" si="811"/>
        <v>30861.793667653255</v>
      </c>
      <c r="EG56" s="1">
        <f t="shared" si="811"/>
        <v>33393.088613145876</v>
      </c>
      <c r="EH56" s="1">
        <f t="shared" si="811"/>
        <v>36132.001241851518</v>
      </c>
      <c r="EI56" s="1">
        <f t="shared" si="811"/>
        <v>39095.560427651319</v>
      </c>
      <c r="EJ56" s="1">
        <f t="shared" si="811"/>
        <v>42302.191758526911</v>
      </c>
      <c r="EK56" s="1">
        <f t="shared" si="811"/>
        <v>45771.832095532031</v>
      </c>
      <c r="EL56" s="1">
        <f t="shared" si="811"/>
        <v>49526.053527930308</v>
      </c>
      <c r="EM56" s="1">
        <f t="shared" si="811"/>
        <v>53588.197495176246</v>
      </c>
      <c r="EN56" s="1">
        <f t="shared" si="811"/>
        <v>57983.519909627314</v>
      </c>
      <c r="EO56" s="1">
        <f t="shared" si="811"/>
        <v>62739.348182270638</v>
      </c>
      <c r="EP56" s="1">
        <f t="shared" si="811"/>
        <v>67885.251127754222</v>
      </c>
      <c r="EQ56" s="1">
        <f t="shared" si="811"/>
        <v>73453.222805087004</v>
      </c>
      <c r="ER56" s="1">
        <f t="shared" si="811"/>
        <v>79477.88143701668</v>
      </c>
      <c r="ES56" s="1">
        <f t="shared" si="811"/>
        <v>85996.684644843335</v>
      </c>
      <c r="ET56" s="1">
        <f t="shared" si="811"/>
        <v>93050.162336866502</v>
      </c>
      <c r="EU56" s="1">
        <f t="shared" si="811"/>
        <v>100682.16869842315</v>
      </c>
      <c r="EV56" s="1">
        <f t="shared" si="811"/>
        <v>108940.15485023496</v>
      </c>
      <c r="EW56" s="1">
        <f t="shared" si="811"/>
        <v>117875.46387028754</v>
      </c>
      <c r="EX56" s="1">
        <f t="shared" si="811"/>
        <v>127543.6500135055</v>
      </c>
      <c r="EY56" s="1">
        <f t="shared" si="811"/>
        <v>138004.82411393538</v>
      </c>
      <c r="EZ56" s="1">
        <f t="shared" si="811"/>
        <v>149324.0273169346</v>
      </c>
      <c r="FA56" s="1">
        <f t="shared" si="811"/>
        <v>161571.63546500311</v>
      </c>
      <c r="FB56" s="1">
        <f t="shared" si="811"/>
        <v>174823.79665148025</v>
      </c>
      <c r="FC56" s="1">
        <f t="shared" si="811"/>
        <v>189162.90466254653</v>
      </c>
      <c r="FD56" s="1">
        <f t="shared" si="811"/>
        <v>204678.11125110177</v>
      </c>
      <c r="FE56" s="1">
        <f t="shared" si="811"/>
        <v>221465.88042752264</v>
      </c>
      <c r="FF56" s="1">
        <f t="shared" si="811"/>
        <v>239630.58821353933</v>
      </c>
      <c r="FG56" s="1">
        <f t="shared" si="811"/>
        <v>259285.1715881316</v>
      </c>
      <c r="FH56" s="1">
        <f t="shared" si="811"/>
        <v>280551.83066019102</v>
      </c>
      <c r="FI56" s="1">
        <f t="shared" si="811"/>
        <v>303562.78843362641</v>
      </c>
      <c r="FJ56" s="1">
        <f t="shared" si="811"/>
        <v>328461.11288866488</v>
      </c>
      <c r="FK56" s="1">
        <f t="shared" si="811"/>
        <v>355401.60649054509</v>
      </c>
      <c r="FL56" s="1">
        <f t="shared" si="811"/>
        <v>384551.76865601848</v>
      </c>
      <c r="FM56" s="1">
        <f t="shared" si="811"/>
        <v>416092.83716168604</v>
      </c>
      <c r="FN56" s="1">
        <f t="shared" si="809"/>
        <v>450220.91496900388</v>
      </c>
      <c r="FO56" s="1">
        <f t="shared" si="809"/>
        <v>487148.18947186536</v>
      </c>
      <c r="FP56" s="1">
        <f t="shared" si="809"/>
        <v>527104.25174728839</v>
      </c>
      <c r="FQ56" s="1">
        <f t="shared" si="809"/>
        <v>570337.5240115003</v>
      </c>
      <c r="FR56" s="1">
        <f t="shared" si="809"/>
        <v>617116.80415645975</v>
      </c>
      <c r="FS56">
        <f t="shared" si="750"/>
        <v>1.1554374979277175E-20</v>
      </c>
      <c r="FT56">
        <f t="shared" si="754"/>
        <v>7.1303989612368908E-15</v>
      </c>
    </row>
    <row r="57" spans="3:176" x14ac:dyDescent="0.15">
      <c r="C57" s="6">
        <v>28</v>
      </c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2">
        <f t="shared" ref="AF57:AT57" si="812">S*AF$26^(AF$28-$C57)*AF$27^$C57+AF$24</f>
        <v>19.758478667315064</v>
      </c>
      <c r="AG57" s="1">
        <f t="shared" si="812"/>
        <v>20.249723527916672</v>
      </c>
      <c r="AH57" s="1">
        <f t="shared" si="812"/>
        <v>20.784895241665755</v>
      </c>
      <c r="AI57" s="1">
        <f t="shared" si="812"/>
        <v>21.368164684624212</v>
      </c>
      <c r="AJ57" s="1">
        <f t="shared" si="812"/>
        <v>22.00409927710129</v>
      </c>
      <c r="AK57" s="1">
        <f t="shared" si="812"/>
        <v>22.697700685965511</v>
      </c>
      <c r="AL57" s="1">
        <f t="shared" si="812"/>
        <v>23.454446111588489</v>
      </c>
      <c r="AM57" s="1">
        <f t="shared" si="812"/>
        <v>24.280333500237539</v>
      </c>
      <c r="AN57" s="1">
        <f t="shared" si="812"/>
        <v>25.181931055137944</v>
      </c>
      <c r="AO57" s="1">
        <f t="shared" si="812"/>
        <v>26.166431454910526</v>
      </c>
      <c r="AP57" s="1">
        <f t="shared" si="812"/>
        <v>27.24171122694883</v>
      </c>
      <c r="AQ57" s="1">
        <f t="shared" si="812"/>
        <v>28.416395765853338</v>
      </c>
      <c r="AR57" s="1">
        <f t="shared" si="812"/>
        <v>29.699930533639179</v>
      </c>
      <c r="AS57" s="1">
        <f t="shared" si="812"/>
        <v>31.102659029463368</v>
      </c>
      <c r="AT57" s="1">
        <f t="shared" si="812"/>
        <v>32.635908172498759</v>
      </c>
      <c r="AU57" s="1">
        <f t="shared" si="787"/>
        <v>34.31208180277639</v>
      </c>
      <c r="AV57" s="1">
        <f t="shared" si="798"/>
        <v>36.144763071830113</v>
      </c>
      <c r="AW57" s="1">
        <f t="shared" si="798"/>
        <v>38.148826568361613</v>
      </c>
      <c r="AX57" s="1">
        <f t="shared" si="798"/>
        <v>40.340561104504559</v>
      </c>
      <c r="AY57" s="1">
        <f t="shared" si="798"/>
        <v>42.737804176268355</v>
      </c>
      <c r="AZ57" s="1">
        <f t="shared" si="798"/>
        <v>45.360089208110367</v>
      </c>
      <c r="BA57" s="1">
        <f t="shared" si="798"/>
        <v>48.228806797116135</v>
      </c>
      <c r="BB57" s="1">
        <f t="shared" si="798"/>
        <v>51.367381287832025</v>
      </c>
      <c r="BC57" s="1">
        <f t="shared" si="798"/>
        <v>54.801464135346194</v>
      </c>
      <c r="BD57" s="1">
        <f t="shared" si="798"/>
        <v>53.309970488918964</v>
      </c>
      <c r="BE57" s="1">
        <f t="shared" si="798"/>
        <v>57.340827006107482</v>
      </c>
      <c r="BF57" s="1">
        <f t="shared" si="799"/>
        <v>61.724666154479479</v>
      </c>
      <c r="BG57" s="1">
        <f t="shared" si="799"/>
        <v>66.492510925852514</v>
      </c>
      <c r="BH57" s="1">
        <f t="shared" si="799"/>
        <v>71.678111091251864</v>
      </c>
      <c r="BI57" s="1">
        <f t="shared" si="799"/>
        <v>77.318182872794011</v>
      </c>
      <c r="BJ57" s="1">
        <f t="shared" si="799"/>
        <v>83.452669681673967</v>
      </c>
      <c r="BK57" s="1">
        <f t="shared" si="799"/>
        <v>90.125025773874313</v>
      </c>
      <c r="BL57" s="1">
        <f t="shared" si="799"/>
        <v>97.382524837963004</v>
      </c>
      <c r="BM57" s="1">
        <f t="shared" si="799"/>
        <v>105.27659570640077</v>
      </c>
      <c r="BN57" s="1">
        <f t="shared" si="799"/>
        <v>113.86318757439498</v>
      </c>
      <c r="BO57" s="1">
        <f t="shared" si="799"/>
        <v>123.20316731988403</v>
      </c>
      <c r="BP57" s="1">
        <f t="shared" si="800"/>
        <v>133.36275174619973</v>
      </c>
      <c r="BQ57" s="1">
        <f t="shared" si="800"/>
        <v>144.41397781695801</v>
      </c>
      <c r="BR57" s="1">
        <f t="shared" si="800"/>
        <v>156.43521422252721</v>
      </c>
      <c r="BS57" s="1">
        <f t="shared" si="800"/>
        <v>169.51171791093776</v>
      </c>
      <c r="BT57" s="1">
        <f t="shared" si="800"/>
        <v>183.73623953541039</v>
      </c>
      <c r="BU57" s="1">
        <f t="shared" si="800"/>
        <v>199.20968211805754</v>
      </c>
      <c r="BV57" s="1">
        <f t="shared" si="800"/>
        <v>216.04181760722614</v>
      </c>
      <c r="BW57" s="1">
        <f t="shared" si="800"/>
        <v>234.35206641707737</v>
      </c>
      <c r="BX57" s="1">
        <f t="shared" si="800"/>
        <v>254.27034548526581</v>
      </c>
      <c r="BY57" s="1">
        <f t="shared" si="800"/>
        <v>275.9379908711569</v>
      </c>
      <c r="BZ57" s="1">
        <f t="shared" si="801"/>
        <v>299.50876144636737</v>
      </c>
      <c r="CA57" s="1">
        <f t="shared" si="801"/>
        <v>325.1499308052891</v>
      </c>
      <c r="CB57" s="1">
        <f t="shared" si="801"/>
        <v>353.04347514974125</v>
      </c>
      <c r="CC57" s="1">
        <f t="shared" si="801"/>
        <v>344.31963785550607</v>
      </c>
      <c r="CD57" s="1">
        <f t="shared" si="801"/>
        <v>372.56085313687845</v>
      </c>
      <c r="CE57" s="1">
        <f t="shared" si="801"/>
        <v>403.11842262196774</v>
      </c>
      <c r="CF57" s="1">
        <f t="shared" si="801"/>
        <v>436.18233448032009</v>
      </c>
      <c r="CG57" s="1">
        <f t="shared" si="801"/>
        <v>471.95815977658071</v>
      </c>
      <c r="CH57" s="1">
        <f t="shared" si="801"/>
        <v>510.66833058491602</v>
      </c>
      <c r="CI57" s="1">
        <f t="shared" si="801"/>
        <v>552.55352293482156</v>
      </c>
      <c r="CJ57" s="1">
        <f t="shared" si="802"/>
        <v>597.87415318662147</v>
      </c>
      <c r="CK57" s="1">
        <f t="shared" si="802"/>
        <v>646.91199714020195</v>
      </c>
      <c r="CL57" s="1">
        <f t="shared" si="802"/>
        <v>699.97194194359952</v>
      </c>
      <c r="CM57" s="1">
        <f t="shared" si="802"/>
        <v>757.38388169373718</v>
      </c>
      <c r="CN57" s="1">
        <f t="shared" si="802"/>
        <v>819.50476851498331</v>
      </c>
      <c r="CO57" s="1">
        <f t="shared" si="802"/>
        <v>886.72083186788211</v>
      </c>
      <c r="CP57" s="1">
        <f t="shared" si="802"/>
        <v>959.44997988635043</v>
      </c>
      <c r="CQ57" s="1">
        <f t="shared" si="802"/>
        <v>1038.1443976733769</v>
      </c>
      <c r="CR57" s="1">
        <f t="shared" si="802"/>
        <v>1123.2933587098314</v>
      </c>
      <c r="CS57" s="1">
        <f t="shared" si="802"/>
        <v>1215.4262668559909</v>
      </c>
      <c r="CT57" s="1">
        <f t="shared" si="803"/>
        <v>1315.115947859081</v>
      </c>
      <c r="CU57" s="1">
        <f t="shared" si="803"/>
        <v>1422.9822108313965</v>
      </c>
      <c r="CV57" s="1">
        <f t="shared" si="803"/>
        <v>1539.6957018420867</v>
      </c>
      <c r="CW57" s="1">
        <f t="shared" si="803"/>
        <v>1665.9820735818648</v>
      </c>
      <c r="CX57" s="1">
        <f t="shared" si="803"/>
        <v>1802.6264970250522</v>
      </c>
      <c r="CY57" s="1">
        <f t="shared" si="803"/>
        <v>1950.478543139699</v>
      </c>
      <c r="CZ57" s="1">
        <f t="shared" si="803"/>
        <v>2110.4574649972487</v>
      </c>
      <c r="DA57" s="1">
        <f t="shared" si="803"/>
        <v>2283.5579131226586</v>
      </c>
      <c r="DB57" s="1">
        <f t="shared" si="811"/>
        <v>2470.856119619501</v>
      </c>
      <c r="DC57" s="1">
        <f t="shared" si="811"/>
        <v>2673.5165895191412</v>
      </c>
      <c r="DD57" s="1">
        <f t="shared" si="811"/>
        <v>2892.7993409566757</v>
      </c>
      <c r="DE57" s="1">
        <f t="shared" si="811"/>
        <v>3130.0677391885924</v>
      </c>
      <c r="DF57" s="1">
        <f t="shared" si="811"/>
        <v>3386.7969731592661</v>
      </c>
      <c r="DG57" s="1">
        <f t="shared" si="811"/>
        <v>3664.5832273183437</v>
      </c>
      <c r="DH57" s="1">
        <f t="shared" si="811"/>
        <v>3965.1536057137655</v>
      </c>
      <c r="DI57" s="1">
        <f t="shared" si="811"/>
        <v>4290.3768700622986</v>
      </c>
      <c r="DJ57" s="1">
        <f t="shared" si="811"/>
        <v>4642.275058560328</v>
      </c>
      <c r="DK57" s="1">
        <f t="shared" si="811"/>
        <v>5023.0360576735011</v>
      </c>
      <c r="DL57" s="1">
        <f t="shared" si="811"/>
        <v>5435.0272050688864</v>
      </c>
      <c r="DM57" s="1">
        <f t="shared" si="811"/>
        <v>5880.8100082643268</v>
      </c>
      <c r="DN57" s="1">
        <f t="shared" si="811"/>
        <v>6363.1560705064649</v>
      </c>
      <c r="DO57" s="1">
        <f t="shared" si="811"/>
        <v>6885.064322894782</v>
      </c>
      <c r="DP57" s="1">
        <f t="shared" si="811"/>
        <v>7449.7796698903703</v>
      </c>
      <c r="DQ57" s="1">
        <f t="shared" si="811"/>
        <v>8060.8131641357868</v>
      </c>
      <c r="DR57" s="1">
        <f t="shared" si="811"/>
        <v>8721.9638360205299</v>
      </c>
      <c r="DS57" s="1">
        <f t="shared" si="811"/>
        <v>9437.3423137150512</v>
      </c>
      <c r="DT57" s="1">
        <f t="shared" si="811"/>
        <v>10211.396380528045</v>
      </c>
      <c r="DU57" s="1">
        <f t="shared" si="811"/>
        <v>11048.938628487018</v>
      </c>
      <c r="DV57" s="1">
        <f t="shared" si="811"/>
        <v>11955.176380075034</v>
      </c>
      <c r="DW57" s="1">
        <f t="shared" si="811"/>
        <v>12935.744064158636</v>
      </c>
      <c r="DX57" s="1">
        <f t="shared" si="811"/>
        <v>13996.738247400506</v>
      </c>
      <c r="DY57" s="1">
        <f t="shared" si="811"/>
        <v>15144.755538960679</v>
      </c>
      <c r="DZ57" s="1">
        <f t="shared" si="811"/>
        <v>16386.933604154372</v>
      </c>
      <c r="EA57" s="1">
        <f t="shared" si="811"/>
        <v>17730.995542064193</v>
      </c>
      <c r="EB57" s="1">
        <f t="shared" si="811"/>
        <v>19185.29790301936</v>
      </c>
      <c r="EC57" s="1">
        <f t="shared" si="811"/>
        <v>20758.882644485097</v>
      </c>
      <c r="ED57" s="1">
        <f t="shared" si="811"/>
        <v>22461.533348392008</v>
      </c>
      <c r="EE57" s="1">
        <f t="shared" si="811"/>
        <v>24303.836049430123</v>
      </c>
      <c r="EF57" s="1">
        <f t="shared" si="811"/>
        <v>26297.245052500613</v>
      </c>
      <c r="EG57" s="1">
        <f t="shared" si="811"/>
        <v>28454.154148537524</v>
      </c>
      <c r="EH57" s="1">
        <f t="shared" si="811"/>
        <v>30787.973671475764</v>
      </c>
      <c r="EI57" s="1">
        <f t="shared" si="811"/>
        <v>33313.213875458132</v>
      </c>
      <c r="EJ57" s="1">
        <f t="shared" si="811"/>
        <v>36045.575150669589</v>
      </c>
      <c r="EK57" s="1">
        <f t="shared" si="811"/>
        <v>39002.045638705298</v>
      </c>
      <c r="EL57" s="1">
        <f t="shared" si="811"/>
        <v>42201.006854384839</v>
      </c>
      <c r="EM57" s="1">
        <f t="shared" si="811"/>
        <v>45662.347970703915</v>
      </c>
      <c r="EN57" s="1">
        <f t="shared" si="811"/>
        <v>49407.589477477195</v>
      </c>
      <c r="EO57" s="1">
        <f t="shared" si="811"/>
        <v>53460.016982505702</v>
      </c>
      <c r="EP57" s="1">
        <f t="shared" si="811"/>
        <v>57844.825987161857</v>
      </c>
      <c r="EQ57" s="1">
        <f t="shared" si="811"/>
        <v>62589.278536518083</v>
      </c>
      <c r="ER57" s="1">
        <f t="shared" si="811"/>
        <v>67722.872717972699</v>
      </c>
      <c r="ES57" s="1">
        <f t="shared" si="811"/>
        <v>73277.526062211706</v>
      </c>
      <c r="ET57" s="1">
        <f t="shared" si="811"/>
        <v>79287.773986780419</v>
      </c>
      <c r="EU57" s="1">
        <f t="shared" si="811"/>
        <v>85790.984516065218</v>
      </c>
      <c r="EV57" s="1">
        <f t="shared" si="811"/>
        <v>92827.590612682441</v>
      </c>
      <c r="EW57" s="1">
        <f t="shared" si="811"/>
        <v>100441.34156476731</v>
      </c>
      <c r="EX57" s="1">
        <f t="shared" si="811"/>
        <v>108679.57499213525</v>
      </c>
      <c r="EY57" s="1">
        <f t="shared" si="811"/>
        <v>117593.51116248219</v>
      </c>
      <c r="EZ57" s="1">
        <f t="shared" si="811"/>
        <v>127238.57144750077</v>
      </c>
      <c r="FA57" s="1">
        <f t="shared" si="811"/>
        <v>137674.7228988772</v>
      </c>
      <c r="FB57" s="1">
        <f t="shared" si="811"/>
        <v>148966.85108652979</v>
      </c>
      <c r="FC57" s="1">
        <f t="shared" si="811"/>
        <v>161185.16351716823</v>
      </c>
      <c r="FD57" s="1">
        <f t="shared" si="811"/>
        <v>174405.62614138206</v>
      </c>
      <c r="FE57" s="1">
        <f t="shared" si="811"/>
        <v>188710.43566319122</v>
      </c>
      <c r="FF57" s="1">
        <f t="shared" si="811"/>
        <v>204188.53058858801</v>
      </c>
      <c r="FG57" s="1">
        <f t="shared" si="811"/>
        <v>220936.14419045683</v>
      </c>
      <c r="FH57" s="1">
        <f t="shared" si="811"/>
        <v>239057.40282786696</v>
      </c>
      <c r="FI57" s="1">
        <f t="shared" si="811"/>
        <v>258664.97333972008</v>
      </c>
      <c r="FJ57" s="1">
        <f t="shared" si="811"/>
        <v>279880.76353784715</v>
      </c>
      <c r="FK57" s="1">
        <f t="shared" si="811"/>
        <v>302836.68015479075</v>
      </c>
      <c r="FL57" s="1">
        <f t="shared" si="811"/>
        <v>327675.4489587259</v>
      </c>
      <c r="FM57" s="1">
        <f t="shared" si="811"/>
        <v>354551.50213448796</v>
      </c>
      <c r="FN57" s="1">
        <f t="shared" si="809"/>
        <v>383631.93844789983</v>
      </c>
      <c r="FO57" s="1">
        <f t="shared" si="809"/>
        <v>415097.56216310576</v>
      </c>
      <c r="FP57" s="1">
        <f t="shared" si="809"/>
        <v>449144.00717226515</v>
      </c>
      <c r="FQ57" s="1">
        <f t="shared" si="809"/>
        <v>485982.95332674851</v>
      </c>
      <c r="FR57" s="1">
        <f t="shared" si="809"/>
        <v>525843.44253223925</v>
      </c>
      <c r="FS57">
        <f t="shared" si="750"/>
        <v>5.9009843644165521E-20</v>
      </c>
      <c r="FT57">
        <f t="shared" si="754"/>
        <v>3.1029939325137175E-14</v>
      </c>
    </row>
    <row r="58" spans="3:176" x14ac:dyDescent="0.15">
      <c r="C58" s="6">
        <v>29</v>
      </c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2">
        <f t="shared" ref="AG58:AT58" si="813">S*AG$26^(AG$28-$C58)*AG$27^$C58+AG$24</f>
        <v>19.346401049242406</v>
      </c>
      <c r="AH58" s="1">
        <f t="shared" si="813"/>
        <v>19.795687351000737</v>
      </c>
      <c r="AI58" s="1">
        <f t="shared" si="813"/>
        <v>20.284905633670398</v>
      </c>
      <c r="AJ58" s="1">
        <f t="shared" si="813"/>
        <v>20.817846940714766</v>
      </c>
      <c r="AK58" s="1">
        <f t="shared" si="813"/>
        <v>21.398662746385462</v>
      </c>
      <c r="AL58" s="1">
        <f t="shared" si="813"/>
        <v>22.031899224466038</v>
      </c>
      <c r="AM58" s="1">
        <f t="shared" si="813"/>
        <v>22.722534775193399</v>
      </c>
      <c r="AN58" s="1">
        <f t="shared" si="813"/>
        <v>23.476021120135385</v>
      </c>
      <c r="AO58" s="1">
        <f t="shared" si="813"/>
        <v>24.298328304256078</v>
      </c>
      <c r="AP58" s="1">
        <f t="shared" si="813"/>
        <v>25.195993976653412</v>
      </c>
      <c r="AQ58" s="1">
        <f t="shared" si="813"/>
        <v>26.176177356773444</v>
      </c>
      <c r="AR58" s="1">
        <f t="shared" si="813"/>
        <v>27.24671833158353</v>
      </c>
      <c r="AS58" s="1">
        <f t="shared" si="813"/>
        <v>28.416202171541844</v>
      </c>
      <c r="AT58" s="1">
        <f t="shared" si="813"/>
        <v>29.694030399582861</v>
      </c>
      <c r="AU58" s="1">
        <f t="shared" si="787"/>
        <v>31.090498398130684</v>
      </c>
      <c r="AV58" s="1">
        <f t="shared" si="798"/>
        <v>32.616880394773261</v>
      </c>
      <c r="AW58" s="1">
        <f t="shared" si="798"/>
        <v>34.285522528140248</v>
      </c>
      <c r="AX58" s="1">
        <f t="shared" si="798"/>
        <v>36.10994476222811</v>
      </c>
      <c r="AY58" s="1">
        <f t="shared" si="798"/>
        <v>38.104952490458253</v>
      </c>
      <c r="AZ58" s="1">
        <f t="shared" si="798"/>
        <v>40.286758750741512</v>
      </c>
      <c r="BA58" s="1">
        <f t="shared" si="798"/>
        <v>42.673118060414041</v>
      </c>
      <c r="BB58" s="1">
        <f t="shared" si="798"/>
        <v>45.283472975830186</v>
      </c>
      <c r="BC58" s="1">
        <f t="shared" si="798"/>
        <v>48.139114586437344</v>
      </c>
      <c r="BD58" s="1">
        <f t="shared" si="798"/>
        <v>46.095938715472144</v>
      </c>
      <c r="BE58" s="1">
        <f t="shared" si="798"/>
        <v>49.492713583014719</v>
      </c>
      <c r="BF58" s="1">
        <f t="shared" si="799"/>
        <v>53.186738094828016</v>
      </c>
      <c r="BG58" s="1">
        <f t="shared" si="799"/>
        <v>57.204136558416678</v>
      </c>
      <c r="BH58" s="1">
        <f t="shared" si="799"/>
        <v>61.573329487697258</v>
      </c>
      <c r="BI58" s="1">
        <f t="shared" si="799"/>
        <v>66.325235429427408</v>
      </c>
      <c r="BJ58" s="1">
        <f t="shared" si="799"/>
        <v>71.493490529290284</v>
      </c>
      <c r="BK58" s="1">
        <f t="shared" si="799"/>
        <v>77.114687396871389</v>
      </c>
      <c r="BL58" s="1">
        <f t="shared" si="799"/>
        <v>83.228634965816028</v>
      </c>
      <c r="BM58" s="1">
        <f t="shared" si="799"/>
        <v>89.878641194550937</v>
      </c>
      <c r="BN58" s="1">
        <f t="shared" si="799"/>
        <v>97.111820615155565</v>
      </c>
      <c r="BO58" s="1">
        <f t="shared" si="799"/>
        <v>104.9794289144257</v>
      </c>
      <c r="BP58" s="1">
        <f t="shared" si="800"/>
        <v>113.53722692314042</v>
      </c>
      <c r="BQ58" s="1">
        <f t="shared" si="800"/>
        <v>122.84587659838394</v>
      </c>
      <c r="BR58" s="1">
        <f t="shared" si="800"/>
        <v>132.97137181097108</v>
      </c>
      <c r="BS58" s="1">
        <f t="shared" si="800"/>
        <v>143.985506997192</v>
      </c>
      <c r="BT58" s="1">
        <f t="shared" si="800"/>
        <v>155.96638700298286</v>
      </c>
      <c r="BU58" s="1">
        <f t="shared" si="800"/>
        <v>168.99898174115583</v>
      </c>
      <c r="BV58" s="1">
        <f t="shared" si="800"/>
        <v>183.17572960055898</v>
      </c>
      <c r="BW58" s="1">
        <f t="shared" si="800"/>
        <v>198.5971938922462</v>
      </c>
      <c r="BX58" s="1">
        <f t="shared" si="800"/>
        <v>215.37277699437675</v>
      </c>
      <c r="BY58" s="1">
        <f t="shared" si="800"/>
        <v>233.62149726730911</v>
      </c>
      <c r="BZ58" s="1">
        <f t="shared" si="801"/>
        <v>253.47283425611346</v>
      </c>
      <c r="CA58" s="1">
        <f t="shared" si="801"/>
        <v>275.06764818266504</v>
      </c>
      <c r="CB58" s="1">
        <f t="shared" si="801"/>
        <v>298.55918025704727</v>
      </c>
      <c r="CC58" s="1">
        <f t="shared" si="801"/>
        <v>293.39376675843846</v>
      </c>
      <c r="CD58" s="1">
        <f t="shared" si="801"/>
        <v>317.45802455344392</v>
      </c>
      <c r="CE58" s="1">
        <f t="shared" si="801"/>
        <v>343.49604106058069</v>
      </c>
      <c r="CF58" s="1">
        <f t="shared" si="801"/>
        <v>371.66970464918484</v>
      </c>
      <c r="CG58" s="1">
        <f t="shared" si="801"/>
        <v>402.15418182839977</v>
      </c>
      <c r="CH58" s="1">
        <f t="shared" si="801"/>
        <v>435.13900632477697</v>
      </c>
      <c r="CI58" s="1">
        <f t="shared" si="801"/>
        <v>470.82925748639542</v>
      </c>
      <c r="CJ58" s="1">
        <f t="shared" si="802"/>
        <v>509.44683534009317</v>
      </c>
      <c r="CK58" s="1">
        <f t="shared" si="802"/>
        <v>551.23184022933253</v>
      </c>
      <c r="CL58" s="1">
        <f t="shared" si="802"/>
        <v>596.44406561043786</v>
      </c>
      <c r="CM58" s="1">
        <f t="shared" si="802"/>
        <v>645.3646132884943</v>
      </c>
      <c r="CN58" s="1">
        <f t="shared" si="802"/>
        <v>698.29764113545241</v>
      </c>
      <c r="CO58" s="1">
        <f t="shared" si="802"/>
        <v>755.57225415667278</v>
      </c>
      <c r="CP58" s="1">
        <f t="shared" si="802"/>
        <v>817.54455066340006</v>
      </c>
      <c r="CQ58" s="1">
        <f t="shared" si="802"/>
        <v>884.5998362730088</v>
      </c>
      <c r="CR58" s="1">
        <f t="shared" si="802"/>
        <v>957.15501950230987</v>
      </c>
      <c r="CS58" s="1">
        <f t="shared" si="802"/>
        <v>1035.6612038482479</v>
      </c>
      <c r="CT58" s="1">
        <f t="shared" si="803"/>
        <v>1120.6064924719476</v>
      </c>
      <c r="CU58" s="1">
        <f t="shared" si="803"/>
        <v>1212.5190229239131</v>
      </c>
      <c r="CV58" s="1">
        <f t="shared" si="803"/>
        <v>1311.9702507784327</v>
      </c>
      <c r="CW58" s="1">
        <f t="shared" si="803"/>
        <v>1419.578502592808</v>
      </c>
      <c r="CX58" s="1">
        <f t="shared" si="803"/>
        <v>1536.0128202815247</v>
      </c>
      <c r="CY58" s="1">
        <f t="shared" si="803"/>
        <v>1661.9971208073125</v>
      </c>
      <c r="CZ58" s="1">
        <f t="shared" si="803"/>
        <v>1798.3146970515045</v>
      </c>
      <c r="DA58" s="1">
        <f t="shared" si="803"/>
        <v>1945.8130878473271</v>
      </c>
      <c r="DB58" s="1">
        <f t="shared" si="811"/>
        <v>2105.4093474550036</v>
      </c>
      <c r="DC58" s="1">
        <f t="shared" si="811"/>
        <v>2278.095747241015</v>
      </c>
      <c r="DD58" s="1">
        <f t="shared" si="811"/>
        <v>2464.9459450110626</v>
      </c>
      <c r="DE58" s="1">
        <f t="shared" si="811"/>
        <v>2667.1216603538414</v>
      </c>
      <c r="DF58" s="1">
        <f t="shared" si="811"/>
        <v>2885.879897498809</v>
      </c>
      <c r="DG58" s="1">
        <f t="shared" si="811"/>
        <v>3122.5807605952405</v>
      </c>
      <c r="DH58" s="1">
        <f t="shared" si="811"/>
        <v>3378.695910003154</v>
      </c>
      <c r="DI58" s="1">
        <f t="shared" si="811"/>
        <v>3655.8177121721442</v>
      </c>
      <c r="DJ58" s="1">
        <f t="shared" si="811"/>
        <v>3955.6691399964102</v>
      </c>
      <c r="DK58" s="1">
        <f t="shared" si="811"/>
        <v>4280.1144852003345</v>
      </c>
      <c r="DL58" s="1">
        <f t="shared" si="811"/>
        <v>4631.1709493575981</v>
      </c>
      <c r="DM58" s="1">
        <f t="shared" si="811"/>
        <v>5011.0211856096821</v>
      </c>
      <c r="DN58" s="1">
        <f t="shared" si="811"/>
        <v>5422.0268690604435</v>
      </c>
      <c r="DO58" s="1">
        <f t="shared" si="811"/>
        <v>5866.7433802191272</v>
      </c>
      <c r="DP58" s="1">
        <f t="shared" si="811"/>
        <v>6347.9356927844201</v>
      </c>
      <c r="DQ58" s="1">
        <f t="shared" si="811"/>
        <v>6868.5955645500389</v>
      </c>
      <c r="DR58" s="1">
        <f t="shared" si="811"/>
        <v>7431.9601383143181</v>
      </c>
      <c r="DS58" s="1">
        <f t="shared" si="811"/>
        <v>8041.5320684427761</v>
      </c>
      <c r="DT58" s="1">
        <f t="shared" si="811"/>
        <v>8701.1012982183274</v>
      </c>
      <c r="DU58" s="1">
        <f t="shared" si="811"/>
        <v>9414.7686233772056</v>
      </c>
      <c r="DV58" s="1">
        <f t="shared" si="811"/>
        <v>10186.971188334261</v>
      </c>
      <c r="DW58" s="1">
        <f t="shared" si="811"/>
        <v>11022.510073617406</v>
      </c>
      <c r="DX58" s="1">
        <f t="shared" si="811"/>
        <v>11926.580146032964</v>
      </c>
      <c r="DY58" s="1">
        <f t="shared" si="811"/>
        <v>12904.802357151826</v>
      </c>
      <c r="DZ58" s="1">
        <f t="shared" si="811"/>
        <v>13963.258690928606</v>
      </c>
      <c r="EA58" s="1">
        <f t="shared" si="811"/>
        <v>15108.529977736514</v>
      </c>
      <c r="EB58" s="1">
        <f t="shared" si="811"/>
        <v>16347.736809922439</v>
      </c>
      <c r="EC58" s="1">
        <f t="shared" si="811"/>
        <v>17688.583813269895</v>
      </c>
      <c r="ED58" s="1">
        <f t="shared" si="811"/>
        <v>19139.407549622654</v>
      </c>
      <c r="EE58" s="1">
        <f t="shared" si="811"/>
        <v>20709.228348498051</v>
      </c>
      <c r="EF58" s="1">
        <f t="shared" si="811"/>
        <v>22407.806389947054</v>
      </c>
      <c r="EG58" s="1">
        <f t="shared" si="811"/>
        <v>24245.702387349829</v>
      </c>
      <c r="EH58" s="1">
        <f t="shared" si="811"/>
        <v>26234.343247435125</v>
      </c>
      <c r="EI58" s="1">
        <f t="shared" si="811"/>
        <v>28386.093115757041</v>
      </c>
      <c r="EJ58" s="1">
        <f t="shared" si="811"/>
        <v>30714.330249346251</v>
      </c>
      <c r="EK58" s="1">
        <f t="shared" si="811"/>
        <v>33233.530194482599</v>
      </c>
      <c r="EL58" s="1">
        <f t="shared" si="811"/>
        <v>35959.355786737193</v>
      </c>
      <c r="EM58" s="1">
        <f t="shared" si="811"/>
        <v>38908.754532849031</v>
      </c>
      <c r="EN58" s="1">
        <f t="shared" si="811"/>
        <v>42100.063979896571</v>
      </c>
      <c r="EO58" s="1">
        <f t="shared" si="811"/>
        <v>45553.125726885155</v>
      </c>
      <c r="EP58" s="1">
        <f t="shared" si="811"/>
        <v>49289.40878760405</v>
      </c>
      <c r="EQ58" s="1">
        <f t="shared" si="811"/>
        <v>53332.14307174745</v>
      </c>
      <c r="ER58" s="1">
        <f t="shared" si="811"/>
        <v>57706.463814203162</v>
      </c>
      <c r="ES58" s="1">
        <f t="shared" si="811"/>
        <v>62439.567850481057</v>
      </c>
      <c r="ET58" s="1">
        <f t="shared" si="811"/>
        <v>67560.882709906218</v>
      </c>
      <c r="EU58" s="1">
        <f t="shared" si="811"/>
        <v>73102.249577893905</v>
      </c>
      <c r="EV58" s="1">
        <f t="shared" si="811"/>
        <v>79098.121264853209</v>
      </c>
      <c r="EW58" s="1">
        <f t="shared" si="811"/>
        <v>85585.776412568754</v>
      </c>
      <c r="EX58" s="1">
        <f t="shared" si="811"/>
        <v>92605.551269863063</v>
      </c>
      <c r="EY58" s="1">
        <f t="shared" si="811"/>
        <v>100201.09047857902</v>
      </c>
      <c r="EZ58" s="1">
        <f t="shared" si="811"/>
        <v>108419.61842911478</v>
      </c>
      <c r="FA58" s="1">
        <f t="shared" si="811"/>
        <v>117312.23287263312</v>
      </c>
      <c r="FB58" s="1">
        <f t="shared" si="811"/>
        <v>126934.22261544541</v>
      </c>
      <c r="FC58" s="1">
        <f t="shared" si="811"/>
        <v>137345.41127079827</v>
      </c>
      <c r="FD58" s="1">
        <f t="shared" si="811"/>
        <v>148610.5292053002</v>
      </c>
      <c r="FE58" s="1">
        <f t="shared" si="811"/>
        <v>160799.61599252204</v>
      </c>
      <c r="FF58" s="1">
        <f t="shared" si="811"/>
        <v>173988.45587598096</v>
      </c>
      <c r="FG58" s="1">
        <f t="shared" si="811"/>
        <v>188259.04894894754</v>
      </c>
      <c r="FH58" s="1">
        <f t="shared" si="811"/>
        <v>203700.12098058348</v>
      </c>
      <c r="FI58" s="1">
        <f t="shared" si="811"/>
        <v>220407.67505819432</v>
      </c>
      <c r="FJ58" s="1">
        <f t="shared" si="811"/>
        <v>238485.58847537037</v>
      </c>
      <c r="FK58" s="1">
        <f t="shared" si="811"/>
        <v>258046.25857709756</v>
      </c>
      <c r="FL58" s="1">
        <f t="shared" si="811"/>
        <v>279211.30157730752</v>
      </c>
      <c r="FM58" s="1">
        <f t="shared" si="811"/>
        <v>302112.30869368353</v>
      </c>
      <c r="FN58" s="1">
        <f t="shared" si="809"/>
        <v>326891.66430090339</v>
      </c>
      <c r="FO58" s="1">
        <f t="shared" si="809"/>
        <v>353703.43118909374</v>
      </c>
      <c r="FP58" s="1">
        <f t="shared" si="809"/>
        <v>382714.30843148672</v>
      </c>
      <c r="FQ58" s="1">
        <f t="shared" si="809"/>
        <v>414104.6678167127</v>
      </c>
      <c r="FR58" s="1">
        <f t="shared" si="809"/>
        <v>448069.67528962571</v>
      </c>
      <c r="FS58">
        <f t="shared" si="750"/>
        <v>2.8894475163694842E-19</v>
      </c>
      <c r="FT58">
        <f t="shared" si="754"/>
        <v>1.2946738104260903E-13</v>
      </c>
    </row>
    <row r="59" spans="3:176" x14ac:dyDescent="0.15">
      <c r="C59" s="6">
        <v>30</v>
      </c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2">
        <f t="shared" ref="AH59:AT59" si="814">S*AH$26^(AH$28-$C59)*AH$27^$C59+AH$24</f>
        <v>18.974630898890076</v>
      </c>
      <c r="AI59" s="1">
        <f t="shared" si="814"/>
        <v>19.385785396674542</v>
      </c>
      <c r="AJ59" s="1">
        <f t="shared" si="814"/>
        <v>19.833240829286844</v>
      </c>
      <c r="AK59" s="1">
        <f t="shared" si="814"/>
        <v>20.3204429991575</v>
      </c>
      <c r="AL59" s="1">
        <f t="shared" si="814"/>
        <v>20.851165314916841</v>
      </c>
      <c r="AM59" s="1">
        <f t="shared" si="814"/>
        <v>21.429539939267265</v>
      </c>
      <c r="AN59" s="1">
        <f t="shared" si="814"/>
        <v>22.060091898309309</v>
      </c>
      <c r="AO59" s="1">
        <f t="shared" si="814"/>
        <v>22.747776433888426</v>
      </c>
      <c r="AP59" s="1">
        <f t="shared" si="814"/>
        <v>23.498019907299856</v>
      </c>
      <c r="AQ59" s="1">
        <f t="shared" si="814"/>
        <v>24.316764592005082</v>
      </c>
      <c r="AR59" s="1">
        <f t="shared" si="814"/>
        <v>25.21051772511619</v>
      </c>
      <c r="AS59" s="1">
        <f t="shared" si="814"/>
        <v>26.186405222560225</v>
      </c>
      <c r="AT59" s="1">
        <f t="shared" si="814"/>
        <v>27.252230501333266</v>
      </c>
      <c r="AU59" s="1">
        <f t="shared" si="787"/>
        <v>28.416538894412263</v>
      </c>
      <c r="AV59" s="1">
        <f t="shared" si="798"/>
        <v>29.688688190059182</v>
      </c>
      <c r="AW59" s="1">
        <f t="shared" si="798"/>
        <v>31.078925877807748</v>
      </c>
      <c r="AX59" s="1">
        <f t="shared" si="798"/>
        <v>32.598473738785621</v>
      </c>
      <c r="AY59" s="1">
        <f t="shared" si="798"/>
        <v>34.259620478651392</v>
      </c>
      <c r="AZ59" s="1">
        <f t="shared" si="798"/>
        <v>36.075823167815777</v>
      </c>
      <c r="BA59" s="1">
        <f t="shared" si="798"/>
        <v>38.061818326319546</v>
      </c>
      <c r="BB59" s="1">
        <f t="shared" si="798"/>
        <v>40.233743570355436</v>
      </c>
      <c r="BC59" s="1">
        <f t="shared" si="798"/>
        <v>42.609270824606149</v>
      </c>
      <c r="BD59" s="1">
        <f t="shared" si="798"/>
        <v>40.021040598791828</v>
      </c>
      <c r="BE59" s="1">
        <f t="shared" si="798"/>
        <v>42.883858652693256</v>
      </c>
      <c r="BF59" s="1">
        <f t="shared" si="799"/>
        <v>45.996993896467366</v>
      </c>
      <c r="BG59" s="1">
        <f t="shared" si="799"/>
        <v>49.38244548138978</v>
      </c>
      <c r="BH59" s="1">
        <f t="shared" si="799"/>
        <v>53.06414618206702</v>
      </c>
      <c r="BI59" s="1">
        <f t="shared" si="799"/>
        <v>57.068132353408409</v>
      </c>
      <c r="BJ59" s="1">
        <f t="shared" si="799"/>
        <v>61.422728826067846</v>
      </c>
      <c r="BK59" s="1">
        <f t="shared" si="799"/>
        <v>66.15875005338151</v>
      </c>
      <c r="BL59" s="1">
        <f t="shared" si="799"/>
        <v>71.309718938236074</v>
      </c>
      <c r="BM59" s="1">
        <f t="shared" si="799"/>
        <v>76.912104893855897</v>
      </c>
      <c r="BN59" s="1">
        <f t="shared" si="799"/>
        <v>83.005582829085668</v>
      </c>
      <c r="BO59" s="1">
        <f t="shared" si="799"/>
        <v>89.633314897340057</v>
      </c>
      <c r="BP59" s="1">
        <f t="shared" si="800"/>
        <v>96.842257010046012</v>
      </c>
      <c r="BQ59" s="1">
        <f t="shared" si="800"/>
        <v>104.68349229126804</v>
      </c>
      <c r="BR59" s="1">
        <f t="shared" si="800"/>
        <v>113.21259384152771</v>
      </c>
      <c r="BS59" s="1">
        <f t="shared" si="800"/>
        <v>122.49001938696662</v>
      </c>
      <c r="BT59" s="1">
        <f t="shared" si="800"/>
        <v>132.58154061643435</v>
      </c>
      <c r="BU59" s="1">
        <f t="shared" si="800"/>
        <v>143.55871025541691</v>
      </c>
      <c r="BV59" s="1">
        <f t="shared" si="800"/>
        <v>155.49937019370876</v>
      </c>
      <c r="BW59" s="1">
        <f t="shared" si="800"/>
        <v>168.48820427527076</v>
      </c>
      <c r="BX59" s="1">
        <f t="shared" si="800"/>
        <v>182.61733967588492</v>
      </c>
      <c r="BY59" s="1">
        <f t="shared" si="800"/>
        <v>197.98700113925793</v>
      </c>
      <c r="BZ59" s="1">
        <f t="shared" si="801"/>
        <v>214.70622271760007</v>
      </c>
      <c r="CA59" s="1">
        <f t="shared" si="801"/>
        <v>232.89362207106896</v>
      </c>
      <c r="CB59" s="1">
        <f t="shared" si="801"/>
        <v>252.67824282472728</v>
      </c>
      <c r="CC59" s="1">
        <f t="shared" si="801"/>
        <v>249.99997940526549</v>
      </c>
      <c r="CD59" s="1">
        <f t="shared" si="801"/>
        <v>270.50506381664502</v>
      </c>
      <c r="CE59" s="1">
        <f t="shared" si="801"/>
        <v>292.69198231344342</v>
      </c>
      <c r="CF59" s="1">
        <f t="shared" si="801"/>
        <v>316.69867950657425</v>
      </c>
      <c r="CG59" s="1">
        <f t="shared" si="801"/>
        <v>342.67441427144666</v>
      </c>
      <c r="CH59" s="1">
        <f t="shared" si="801"/>
        <v>370.78068774783583</v>
      </c>
      <c r="CI59" s="1">
        <f t="shared" si="801"/>
        <v>401.1922474546227</v>
      </c>
      <c r="CJ59" s="1">
        <f t="shared" si="802"/>
        <v>434.09817376237038</v>
      </c>
      <c r="CK59" s="1">
        <f t="shared" si="802"/>
        <v>469.70305547875506</v>
      </c>
      <c r="CL59" s="1">
        <f t="shared" si="802"/>
        <v>508.22826185591964</v>
      </c>
      <c r="CM59" s="1">
        <f t="shared" si="802"/>
        <v>549.91331892830772</v>
      </c>
      <c r="CN59" s="1">
        <f t="shared" si="802"/>
        <v>595.01739873820111</v>
      </c>
      <c r="CO59" s="1">
        <f t="shared" si="802"/>
        <v>643.82093070804945</v>
      </c>
      <c r="CP59" s="1">
        <f t="shared" si="802"/>
        <v>696.62734517811168</v>
      </c>
      <c r="CQ59" s="1">
        <f t="shared" si="802"/>
        <v>753.76495994965705</v>
      </c>
      <c r="CR59" s="1">
        <f t="shared" si="802"/>
        <v>815.58902156308898</v>
      </c>
      <c r="CS59" s="1">
        <f t="shared" si="802"/>
        <v>882.48391400240143</v>
      </c>
      <c r="CT59" s="1">
        <f t="shared" si="803"/>
        <v>954.86554855833901</v>
      </c>
      <c r="CU59" s="1">
        <f t="shared" si="803"/>
        <v>1033.1839497089536</v>
      </c>
      <c r="CV59" s="1">
        <f t="shared" si="803"/>
        <v>1117.9260530949762</v>
      </c>
      <c r="CW59" s="1">
        <f t="shared" si="803"/>
        <v>1209.6187329860932</v>
      </c>
      <c r="CX59" s="1">
        <f t="shared" si="803"/>
        <v>1308.8320780610463</v>
      </c>
      <c r="CY59" s="1">
        <f t="shared" si="803"/>
        <v>1416.1829358683481</v>
      </c>
      <c r="CZ59" s="1">
        <f t="shared" si="803"/>
        <v>1532.3387480048834</v>
      </c>
      <c r="DA59" s="1">
        <f t="shared" si="803"/>
        <v>1658.0216998571825</v>
      </c>
      <c r="DB59" s="1">
        <f t="shared" si="811"/>
        <v>1794.0132107059005</v>
      </c>
      <c r="DC59" s="1">
        <f t="shared" si="811"/>
        <v>1941.1587921102152</v>
      </c>
      <c r="DD59" s="1">
        <f t="shared" si="811"/>
        <v>2100.3733047785836</v>
      </c>
      <c r="DE59" s="1">
        <f t="shared" si="811"/>
        <v>2272.6466466098504</v>
      </c>
      <c r="DF59" s="1">
        <f t="shared" si="811"/>
        <v>2459.0499072694479</v>
      </c>
      <c r="DG59" s="1">
        <f t="shared" si="811"/>
        <v>2660.7420275660497</v>
      </c>
      <c r="DH59" s="1">
        <f t="shared" si="811"/>
        <v>2878.9770050326038</v>
      </c>
      <c r="DI59" s="1">
        <f t="shared" si="811"/>
        <v>3115.1116905115846</v>
      </c>
      <c r="DJ59" s="1">
        <f t="shared" si="811"/>
        <v>3370.614224218873</v>
      </c>
      <c r="DK59" s="1">
        <f t="shared" si="811"/>
        <v>3647.0731637364843</v>
      </c>
      <c r="DL59" s="1">
        <f t="shared" si="811"/>
        <v>3946.2073606864155</v>
      </c>
      <c r="DM59" s="1">
        <f t="shared" si="811"/>
        <v>4269.876647492677</v>
      </c>
      <c r="DN59" s="1">
        <f t="shared" si="811"/>
        <v>4620.0934006752232</v>
      </c>
      <c r="DO59" s="1">
        <f t="shared" si="811"/>
        <v>4999.0350525692447</v>
      </c>
      <c r="DP59" s="1">
        <f t="shared" si="811"/>
        <v>5409.0576292599799</v>
      </c>
      <c r="DQ59" s="1">
        <f t="shared" si="811"/>
        <v>5852.7103989035932</v>
      </c>
      <c r="DR59" s="1">
        <f t="shared" si="811"/>
        <v>6332.7517215083935</v>
      </c>
      <c r="DS59" s="1">
        <f t="shared" si="811"/>
        <v>6852.1661987205616</v>
      </c>
      <c r="DT59" s="1">
        <f t="shared" si="811"/>
        <v>7414.1832302411931</v>
      </c>
      <c r="DU59" s="1">
        <f t="shared" si="811"/>
        <v>8022.2970922470895</v>
      </c>
      <c r="DV59" s="1">
        <f t="shared" si="811"/>
        <v>8680.2886626504987</v>
      </c>
      <c r="DW59" s="1">
        <f t="shared" si="811"/>
        <v>9392.2489282721854</v>
      </c>
      <c r="DX59" s="1">
        <f t="shared" si="811"/>
        <v>10162.604420080892</v>
      </c>
      <c r="DY59" s="1">
        <f t="shared" si="811"/>
        <v>10996.144734639929</v>
      </c>
      <c r="DZ59" s="1">
        <f t="shared" si="811"/>
        <v>11898.052312872269</v>
      </c>
      <c r="EA59" s="1">
        <f t="shared" si="811"/>
        <v>12873.934661290243</v>
      </c>
      <c r="EB59" s="1">
        <f t="shared" si="811"/>
        <v>13929.859216021547</v>
      </c>
      <c r="EC59" s="1">
        <f t="shared" si="811"/>
        <v>15072.391066394726</v>
      </c>
      <c r="ED59" s="1">
        <f t="shared" si="811"/>
        <v>16308.633772626075</v>
      </c>
      <c r="EE59" s="1">
        <f t="shared" si="811"/>
        <v>17646.273531387305</v>
      </c>
      <c r="EF59" s="1">
        <f t="shared" si="811"/>
        <v>19093.626963848299</v>
      </c>
      <c r="EG59" s="1">
        <f t="shared" si="811"/>
        <v>20659.692823311547</v>
      </c>
      <c r="EH59" s="1">
        <f t="shared" si="811"/>
        <v>22354.207943924604</v>
      </c>
      <c r="EI59" s="1">
        <f t="shared" si="811"/>
        <v>24187.707778325192</v>
      </c>
      <c r="EJ59" s="1">
        <f t="shared" si="811"/>
        <v>26171.591900604813</v>
      </c>
      <c r="EK59" s="1">
        <f t="shared" si="811"/>
        <v>28318.194881848001</v>
      </c>
      <c r="EL59" s="1">
        <f t="shared" si="811"/>
        <v>30640.862978907688</v>
      </c>
      <c r="EM59" s="1">
        <f t="shared" si="811"/>
        <v>33154.037113220365</v>
      </c>
      <c r="EN59" s="1">
        <f t="shared" si="811"/>
        <v>35873.34265557224</v>
      </c>
      <c r="EO59" s="1">
        <f t="shared" si="811"/>
        <v>38815.686575042811</v>
      </c>
      <c r="EP59" s="1">
        <f t="shared" si="811"/>
        <v>41999.362556138265</v>
      </c>
      <c r="EQ59" s="1">
        <f t="shared" si="811"/>
        <v>45444.164737668405</v>
      </c>
      <c r="ER59" s="1">
        <f t="shared" si="811"/>
        <v>49171.510780525314</v>
      </c>
      <c r="ES59" s="1">
        <f t="shared" si="811"/>
        <v>53204.575029523789</v>
      </c>
      <c r="ET59" s="1">
        <f t="shared" si="811"/>
        <v>57568.432597221581</v>
      </c>
      <c r="EU59" s="1">
        <f t="shared" si="811"/>
        <v>62290.215265544379</v>
      </c>
      <c r="EV59" s="1">
        <f t="shared" si="811"/>
        <v>67399.28017451569</v>
      </c>
      <c r="EW59" s="1">
        <f t="shared" si="811"/>
        <v>72927.392346894325</v>
      </c>
      <c r="EX59" s="1">
        <f t="shared" si="811"/>
        <v>78908.922183545845</v>
      </c>
      <c r="EY59" s="1">
        <f t="shared" si="811"/>
        <v>85381.059157451964</v>
      </c>
      <c r="EZ59" s="1">
        <f t="shared" si="811"/>
        <v>92384.043034976508</v>
      </c>
      <c r="FA59" s="1">
        <f t="shared" si="811"/>
        <v>99961.414061979129</v>
      </c>
      <c r="FB59" s="1">
        <f t="shared" si="811"/>
        <v>108160.28367028025</v>
      </c>
      <c r="FC59" s="1">
        <f t="shared" si="811"/>
        <v>117031.62738756349</v>
      </c>
      <c r="FD59" s="1">
        <f t="shared" si="811"/>
        <v>126630.60177184925</v>
      </c>
      <c r="FE59" s="1">
        <f t="shared" si="811"/>
        <v>137016.88734104269</v>
      </c>
      <c r="FF59" s="1">
        <f t="shared" si="811"/>
        <v>148255.05962968161</v>
      </c>
      <c r="FG59" s="1">
        <f t="shared" si="811"/>
        <v>160414.99067988669</v>
      </c>
      <c r="FH59" s="1">
        <f t="shared" si="811"/>
        <v>173572.28346273742</v>
      </c>
      <c r="FI59" s="1">
        <f t="shared" si="811"/>
        <v>187808.74193103908</v>
      </c>
      <c r="FJ59" s="1">
        <f t="shared" si="811"/>
        <v>203212.87962597935</v>
      </c>
      <c r="FK59" s="1">
        <f t="shared" si="811"/>
        <v>219880.46999987858</v>
      </c>
      <c r="FL59" s="1">
        <f t="shared" si="811"/>
        <v>237915.14187660094</v>
      </c>
      <c r="FM59" s="1">
        <f t="shared" ref="FM59:FR64" si="815">S*FM$26^(FM$28-$C59)*FM$27^$C59+FM$24</f>
        <v>257429.02375183394</v>
      </c>
      <c r="FN59" s="1">
        <f t="shared" si="815"/>
        <v>278543.44093909877</v>
      </c>
      <c r="FO59" s="1">
        <f t="shared" si="815"/>
        <v>301389.66989591607</v>
      </c>
      <c r="FP59" s="1">
        <f t="shared" si="815"/>
        <v>326109.75442006468</v>
      </c>
      <c r="FQ59" s="1">
        <f t="shared" si="815"/>
        <v>352857.38879053708</v>
      </c>
      <c r="FR59" s="1">
        <f t="shared" si="815"/>
        <v>381798.87334402156</v>
      </c>
      <c r="FS59">
        <f t="shared" si="750"/>
        <v>1.3580403326936575E-18</v>
      </c>
      <c r="FT59">
        <f t="shared" ref="FT59:FT122" si="816">FS59*FR59</f>
        <v>5.1849826897817863E-13</v>
      </c>
    </row>
    <row r="60" spans="3:176" x14ac:dyDescent="0.15">
      <c r="C60" s="6">
        <v>31</v>
      </c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2">
        <f t="shared" ref="AI60:AT60" si="817">S*AI$26^(AI$28-$C60)*AI$27^$C60+AI$24</f>
        <v>18.639502963249527</v>
      </c>
      <c r="AJ60" s="1">
        <f t="shared" si="817"/>
        <v>19.016003918618846</v>
      </c>
      <c r="AK60" s="1">
        <f t="shared" si="817"/>
        <v>19.425505455079186</v>
      </c>
      <c r="AL60" s="1">
        <f t="shared" si="817"/>
        <v>19.871139575322832</v>
      </c>
      <c r="AM60" s="1">
        <f t="shared" si="817"/>
        <v>20.356336053005077</v>
      </c>
      <c r="AN60" s="1">
        <f t="shared" si="817"/>
        <v>20.884850743964325</v>
      </c>
      <c r="AO60" s="1">
        <f t="shared" si="817"/>
        <v>21.460796589194956</v>
      </c>
      <c r="AP60" s="1">
        <f t="shared" si="817"/>
        <v>22.08867756549737</v>
      </c>
      <c r="AQ60" s="1">
        <f t="shared" si="817"/>
        <v>22.773425864062222</v>
      </c>
      <c r="AR60" s="1">
        <f t="shared" si="817"/>
        <v>23.520442603891951</v>
      </c>
      <c r="AS60" s="1">
        <f t="shared" si="817"/>
        <v>24.335642416142225</v>
      </c>
      <c r="AT60" s="1">
        <f t="shared" si="817"/>
        <v>25.225502267419586</v>
      </c>
      <c r="AU60" s="1">
        <f t="shared" si="787"/>
        <v>26.197114925063737</v>
      </c>
      <c r="AV60" s="1">
        <f t="shared" si="798"/>
        <v>27.258247505761425</v>
      </c>
      <c r="AW60" s="1">
        <f t="shared" si="798"/>
        <v>28.41740559080116</v>
      </c>
      <c r="AX60" s="1">
        <f t="shared" si="798"/>
        <v>29.68390343722966</v>
      </c>
      <c r="AY60" s="1">
        <f t="shared" si="798"/>
        <v>31.067940864491455</v>
      </c>
      <c r="AZ60" s="1">
        <f t="shared" si="798"/>
        <v>32.580687451238333</v>
      </c>
      <c r="BA60" s="1">
        <f t="shared" si="798"/>
        <v>34.234374737339337</v>
      </c>
      <c r="BB60" s="1">
        <f t="shared" si="798"/>
        <v>36.042397192203673</v>
      </c>
      <c r="BC60" s="1">
        <f t="shared" si="798"/>
        <v>38.019422782893642</v>
      </c>
      <c r="BD60" s="1">
        <f t="shared" si="798"/>
        <v>34.905400927799164</v>
      </c>
      <c r="BE60" s="1">
        <f t="shared" si="798"/>
        <v>37.318576764498744</v>
      </c>
      <c r="BF60" s="1">
        <f t="shared" si="799"/>
        <v>39.942548218698228</v>
      </c>
      <c r="BG60" s="1">
        <f t="shared" si="799"/>
        <v>42.795840669364793</v>
      </c>
      <c r="BH60" s="1">
        <f t="shared" si="799"/>
        <v>45.898607789495962</v>
      </c>
      <c r="BI60" s="1">
        <f t="shared" si="799"/>
        <v>49.272774665989417</v>
      </c>
      <c r="BJ60" s="1">
        <f t="shared" si="799"/>
        <v>52.942193499119682</v>
      </c>
      <c r="BK60" s="1">
        <f t="shared" si="799"/>
        <v>56.932812987313653</v>
      </c>
      <c r="BL60" s="1">
        <f t="shared" si="799"/>
        <v>61.272862600102577</v>
      </c>
      <c r="BM60" s="1">
        <f t="shared" si="799"/>
        <v>65.993053047855582</v>
      </c>
      <c r="BN60" s="1">
        <f t="shared" si="799"/>
        <v>71.126794371920795</v>
      </c>
      <c r="BO60" s="1">
        <f t="shared" si="799"/>
        <v>76.710433203929909</v>
      </c>
      <c r="BP60" s="1">
        <f t="shared" si="800"/>
        <v>82.783510879152004</v>
      </c>
      <c r="BQ60" s="1">
        <f t="shared" si="800"/>
        <v>89.38904423687508</v>
      </c>
      <c r="BR60" s="1">
        <f t="shared" si="800"/>
        <v>96.573831101905682</v>
      </c>
      <c r="BS60" s="1">
        <f t="shared" si="800"/>
        <v>104.3887826165481</v>
      </c>
      <c r="BT60" s="1">
        <f t="shared" si="800"/>
        <v>112.88928478310213</v>
      </c>
      <c r="BU60" s="1">
        <f t="shared" si="800"/>
        <v>122.13559178435567</v>
      </c>
      <c r="BV60" s="1">
        <f t="shared" si="800"/>
        <v>132.19325387521764</v>
      </c>
      <c r="BW60" s="1">
        <f t="shared" si="800"/>
        <v>143.13358288414284</v>
      </c>
      <c r="BX60" s="1">
        <f t="shared" si="800"/>
        <v>155.03415863008371</v>
      </c>
      <c r="BY60" s="1">
        <f t="shared" si="800"/>
        <v>167.97937985126353</v>
      </c>
      <c r="BZ60" s="1">
        <f t="shared" si="801"/>
        <v>182.06106355816507</v>
      </c>
      <c r="CA60" s="1">
        <f t="shared" si="801"/>
        <v>197.37909706700879</v>
      </c>
      <c r="CB60" s="1">
        <f t="shared" si="801"/>
        <v>214.04214734410587</v>
      </c>
      <c r="CC60" s="1">
        <f t="shared" si="801"/>
        <v>213.02425880810083</v>
      </c>
      <c r="CD60" s="1">
        <f t="shared" si="801"/>
        <v>230.49658188157892</v>
      </c>
      <c r="CE60" s="1">
        <f t="shared" si="801"/>
        <v>249.40199091105134</v>
      </c>
      <c r="CF60" s="1">
        <f t="shared" si="801"/>
        <v>269.8580281001868</v>
      </c>
      <c r="CG60" s="1">
        <f t="shared" si="801"/>
        <v>291.9918765046807</v>
      </c>
      <c r="CH60" s="1">
        <f t="shared" si="801"/>
        <v>315.94115077825887</v>
      </c>
      <c r="CI60" s="1">
        <f t="shared" si="801"/>
        <v>341.8547527759402</v>
      </c>
      <c r="CJ60" s="1">
        <f t="shared" si="802"/>
        <v>369.89379733417462</v>
      </c>
      <c r="CK60" s="1">
        <f t="shared" si="802"/>
        <v>400.232613983786</v>
      </c>
      <c r="CL60" s="1">
        <f t="shared" si="802"/>
        <v>433.05983082375565</v>
      </c>
      <c r="CM60" s="1">
        <f t="shared" si="802"/>
        <v>468.57954729470748</v>
      </c>
      <c r="CN60" s="1">
        <f t="shared" si="802"/>
        <v>507.01260314367784</v>
      </c>
      <c r="CO60" s="1">
        <f t="shared" si="802"/>
        <v>548.59795146981219</v>
      </c>
      <c r="CP60" s="1">
        <f t="shared" si="802"/>
        <v>593.59414438774434</v>
      </c>
      <c r="CQ60" s="1">
        <f t="shared" si="802"/>
        <v>642.28094054559597</v>
      </c>
      <c r="CR60" s="1">
        <f t="shared" si="802"/>
        <v>694.9610444921575</v>
      </c>
      <c r="CS60" s="1">
        <f t="shared" si="802"/>
        <v>751.96198870756348</v>
      </c>
      <c r="CT60" s="1">
        <f t="shared" si="803"/>
        <v>813.63816999877145</v>
      </c>
      <c r="CU60" s="1">
        <f t="shared" si="803"/>
        <v>880.37305292090093</v>
      </c>
      <c r="CV60" s="1">
        <f t="shared" si="803"/>
        <v>952.58155392394838</v>
      </c>
      <c r="CW60" s="1">
        <f t="shared" si="803"/>
        <v>1030.7126210480374</v>
      </c>
      <c r="CX60" s="1">
        <f t="shared" si="803"/>
        <v>1115.2520252061606</v>
      </c>
      <c r="CY60" s="1">
        <f t="shared" si="803"/>
        <v>1206.7253804088955</v>
      </c>
      <c r="CZ60" s="1">
        <f t="shared" si="803"/>
        <v>1305.7014117089896</v>
      </c>
      <c r="DA60" s="1">
        <f t="shared" si="803"/>
        <v>1412.795491183887</v>
      </c>
      <c r="DB60" s="1">
        <f t="shared" ref="DB60:FM61" si="818">S*DB$26^(DB$28-$C60)*DB$27^$C60+DB$24</f>
        <v>1528.6734639407593</v>
      </c>
      <c r="DC60" s="1">
        <f t="shared" si="818"/>
        <v>1654.0557879317867</v>
      </c>
      <c r="DD60" s="1">
        <f t="shared" si="818"/>
        <v>1789.7220133185151</v>
      </c>
      <c r="DE60" s="1">
        <f t="shared" si="818"/>
        <v>1936.5156292352183</v>
      </c>
      <c r="DF60" s="1">
        <f t="shared" si="818"/>
        <v>2095.3493080854637</v>
      </c>
      <c r="DG60" s="1">
        <f t="shared" si="818"/>
        <v>2267.210579977685</v>
      </c>
      <c r="DH60" s="1">
        <f t="shared" si="818"/>
        <v>2453.1679725799177</v>
      </c>
      <c r="DI60" s="1">
        <f t="shared" si="818"/>
        <v>2654.3776545675337</v>
      </c>
      <c r="DJ60" s="1">
        <f t="shared" si="818"/>
        <v>2872.0906239688438</v>
      </c>
      <c r="DK60" s="1">
        <f t="shared" si="818"/>
        <v>3107.6604861012906</v>
      </c>
      <c r="DL60" s="1">
        <f t="shared" si="818"/>
        <v>3362.5518694566344</v>
      </c>
      <c r="DM60" s="1">
        <f t="shared" si="818"/>
        <v>3638.3495318599539</v>
      </c>
      <c r="DN60" s="1">
        <f t="shared" si="818"/>
        <v>3936.7682135189343</v>
      </c>
      <c r="DO60" s="1">
        <f t="shared" si="818"/>
        <v>4259.6632982236551</v>
      </c>
      <c r="DP60" s="1">
        <f t="shared" si="818"/>
        <v>4609.0423489816549</v>
      </c>
      <c r="DQ60" s="1">
        <f t="shared" si="818"/>
        <v>4987.0775898097636</v>
      </c>
      <c r="DR60" s="1">
        <f t="shared" si="818"/>
        <v>5396.1194112867888</v>
      </c>
      <c r="DS60" s="1">
        <f t="shared" si="818"/>
        <v>5838.7109838362867</v>
      </c>
      <c r="DT60" s="1">
        <f t="shared" si="818"/>
        <v>6317.6040695958391</v>
      </c>
      <c r="DU60" s="1">
        <f t="shared" si="818"/>
        <v>6835.7761311812519</v>
      </c>
      <c r="DV60" s="1">
        <f t="shared" si="818"/>
        <v>7396.4488437175351</v>
      </c>
      <c r="DW60" s="1">
        <f t="shared" si="818"/>
        <v>8003.108125232995</v>
      </c>
      <c r="DX60" s="1">
        <f t="shared" si="818"/>
        <v>8659.5258099531857</v>
      </c>
      <c r="DY60" s="1">
        <f t="shared" si="818"/>
        <v>9369.7830992458657</v>
      </c>
      <c r="DZ60" s="1">
        <f t="shared" si="818"/>
        <v>10138.295936020553</v>
      </c>
      <c r="EA60" s="1">
        <f t="shared" si="818"/>
        <v>10969.84246034506</v>
      </c>
      <c r="EB60" s="1">
        <f t="shared" si="818"/>
        <v>11869.592716981175</v>
      </c>
      <c r="EC60" s="1">
        <f t="shared" si="818"/>
        <v>12843.140799542609</v>
      </c>
      <c r="ED60" s="1">
        <f t="shared" si="818"/>
        <v>13896.539631127898</v>
      </c>
      <c r="EE60" s="1">
        <f t="shared" si="818"/>
        <v>15036.338597672762</v>
      </c>
      <c r="EF60" s="1">
        <f t="shared" si="818"/>
        <v>16269.624268002981</v>
      </c>
      <c r="EG60" s="1">
        <f t="shared" si="818"/>
        <v>17604.064453760064</v>
      </c>
      <c r="EH60" s="1">
        <f t="shared" si="818"/>
        <v>19047.955883137172</v>
      </c>
      <c r="EI60" s="1">
        <f t="shared" si="818"/>
        <v>20610.275784831269</v>
      </c>
      <c r="EJ60" s="1">
        <f t="shared" si="818"/>
        <v>22300.737702928829</v>
      </c>
      <c r="EK60" s="1">
        <f t="shared" si="818"/>
        <v>24129.851889747675</v>
      </c>
      <c r="EL60" s="1">
        <f t="shared" si="818"/>
        <v>26108.990652120468</v>
      </c>
      <c r="EM60" s="1">
        <f t="shared" si="818"/>
        <v>28250.459057402957</v>
      </c>
      <c r="EN60" s="1">
        <f t="shared" si="818"/>
        <v>30567.571438813287</v>
      </c>
      <c r="EO60" s="1">
        <f t="shared" si="818"/>
        <v>33074.734175765654</v>
      </c>
      <c r="EP60" s="1">
        <f t="shared" si="818"/>
        <v>35787.535263875383</v>
      </c>
      <c r="EQ60" s="1">
        <f t="shared" si="818"/>
        <v>38722.841231526705</v>
      </c>
      <c r="ER60" s="1">
        <f t="shared" si="818"/>
        <v>41898.902005570839</v>
      </c>
      <c r="ES60" s="1">
        <f t="shared" si="818"/>
        <v>45335.464378144585</v>
      </c>
      <c r="ET60" s="1">
        <f t="shared" si="818"/>
        <v>49053.894780076713</v>
      </c>
      <c r="EU60" s="1">
        <f t="shared" si="818"/>
        <v>53077.312124211167</v>
      </c>
      <c r="EV60" s="1">
        <f t="shared" si="818"/>
        <v>57430.731544585586</v>
      </c>
      <c r="EW60" s="1">
        <f t="shared" si="818"/>
        <v>62141.219925146637</v>
      </c>
      <c r="EX60" s="1">
        <f t="shared" si="818"/>
        <v>67238.064184984163</v>
      </c>
      <c r="EY60" s="1">
        <f t="shared" si="818"/>
        <v>72752.953366378293</v>
      </c>
      <c r="EZ60" s="1">
        <f t="shared" si="818"/>
        <v>78720.175657770713</v>
      </c>
      <c r="FA60" s="1">
        <f t="shared" si="818"/>
        <v>85176.831576628028</v>
      </c>
      <c r="FB60" s="1">
        <f t="shared" si="818"/>
        <v>92163.06463763694</v>
      </c>
      <c r="FC60" s="1">
        <f t="shared" si="818"/>
        <v>99722.310940384283</v>
      </c>
      <c r="FD60" s="1">
        <f t="shared" si="818"/>
        <v>107901.56922830454</v>
      </c>
      <c r="FE60" s="1">
        <f t="shared" si="818"/>
        <v>116751.69309795514</v>
      </c>
      <c r="FF60" s="1">
        <f t="shared" si="818"/>
        <v>126327.70717539723</v>
      </c>
      <c r="FG60" s="1">
        <f t="shared" si="818"/>
        <v>136689.14922547204</v>
      </c>
      <c r="FH60" s="1">
        <f t="shared" si="818"/>
        <v>147900.44032099808</v>
      </c>
      <c r="FI60" s="1">
        <f t="shared" si="818"/>
        <v>160031.28537337328</v>
      </c>
      <c r="FJ60" s="1">
        <f t="shared" si="818"/>
        <v>173157.10651483483</v>
      </c>
      <c r="FK60" s="1">
        <f t="shared" si="818"/>
        <v>187359.51202688157</v>
      </c>
      <c r="FL60" s="1">
        <f t="shared" si="818"/>
        <v>202726.80373036707</v>
      </c>
      <c r="FM60" s="1">
        <f t="shared" si="818"/>
        <v>219354.52599190257</v>
      </c>
      <c r="FN60" s="1">
        <f t="shared" si="815"/>
        <v>237346.05975995443</v>
      </c>
      <c r="FO60" s="1">
        <f t="shared" si="815"/>
        <v>256813.26532398694</v>
      </c>
      <c r="FP60" s="1">
        <f t="shared" si="815"/>
        <v>277877.17779293103</v>
      </c>
      <c r="FQ60" s="1">
        <f t="shared" si="815"/>
        <v>300668.75961703726</v>
      </c>
      <c r="FR60" s="1">
        <f t="shared" si="815"/>
        <v>325329.71483182901</v>
      </c>
      <c r="FS60">
        <f t="shared" si="750"/>
        <v>6.1330853734552271E-18</v>
      </c>
      <c r="FT60">
        <f t="shared" si="816"/>
        <v>1.9952749155854506E-12</v>
      </c>
    </row>
    <row r="61" spans="3:176" x14ac:dyDescent="0.15">
      <c r="C61" s="6">
        <v>32</v>
      </c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2">
        <f t="shared" ref="AJ61:AU72" si="819">S*AJ$26^(AJ$28-$C61)*AJ$27^$C61+AJ$24</f>
        <v>18.33768579687818</v>
      </c>
      <c r="AK61" s="1">
        <f t="shared" si="819"/>
        <v>18.682694715561546</v>
      </c>
      <c r="AL61" s="1">
        <f t="shared" si="819"/>
        <v>19.057704437651989</v>
      </c>
      <c r="AM61" s="1">
        <f t="shared" si="819"/>
        <v>19.465561744023958</v>
      </c>
      <c r="AN61" s="1">
        <f t="shared" si="819"/>
        <v>19.909384068387944</v>
      </c>
      <c r="AO61" s="1">
        <f t="shared" si="819"/>
        <v>20.392585230193802</v>
      </c>
      <c r="AP61" s="1">
        <f t="shared" si="819"/>
        <v>20.91890361414751</v>
      </c>
      <c r="AQ61" s="1">
        <f t="shared" si="819"/>
        <v>21.492433028958711</v>
      </c>
      <c r="AR61" s="1">
        <f t="shared" si="819"/>
        <v>22.117656500052863</v>
      </c>
      <c r="AS61" s="1">
        <f t="shared" si="819"/>
        <v>22.799483275201325</v>
      </c>
      <c r="AT61" s="1">
        <f t="shared" si="819"/>
        <v>23.543289348544697</v>
      </c>
      <c r="AU61" s="1">
        <f t="shared" si="819"/>
        <v>24.354961837528627</v>
      </c>
      <c r="AV61" s="1">
        <f t="shared" ref="AV61:BE73" si="820">S*AV$26^(AV$28-$C61)*AV$27^$C61+AV$24</f>
        <v>25.240947579076259</v>
      </c>
      <c r="AW61" s="1">
        <f t="shared" si="820"/>
        <v>26.208306346150898</v>
      </c>
      <c r="AX61" s="1">
        <f t="shared" si="820"/>
        <v>27.264769124002669</v>
      </c>
      <c r="AY61" s="1">
        <f t="shared" si="820"/>
        <v>28.418801927160139</v>
      </c>
      <c r="AZ61" s="1">
        <f t="shared" si="820"/>
        <v>29.679675683965538</v>
      </c>
      <c r="BA61" s="1">
        <f t="shared" si="820"/>
        <v>31.057542765539011</v>
      </c>
      <c r="BB61" s="1">
        <f t="shared" si="820"/>
        <v>32.56352079090582</v>
      </c>
      <c r="BC61" s="1">
        <f t="shared" si="820"/>
        <v>34.209784400084082</v>
      </c>
      <c r="BD61" s="1">
        <f t="shared" si="820"/>
        <v>30.597547735730391</v>
      </c>
      <c r="BE61" s="1">
        <f t="shared" si="820"/>
        <v>32.63208223229703</v>
      </c>
      <c r="BF61" s="1">
        <f t="shared" ref="BF61:BO73" si="821">S*BF$26^(BF$28-$C61)*BF$27^$C61+BF$24</f>
        <v>34.844131438666523</v>
      </c>
      <c r="BG61" s="1">
        <f t="shared" si="821"/>
        <v>37.249295488462408</v>
      </c>
      <c r="BH61" s="1">
        <f t="shared" si="821"/>
        <v>39.864545693144507</v>
      </c>
      <c r="BI61" s="1">
        <f t="shared" si="821"/>
        <v>42.708345062496733</v>
      </c>
      <c r="BJ61" s="1">
        <f t="shared" si="821"/>
        <v>45.800779418335381</v>
      </c>
      <c r="BK61" s="1">
        <f t="shared" si="821"/>
        <v>49.163700032535502</v>
      </c>
      <c r="BL61" s="1">
        <f t="shared" si="821"/>
        <v>52.820878802312095</v>
      </c>
      <c r="BM61" s="1">
        <f t="shared" si="821"/>
        <v>56.798177064725721</v>
      </c>
      <c r="BN61" s="1">
        <f t="shared" si="821"/>
        <v>61.123729249240277</v>
      </c>
      <c r="BO61" s="1">
        <f t="shared" si="821"/>
        <v>65.828142672532564</v>
      </c>
      <c r="BP61" s="1">
        <f t="shared" ref="BP61:BY73" si="822">S*BP$26^(BP$28-$C61)*BP$27^$C61+BP$24</f>
        <v>70.944714894386237</v>
      </c>
      <c r="BQ61" s="1">
        <f t="shared" si="822"/>
        <v>76.509670178212744</v>
      </c>
      <c r="BR61" s="1">
        <f t="shared" si="822"/>
        <v>82.562416735411176</v>
      </c>
      <c r="BS61" s="1">
        <f t="shared" si="822"/>
        <v>89.145826580375754</v>
      </c>
      <c r="BT61" s="1">
        <f t="shared" si="822"/>
        <v>96.306539983526733</v>
      </c>
      <c r="BU61" s="1">
        <f t="shared" si="822"/>
        <v>104.09529668442323</v>
      </c>
      <c r="BV61" s="1">
        <f t="shared" si="822"/>
        <v>112.56729621705122</v>
      </c>
      <c r="BW61" s="1">
        <f t="shared" si="822"/>
        <v>121.78258990611873</v>
      </c>
      <c r="BX61" s="1">
        <f t="shared" si="822"/>
        <v>131.80650731810056</v>
      </c>
      <c r="BY61" s="1">
        <f t="shared" si="822"/>
        <v>142.71012019545324</v>
      </c>
      <c r="BZ61" s="1">
        <f t="shared" ref="BZ61:CI73" si="823">S*BZ$26^(BZ$28-$C61)*BZ$27^$C61+BZ$24</f>
        <v>154.57074716860652</v>
      </c>
      <c r="CA61" s="1">
        <f t="shared" si="823"/>
        <v>167.47250282991709</v>
      </c>
      <c r="CB61" s="1">
        <f t="shared" si="823"/>
        <v>181.50689506880778</v>
      </c>
      <c r="CC61" s="1">
        <f t="shared" si="823"/>
        <v>181.51735431616976</v>
      </c>
      <c r="CD61" s="1">
        <f t="shared" si="823"/>
        <v>196.4054702321703</v>
      </c>
      <c r="CE61" s="1">
        <f t="shared" si="823"/>
        <v>212.51471454310212</v>
      </c>
      <c r="CF61" s="1">
        <f t="shared" si="823"/>
        <v>229.94524462047679</v>
      </c>
      <c r="CG61" s="1">
        <f t="shared" si="823"/>
        <v>248.80543277791179</v>
      </c>
      <c r="CH61" s="1">
        <f t="shared" si="823"/>
        <v>269.2125400635112</v>
      </c>
      <c r="CI61" s="1">
        <f t="shared" si="823"/>
        <v>291.29344531692954</v>
      </c>
      <c r="CJ61" s="1">
        <f t="shared" ref="CJ61:CS73" si="824">S*CJ$26^(CJ$28-$C61)*CJ$27^$C61+CJ$24</f>
        <v>315.18543402394698</v>
      </c>
      <c r="CK61" s="1">
        <f t="shared" si="824"/>
        <v>341.03705187316905</v>
      </c>
      <c r="CL61" s="1">
        <f t="shared" si="824"/>
        <v>369.00902832174017</v>
      </c>
      <c r="CM61" s="1">
        <f t="shared" si="824"/>
        <v>399.27527591223514</v>
      </c>
      <c r="CN61" s="1">
        <f t="shared" si="824"/>
        <v>432.02397155386683</v>
      </c>
      <c r="CO61" s="1">
        <f t="shared" si="824"/>
        <v>467.45872649075022</v>
      </c>
      <c r="CP61" s="1">
        <f t="shared" si="824"/>
        <v>505.79985223136663</v>
      </c>
      <c r="CQ61" s="1">
        <f t="shared" si="824"/>
        <v>547.28573030999905</v>
      </c>
      <c r="CR61" s="1">
        <f t="shared" si="824"/>
        <v>592.17429439647128</v>
      </c>
      <c r="CS61" s="1">
        <f t="shared" si="824"/>
        <v>640.74463396903911</v>
      </c>
      <c r="CT61" s="1">
        <f t="shared" ref="CT61:DI73" si="825">S*CT$26^(CT$28-$C61)*CT$27^$C61+CT$24</f>
        <v>693.29872952108428</v>
      </c>
      <c r="CU61" s="1">
        <f t="shared" si="825"/>
        <v>750.1633300900578</v>
      </c>
      <c r="CV61" s="1">
        <f t="shared" si="825"/>
        <v>811.69198478199576</v>
      </c>
      <c r="CW61" s="1">
        <f t="shared" si="825"/>
        <v>878.26724092237464</v>
      </c>
      <c r="CX61" s="1">
        <f t="shared" si="825"/>
        <v>950.30302250005661</v>
      </c>
      <c r="CY61" s="1">
        <f t="shared" si="825"/>
        <v>1028.2472036920265</v>
      </c>
      <c r="CZ61" s="1">
        <f t="shared" si="825"/>
        <v>1112.5843934695142</v>
      </c>
      <c r="DA61" s="1">
        <f t="shared" si="825"/>
        <v>1203.8389485984712</v>
      </c>
      <c r="DB61" s="1">
        <f t="shared" si="825"/>
        <v>1302.5782337673807</v>
      </c>
      <c r="DC61" s="1">
        <f t="shared" si="825"/>
        <v>1409.4161491118778</v>
      </c>
      <c r="DD61" s="1">
        <f t="shared" si="825"/>
        <v>1525.0169470681508</v>
      </c>
      <c r="DE61" s="1">
        <f t="shared" si="825"/>
        <v>1650.0993622859744</v>
      </c>
      <c r="DF61" s="1">
        <f t="shared" si="825"/>
        <v>1785.441080278631</v>
      </c>
      <c r="DG61" s="1">
        <f t="shared" si="825"/>
        <v>1931.8835725930398</v>
      </c>
      <c r="DH61" s="1">
        <f t="shared" si="825"/>
        <v>2090.3373285622029</v>
      </c>
      <c r="DI61" s="1">
        <f t="shared" si="825"/>
        <v>2261.7875161677889</v>
      </c>
      <c r="DJ61" s="1">
        <f t="shared" si="818"/>
        <v>2447.300107208619</v>
      </c>
      <c r="DK61" s="1">
        <f t="shared" si="818"/>
        <v>2648.0285048575747</v>
      </c>
      <c r="DL61" s="1">
        <f t="shared" si="818"/>
        <v>2865.2207148130133</v>
      </c>
      <c r="DM61" s="1">
        <f t="shared" si="818"/>
        <v>3100.2271046304854</v>
      </c>
      <c r="DN61" s="1">
        <f t="shared" si="818"/>
        <v>3354.5087994775204</v>
      </c>
      <c r="DO61" s="1">
        <f t="shared" si="818"/>
        <v>3629.6467665111022</v>
      </c>
      <c r="DP61" s="1">
        <f t="shared" si="818"/>
        <v>3927.3516443589174</v>
      </c>
      <c r="DQ61" s="1">
        <f t="shared" si="818"/>
        <v>4249.4743788180449</v>
      </c>
      <c r="DR61" s="1">
        <f t="shared" si="818"/>
        <v>4598.0177308973107</v>
      </c>
      <c r="DS61" s="1">
        <f t="shared" si="818"/>
        <v>4975.1487287532382</v>
      </c>
      <c r="DT61" s="1">
        <f t="shared" si="818"/>
        <v>5383.2121409380779</v>
      </c>
      <c r="DU61" s="1">
        <f t="shared" si="818"/>
        <v>5824.7450547282851</v>
      </c>
      <c r="DV61" s="1">
        <f t="shared" si="818"/>
        <v>6302.4926501724985</v>
      </c>
      <c r="DW61" s="1">
        <f t="shared" si="818"/>
        <v>6819.4252679324045</v>
      </c>
      <c r="DX61" s="1">
        <f t="shared" si="818"/>
        <v>7378.7568770337402</v>
      </c>
      <c r="DY61" s="1">
        <f t="shared" si="818"/>
        <v>7983.9650573486433</v>
      </c>
      <c r="DZ61" s="1">
        <f t="shared" si="818"/>
        <v>8638.8126210480441</v>
      </c>
      <c r="EA61" s="1">
        <f t="shared" si="818"/>
        <v>9347.3710074530554</v>
      </c>
      <c r="EB61" s="1">
        <f t="shared" si="818"/>
        <v>10114.045596740119</v>
      </c>
      <c r="EC61" s="1">
        <f t="shared" si="818"/>
        <v>10943.603099884976</v>
      </c>
      <c r="ED61" s="1">
        <f t="shared" si="818"/>
        <v>11841.201195139256</v>
      </c>
      <c r="EE61" s="1">
        <f t="shared" si="818"/>
        <v>12812.420595301113</v>
      </c>
      <c r="EF61" s="1">
        <f t="shared" si="818"/>
        <v>13863.299745154409</v>
      </c>
      <c r="EG61" s="1">
        <f t="shared" si="818"/>
        <v>15000.372364803832</v>
      </c>
      <c r="EH61" s="1">
        <f t="shared" si="818"/>
        <v>16230.70807232729</v>
      </c>
      <c r="EI61" s="1">
        <f t="shared" si="818"/>
        <v>17561.956338312229</v>
      </c>
      <c r="EJ61" s="1">
        <f t="shared" si="818"/>
        <v>19002.394045558172</v>
      </c>
      <c r="EK61" s="1">
        <f t="shared" si="818"/>
        <v>20560.976949642438</v>
      </c>
      <c r="EL61" s="1">
        <f t="shared" si="818"/>
        <v>22247.395360299186</v>
      </c>
      <c r="EM61" s="1">
        <f t="shared" si="818"/>
        <v>24072.13438980432</v>
      </c>
      <c r="EN61" s="1">
        <f t="shared" si="818"/>
        <v>26046.539142953723</v>
      </c>
      <c r="EO61" s="1">
        <f t="shared" si="818"/>
        <v>28182.885253945911</v>
      </c>
      <c r="EP61" s="1">
        <f t="shared" si="818"/>
        <v>30494.455208724128</v>
      </c>
      <c r="EQ61" s="1">
        <f t="shared" si="818"/>
        <v>32995.620927303185</v>
      </c>
      <c r="ER61" s="1">
        <f t="shared" si="818"/>
        <v>35701.933119527232</v>
      </c>
      <c r="ES61" s="1">
        <f t="shared" si="818"/>
        <v>38630.217969817561</v>
      </c>
      <c r="ET61" s="1">
        <f t="shared" si="818"/>
        <v>41798.681752036638</v>
      </c>
      <c r="EU61" s="1">
        <f t="shared" si="818"/>
        <v>45227.024024899438</v>
      </c>
      <c r="EV61" s="1">
        <f t="shared" si="818"/>
        <v>48936.560111711289</v>
      </c>
      <c r="EW61" s="1">
        <f t="shared" si="818"/>
        <v>52950.353625936084</v>
      </c>
      <c r="EX61" s="1">
        <f t="shared" si="818"/>
        <v>57293.359866557192</v>
      </c>
      <c r="EY61" s="1">
        <f t="shared" si="818"/>
        <v>61992.580974775214</v>
      </c>
      <c r="EZ61" s="1">
        <f t="shared" si="818"/>
        <v>67077.233816711698</v>
      </c>
      <c r="FA61" s="1">
        <f t="shared" si="818"/>
        <v>72578.931635909787</v>
      </c>
      <c r="FB61" s="1">
        <f t="shared" si="818"/>
        <v>78531.880605035694</v>
      </c>
      <c r="FC61" s="1">
        <f t="shared" si="818"/>
        <v>84973.092498818442</v>
      </c>
      <c r="FD61" s="1">
        <f t="shared" si="818"/>
        <v>91942.614810497194</v>
      </c>
      <c r="FE61" s="1">
        <f t="shared" si="818"/>
        <v>99483.779742499115</v>
      </c>
      <c r="FF61" s="1">
        <f t="shared" si="818"/>
        <v>107643.47361941818</v>
      </c>
      <c r="FG61" s="1">
        <f t="shared" si="818"/>
        <v>116472.42839833922</v>
      </c>
      <c r="FH61" s="1">
        <f t="shared" si="818"/>
        <v>126025.53708893937</v>
      </c>
      <c r="FI61" s="1">
        <f t="shared" si="818"/>
        <v>136362.19504445483</v>
      </c>
      <c r="FJ61" s="1">
        <f t="shared" si="818"/>
        <v>147546.66924545012</v>
      </c>
      <c r="FK61" s="1">
        <f t="shared" si="818"/>
        <v>159648.49787236933</v>
      </c>
      <c r="FL61" s="1">
        <f t="shared" si="818"/>
        <v>172742.9226511656</v>
      </c>
      <c r="FM61" s="1">
        <f t="shared" si="818"/>
        <v>186911.35666006836</v>
      </c>
      <c r="FN61" s="1">
        <f t="shared" si="815"/>
        <v>202241.89050602214</v>
      </c>
      <c r="FO61" s="1">
        <f t="shared" si="815"/>
        <v>218829.84001789161</v>
      </c>
      <c r="FP61" s="1">
        <f t="shared" si="815"/>
        <v>236778.33886165207</v>
      </c>
      <c r="FQ61" s="1">
        <f t="shared" si="815"/>
        <v>256198.97976208141</v>
      </c>
      <c r="FR61" s="1">
        <f t="shared" si="815"/>
        <v>277212.50831767678</v>
      </c>
      <c r="FS61">
        <f t="shared" ref="FS61:FS92" si="826">FACT(FR$28)/(FACT(FR$28-C61)*FACT(C61))*p^170</f>
        <v>2.6640589590946163E-17</v>
      </c>
      <c r="FT61">
        <f t="shared" si="816"/>
        <v>7.3851046635679766E-12</v>
      </c>
    </row>
    <row r="62" spans="3:176" x14ac:dyDescent="0.15">
      <c r="C62" s="6">
        <v>33</v>
      </c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2">
        <f t="shared" ref="AK62:AT62" si="827">S*AK$26^(AK$28-$C62)*AK$27^$C62+AK$24</f>
        <v>18.066151361901031</v>
      </c>
      <c r="AL62" s="1">
        <f t="shared" si="827"/>
        <v>18.382541840931118</v>
      </c>
      <c r="AM62" s="1">
        <f t="shared" si="827"/>
        <v>18.726206548149325</v>
      </c>
      <c r="AN62" s="1">
        <f t="shared" si="827"/>
        <v>19.099733017927264</v>
      </c>
      <c r="AO62" s="1">
        <f t="shared" si="827"/>
        <v>19.505954789006992</v>
      </c>
      <c r="AP62" s="1">
        <f t="shared" si="827"/>
        <v>19.947974793896087</v>
      </c>
      <c r="AQ62" s="1">
        <f t="shared" si="827"/>
        <v>20.429190972061868</v>
      </c>
      <c r="AR62" s="1">
        <f t="shared" si="827"/>
        <v>20.95332431835751</v>
      </c>
      <c r="AS62" s="1">
        <f t="shared" si="827"/>
        <v>21.52444959821521</v>
      </c>
      <c r="AT62" s="1">
        <f t="shared" si="827"/>
        <v>22.147028983155181</v>
      </c>
      <c r="AU62" s="1">
        <f t="shared" si="819"/>
        <v>22.825948884266136</v>
      </c>
      <c r="AV62" s="1">
        <f t="shared" si="820"/>
        <v>23.566560287711532</v>
      </c>
      <c r="AW62" s="1">
        <f t="shared" si="820"/>
        <v>24.37472292522456</v>
      </c>
      <c r="AX62" s="1">
        <f t="shared" si="820"/>
        <v>25.256853644212057</v>
      </c>
      <c r="AY62" s="1">
        <f t="shared" si="820"/>
        <v>26.21997937675448</v>
      </c>
      <c r="AZ62" s="1">
        <f t="shared" si="820"/>
        <v>27.271795144752495</v>
      </c>
      <c r="BA62" s="1">
        <f t="shared" si="820"/>
        <v>28.420727580042907</v>
      </c>
      <c r="BB62" s="1">
        <f t="shared" si="820"/>
        <v>29.676004483832223</v>
      </c>
      <c r="BC62" s="1">
        <f t="shared" si="820"/>
        <v>31.047730999649321</v>
      </c>
      <c r="BD62" s="1">
        <f t="shared" si="820"/>
        <v>26.969927278088555</v>
      </c>
      <c r="BE62" s="1">
        <f t="shared" si="820"/>
        <v>28.68560989871289</v>
      </c>
      <c r="BF62" s="1">
        <f t="shared" si="821"/>
        <v>30.550781552259306</v>
      </c>
      <c r="BG62" s="1">
        <f t="shared" si="821"/>
        <v>32.578579038672345</v>
      </c>
      <c r="BH62" s="1">
        <f t="shared" si="821"/>
        <v>34.783293819541605</v>
      </c>
      <c r="BI62" s="1">
        <f t="shared" si="821"/>
        <v>37.180473507769079</v>
      </c>
      <c r="BJ62" s="1">
        <f t="shared" si="821"/>
        <v>39.787032277731576</v>
      </c>
      <c r="BK62" s="1">
        <f t="shared" si="821"/>
        <v>42.621370980010653</v>
      </c>
      <c r="BL62" s="1">
        <f t="shared" si="821"/>
        <v>45.703507813678698</v>
      </c>
      <c r="BM62" s="1">
        <f t="shared" si="821"/>
        <v>49.05522048410392</v>
      </c>
      <c r="BN62" s="1">
        <f t="shared" si="821"/>
        <v>52.700200855801008</v>
      </c>
      <c r="BO62" s="1">
        <f t="shared" si="821"/>
        <v>56.664223198586647</v>
      </c>
      <c r="BP62" s="1">
        <f t="shared" si="822"/>
        <v>60.975327221831904</v>
      </c>
      <c r="BQ62" s="1">
        <f t="shared" si="822"/>
        <v>65.664017196619866</v>
      </c>
      <c r="BR62" s="1">
        <f t="shared" si="822"/>
        <v>70.763478579864881</v>
      </c>
      <c r="BS62" s="1">
        <f t="shared" si="822"/>
        <v>76.309813678738522</v>
      </c>
      <c r="BT62" s="1">
        <f t="shared" si="822"/>
        <v>82.342298028961736</v>
      </c>
      <c r="BU62" s="1">
        <f t="shared" si="822"/>
        <v>88.903659307620572</v>
      </c>
      <c r="BV62" s="1">
        <f t="shared" si="822"/>
        <v>96.040380761191329</v>
      </c>
      <c r="BW62" s="1">
        <f t="shared" si="822"/>
        <v>103.80303130355368</v>
      </c>
      <c r="BX62" s="1">
        <f t="shared" si="822"/>
        <v>112.2466246281669</v>
      </c>
      <c r="BY62" s="1">
        <f t="shared" si="822"/>
        <v>121.43100988462598</v>
      </c>
      <c r="BZ62" s="1">
        <f t="shared" si="823"/>
        <v>131.42129669396806</v>
      </c>
      <c r="CA62" s="1">
        <f t="shared" si="823"/>
        <v>142.28831752095414</v>
      </c>
      <c r="CB62" s="1">
        <f t="shared" si="823"/>
        <v>154.10913068683968</v>
      </c>
      <c r="CC62" s="1">
        <f t="shared" si="823"/>
        <v>154.67041219762223</v>
      </c>
      <c r="CD62" s="1">
        <f t="shared" si="823"/>
        <v>167.35653267491179</v>
      </c>
      <c r="CE62" s="1">
        <f t="shared" si="823"/>
        <v>181.0831731228773</v>
      </c>
      <c r="CF62" s="1">
        <f t="shared" si="823"/>
        <v>195.93567734787104</v>
      </c>
      <c r="CG62" s="1">
        <f t="shared" si="823"/>
        <v>212.00638908463486</v>
      </c>
      <c r="CH62" s="1">
        <f t="shared" si="823"/>
        <v>229.39522613283759</v>
      </c>
      <c r="CI62" s="1">
        <f t="shared" si="823"/>
        <v>248.2103015844888</v>
      </c>
      <c r="CJ62" s="1">
        <f t="shared" si="824"/>
        <v>268.56859600463918</v>
      </c>
      <c r="CK62" s="1">
        <f t="shared" si="824"/>
        <v>290.59668474457294</v>
      </c>
      <c r="CL62" s="1">
        <f t="shared" si="824"/>
        <v>314.43152490947983</v>
      </c>
      <c r="CM62" s="1">
        <f t="shared" si="824"/>
        <v>340.22130687348533</v>
      </c>
      <c r="CN62" s="1">
        <f t="shared" si="824"/>
        <v>368.12637563623792</v>
      </c>
      <c r="CO62" s="1">
        <f t="shared" si="824"/>
        <v>398.32022774948041</v>
      </c>
      <c r="CP62" s="1">
        <f t="shared" si="824"/>
        <v>430.99059001188226</v>
      </c>
      <c r="CQ62" s="1">
        <f t="shared" si="824"/>
        <v>466.34058663879307</v>
      </c>
      <c r="CR62" s="1">
        <f t="shared" si="824"/>
        <v>504.59000216366212</v>
      </c>
      <c r="CS62" s="1">
        <f t="shared" si="824"/>
        <v>545.97664792306625</v>
      </c>
      <c r="CT62" s="1">
        <f t="shared" si="825"/>
        <v>590.75784062131129</v>
      </c>
      <c r="CU62" s="1">
        <f t="shared" si="825"/>
        <v>639.21200216741079</v>
      </c>
      <c r="CV62" s="1">
        <f t="shared" si="825"/>
        <v>691.64039073124445</v>
      </c>
      <c r="CW62" s="1">
        <f t="shared" si="825"/>
        <v>748.36897378153958</v>
      </c>
      <c r="CX62" s="1">
        <f t="shared" si="825"/>
        <v>809.75045475107254</v>
      </c>
      <c r="CY62" s="1">
        <f t="shared" si="825"/>
        <v>876.16646592964776</v>
      </c>
      <c r="CZ62" s="1">
        <f t="shared" si="825"/>
        <v>948.02994121891459</v>
      </c>
      <c r="DA62" s="1">
        <f t="shared" si="825"/>
        <v>1025.7876835013508</v>
      </c>
      <c r="DB62" s="1">
        <f t="shared" ref="DB62:FM65" si="828">S*DB$26^(DB$28-$C62)*DB$27^$C62+DB$24</f>
        <v>1109.9231425857351</v>
      </c>
      <c r="DC62" s="1">
        <f t="shared" si="828"/>
        <v>1200.9594210006635</v>
      </c>
      <c r="DD62" s="1">
        <f t="shared" si="828"/>
        <v>1299.4625263242851</v>
      </c>
      <c r="DE62" s="1">
        <f t="shared" si="828"/>
        <v>1406.0448902712428</v>
      </c>
      <c r="DF62" s="1">
        <f t="shared" si="828"/>
        <v>1521.3691764163377</v>
      </c>
      <c r="DG62" s="1">
        <f t="shared" si="828"/>
        <v>1646.1524002289991</v>
      </c>
      <c r="DH62" s="1">
        <f t="shared" si="828"/>
        <v>1781.1703870343999</v>
      </c>
      <c r="DI62" s="1">
        <f t="shared" si="828"/>
        <v>1927.2625956180805</v>
      </c>
      <c r="DJ62" s="1">
        <f t="shared" si="828"/>
        <v>2085.337337464282</v>
      </c>
      <c r="DK62" s="1">
        <f t="shared" si="828"/>
        <v>2256.377424078009</v>
      </c>
      <c r="DL62" s="1">
        <f t="shared" si="828"/>
        <v>2441.4462775023867</v>
      </c>
      <c r="DM62" s="1">
        <f t="shared" si="828"/>
        <v>2641.6945420227657</v>
      </c>
      <c r="DN62" s="1">
        <f t="shared" si="828"/>
        <v>2858.3672381650613</v>
      </c>
      <c r="DO62" s="1">
        <f t="shared" si="828"/>
        <v>3092.8115034675156</v>
      </c>
      <c r="DP62" s="1">
        <f t="shared" si="828"/>
        <v>3346.484968153215</v>
      </c>
      <c r="DQ62" s="1">
        <f t="shared" si="828"/>
        <v>3620.964817778151</v>
      </c>
      <c r="DR62" s="1">
        <f t="shared" si="828"/>
        <v>3917.9575992008063</v>
      </c>
      <c r="DS62" s="1">
        <f t="shared" si="828"/>
        <v>4239.3098308407361</v>
      </c>
      <c r="DT62" s="1">
        <f t="shared" si="828"/>
        <v>4587.019483194209</v>
      </c>
      <c r="DU62" s="1">
        <f t="shared" si="828"/>
        <v>4963.2484009857053</v>
      </c>
      <c r="DV62" s="1">
        <f t="shared" si="828"/>
        <v>5370.3357441885546</v>
      </c>
      <c r="DW62" s="1">
        <f t="shared" si="828"/>
        <v>5810.812531482703</v>
      </c>
      <c r="DX62" s="1">
        <f t="shared" si="828"/>
        <v>6287.4173765719243</v>
      </c>
      <c r="DY62" s="1">
        <f t="shared" si="828"/>
        <v>6803.1135151991502</v>
      </c>
      <c r="DZ62" s="1">
        <f t="shared" si="828"/>
        <v>7361.1072287235011</v>
      </c>
      <c r="EA62" s="1">
        <f t="shared" si="828"/>
        <v>7964.8677788054201</v>
      </c>
      <c r="EB62" s="1">
        <f t="shared" si="828"/>
        <v>8618.14897714156</v>
      </c>
      <c r="EC62" s="1">
        <f t="shared" si="828"/>
        <v>9325.0125243567545</v>
      </c>
      <c r="ED62" s="1">
        <f t="shared" si="828"/>
        <v>10089.853263159948</v>
      </c>
      <c r="EE62" s="1">
        <f t="shared" si="828"/>
        <v>10917.426502772663</v>
      </c>
      <c r="EF62" s="1">
        <f t="shared" si="828"/>
        <v>11812.877584516513</v>
      </c>
      <c r="EG62" s="1">
        <f t="shared" si="828"/>
        <v>12781.773872380378</v>
      </c>
      <c r="EH62" s="1">
        <f t="shared" si="828"/>
        <v>13830.139367464912</v>
      </c>
      <c r="EI62" s="1">
        <f t="shared" si="828"/>
        <v>14964.492161515735</v>
      </c>
      <c r="EJ62" s="1">
        <f t="shared" si="828"/>
        <v>16191.88496240828</v>
      </c>
      <c r="EK62" s="1">
        <f t="shared" si="828"/>
        <v>17519.948943546893</v>
      </c>
      <c r="EL62" s="1">
        <f t="shared" si="828"/>
        <v>18956.941189806741</v>
      </c>
      <c r="EM62" s="1">
        <f t="shared" si="828"/>
        <v>20511.79603500821</v>
      </c>
      <c r="EN62" s="1">
        <f t="shared" si="828"/>
        <v>22194.180610108637</v>
      </c>
      <c r="EO62" s="1">
        <f t="shared" si="828"/>
        <v>24014.554947475863</v>
      </c>
      <c r="EP62" s="1">
        <f t="shared" si="828"/>
        <v>25984.237014934995</v>
      </c>
      <c r="EQ62" s="1">
        <f t="shared" si="828"/>
        <v>28115.473083930097</v>
      </c>
      <c r="ER62" s="1">
        <f t="shared" si="828"/>
        <v>30421.513869306709</v>
      </c>
      <c r="ES62" s="1">
        <f t="shared" si="828"/>
        <v>32916.696914105582</v>
      </c>
      <c r="ET62" s="1">
        <f t="shared" si="828"/>
        <v>35616.535731585565</v>
      </c>
      <c r="EU62" s="1">
        <f t="shared" si="828"/>
        <v>38537.816258705854</v>
      </c>
      <c r="EV62" s="1">
        <f t="shared" si="828"/>
        <v>41698.7012207562</v>
      </c>
      <c r="EW62" s="1">
        <f t="shared" si="828"/>
        <v>45118.84305600985</v>
      </c>
      <c r="EX62" s="1">
        <f t="shared" si="828"/>
        <v>48819.506102495601</v>
      </c>
      <c r="EY62" s="1">
        <f t="shared" si="828"/>
        <v>52823.698806570872</v>
      </c>
      <c r="EZ62" s="1">
        <f t="shared" si="828"/>
        <v>57156.316775287414</v>
      </c>
      <c r="FA62" s="1">
        <f t="shared" si="828"/>
        <v>61844.297561961561</v>
      </c>
      <c r="FB62" s="1">
        <f t="shared" si="828"/>
        <v>66916.788147309926</v>
      </c>
      <c r="FC62" s="1">
        <f t="shared" si="828"/>
        <v>72405.32615744583</v>
      </c>
      <c r="FD62" s="1">
        <f t="shared" si="828"/>
        <v>78344.035945438009</v>
      </c>
      <c r="FE62" s="1">
        <f t="shared" si="828"/>
        <v>84769.840755546393</v>
      </c>
      <c r="FF62" s="1">
        <f t="shared" si="828"/>
        <v>91722.692289241604</v>
      </c>
      <c r="FG62" s="1">
        <f t="shared" si="828"/>
        <v>99245.819100308378</v>
      </c>
      <c r="FH62" s="1">
        <f t="shared" si="828"/>
        <v>107385.99536340078</v>
      </c>
      <c r="FI62" s="1">
        <f t="shared" si="828"/>
        <v>116193.83168708713</v>
      </c>
      <c r="FJ62" s="1">
        <f t="shared" si="828"/>
        <v>125724.08977948106</v>
      </c>
      <c r="FK62" s="1">
        <f t="shared" si="828"/>
        <v>136036.02292285563</v>
      </c>
      <c r="FL62" s="1">
        <f t="shared" si="828"/>
        <v>147193.74437410294</v>
      </c>
      <c r="FM62" s="1">
        <f t="shared" si="828"/>
        <v>159266.62598152607</v>
      </c>
      <c r="FN62" s="1">
        <f t="shared" si="815"/>
        <v>172329.72949631789</v>
      </c>
      <c r="FO62" s="1">
        <f t="shared" si="815"/>
        <v>186464.27326035537</v>
      </c>
      <c r="FP62" s="1">
        <f t="shared" si="815"/>
        <v>201758.13717188811</v>
      </c>
      <c r="FQ62" s="1">
        <f t="shared" si="815"/>
        <v>218306.40906868622</v>
      </c>
      <c r="FR62" s="1">
        <f t="shared" si="815"/>
        <v>236211.97592572201</v>
      </c>
      <c r="FS62">
        <f t="shared" si="826"/>
        <v>1.1140610192577482E-16</v>
      </c>
      <c r="FT62">
        <f t="shared" si="816"/>
        <v>2.6315455466069655E-11</v>
      </c>
    </row>
    <row r="63" spans="3:176" x14ac:dyDescent="0.15">
      <c r="C63" s="6">
        <v>34</v>
      </c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2">
        <f t="shared" ref="AL63:AT63" si="829">S*AL$26^(AL$28-$C63)*AL$27^$C63+AL$24</f>
        <v>17.822147396555238</v>
      </c>
      <c r="AM63" s="1">
        <f t="shared" si="829"/>
        <v>18.11253134427858</v>
      </c>
      <c r="AN63" s="1">
        <f t="shared" si="829"/>
        <v>18.42771126677442</v>
      </c>
      <c r="AO63" s="1">
        <f t="shared" si="829"/>
        <v>18.770039061641786</v>
      </c>
      <c r="AP63" s="1">
        <f t="shared" si="829"/>
        <v>19.142090227132581</v>
      </c>
      <c r="AQ63" s="1">
        <f t="shared" si="829"/>
        <v>19.546685121462875</v>
      </c>
      <c r="AR63" s="1">
        <f t="shared" si="829"/>
        <v>19.986912243400877</v>
      </c>
      <c r="AS63" s="1">
        <f t="shared" si="829"/>
        <v>20.46615372630901</v>
      </c>
      <c r="AT63" s="1">
        <f t="shared" si="829"/>
        <v>20.988113256089203</v>
      </c>
      <c r="AU63" s="1">
        <f t="shared" si="819"/>
        <v>21.556846643489461</v>
      </c>
      <c r="AV63" s="1">
        <f t="shared" si="820"/>
        <v>22.176795303141013</v>
      </c>
      <c r="AW63" s="1">
        <f t="shared" si="820"/>
        <v>22.852822915690055</v>
      </c>
      <c r="AX63" s="1">
        <f t="shared" si="820"/>
        <v>23.590255575663861</v>
      </c>
      <c r="AY63" s="1">
        <f t="shared" si="820"/>
        <v>24.39492575648535</v>
      </c>
      <c r="AZ63" s="1">
        <f t="shared" si="820"/>
        <v>25.273220455560036</v>
      </c>
      <c r="BA63" s="1">
        <f t="shared" si="820"/>
        <v>26.232133916865109</v>
      </c>
      <c r="BB63" s="1">
        <f t="shared" si="820"/>
        <v>27.279325366256955</v>
      </c>
      <c r="BC63" s="1">
        <f t="shared" si="820"/>
        <v>28.423182236092615</v>
      </c>
      <c r="BD63" s="1">
        <f t="shared" si="820"/>
        <v>23.915127219226314</v>
      </c>
      <c r="BE63" s="1">
        <f t="shared" si="820"/>
        <v>25.3623063564322</v>
      </c>
      <c r="BF63" s="1">
        <f t="shared" si="821"/>
        <v>26.935374251838841</v>
      </c>
      <c r="BG63" s="1">
        <f t="shared" si="821"/>
        <v>28.645393345088898</v>
      </c>
      <c r="BH63" s="1">
        <f t="shared" si="821"/>
        <v>30.50439841032717</v>
      </c>
      <c r="BI63" s="1">
        <f t="shared" si="821"/>
        <v>32.525482020114339</v>
      </c>
      <c r="BJ63" s="1">
        <f t="shared" si="821"/>
        <v>34.722887521242583</v>
      </c>
      <c r="BK63" s="1">
        <f t="shared" si="821"/>
        <v>37.11211018271635</v>
      </c>
      <c r="BL63" s="1">
        <f t="shared" si="821"/>
        <v>39.710007234195423</v>
      </c>
      <c r="BM63" s="1">
        <f t="shared" si="821"/>
        <v>42.534917576333036</v>
      </c>
      <c r="BN63" s="1">
        <f t="shared" si="821"/>
        <v>45.606792013125819</v>
      </c>
      <c r="BO63" s="1">
        <f t="shared" si="821"/>
        <v>48.947334931114369</v>
      </c>
      <c r="BP63" s="1">
        <f t="shared" si="822"/>
        <v>52.580158431561976</v>
      </c>
      <c r="BQ63" s="1">
        <f t="shared" si="822"/>
        <v>56.530950010173754</v>
      </c>
      <c r="BR63" s="1">
        <f t="shared" si="822"/>
        <v>60.827654975125085</v>
      </c>
      <c r="BS63" s="1">
        <f t="shared" si="822"/>
        <v>65.500674898832216</v>
      </c>
      <c r="BT63" s="1">
        <f t="shared" si="822"/>
        <v>70.583083512760155</v>
      </c>
      <c r="BU63" s="1">
        <f t="shared" si="822"/>
        <v>76.110861578434211</v>
      </c>
      <c r="BV63" s="1">
        <f t="shared" si="822"/>
        <v>82.123152402579876</v>
      </c>
      <c r="BW63" s="1">
        <f t="shared" si="822"/>
        <v>88.66253981091927</v>
      </c>
      <c r="BX63" s="1">
        <f t="shared" si="822"/>
        <v>95.775350554641108</v>
      </c>
      <c r="BY63" s="1">
        <f t="shared" si="822"/>
        <v>103.51198329706855</v>
      </c>
      <c r="BZ63" s="1">
        <f t="shared" si="823"/>
        <v>111.92726651680778</v>
      </c>
      <c r="CA63" s="1">
        <f t="shared" si="823"/>
        <v>121.08084786900822</v>
      </c>
      <c r="CB63" s="1">
        <f t="shared" si="823"/>
        <v>131.03761776976447</v>
      </c>
      <c r="CC63" s="1">
        <f t="shared" si="823"/>
        <v>131.79421052883475</v>
      </c>
      <c r="CD63" s="1">
        <f t="shared" si="823"/>
        <v>142.60401706663464</v>
      </c>
      <c r="CE63" s="1">
        <f t="shared" si="823"/>
        <v>154.30044765958678</v>
      </c>
      <c r="CF63" s="1">
        <f t="shared" si="823"/>
        <v>166.95622351805005</v>
      </c>
      <c r="CG63" s="1">
        <f t="shared" si="823"/>
        <v>180.65003047110238</v>
      </c>
      <c r="CH63" s="1">
        <f t="shared" si="823"/>
        <v>195.46700818662219</v>
      </c>
      <c r="CI63" s="1">
        <f t="shared" si="823"/>
        <v>211.49927951736967</v>
      </c>
      <c r="CJ63" s="1">
        <f t="shared" si="824"/>
        <v>228.84652326421562</v>
      </c>
      <c r="CK63" s="1">
        <f t="shared" si="824"/>
        <v>247.61659391760804</v>
      </c>
      <c r="CL63" s="1">
        <f t="shared" si="824"/>
        <v>267.92619223044653</v>
      </c>
      <c r="CM63" s="1">
        <f t="shared" si="824"/>
        <v>289.9015907915757</v>
      </c>
      <c r="CN63" s="1">
        <f t="shared" si="824"/>
        <v>313.67941911106584</v>
      </c>
      <c r="CO63" s="1">
        <f t="shared" si="824"/>
        <v>339.40751309845848</v>
      </c>
      <c r="CP63" s="1">
        <f t="shared" si="824"/>
        <v>367.24583421551091</v>
      </c>
      <c r="CQ63" s="1">
        <f t="shared" si="824"/>
        <v>397.36746401816498</v>
      </c>
      <c r="CR63" s="1">
        <f t="shared" si="824"/>
        <v>429.95968027119028</v>
      </c>
      <c r="CS63" s="1">
        <f t="shared" si="824"/>
        <v>465.22512132612189</v>
      </c>
      <c r="CT63" s="1">
        <f t="shared" si="825"/>
        <v>503.38304600187683</v>
      </c>
      <c r="CU63" s="1">
        <f t="shared" si="825"/>
        <v>544.67069680121278</v>
      </c>
      <c r="CV63" s="1">
        <f t="shared" si="825"/>
        <v>589.34477493867109</v>
      </c>
      <c r="CW63" s="1">
        <f t="shared" si="825"/>
        <v>637.68303635081736</v>
      </c>
      <c r="CX63" s="1">
        <f t="shared" si="825"/>
        <v>689.98601861179475</v>
      </c>
      <c r="CY63" s="1">
        <f t="shared" si="825"/>
        <v>746.5789094910831</v>
      </c>
      <c r="CZ63" s="1">
        <f t="shared" si="825"/>
        <v>807.81356877101064</v>
      </c>
      <c r="DA63" s="1">
        <f t="shared" si="825"/>
        <v>874.07071589443319</v>
      </c>
      <c r="DB63" s="1">
        <f t="shared" si="828"/>
        <v>945.76229704403056</v>
      </c>
      <c r="DC63" s="1">
        <f t="shared" si="828"/>
        <v>1023.3340463702611</v>
      </c>
      <c r="DD63" s="1">
        <f t="shared" si="828"/>
        <v>1107.2682572921153</v>
      </c>
      <c r="DE63" s="1">
        <f t="shared" si="828"/>
        <v>1198.0867811009125</v>
      </c>
      <c r="DF63" s="1">
        <f t="shared" si="828"/>
        <v>1296.3542715106128</v>
      </c>
      <c r="DG63" s="1">
        <f t="shared" si="828"/>
        <v>1402.6816953272632</v>
      </c>
      <c r="DH63" s="1">
        <f t="shared" si="828"/>
        <v>1517.7301310647608</v>
      </c>
      <c r="DI63" s="1">
        <f t="shared" si="828"/>
        <v>1642.2148791243903</v>
      </c>
      <c r="DJ63" s="1">
        <f t="shared" si="828"/>
        <v>1776.9099090927</v>
      </c>
      <c r="DK63" s="1">
        <f t="shared" si="828"/>
        <v>1922.6526718082837</v>
      </c>
      <c r="DL63" s="1">
        <f t="shared" si="828"/>
        <v>2080.3493061159384</v>
      </c>
      <c r="DM63" s="1">
        <f t="shared" si="828"/>
        <v>2250.9802726805842</v>
      </c>
      <c r="DN63" s="1">
        <f t="shared" si="828"/>
        <v>2435.6064498885548</v>
      </c>
      <c r="DO63" s="1">
        <f t="shared" si="828"/>
        <v>2635.3757297367961</v>
      </c>
      <c r="DP63" s="1">
        <f t="shared" si="828"/>
        <v>2851.5301547191834</v>
      </c>
      <c r="DQ63" s="1">
        <f t="shared" si="828"/>
        <v>3085.413640082701</v>
      </c>
      <c r="DR63" s="1">
        <f t="shared" si="828"/>
        <v>3338.4803294657363</v>
      </c>
      <c r="DS63" s="1">
        <f t="shared" si="828"/>
        <v>3612.3036358687091</v>
      </c>
      <c r="DT63" s="1">
        <f t="shared" si="828"/>
        <v>3908.5860241682221</v>
      </c>
      <c r="DU63" s="1">
        <f t="shared" si="828"/>
        <v>4229.1695959963872</v>
      </c>
      <c r="DV63" s="1">
        <f t="shared" si="828"/>
        <v>4576.0475427956062</v>
      </c>
      <c r="DW63" s="1">
        <f t="shared" si="828"/>
        <v>4951.3765382568499</v>
      </c>
      <c r="DX63" s="1">
        <f t="shared" si="828"/>
        <v>5357.4901471899793</v>
      </c>
      <c r="DY63" s="1">
        <f t="shared" si="828"/>
        <v>5796.9133341942543</v>
      </c>
      <c r="DZ63" s="1">
        <f t="shared" si="828"/>
        <v>6272.3781623349596</v>
      </c>
      <c r="EA63" s="1">
        <f t="shared" si="828"/>
        <v>6786.8407794309314</v>
      </c>
      <c r="EB63" s="1">
        <f t="shared" si="828"/>
        <v>7343.4997975632068</v>
      </c>
      <c r="EC63" s="1">
        <f t="shared" si="828"/>
        <v>7945.8161800773187</v>
      </c>
      <c r="ED63" s="1">
        <f t="shared" si="828"/>
        <v>8597.5347597243635</v>
      </c>
      <c r="EE63" s="1">
        <f t="shared" si="828"/>
        <v>9302.7075217274196</v>
      </c>
      <c r="EF63" s="1">
        <f t="shared" si="828"/>
        <v>10065.71879653306</v>
      </c>
      <c r="EG63" s="1">
        <f t="shared" si="828"/>
        <v>10891.312518881072</v>
      </c>
      <c r="EH63" s="1">
        <f t="shared" si="828"/>
        <v>11784.62172267242</v>
      </c>
      <c r="EI63" s="1">
        <f t="shared" si="828"/>
        <v>12751.200455016447</v>
      </c>
      <c r="EJ63" s="1">
        <f t="shared" si="828"/>
        <v>13797.058307879241</v>
      </c>
      <c r="EK63" s="1">
        <f t="shared" si="828"/>
        <v>14928.697782029654</v>
      </c>
      <c r="EL63" s="1">
        <f t="shared" si="828"/>
        <v>16153.154715589086</v>
      </c>
      <c r="EM63" s="1">
        <f t="shared" si="828"/>
        <v>17478.042028544802</v>
      </c>
      <c r="EN63" s="1">
        <f t="shared" si="828"/>
        <v>18911.597055203343</v>
      </c>
      <c r="EO63" s="1">
        <f t="shared" si="828"/>
        <v>20462.73275886802</v>
      </c>
      <c r="EP63" s="1">
        <f t="shared" si="828"/>
        <v>22141.093147161926</v>
      </c>
      <c r="EQ63" s="1">
        <f t="shared" si="828"/>
        <v>23957.113232534815</v>
      </c>
      <c r="ER63" s="1">
        <f t="shared" si="828"/>
        <v>25922.083910751429</v>
      </c>
      <c r="ES63" s="1">
        <f t="shared" si="828"/>
        <v>28048.222160735724</v>
      </c>
      <c r="ET63" s="1">
        <f t="shared" si="828"/>
        <v>30348.747002230561</v>
      </c>
      <c r="EU63" s="1">
        <f t="shared" si="828"/>
        <v>32837.961683530782</v>
      </c>
      <c r="EV63" s="1">
        <f t="shared" si="828"/>
        <v>35531.342610282416</v>
      </c>
      <c r="EW63" s="1">
        <f t="shared" si="828"/>
        <v>38445.635568252728</v>
      </c>
      <c r="EX63" s="1">
        <f t="shared" si="828"/>
        <v>41598.959838324859</v>
      </c>
      <c r="EY63" s="1">
        <f t="shared" si="828"/>
        <v>45010.920851040333</v>
      </c>
      <c r="EZ63" s="1">
        <f t="shared" si="828"/>
        <v>48702.732081105845</v>
      </c>
      <c r="FA63" s="1">
        <f t="shared" si="828"/>
        <v>52697.346939729468</v>
      </c>
      <c r="FB63" s="1">
        <f t="shared" si="828"/>
        <v>57019.601484811828</v>
      </c>
      <c r="FC63" s="1">
        <f t="shared" si="828"/>
        <v>61696.36883627611</v>
      </c>
      <c r="FD63" s="1">
        <f t="shared" si="828"/>
        <v>66756.726256596769</v>
      </c>
      <c r="FE63" s="1">
        <f t="shared" si="828"/>
        <v>72232.135935330691</v>
      </c>
      <c r="FF63" s="1">
        <f t="shared" si="828"/>
        <v>78156.640601657869</v>
      </c>
      <c r="FG63" s="1">
        <f t="shared" si="828"/>
        <v>84567.075181130029</v>
      </c>
      <c r="FH63" s="1">
        <f t="shared" si="828"/>
        <v>91503.295812578726</v>
      </c>
      <c r="FI63" s="1">
        <f t="shared" si="828"/>
        <v>99008.427649068966</v>
      </c>
      <c r="FJ63" s="1">
        <f t="shared" si="828"/>
        <v>107129.13298357252</v>
      </c>
      <c r="FK63" s="1">
        <f t="shared" si="828"/>
        <v>115915.90136640139</v>
      </c>
      <c r="FL63" s="1">
        <f t="shared" si="828"/>
        <v>125423.36351817283</v>
      </c>
      <c r="FM63" s="1">
        <f t="shared" si="828"/>
        <v>135710.6309900241</v>
      </c>
      <c r="FN63" s="1">
        <f t="shared" si="815"/>
        <v>146841.66368287482</v>
      </c>
      <c r="FO63" s="1">
        <f t="shared" si="815"/>
        <v>158885.66751074605</v>
      </c>
      <c r="FP63" s="1">
        <f t="shared" si="815"/>
        <v>171917.52468056153</v>
      </c>
      <c r="FQ63" s="1">
        <f t="shared" si="815"/>
        <v>186018.25926364641</v>
      </c>
      <c r="FR63" s="1">
        <f t="shared" si="815"/>
        <v>201275.54095356088</v>
      </c>
      <c r="FS63">
        <f t="shared" si="826"/>
        <v>4.4890105775973971E-16</v>
      </c>
      <c r="FT63">
        <f t="shared" si="816"/>
        <v>9.0352803235217285E-11</v>
      </c>
    </row>
    <row r="64" spans="3:176" x14ac:dyDescent="0.15">
      <c r="C64" s="6">
        <v>35</v>
      </c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2">
        <f t="shared" ref="AM64:AT64" si="830">S*AM$26^(AM$28-$C64)*AM$27^$C64+AM$24</f>
        <v>17.603172300145125</v>
      </c>
      <c r="AN64" s="1">
        <f t="shared" si="830"/>
        <v>17.869923768363133</v>
      </c>
      <c r="AO64" s="1">
        <f t="shared" si="830"/>
        <v>18.159218664973999</v>
      </c>
      <c r="AP64" s="1">
        <f t="shared" si="830"/>
        <v>18.473194710384572</v>
      </c>
      <c r="AQ64" s="1">
        <f t="shared" si="830"/>
        <v>18.814192862254764</v>
      </c>
      <c r="AR64" s="1">
        <f t="shared" si="830"/>
        <v>19.184776638712805</v>
      </c>
      <c r="AS64" s="1">
        <f t="shared" si="830"/>
        <v>19.587753278768592</v>
      </c>
      <c r="AT64" s="1">
        <f t="shared" si="830"/>
        <v>20.026196914600714</v>
      </c>
      <c r="AU64" s="1">
        <f t="shared" si="819"/>
        <v>20.503473947000682</v>
      </c>
      <c r="AV64" s="1">
        <f t="shared" si="820"/>
        <v>21.023270833444375</v>
      </c>
      <c r="AW64" s="1">
        <f t="shared" si="820"/>
        <v>21.589624518176731</v>
      </c>
      <c r="AX64" s="1">
        <f t="shared" si="820"/>
        <v>22.206955755504978</v>
      </c>
      <c r="AY64" s="1">
        <f t="shared" si="820"/>
        <v>22.880105601378709</v>
      </c>
      <c r="AZ64" s="1">
        <f t="shared" si="820"/>
        <v>23.614375374488787</v>
      </c>
      <c r="BA64" s="1">
        <f t="shared" si="820"/>
        <v>24.415570416757362</v>
      </c>
      <c r="BB64" s="1">
        <f t="shared" si="820"/>
        <v>25.290048014454648</v>
      </c>
      <c r="BC64" s="1">
        <f t="shared" si="820"/>
        <v>26.244769875523385</v>
      </c>
      <c r="BD64" s="1">
        <f t="shared" si="820"/>
        <v>21.342696197682528</v>
      </c>
      <c r="BE64" s="1">
        <f t="shared" si="820"/>
        <v>22.56376996732617</v>
      </c>
      <c r="BF64" s="1">
        <f t="shared" si="821"/>
        <v>23.890858828272492</v>
      </c>
      <c r="BG64" s="1">
        <f t="shared" si="821"/>
        <v>25.333278412292067</v>
      </c>
      <c r="BH64" s="1">
        <f t="shared" si="821"/>
        <v>26.901163148931985</v>
      </c>
      <c r="BI64" s="1">
        <f t="shared" si="821"/>
        <v>28.605538234226991</v>
      </c>
      <c r="BJ64" s="1">
        <f t="shared" si="821"/>
        <v>30.458397925143597</v>
      </c>
      <c r="BK64" s="1">
        <f t="shared" si="821"/>
        <v>32.47279071576132</v>
      </c>
      <c r="BL64" s="1">
        <f t="shared" si="821"/>
        <v>34.662912000065504</v>
      </c>
      <c r="BM64" s="1">
        <f t="shared" si="821"/>
        <v>37.044204879391707</v>
      </c>
      <c r="BN64" s="1">
        <f t="shared" si="821"/>
        <v>39.633469830401069</v>
      </c>
      <c r="BO64" s="1">
        <f t="shared" si="821"/>
        <v>42.448984012387925</v>
      </c>
      <c r="BP64" s="1">
        <f t="shared" si="822"/>
        <v>45.510631061174927</v>
      </c>
      <c r="BQ64" s="1">
        <f t="shared" si="822"/>
        <v>48.84004229132028</v>
      </c>
      <c r="BR64" s="1">
        <f t="shared" si="822"/>
        <v>52.460750309377758</v>
      </c>
      <c r="BS64" s="1">
        <f t="shared" si="822"/>
        <v>56.39835612908621</v>
      </c>
      <c r="BT64" s="1">
        <f t="shared" si="822"/>
        <v>60.680710975248992</v>
      </c>
      <c r="BU64" s="1">
        <f t="shared" si="822"/>
        <v>65.338114067374264</v>
      </c>
      <c r="BV64" s="1">
        <f t="shared" si="822"/>
        <v>70.403527787627112</v>
      </c>
      <c r="BW64" s="1">
        <f t="shared" si="822"/>
        <v>75.912811761097686</v>
      </c>
      <c r="BX64" s="1">
        <f t="shared" si="822"/>
        <v>81.904977510695034</v>
      </c>
      <c r="BY64" s="1">
        <f t="shared" si="822"/>
        <v>88.422465495085504</v>
      </c>
      <c r="BZ64" s="1">
        <f t="shared" si="823"/>
        <v>95.511446497046776</v>
      </c>
      <c r="CA64" s="1">
        <f t="shared" si="823"/>
        <v>103.22214950253215</v>
      </c>
      <c r="CB64" s="1">
        <f t="shared" si="823"/>
        <v>111.60921839886184</v>
      </c>
      <c r="CC64" s="1">
        <f t="shared" si="823"/>
        <v>112.30146530369075</v>
      </c>
      <c r="CD64" s="1">
        <f t="shared" si="823"/>
        <v>121.51247016477869</v>
      </c>
      <c r="CE64" s="1">
        <f t="shared" si="823"/>
        <v>131.47896481686402</v>
      </c>
      <c r="CF64" s="1">
        <f t="shared" si="823"/>
        <v>142.26291479279675</v>
      </c>
      <c r="CG64" s="1">
        <f t="shared" si="823"/>
        <v>153.9313680597723</v>
      </c>
      <c r="CH64" s="1">
        <f t="shared" si="823"/>
        <v>166.55687188234694</v>
      </c>
      <c r="CI64" s="1">
        <f t="shared" si="823"/>
        <v>180.21792387670126</v>
      </c>
      <c r="CJ64" s="1">
        <f t="shared" si="824"/>
        <v>194.99946006052983</v>
      </c>
      <c r="CK64" s="1">
        <f t="shared" si="824"/>
        <v>210.99338293295054</v>
      </c>
      <c r="CL64" s="1">
        <f t="shared" si="824"/>
        <v>228.2991328677106</v>
      </c>
      <c r="CM64" s="1">
        <f t="shared" si="824"/>
        <v>247.0243063722591</v>
      </c>
      <c r="CN64" s="1">
        <f t="shared" si="824"/>
        <v>267.28532505664288</v>
      </c>
      <c r="CO64" s="1">
        <f t="shared" si="824"/>
        <v>289.20815947146065</v>
      </c>
      <c r="CP64" s="1">
        <f t="shared" si="824"/>
        <v>312.92911231525557</v>
      </c>
      <c r="CQ64" s="1">
        <f t="shared" si="824"/>
        <v>338.59566588084846</v>
      </c>
      <c r="CR64" s="1">
        <f t="shared" si="824"/>
        <v>366.36739900951056</v>
      </c>
      <c r="CS64" s="1">
        <f t="shared" si="824"/>
        <v>396.41697925403338</v>
      </c>
      <c r="CT64" s="1">
        <f t="shared" si="825"/>
        <v>428.93123641935551</v>
      </c>
      <c r="CU64" s="1">
        <f t="shared" si="825"/>
        <v>464.11232415536119</v>
      </c>
      <c r="CV64" s="1">
        <f t="shared" si="825"/>
        <v>502.17897682392038</v>
      </c>
      <c r="CW64" s="1">
        <f t="shared" si="825"/>
        <v>543.36786945459642</v>
      </c>
      <c r="CX64" s="1">
        <f t="shared" si="825"/>
        <v>587.93508924438845</v>
      </c>
      <c r="CY64" s="1">
        <f t="shared" si="825"/>
        <v>636.15772775039079</v>
      </c>
      <c r="CZ64" s="1">
        <f t="shared" si="825"/>
        <v>688.33560367464133</v>
      </c>
      <c r="DA64" s="1">
        <f t="shared" si="825"/>
        <v>744.79312695237775</v>
      </c>
      <c r="DB64" s="1">
        <f t="shared" si="828"/>
        <v>805.88131573345311</v>
      </c>
      <c r="DC64" s="1">
        <f t="shared" si="828"/>
        <v>871.9799787972629</v>
      </c>
      <c r="DD64" s="1">
        <f t="shared" si="828"/>
        <v>943.50007697009585</v>
      </c>
      <c r="DE64" s="1">
        <f t="shared" si="828"/>
        <v>1020.8862782267485</v>
      </c>
      <c r="DF64" s="1">
        <f t="shared" si="828"/>
        <v>1104.6197223624549</v>
      </c>
      <c r="DG64" s="1">
        <f t="shared" si="828"/>
        <v>1195.2210124241599</v>
      </c>
      <c r="DH64" s="1">
        <f t="shared" si="828"/>
        <v>1293.2534515000157</v>
      </c>
      <c r="DI64" s="1">
        <f t="shared" si="828"/>
        <v>1399.3265449914672</v>
      </c>
      <c r="DJ64" s="1">
        <f t="shared" si="828"/>
        <v>1514.0997901429018</v>
      </c>
      <c r="DK64" s="1">
        <f t="shared" si="828"/>
        <v>1638.2867763898228</v>
      </c>
      <c r="DL64" s="1">
        <f t="shared" si="828"/>
        <v>1772.6596220189954</v>
      </c>
      <c r="DM64" s="1">
        <f t="shared" si="828"/>
        <v>1918.0537747249859</v>
      </c>
      <c r="DN64" s="1">
        <f t="shared" si="828"/>
        <v>2075.3732059099971</v>
      </c>
      <c r="DO64" s="1">
        <f t="shared" si="828"/>
        <v>2245.5960310219721</v>
      </c>
      <c r="DP64" s="1">
        <f t="shared" si="828"/>
        <v>2429.7805908747578</v>
      </c>
      <c r="DQ64" s="1">
        <f t="shared" si="828"/>
        <v>2629.0720317602486</v>
      </c>
      <c r="DR64" s="1">
        <f t="shared" si="828"/>
        <v>2844.7094252635925</v>
      </c>
      <c r="DS64" s="1">
        <f t="shared" si="828"/>
        <v>3078.0334720480873</v>
      </c>
      <c r="DT64" s="1">
        <f t="shared" si="828"/>
        <v>3330.4948375071763</v>
      </c>
      <c r="DU64" s="1">
        <f t="shared" si="828"/>
        <v>3603.6631711094874</v>
      </c>
      <c r="DV64" s="1">
        <f t="shared" si="828"/>
        <v>3899.2368655136534</v>
      </c>
      <c r="DW64" s="1">
        <f t="shared" si="828"/>
        <v>4219.0536161290975</v>
      </c>
      <c r="DX64" s="1">
        <f t="shared" si="828"/>
        <v>4565.1018467756367</v>
      </c>
      <c r="DY64" s="1">
        <f t="shared" si="828"/>
        <v>4939.5330724795986</v>
      </c>
      <c r="DZ64" s="1">
        <f t="shared" si="828"/>
        <v>5344.6752762707638</v>
      </c>
      <c r="EA64" s="1">
        <f t="shared" si="828"/>
        <v>5783.0473831487725</v>
      </c>
      <c r="EB64" s="1">
        <f t="shared" si="828"/>
        <v>6257.3749212092634</v>
      </c>
      <c r="EC64" s="1">
        <f t="shared" si="828"/>
        <v>6770.6069673009551</v>
      </c>
      <c r="ED64" s="1">
        <f t="shared" si="828"/>
        <v>7325.9344825713679</v>
      </c>
      <c r="EE64" s="1">
        <f t="shared" si="828"/>
        <v>7926.8101519003139</v>
      </c>
      <c r="EF64" s="1">
        <f t="shared" si="828"/>
        <v>8576.9698505705637</v>
      </c>
      <c r="EG64" s="1">
        <f t="shared" si="828"/>
        <v>9280.4558716422198</v>
      </c>
      <c r="EH64" s="1">
        <f t="shared" si="828"/>
        <v>10041.642058444355</v>
      </c>
      <c r="EI64" s="1">
        <f t="shared" si="828"/>
        <v>10865.260998442252</v>
      </c>
      <c r="EJ64" s="1">
        <f t="shared" si="828"/>
        <v>11756.433447555002</v>
      </c>
      <c r="EK64" s="1">
        <f t="shared" si="828"/>
        <v>12720.700167865794</v>
      </c>
      <c r="EL64" s="1">
        <f t="shared" si="828"/>
        <v>13764.056376672122</v>
      </c>
      <c r="EM64" s="1">
        <f t="shared" si="828"/>
        <v>14892.989021058989</v>
      </c>
      <c r="EN64" s="1">
        <f t="shared" si="828"/>
        <v>16114.517109745426</v>
      </c>
      <c r="EO64" s="1">
        <f t="shared" si="828"/>
        <v>17436.235352962969</v>
      </c>
      <c r="EP64" s="1">
        <f t="shared" si="828"/>
        <v>18866.361381691975</v>
      </c>
      <c r="EQ64" s="1">
        <f t="shared" si="828"/>
        <v>20413.786839835979</v>
      </c>
      <c r="ER64" s="1">
        <f t="shared" si="828"/>
        <v>22088.132666993788</v>
      </c>
      <c r="ES64" s="1">
        <f t="shared" si="828"/>
        <v>23899.808915543585</v>
      </c>
      <c r="ET64" s="1">
        <f t="shared" si="828"/>
        <v>25860.079473944839</v>
      </c>
      <c r="EU64" s="1">
        <f t="shared" si="828"/>
        <v>27981.132098667786</v>
      </c>
      <c r="EV64" s="1">
        <f t="shared" si="828"/>
        <v>30276.154190165846</v>
      </c>
      <c r="EW64" s="1">
        <f t="shared" si="828"/>
        <v>32759.414784019384</v>
      </c>
      <c r="EX64" s="1">
        <f t="shared" si="828"/>
        <v>35446.353267021375</v>
      </c>
      <c r="EY64" s="1">
        <f t="shared" si="828"/>
        <v>38353.675369786884</v>
      </c>
      <c r="EZ64" s="1">
        <f t="shared" si="828"/>
        <v>41499.457032709543</v>
      </c>
      <c r="FA64" s="1">
        <f t="shared" si="828"/>
        <v>44903.256791039465</v>
      </c>
      <c r="FB64" s="1">
        <f t="shared" si="828"/>
        <v>48586.237377823942</v>
      </c>
      <c r="FC64" s="1">
        <f t="shared" si="828"/>
        <v>52571.297300763355</v>
      </c>
      <c r="FD64" s="1">
        <f t="shared" si="828"/>
        <v>56883.213211045935</v>
      </c>
      <c r="FE64" s="1">
        <f t="shared" si="828"/>
        <v>61548.79394932351</v>
      </c>
      <c r="FF64" s="1">
        <f t="shared" si="828"/>
        <v>66597.047226591196</v>
      </c>
      <c r="FG64" s="1">
        <f t="shared" si="828"/>
        <v>72059.359976290216</v>
      </c>
      <c r="FH64" s="1">
        <f t="shared" si="828"/>
        <v>77969.69349895246</v>
      </c>
      <c r="FI64" s="1">
        <f t="shared" si="828"/>
        <v>84364.794612675745</v>
      </c>
      <c r="FJ64" s="1">
        <f t="shared" si="828"/>
        <v>91284.424122233948</v>
      </c>
      <c r="FK64" s="1">
        <f t="shared" si="828"/>
        <v>98771.604027302164</v>
      </c>
      <c r="FL64" s="1">
        <f t="shared" si="828"/>
        <v>106872.88500678581</v>
      </c>
      <c r="FM64" s="1">
        <f t="shared" si="828"/>
        <v>115638.63584230626</v>
      </c>
      <c r="FN64" s="1">
        <f t="shared" si="815"/>
        <v>125123.35658030058</v>
      </c>
      <c r="FO64" s="1">
        <f t="shared" si="815"/>
        <v>135386.01737978443</v>
      </c>
      <c r="FP64" s="1">
        <f t="shared" si="815"/>
        <v>146490.42515252565</v>
      </c>
      <c r="FQ64" s="1">
        <f t="shared" si="815"/>
        <v>158505.62027517034</v>
      </c>
      <c r="FR64" s="1">
        <f t="shared" si="815"/>
        <v>171506.30583983473</v>
      </c>
      <c r="FS64">
        <f t="shared" si="826"/>
        <v>1.7443012530092747E-15</v>
      </c>
      <c r="FT64">
        <f t="shared" si="816"/>
        <v>2.9915866417541563E-10</v>
      </c>
    </row>
    <row r="65" spans="3:176" x14ac:dyDescent="0.15">
      <c r="C65" s="6">
        <v>36</v>
      </c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2">
        <f t="shared" ref="AN65:AT65" si="831">S*AN$26^(AN$28-$C65)*AN$27^$C65+AN$24</f>
        <v>17.406952305236846</v>
      </c>
      <c r="AO65" s="1">
        <f t="shared" si="831"/>
        <v>17.652229150941992</v>
      </c>
      <c r="AP65" s="1">
        <f t="shared" si="831"/>
        <v>17.918002030467076</v>
      </c>
      <c r="AQ65" s="1">
        <f t="shared" si="831"/>
        <v>18.206213992272623</v>
      </c>
      <c r="AR65" s="1">
        <f t="shared" si="831"/>
        <v>18.518992813177338</v>
      </c>
      <c r="AS65" s="1">
        <f t="shared" si="831"/>
        <v>18.858668561798638</v>
      </c>
      <c r="AT65" s="1">
        <f t="shared" si="831"/>
        <v>19.227792831876656</v>
      </c>
      <c r="AU65" s="1">
        <f t="shared" si="819"/>
        <v>19.629159804249674</v>
      </c>
      <c r="AV65" s="1">
        <f t="shared" si="820"/>
        <v>20.065829311344061</v>
      </c>
      <c r="AW65" s="1">
        <f t="shared" si="820"/>
        <v>20.541152094572318</v>
      </c>
      <c r="AX65" s="1">
        <f t="shared" si="820"/>
        <v>21.058797463134891</v>
      </c>
      <c r="AY65" s="1">
        <f t="shared" si="820"/>
        <v>21.622783582544599</v>
      </c>
      <c r="AZ65" s="1">
        <f t="shared" si="820"/>
        <v>22.237510642900428</v>
      </c>
      <c r="BA65" s="1">
        <f t="shared" si="820"/>
        <v>22.907797180709387</v>
      </c>
      <c r="BB65" s="1">
        <f t="shared" si="820"/>
        <v>23.638919854087</v>
      </c>
      <c r="BC65" s="1">
        <f t="shared" si="820"/>
        <v>24.436656999674256</v>
      </c>
      <c r="BD65" s="1">
        <f t="shared" si="820"/>
        <v>19.176465598922661</v>
      </c>
      <c r="BE65" s="1">
        <f t="shared" si="820"/>
        <v>20.207137230800434</v>
      </c>
      <c r="BF65" s="1">
        <f t="shared" si="821"/>
        <v>21.327088443880271</v>
      </c>
      <c r="BG65" s="1">
        <f t="shared" si="821"/>
        <v>22.544163892234625</v>
      </c>
      <c r="BH65" s="1">
        <f t="shared" si="821"/>
        <v>23.866897735245409</v>
      </c>
      <c r="BI65" s="1">
        <f t="shared" si="821"/>
        <v>25.304574242076189</v>
      </c>
      <c r="BJ65" s="1">
        <f t="shared" si="821"/>
        <v>26.867293723010768</v>
      </c>
      <c r="BK65" s="1">
        <f t="shared" si="821"/>
        <v>28.56604425586632</v>
      </c>
      <c r="BL65" s="1">
        <f t="shared" si="821"/>
        <v>30.412779716842593</v>
      </c>
      <c r="BM65" s="1">
        <f t="shared" si="821"/>
        <v>32.420504669939412</v>
      </c>
      <c r="BN65" s="1">
        <f t="shared" si="821"/>
        <v>34.603366717780375</v>
      </c>
      <c r="BO65" s="1">
        <f t="shared" si="821"/>
        <v>36.97675696966764</v>
      </c>
      <c r="BP65" s="1">
        <f t="shared" si="822"/>
        <v>39.557419340336516</v>
      </c>
      <c r="BQ65" s="1">
        <f t="shared" si="822"/>
        <v>42.363569455589776</v>
      </c>
      <c r="BR65" s="1">
        <f t="shared" si="822"/>
        <v>45.415024009213859</v>
      </c>
      <c r="BS65" s="1">
        <f t="shared" si="822"/>
        <v>48.73334148979886</v>
      </c>
      <c r="BT65" s="1">
        <f t="shared" si="822"/>
        <v>52.341975276826702</v>
      </c>
      <c r="BU65" s="1">
        <f t="shared" si="822"/>
        <v>56.266440193231858</v>
      </c>
      <c r="BV65" s="1">
        <f t="shared" si="822"/>
        <v>60.534493697199174</v>
      </c>
      <c r="BW65" s="1">
        <f t="shared" si="822"/>
        <v>65.176332999923503</v>
      </c>
      <c r="BX65" s="1">
        <f t="shared" si="822"/>
        <v>70.224809509152962</v>
      </c>
      <c r="BY65" s="1">
        <f t="shared" si="822"/>
        <v>75.715662121376084</v>
      </c>
      <c r="BZ65" s="1">
        <f t="shared" si="823"/>
        <v>81.687771019365627</v>
      </c>
      <c r="CA65" s="1">
        <f t="shared" si="823"/>
        <v>88.183433777409718</v>
      </c>
      <c r="CB65" s="1">
        <f t="shared" si="823"/>
        <v>95.248665734977806</v>
      </c>
      <c r="CC65" s="1">
        <f t="shared" si="823"/>
        <v>95.691753520514524</v>
      </c>
      <c r="CD65" s="1">
        <f t="shared" si="823"/>
        <v>103.54042410072395</v>
      </c>
      <c r="CE65" s="1">
        <f t="shared" si="823"/>
        <v>112.03284534502212</v>
      </c>
      <c r="CF65" s="1">
        <f t="shared" si="823"/>
        <v>121.22181790458674</v>
      </c>
      <c r="CG65" s="1">
        <f t="shared" si="823"/>
        <v>131.16447315818982</v>
      </c>
      <c r="CH65" s="1">
        <f t="shared" si="823"/>
        <v>141.92262841996646</v>
      </c>
      <c r="CI65" s="1">
        <f t="shared" si="823"/>
        <v>153.56317128144707</v>
      </c>
      <c r="CJ65" s="1">
        <f t="shared" si="824"/>
        <v>166.15847547745565</v>
      </c>
      <c r="CK65" s="1">
        <f t="shared" si="824"/>
        <v>179.78685086147217</v>
      </c>
      <c r="CL65" s="1">
        <f t="shared" si="824"/>
        <v>194.53303028812911</v>
      </c>
      <c r="CM65" s="1">
        <f t="shared" si="824"/>
        <v>210.48869642997812</v>
      </c>
      <c r="CN65" s="1">
        <f t="shared" si="824"/>
        <v>227.75305180394915</v>
      </c>
      <c r="CO65" s="1">
        <f t="shared" si="824"/>
        <v>246.43343555157639</v>
      </c>
      <c r="CP65" s="1">
        <f t="shared" si="824"/>
        <v>266.64599080775054</v>
      </c>
      <c r="CQ65" s="1">
        <f t="shared" si="824"/>
        <v>288.51638680728593</v>
      </c>
      <c r="CR65" s="1">
        <f t="shared" si="824"/>
        <v>312.18060021891716</v>
      </c>
      <c r="CS65" s="1">
        <f t="shared" si="824"/>
        <v>337.78576056457922</v>
      </c>
      <c r="CT65" s="1">
        <f t="shared" si="825"/>
        <v>365.49106498026765</v>
      </c>
      <c r="CU65" s="1">
        <f t="shared" si="825"/>
        <v>395.46876800590059</v>
      </c>
      <c r="CV65" s="1">
        <f t="shared" si="825"/>
        <v>427.90525255808467</v>
      </c>
      <c r="CW65" s="1">
        <f t="shared" si="825"/>
        <v>463.00218874443772</v>
      </c>
      <c r="CX65" s="1">
        <f t="shared" si="825"/>
        <v>500.97778772425994</v>
      </c>
      <c r="CY65" s="1">
        <f t="shared" si="825"/>
        <v>542.06815841128957</v>
      </c>
      <c r="CZ65" s="1">
        <f t="shared" si="825"/>
        <v>586.52877545368608</v>
      </c>
      <c r="DA65" s="1">
        <f t="shared" si="825"/>
        <v>634.63606761823735</v>
      </c>
      <c r="DB65" s="1">
        <f t="shared" si="828"/>
        <v>686.68913645438556</v>
      </c>
      <c r="DC65" s="1">
        <f t="shared" si="828"/>
        <v>743.01161592366952</v>
      </c>
      <c r="DD65" s="1">
        <f t="shared" si="828"/>
        <v>803.95368455661367</v>
      </c>
      <c r="DE65" s="1">
        <f t="shared" si="828"/>
        <v>869.89424264741865</v>
      </c>
      <c r="DF65" s="1">
        <f t="shared" si="828"/>
        <v>941.24326802290909</v>
      </c>
      <c r="DG65" s="1">
        <f t="shared" si="828"/>
        <v>1018.4443650324633</v>
      </c>
      <c r="DH65" s="1">
        <f t="shared" si="828"/>
        <v>1101.9775226069739</v>
      </c>
      <c r="DI65" s="1">
        <f t="shared" si="828"/>
        <v>1192.362098534755</v>
      </c>
      <c r="DJ65" s="1">
        <f t="shared" si="828"/>
        <v>1290.1600485087854</v>
      </c>
      <c r="DK65" s="1">
        <f t="shared" si="828"/>
        <v>1395.9794200215213</v>
      </c>
      <c r="DL65" s="1">
        <f t="shared" si="828"/>
        <v>1510.4781328301633</v>
      </c>
      <c r="DM65" s="1">
        <f t="shared" si="828"/>
        <v>1634.3680694969862</v>
      </c>
      <c r="DN65" s="1">
        <f t="shared" si="828"/>
        <v>1768.4195014371974</v>
      </c>
      <c r="DO65" s="1">
        <f t="shared" si="828"/>
        <v>1913.4658779927611</v>
      </c>
      <c r="DP65" s="1">
        <f t="shared" si="828"/>
        <v>2070.4090083077135</v>
      </c>
      <c r="DQ65" s="1">
        <f t="shared" si="828"/>
        <v>2240.2246682226682</v>
      </c>
      <c r="DR65" s="1">
        <f t="shared" si="828"/>
        <v>2423.9686670487454</v>
      </c>
      <c r="DS65" s="1">
        <f t="shared" si="828"/>
        <v>2622.7834119403879</v>
      </c>
      <c r="DT65" s="1">
        <f t="shared" si="828"/>
        <v>2837.9050106802911</v>
      </c>
      <c r="DU65" s="1">
        <f t="shared" si="828"/>
        <v>3070.6709570372072</v>
      </c>
      <c r="DV65" s="1">
        <f t="shared" si="828"/>
        <v>3322.5284464794381</v>
      </c>
      <c r="DW65" s="1">
        <f t="shared" si="828"/>
        <v>3595.0433739460109</v>
      </c>
      <c r="DX65" s="1">
        <f t="shared" si="828"/>
        <v>3889.910069618149</v>
      </c>
      <c r="DY65" s="1">
        <f t="shared" si="828"/>
        <v>4208.9618332220771</v>
      </c>
      <c r="DZ65" s="1">
        <f t="shared" si="828"/>
        <v>4554.182332358947</v>
      </c>
      <c r="EA65" s="1">
        <f t="shared" si="828"/>
        <v>4927.7179357297482</v>
      </c>
      <c r="EB65" s="1">
        <f t="shared" si="828"/>
        <v>5331.8910579355297</v>
      </c>
      <c r="EC65" s="1">
        <f t="shared" si="828"/>
        <v>5769.2145988227685</v>
      </c>
      <c r="ED65" s="1">
        <f t="shared" si="828"/>
        <v>6242.407567148799</v>
      </c>
      <c r="EE65" s="1">
        <f t="shared" si="828"/>
        <v>6754.4119857056603</v>
      </c>
      <c r="EF65" s="1">
        <f t="shared" si="828"/>
        <v>7308.4111830080374</v>
      </c>
      <c r="EG65" s="1">
        <f t="shared" si="828"/>
        <v>7907.8495852717369</v>
      </c>
      <c r="EH65" s="1">
        <f t="shared" si="828"/>
        <v>8556.4541317370476</v>
      </c>
      <c r="EI65" s="1">
        <f t="shared" si="828"/>
        <v>9258.2574464843201</v>
      </c>
      <c r="EJ65" s="1">
        <f t="shared" si="828"/>
        <v>10017.622910809818</v>
      </c>
      <c r="EK65" s="1">
        <f t="shared" si="828"/>
        <v>10839.271792046477</v>
      </c>
      <c r="EL65" s="1">
        <f t="shared" si="828"/>
        <v>11728.312597499907</v>
      </c>
      <c r="EM65" s="1">
        <f t="shared" si="828"/>
        <v>12690.272836004295</v>
      </c>
      <c r="EN65" s="1">
        <f t="shared" si="828"/>
        <v>13731.133384572102</v>
      </c>
      <c r="EO65" s="1">
        <f t="shared" si="828"/>
        <v>14857.365673808168</v>
      </c>
      <c r="EP65" s="1">
        <f t="shared" si="828"/>
        <v>16075.971923284334</v>
      </c>
      <c r="EQ65" s="1">
        <f t="shared" si="828"/>
        <v>17394.52867703329</v>
      </c>
      <c r="ER65" s="1">
        <f t="shared" si="828"/>
        <v>18821.233909838669</v>
      </c>
      <c r="ES65" s="1">
        <f t="shared" si="828"/>
        <v>20364.957997199257</v>
      </c>
      <c r="ET65" s="1">
        <f t="shared" si="828"/>
        <v>22035.298865867244</v>
      </c>
      <c r="EU65" s="1">
        <f t="shared" si="828"/>
        <v>23842.641667852557</v>
      </c>
      <c r="EV65" s="1">
        <f t="shared" si="828"/>
        <v>25798.223348909662</v>
      </c>
      <c r="EW65" s="1">
        <f t="shared" si="828"/>
        <v>27914.202512953838</v>
      </c>
      <c r="EX65" s="1">
        <f t="shared" si="828"/>
        <v>30203.735016780935</v>
      </c>
      <c r="EY65" s="1">
        <f t="shared" si="828"/>
        <v>32681.055765092122</v>
      </c>
      <c r="EZ65" s="1">
        <f t="shared" si="828"/>
        <v>35361.567214374663</v>
      </c>
      <c r="FA65" s="1">
        <f t="shared" si="828"/>
        <v>38261.935135901585</v>
      </c>
      <c r="FB65" s="1">
        <f t="shared" si="828"/>
        <v>41400.192233245434</v>
      </c>
      <c r="FC65" s="1">
        <f t="shared" si="828"/>
        <v>44795.850258536273</v>
      </c>
      <c r="FD65" s="1">
        <f t="shared" si="828"/>
        <v>48470.021324533802</v>
      </c>
      <c r="FE65" s="1">
        <f t="shared" si="828"/>
        <v>52445.549166757286</v>
      </c>
      <c r="FF65" s="1">
        <f t="shared" si="828"/>
        <v>56747.151171780744</v>
      </c>
      <c r="FG65" s="1">
        <f t="shared" si="828"/>
        <v>61401.572054737713</v>
      </c>
      <c r="FH65" s="1">
        <f t="shared" si="828"/>
        <v>66437.750141507888</v>
      </c>
      <c r="FI65" s="1">
        <f t="shared" si="828"/>
        <v>71886.997289426115</v>
      </c>
      <c r="FJ65" s="1">
        <f t="shared" si="828"/>
        <v>77783.193565149675</v>
      </c>
      <c r="FK65" s="1">
        <f t="shared" si="828"/>
        <v>84162.997890071478</v>
      </c>
      <c r="FL65" s="1">
        <f t="shared" si="828"/>
        <v>91066.075962942399</v>
      </c>
      <c r="FM65" s="1">
        <f t="shared" ref="FM65:FR68" si="832">S*FM$26^(FM$28-$C65)*FM$27^$C65+FM$24</f>
        <v>98535.34687678593</v>
      </c>
      <c r="FN65" s="1">
        <f t="shared" si="832"/>
        <v>106617.24996341675</v>
      </c>
      <c r="FO65" s="1">
        <f t="shared" si="832"/>
        <v>115362.03352463878</v>
      </c>
      <c r="FP65" s="1">
        <f t="shared" si="832"/>
        <v>124824.0672452755</v>
      </c>
      <c r="FQ65" s="1">
        <f t="shared" si="832"/>
        <v>135062.18023042471</v>
      </c>
      <c r="FR65" s="1">
        <f t="shared" si="832"/>
        <v>146140.02676864521</v>
      </c>
      <c r="FS65">
        <f t="shared" si="826"/>
        <v>6.5411296987847699E-15</v>
      </c>
      <c r="FT65">
        <f t="shared" si="816"/>
        <v>9.5592086927758646E-10</v>
      </c>
    </row>
    <row r="66" spans="3:176" x14ac:dyDescent="0.15">
      <c r="C66" s="6">
        <v>37</v>
      </c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2">
        <f t="shared" ref="AO66:AT67" si="833">S*AO$26^(AO$28-$C66)*AO$27^$C66+AO$24</f>
        <v>17.231420728792649</v>
      </c>
      <c r="AP66" s="1">
        <f t="shared" si="833"/>
        <v>17.457184303159607</v>
      </c>
      <c r="AQ66" s="1">
        <f t="shared" si="833"/>
        <v>17.701582985326052</v>
      </c>
      <c r="AR66" s="1">
        <f t="shared" si="833"/>
        <v>17.96638288069963</v>
      </c>
      <c r="AS66" s="1">
        <f t="shared" si="833"/>
        <v>18.253517999765595</v>
      </c>
      <c r="AT66" s="1">
        <f t="shared" si="833"/>
        <v>18.56510622201613</v>
      </c>
      <c r="AU66" s="1">
        <f t="shared" si="819"/>
        <v>18.903466777686052</v>
      </c>
      <c r="AV66" s="1">
        <f t="shared" si="820"/>
        <v>19.271139391603704</v>
      </c>
      <c r="AW66" s="1">
        <f t="shared" si="820"/>
        <v>19.670905247186401</v>
      </c>
      <c r="AX66" s="1">
        <f t="shared" si="820"/>
        <v>20.105809943634753</v>
      </c>
      <c r="AY66" s="1">
        <f t="shared" si="820"/>
        <v>20.579188635833709</v>
      </c>
      <c r="AZ66" s="1">
        <f t="shared" si="820"/>
        <v>21.094693564486061</v>
      </c>
      <c r="BA66" s="1">
        <f t="shared" si="820"/>
        <v>21.656324203735146</v>
      </c>
      <c r="BB66" s="1">
        <f t="shared" si="820"/>
        <v>22.26846027514037</v>
      </c>
      <c r="BC66" s="1">
        <f t="shared" si="820"/>
        <v>22.935897900530534</v>
      </c>
      <c r="BD66" s="1">
        <f t="shared" si="820"/>
        <v>17.352294234285882</v>
      </c>
      <c r="BE66" s="1">
        <f t="shared" si="820"/>
        <v>18.22262922994544</v>
      </c>
      <c r="BF66" s="1">
        <f t="shared" si="821"/>
        <v>19.16815092199802</v>
      </c>
      <c r="BG66" s="1">
        <f t="shared" si="821"/>
        <v>20.195465261952997</v>
      </c>
      <c r="BH66" s="1">
        <f t="shared" si="821"/>
        <v>21.311758830124433</v>
      </c>
      <c r="BI66" s="1">
        <f t="shared" si="821"/>
        <v>22.524849870337626</v>
      </c>
      <c r="BJ66" s="1">
        <f t="shared" si="821"/>
        <v>23.843243810361692</v>
      </c>
      <c r="BK66" s="1">
        <f t="shared" si="821"/>
        <v>25.276193662343886</v>
      </c>
      <c r="BL66" s="1">
        <f t="shared" si="821"/>
        <v>26.833765732176314</v>
      </c>
      <c r="BM66" s="1">
        <f t="shared" si="821"/>
        <v>28.526911104426787</v>
      </c>
      <c r="BN66" s="1">
        <f t="shared" si="821"/>
        <v>30.367543410480597</v>
      </c>
      <c r="BO66" s="1">
        <f t="shared" si="821"/>
        <v>32.36862343215963</v>
      </c>
      <c r="BP66" s="1">
        <f t="shared" si="822"/>
        <v>34.544251141627434</v>
      </c>
      <c r="BQ66" s="1">
        <f t="shared" si="822"/>
        <v>36.909765831196779</v>
      </c>
      <c r="BR66" s="1">
        <f t="shared" si="822"/>
        <v>39.481855044106837</v>
      </c>
      <c r="BS66" s="1">
        <f t="shared" si="822"/>
        <v>42.278673079836231</v>
      </c>
      <c r="BT66" s="1">
        <f t="shared" si="822"/>
        <v>45.319969915511685</v>
      </c>
      <c r="BU66" s="1">
        <f t="shared" si="822"/>
        <v>48.627231458941125</v>
      </c>
      <c r="BV66" s="1">
        <f t="shared" si="822"/>
        <v>52.223832129271372</v>
      </c>
      <c r="BW66" s="1">
        <f t="shared" si="822"/>
        <v>56.135200848814023</v>
      </c>
      <c r="BX66" s="1">
        <f t="shared" si="822"/>
        <v>60.389001624822626</v>
      </c>
      <c r="BY66" s="1">
        <f t="shared" si="822"/>
        <v>65.015330003613258</v>
      </c>
      <c r="BZ66" s="1">
        <f t="shared" si="823"/>
        <v>70.046926792138009</v>
      </c>
      <c r="CA66" s="1">
        <f t="shared" si="823"/>
        <v>75.519410564744206</v>
      </c>
      <c r="CB66" s="1">
        <f t="shared" si="823"/>
        <v>81.471530606254746</v>
      </c>
      <c r="CC66" s="1">
        <f t="shared" si="823"/>
        <v>81.538666188089053</v>
      </c>
      <c r="CD66" s="1">
        <f t="shared" si="823"/>
        <v>88.226495670937595</v>
      </c>
      <c r="CE66" s="1">
        <f t="shared" si="823"/>
        <v>95.462863231273005</v>
      </c>
      <c r="CF66" s="1">
        <f t="shared" si="823"/>
        <v>103.29276015112852</v>
      </c>
      <c r="CG66" s="1">
        <f t="shared" si="823"/>
        <v>111.76486791298483</v>
      </c>
      <c r="CH66" s="1">
        <f t="shared" si="823"/>
        <v>120.93186087128171</v>
      </c>
      <c r="CI66" s="1">
        <f t="shared" si="823"/>
        <v>130.85073374915126</v>
      </c>
      <c r="CJ66" s="1">
        <f t="shared" si="824"/>
        <v>141.583155996546</v>
      </c>
      <c r="CK66" s="1">
        <f t="shared" si="824"/>
        <v>153.19585521294258</v>
      </c>
      <c r="CL66" s="1">
        <f t="shared" si="824"/>
        <v>165.76103201850793</v>
      </c>
      <c r="CM66" s="1">
        <f t="shared" si="824"/>
        <v>179.35680895314113</v>
      </c>
      <c r="CN66" s="1">
        <f t="shared" si="824"/>
        <v>194.06771619436941</v>
      </c>
      <c r="CO66" s="1">
        <f t="shared" si="824"/>
        <v>209.98521711399297</v>
      </c>
      <c r="CP66" s="1">
        <f t="shared" si="824"/>
        <v>227.20827694106748</v>
      </c>
      <c r="CQ66" s="1">
        <f t="shared" si="824"/>
        <v>245.84397806681949</v>
      </c>
      <c r="CR66" s="1">
        <f t="shared" si="824"/>
        <v>266.00818581708336</v>
      </c>
      <c r="CS66" s="1">
        <f t="shared" si="824"/>
        <v>287.82626883162271</v>
      </c>
      <c r="CT66" s="1">
        <f t="shared" si="825"/>
        <v>311.43387852921194</v>
      </c>
      <c r="CU66" s="1">
        <f t="shared" si="825"/>
        <v>336.97779250471166</v>
      </c>
      <c r="CV66" s="1">
        <f t="shared" si="825"/>
        <v>364.61682710186381</v>
      </c>
      <c r="CW66" s="1">
        <f t="shared" si="825"/>
        <v>394.52282483562044</v>
      </c>
      <c r="CX66" s="1">
        <f t="shared" si="825"/>
        <v>426.88172280319316</v>
      </c>
      <c r="CY66" s="1">
        <f t="shared" si="825"/>
        <v>461.89470872654414</v>
      </c>
      <c r="CZ66" s="1">
        <f t="shared" si="825"/>
        <v>499.77947181388009</v>
      </c>
      <c r="DA66" s="1">
        <f t="shared" si="825"/>
        <v>540.77155621723762</v>
      </c>
      <c r="DB66" s="1">
        <f t="shared" ref="DB66:FM69" si="834">S*DB$26^(DB$28-$C66)*DB$27^$C66+DB$24</f>
        <v>585.12582550112529</v>
      </c>
      <c r="DC66" s="1">
        <f t="shared" si="834"/>
        <v>633.11804722738827</v>
      </c>
      <c r="DD66" s="1">
        <f t="shared" si="834"/>
        <v>685.0466075082694</v>
      </c>
      <c r="DE66" s="1">
        <f t="shared" si="834"/>
        <v>741.23436618770222</v>
      </c>
      <c r="DF66" s="1">
        <f t="shared" si="834"/>
        <v>802.0306641852136</v>
      </c>
      <c r="DG66" s="1">
        <f t="shared" si="834"/>
        <v>867.81349548286369</v>
      </c>
      <c r="DH66" s="1">
        <f t="shared" si="834"/>
        <v>938.99185725930329</v>
      </c>
      <c r="DI66" s="1">
        <f t="shared" si="834"/>
        <v>1016.0082927826355</v>
      </c>
      <c r="DJ66" s="1">
        <f t="shared" si="834"/>
        <v>1099.3416428722267</v>
      </c>
      <c r="DK66" s="1">
        <f t="shared" si="834"/>
        <v>1189.5100230363607</v>
      </c>
      <c r="DL66" s="1">
        <f t="shared" si="834"/>
        <v>1287.0740447957514</v>
      </c>
      <c r="DM66" s="1">
        <f t="shared" si="834"/>
        <v>1392.6403012211179</v>
      </c>
      <c r="DN66" s="1">
        <f t="shared" si="834"/>
        <v>1506.8651383557503</v>
      </c>
      <c r="DO66" s="1">
        <f t="shared" si="834"/>
        <v>1630.4587359714587</v>
      </c>
      <c r="DP66" s="1">
        <f t="shared" si="834"/>
        <v>1764.1895230295224</v>
      </c>
      <c r="DQ66" s="1">
        <f t="shared" si="834"/>
        <v>1908.888955299275</v>
      </c>
      <c r="DR66" s="1">
        <f t="shared" si="834"/>
        <v>2065.4566848386048</v>
      </c>
      <c r="DS66" s="1">
        <f t="shared" si="834"/>
        <v>2234.8661534770317</v>
      </c>
      <c r="DT66" s="1">
        <f t="shared" si="834"/>
        <v>2418.1706450781876</v>
      </c>
      <c r="DU66" s="1">
        <f t="shared" si="834"/>
        <v>2616.5098342109527</v>
      </c>
      <c r="DV66" s="1">
        <f t="shared" si="834"/>
        <v>2831.1168719448528</v>
      </c>
      <c r="DW66" s="1">
        <f t="shared" si="834"/>
        <v>3063.3260528248388</v>
      </c>
      <c r="DX66" s="1">
        <f t="shared" si="834"/>
        <v>3314.5811106939695</v>
      </c>
      <c r="DY66" s="1">
        <f t="shared" si="834"/>
        <v>3586.4441949423363</v>
      </c>
      <c r="DZ66" s="1">
        <f t="shared" si="834"/>
        <v>3880.6055829910183</v>
      </c>
      <c r="EA66" s="1">
        <f t="shared" si="834"/>
        <v>4198.8941893973006</v>
      </c>
      <c r="EB66" s="1">
        <f t="shared" si="834"/>
        <v>4543.2889369203458</v>
      </c>
      <c r="EC66" s="1">
        <f t="shared" si="834"/>
        <v>4915.9310602455607</v>
      </c>
      <c r="ED66" s="1">
        <f t="shared" si="834"/>
        <v>5319.1374188647023</v>
      </c>
      <c r="EE66" s="1">
        <f t="shared" si="834"/>
        <v>5755.4149018829712</v>
      </c>
      <c r="EF66" s="1">
        <f t="shared" si="834"/>
        <v>6227.4760143133517</v>
      </c>
      <c r="EG66" s="1">
        <f t="shared" si="834"/>
        <v>6738.2557417641892</v>
      </c>
      <c r="EH66" s="1">
        <f t="shared" si="834"/>
        <v>7290.9297983742408</v>
      </c>
      <c r="EI66" s="1">
        <f t="shared" si="834"/>
        <v>7888.9343714496463</v>
      </c>
      <c r="EJ66" s="1">
        <f t="shared" si="834"/>
        <v>8535.9874855628277</v>
      </c>
      <c r="EK66" s="1">
        <f t="shared" si="834"/>
        <v>9236.1121189421319</v>
      </c>
      <c r="EL66" s="1">
        <f t="shared" si="834"/>
        <v>9993.6612158757162</v>
      </c>
      <c r="EM66" s="1">
        <f t="shared" si="834"/>
        <v>10813.34475064142</v>
      </c>
      <c r="EN66" s="1">
        <f t="shared" si="834"/>
        <v>11700.259011229475</v>
      </c>
      <c r="EO66" s="1">
        <f t="shared" si="834"/>
        <v>12659.918284926243</v>
      </c>
      <c r="EP66" s="1">
        <f t="shared" si="834"/>
        <v>13698.28914276045</v>
      </c>
      <c r="EQ66" s="1">
        <f t="shared" si="834"/>
        <v>14821.827535971495</v>
      </c>
      <c r="ER66" s="1">
        <f t="shared" si="834"/>
        <v>16037.518935142882</v>
      </c>
      <c r="ES66" s="1">
        <f t="shared" si="834"/>
        <v>17352.921761561178</v>
      </c>
      <c r="ET66" s="1">
        <f t="shared" si="834"/>
        <v>18776.214380830017</v>
      </c>
      <c r="EU66" s="1">
        <f t="shared" si="834"/>
        <v>20316.245950916495</v>
      </c>
      <c r="EV66" s="1">
        <f t="shared" si="834"/>
        <v>21982.591440771826</v>
      </c>
      <c r="EW66" s="1">
        <f t="shared" si="834"/>
        <v>23785.611161598252</v>
      </c>
      <c r="EX66" s="1">
        <f t="shared" si="834"/>
        <v>25736.51518089095</v>
      </c>
      <c r="EY66" s="1">
        <f t="shared" si="834"/>
        <v>27847.433019741795</v>
      </c>
      <c r="EZ66" s="1">
        <f t="shared" si="834"/>
        <v>30131.48906674008</v>
      </c>
      <c r="FA66" s="1">
        <f t="shared" si="834"/>
        <v>32602.884177347241</v>
      </c>
      <c r="FB66" s="1">
        <f t="shared" si="834"/>
        <v>35276.983966080479</v>
      </c>
      <c r="FC66" s="1">
        <f t="shared" si="834"/>
        <v>38170.414340451651</v>
      </c>
      <c r="FD66" s="1">
        <f t="shared" si="834"/>
        <v>41301.164870632718</v>
      </c>
      <c r="FE66" s="1">
        <f t="shared" si="834"/>
        <v>44688.700637536822</v>
      </c>
      <c r="FF66" s="1">
        <f t="shared" si="834"/>
        <v>48354.0832547174</v>
      </c>
      <c r="FG66" s="1">
        <f t="shared" si="834"/>
        <v>52320.101816525217</v>
      </c>
      <c r="FH66" s="1">
        <f t="shared" si="834"/>
        <v>56611.414586678286</v>
      </c>
      <c r="FI66" s="1">
        <f t="shared" si="834"/>
        <v>61254.70230817714</v>
      </c>
      <c r="FJ66" s="1">
        <f t="shared" si="834"/>
        <v>66278.834087752155</v>
      </c>
      <c r="FK66" s="1">
        <f t="shared" si="834"/>
        <v>71715.046886210301</v>
      </c>
      <c r="FL66" s="1">
        <f t="shared" si="834"/>
        <v>77597.139730642026</v>
      </c>
      <c r="FM66" s="1">
        <f t="shared" si="834"/>
        <v>83961.683855980096</v>
      </c>
      <c r="FN66" s="1">
        <f t="shared" si="832"/>
        <v>90848.250082441838</v>
      </c>
      <c r="FO66" s="1">
        <f t="shared" si="832"/>
        <v>98299.654842546995</v>
      </c>
      <c r="FP66" s="1">
        <f t="shared" si="832"/>
        <v>106362.22638735668</v>
      </c>
      <c r="FQ66" s="1">
        <f t="shared" si="832"/>
        <v>115086.09282703954</v>
      </c>
      <c r="FR66" s="1">
        <f t="shared" si="832"/>
        <v>124525.49379662458</v>
      </c>
      <c r="FS66">
        <f t="shared" si="826"/>
        <v>2.3689496746950288E-14</v>
      </c>
      <c r="FT66">
        <f t="shared" si="816"/>
        <v>2.9499462802075162E-9</v>
      </c>
    </row>
    <row r="67" spans="3:176" x14ac:dyDescent="0.15">
      <c r="C67" s="6">
        <v>38</v>
      </c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2">
        <f t="shared" si="833"/>
        <v>17.074699112914704</v>
      </c>
      <c r="AQ67" s="1">
        <f t="shared" ref="AQ67:AT68" si="835">S*AQ$26^(AQ$28-$C67)*AQ$27^$C67+AQ$24</f>
        <v>17.282732157205341</v>
      </c>
      <c r="AR67" s="1">
        <f t="shared" si="835"/>
        <v>17.507708870066502</v>
      </c>
      <c r="AS67" s="1">
        <f t="shared" si="835"/>
        <v>17.75123452816733</v>
      </c>
      <c r="AT67" s="1">
        <f t="shared" si="835"/>
        <v>18.015067022078554</v>
      </c>
      <c r="AU67" s="1">
        <f t="shared" si="819"/>
        <v>18.301131366358902</v>
      </c>
      <c r="AV67" s="1">
        <f t="shared" si="820"/>
        <v>18.611535589220487</v>
      </c>
      <c r="AW67" s="1">
        <f t="shared" si="820"/>
        <v>18.948588132939751</v>
      </c>
      <c r="AX67" s="1">
        <f t="shared" si="820"/>
        <v>19.314816908651483</v>
      </c>
      <c r="AY67" s="1">
        <f t="shared" si="820"/>
        <v>19.712990162820095</v>
      </c>
      <c r="AZ67" s="1">
        <f t="shared" si="820"/>
        <v>20.14613932763746</v>
      </c>
      <c r="BA67" s="1">
        <f t="shared" si="820"/>
        <v>20.617584043973523</v>
      </c>
      <c r="BB67" s="1">
        <f t="shared" si="820"/>
        <v>21.13095956344009</v>
      </c>
      <c r="BC67" s="1">
        <f t="shared" si="820"/>
        <v>21.690246755767269</v>
      </c>
      <c r="BD67" s="1">
        <f t="shared" si="820"/>
        <v>15.816169147018707</v>
      </c>
      <c r="BE67" s="1">
        <f t="shared" si="820"/>
        <v>16.551485506777318</v>
      </c>
      <c r="BF67" s="1">
        <f t="shared" si="821"/>
        <v>17.350121018943337</v>
      </c>
      <c r="BG67" s="1">
        <f t="shared" si="821"/>
        <v>18.217638530129449</v>
      </c>
      <c r="BH67" s="1">
        <f t="shared" si="821"/>
        <v>19.160089831422532</v>
      </c>
      <c r="BI67" s="1">
        <f t="shared" si="821"/>
        <v>20.184058634440888</v>
      </c>
      <c r="BJ67" s="1">
        <f t="shared" si="821"/>
        <v>21.296707324797854</v>
      </c>
      <c r="BK67" s="1">
        <f t="shared" si="821"/>
        <v>22.505827824989098</v>
      </c>
      <c r="BL67" s="1">
        <f t="shared" si="821"/>
        <v>23.819896927903844</v>
      </c>
      <c r="BM67" s="1">
        <f t="shared" si="821"/>
        <v>25.248136493908277</v>
      </c>
      <c r="BN67" s="1">
        <f t="shared" si="821"/>
        <v>26.800578938987648</v>
      </c>
      <c r="BO67" s="1">
        <f t="shared" si="821"/>
        <v>28.488138479007919</v>
      </c>
      <c r="BP67" s="1">
        <f t="shared" si="822"/>
        <v>30.32268863603446</v>
      </c>
      <c r="BQ67" s="1">
        <f t="shared" si="822"/>
        <v>32.31714655711513</v>
      </c>
      <c r="BR67" s="1">
        <f t="shared" si="822"/>
        <v>34.485564744313294</v>
      </c>
      <c r="BS67" s="1">
        <f t="shared" si="822"/>
        <v>36.843230847407185</v>
      </c>
      <c r="BT67" s="1">
        <f t="shared" si="822"/>
        <v>39.406776227928283</v>
      </c>
      <c r="BU67" s="1">
        <f t="shared" si="822"/>
        <v>42.19429406550109</v>
      </c>
      <c r="BV67" s="1">
        <f t="shared" si="822"/>
        <v>45.225467845210275</v>
      </c>
      <c r="BW67" s="1">
        <f t="shared" si="822"/>
        <v>48.5217111384422</v>
      </c>
      <c r="BX67" s="1">
        <f t="shared" si="822"/>
        <v>52.106319669847139</v>
      </c>
      <c r="BY67" s="1">
        <f t="shared" si="822"/>
        <v>56.00463675031849</v>
      </c>
      <c r="BZ67" s="1">
        <f t="shared" si="823"/>
        <v>60.244233250802807</v>
      </c>
      <c r="CA67" s="1">
        <f t="shared" si="823"/>
        <v>64.855103395015789</v>
      </c>
      <c r="CB67" s="1">
        <f t="shared" si="823"/>
        <v>69.869877761476502</v>
      </c>
      <c r="CC67" s="1">
        <f t="shared" si="823"/>
        <v>69.478861439270105</v>
      </c>
      <c r="CD67" s="1">
        <f t="shared" si="823"/>
        <v>75.17754158319643</v>
      </c>
      <c r="CE67" s="1">
        <f t="shared" si="823"/>
        <v>81.343629435165937</v>
      </c>
      <c r="CF67" s="1">
        <f t="shared" si="823"/>
        <v>88.015461936368624</v>
      </c>
      <c r="CG67" s="1">
        <f t="shared" si="823"/>
        <v>95.234520437114199</v>
      </c>
      <c r="CH67" s="1">
        <f t="shared" si="823"/>
        <v>103.04568860235102</v>
      </c>
      <c r="CI67" s="1">
        <f t="shared" si="823"/>
        <v>111.49753147068461</v>
      </c>
      <c r="CJ67" s="1">
        <f t="shared" si="824"/>
        <v>120.64259740191275</v>
      </c>
      <c r="CK67" s="1">
        <f t="shared" si="824"/>
        <v>130.53774479040169</v>
      </c>
      <c r="CL67" s="1">
        <f t="shared" si="824"/>
        <v>141.24449557560564</v>
      </c>
      <c r="CM67" s="1">
        <f t="shared" si="824"/>
        <v>152.82941774764129</v>
      </c>
      <c r="CN67" s="1">
        <f t="shared" si="824"/>
        <v>165.36453922610073</v>
      </c>
      <c r="CO67" s="1">
        <f t="shared" si="824"/>
        <v>178.92779568534772</v>
      </c>
      <c r="CP67" s="1">
        <f t="shared" si="824"/>
        <v>193.60351511059838</v>
      </c>
      <c r="CQ67" s="1">
        <f t="shared" si="824"/>
        <v>209.48294209745916</v>
      </c>
      <c r="CR67" s="1">
        <f t="shared" si="824"/>
        <v>226.66480515469291</v>
      </c>
      <c r="CS67" s="1">
        <f t="shared" si="824"/>
        <v>245.25593053735352</v>
      </c>
      <c r="CT67" s="1">
        <f t="shared" si="825"/>
        <v>265.37190642672573</v>
      </c>
      <c r="CU67" s="1">
        <f t="shared" si="825"/>
        <v>287.13780158653196</v>
      </c>
      <c r="CV67" s="1">
        <f t="shared" si="825"/>
        <v>310.68894296356905</v>
      </c>
      <c r="CW67" s="1">
        <f t="shared" si="825"/>
        <v>336.17175706741727</v>
      </c>
      <c r="CX67" s="1">
        <f t="shared" si="825"/>
        <v>363.74468036040201</v>
      </c>
      <c r="CY67" s="1">
        <f t="shared" si="825"/>
        <v>393.57914431805466</v>
      </c>
      <c r="CZ67" s="1">
        <f t="shared" si="825"/>
        <v>425.86064128457105</v>
      </c>
      <c r="DA67" s="1">
        <f t="shared" si="825"/>
        <v>460.78987775010182</v>
      </c>
      <c r="DB67" s="1">
        <f t="shared" si="834"/>
        <v>498.5840222202437</v>
      </c>
      <c r="DC67" s="1">
        <f t="shared" si="834"/>
        <v>539.47805543621553</v>
      </c>
      <c r="DD67" s="1">
        <f t="shared" si="834"/>
        <v>583.72623134055925</v>
      </c>
      <c r="DE67" s="1">
        <f t="shared" si="834"/>
        <v>631.60365787174919</v>
      </c>
      <c r="DF67" s="1">
        <f t="shared" si="834"/>
        <v>683.40800741612168</v>
      </c>
      <c r="DG67" s="1">
        <f t="shared" si="834"/>
        <v>739.4613675516589</v>
      </c>
      <c r="DH67" s="1">
        <f t="shared" si="834"/>
        <v>800.11224359041728</v>
      </c>
      <c r="DI67" s="1">
        <f t="shared" si="834"/>
        <v>865.73772537017385</v>
      </c>
      <c r="DJ67" s="1">
        <f t="shared" si="834"/>
        <v>936.74583176707063</v>
      </c>
      <c r="DK67" s="1">
        <f t="shared" si="834"/>
        <v>1013.5780475059938</v>
      </c>
      <c r="DL67" s="1">
        <f t="shared" si="834"/>
        <v>1096.7120680410126</v>
      </c>
      <c r="DM67" s="1">
        <f t="shared" si="834"/>
        <v>1186.6647695718589</v>
      </c>
      <c r="DN67" s="1">
        <f t="shared" si="834"/>
        <v>1283.9954226621796</v>
      </c>
      <c r="DO67" s="1">
        <f t="shared" si="834"/>
        <v>1389.3091694398656</v>
      </c>
      <c r="DP67" s="1">
        <f t="shared" si="834"/>
        <v>1503.260785998551</v>
      </c>
      <c r="DQ67" s="1">
        <f t="shared" si="834"/>
        <v>1626.5587533925745</v>
      </c>
      <c r="DR67" s="1">
        <f t="shared" si="834"/>
        <v>1759.9696625363556</v>
      </c>
      <c r="DS67" s="1">
        <f t="shared" si="834"/>
        <v>1904.3229803951288</v>
      </c>
      <c r="DT67" s="1">
        <f t="shared" si="834"/>
        <v>2060.5162071002883</v>
      </c>
      <c r="DU67" s="1">
        <f t="shared" si="834"/>
        <v>2229.520456053107</v>
      </c>
      <c r="DV67" s="1">
        <f t="shared" si="834"/>
        <v>2412.3864917104825</v>
      </c>
      <c r="DW67" s="1">
        <f t="shared" si="834"/>
        <v>2610.2512625919521</v>
      </c>
      <c r="DX67" s="1">
        <f t="shared" si="834"/>
        <v>2824.3449701261966</v>
      </c>
      <c r="DY67" s="1">
        <f t="shared" si="834"/>
        <v>3055.9987172867577</v>
      </c>
      <c r="DZ67" s="1">
        <f t="shared" si="834"/>
        <v>3306.6527845715027</v>
      </c>
      <c r="EA67" s="1">
        <f t="shared" si="834"/>
        <v>3577.8655847807731</v>
      </c>
      <c r="EB67" s="1">
        <f t="shared" si="834"/>
        <v>3871.3233522695095</v>
      </c>
      <c r="EC67" s="1">
        <f t="shared" si="834"/>
        <v>4188.850626915194</v>
      </c>
      <c r="ED67" s="1">
        <f t="shared" si="834"/>
        <v>4532.4215979844294</v>
      </c>
      <c r="EE67" s="1">
        <f t="shared" si="834"/>
        <v>4904.1723784273854</v>
      </c>
      <c r="EF67" s="1">
        <f t="shared" si="834"/>
        <v>5306.4142859140838</v>
      </c>
      <c r="EG67" s="1">
        <f t="shared" si="834"/>
        <v>5741.6482131858666</v>
      </c>
      <c r="EH67" s="1">
        <f t="shared" si="834"/>
        <v>6212.5801770680309</v>
      </c>
      <c r="EI67" s="1">
        <f t="shared" si="834"/>
        <v>6722.1381428178483</v>
      </c>
      <c r="EJ67" s="1">
        <f t="shared" si="834"/>
        <v>7273.4902284113823</v>
      </c>
      <c r="EK67" s="1">
        <f t="shared" si="834"/>
        <v>7870.0644019522069</v>
      </c>
      <c r="EL67" s="1">
        <f t="shared" si="834"/>
        <v>8515.5697946683485</v>
      </c>
      <c r="EM67" s="1">
        <f t="shared" si="834"/>
        <v>9214.0197620085873</v>
      </c>
      <c r="EN67" s="1">
        <f t="shared" si="834"/>
        <v>9969.7568362178263</v>
      </c>
      <c r="EO67" s="1">
        <f t="shared" si="834"/>
        <v>10787.479725531268</v>
      </c>
      <c r="EP67" s="1">
        <f t="shared" si="834"/>
        <v>11672.272527851814</v>
      </c>
      <c r="EQ67" s="1">
        <f t="shared" si="834"/>
        <v>12629.636340543339</v>
      </c>
      <c r="ER67" s="1">
        <f t="shared" si="834"/>
        <v>13665.523462870089</v>
      </c>
      <c r="ES67" s="1">
        <f t="shared" si="834"/>
        <v>14786.374403731954</v>
      </c>
      <c r="ET67" s="1">
        <f t="shared" si="834"/>
        <v>15999.157924786912</v>
      </c>
      <c r="EU67" s="1">
        <f t="shared" si="834"/>
        <v>17311.414367924193</v>
      </c>
      <c r="EV67" s="1">
        <f t="shared" si="834"/>
        <v>18731.302536471689</v>
      </c>
      <c r="EW67" s="1">
        <f t="shared" si="834"/>
        <v>20267.650421616152</v>
      </c>
      <c r="EX67" s="1">
        <f t="shared" si="834"/>
        <v>21930.010089421856</v>
      </c>
      <c r="EY67" s="1">
        <f t="shared" si="834"/>
        <v>23728.71706970143</v>
      </c>
      <c r="EZ67" s="1">
        <f t="shared" si="834"/>
        <v>25674.954615982289</v>
      </c>
      <c r="FA67" s="1">
        <f t="shared" si="834"/>
        <v>27780.823236097734</v>
      </c>
      <c r="FB67" s="1">
        <f t="shared" si="834"/>
        <v>30059.415925700967</v>
      </c>
      <c r="FC67" s="1">
        <f t="shared" si="834"/>
        <v>32524.899572457944</v>
      </c>
      <c r="FD67" s="1">
        <f t="shared" si="834"/>
        <v>35192.603037040099</v>
      </c>
      <c r="FE67" s="1">
        <f t="shared" si="834"/>
        <v>38079.112458550379</v>
      </c>
      <c r="FF67" s="1">
        <f t="shared" si="834"/>
        <v>41202.374376933338</v>
      </c>
      <c r="FG67" s="1">
        <f t="shared" si="834"/>
        <v>44581.807313520549</v>
      </c>
      <c r="FH67" s="1">
        <f t="shared" si="834"/>
        <v>48238.422503451016</v>
      </c>
      <c r="FI67" s="1">
        <f t="shared" si="834"/>
        <v>52194.954530606126</v>
      </c>
      <c r="FJ67" s="1">
        <f t="shared" si="834"/>
        <v>56476.002677267097</v>
      </c>
      <c r="FK67" s="1">
        <f t="shared" si="834"/>
        <v>61108.18386731988</v>
      </c>
      <c r="FL67" s="1">
        <f t="shared" si="834"/>
        <v>66120.298153914511</v>
      </c>
      <c r="FM67" s="1">
        <f t="shared" si="834"/>
        <v>71543.50778047918</v>
      </c>
      <c r="FN67" s="1">
        <f t="shared" si="832"/>
        <v>77411.530928380336</v>
      </c>
      <c r="FO67" s="1">
        <f t="shared" si="832"/>
        <v>83760.851355832827</v>
      </c>
      <c r="FP67" s="1">
        <f t="shared" si="832"/>
        <v>90630.945231465332</v>
      </c>
      <c r="FQ67" s="1">
        <f t="shared" si="832"/>
        <v>98064.526572853109</v>
      </c>
      <c r="FR67" s="1">
        <f t="shared" si="832"/>
        <v>106107.81281600376</v>
      </c>
      <c r="FS67">
        <f t="shared" si="826"/>
        <v>8.2913238614326005E-14</v>
      </c>
      <c r="FT67">
        <f t="shared" si="816"/>
        <v>8.7977424028575593E-9</v>
      </c>
    </row>
    <row r="68" spans="3:176" x14ac:dyDescent="0.15">
      <c r="C68" s="6">
        <v>39</v>
      </c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2">
        <f t="shared" si="835"/>
        <v>16.93508008311078</v>
      </c>
      <c r="AR68" s="1">
        <f t="shared" si="835"/>
        <v>17.127002994790246</v>
      </c>
      <c r="AS68" s="1">
        <f t="shared" si="835"/>
        <v>17.334332187379239</v>
      </c>
      <c r="AT68" s="1">
        <f t="shared" si="835"/>
        <v>17.55852675558419</v>
      </c>
      <c r="AU68" s="1">
        <f t="shared" si="819"/>
        <v>17.80118450941217</v>
      </c>
      <c r="AV68" s="1">
        <f t="shared" si="820"/>
        <v>18.064055162816512</v>
      </c>
      <c r="AW68" s="1">
        <f t="shared" si="820"/>
        <v>18.349054776282578</v>
      </c>
      <c r="AX68" s="1">
        <f t="shared" si="820"/>
        <v>18.658281572574655</v>
      </c>
      <c r="AY68" s="1">
        <f t="shared" si="820"/>
        <v>18.994033256200488</v>
      </c>
      <c r="AZ68" s="1">
        <f t="shared" si="820"/>
        <v>19.358825979562699</v>
      </c>
      <c r="BA68" s="1">
        <f t="shared" si="820"/>
        <v>19.755415112359582</v>
      </c>
      <c r="BB68" s="1">
        <f t="shared" si="820"/>
        <v>20.186817985683255</v>
      </c>
      <c r="BC68" s="1">
        <f t="shared" si="820"/>
        <v>20.656338798563915</v>
      </c>
      <c r="BD68" s="1">
        <f t="shared" si="820"/>
        <v>14.522606311050485</v>
      </c>
      <c r="BE68" s="1">
        <f t="shared" si="820"/>
        <v>15.144224189472975</v>
      </c>
      <c r="BF68" s="1">
        <f t="shared" si="821"/>
        <v>15.819167624090394</v>
      </c>
      <c r="BG68" s="1">
        <f t="shared" si="821"/>
        <v>16.552121068382249</v>
      </c>
      <c r="BH68" s="1">
        <f t="shared" si="821"/>
        <v>17.34818071341094</v>
      </c>
      <c r="BI68" s="1">
        <f t="shared" si="821"/>
        <v>18.212890677733</v>
      </c>
      <c r="BJ68" s="1">
        <f t="shared" si="821"/>
        <v>19.15228237824428</v>
      </c>
      <c r="BK68" s="1">
        <f t="shared" si="821"/>
        <v>20.172917361549189</v>
      </c>
      <c r="BL68" s="1">
        <f t="shared" si="821"/>
        <v>21.281933900018757</v>
      </c>
      <c r="BM68" s="1">
        <f t="shared" si="821"/>
        <v>22.487097683437206</v>
      </c>
      <c r="BN68" s="1">
        <f t="shared" si="821"/>
        <v>23.796856966221124</v>
      </c>
      <c r="BO68" s="1">
        <f t="shared" si="821"/>
        <v>25.220402561836547</v>
      </c>
      <c r="BP68" s="1">
        <f t="shared" si="822"/>
        <v>26.767733110461318</v>
      </c>
      <c r="BQ68" s="1">
        <f t="shared" si="822"/>
        <v>28.449726083387706</v>
      </c>
      <c r="BR68" s="1">
        <f t="shared" si="822"/>
        <v>30.27821502839959</v>
      </c>
      <c r="BS68" s="1">
        <f t="shared" si="822"/>
        <v>32.266073604678368</v>
      </c>
      <c r="BT68" s="1">
        <f t="shared" si="822"/>
        <v>34.427307004007353</v>
      </c>
      <c r="BU68" s="1">
        <f t="shared" si="822"/>
        <v>36.777151407497612</v>
      </c>
      <c r="BV68" s="1">
        <f t="shared" si="822"/>
        <v>39.332182184122544</v>
      </c>
      <c r="BW68" s="1">
        <f t="shared" si="822"/>
        <v>42.110431599427315</v>
      </c>
      <c r="BX68" s="1">
        <f t="shared" si="822"/>
        <v>45.131516870316119</v>
      </c>
      <c r="BY68" s="1">
        <f t="shared" si="822"/>
        <v>48.416779475291492</v>
      </c>
      <c r="BZ68" s="1">
        <f t="shared" si="823"/>
        <v>51.989436709450921</v>
      </c>
      <c r="CA68" s="1">
        <f t="shared" si="823"/>
        <v>55.874746560500526</v>
      </c>
      <c r="CB68" s="1">
        <f t="shared" si="823"/>
        <v>60.10018707664495</v>
      </c>
      <c r="CC68" s="1">
        <f t="shared" si="823"/>
        <v>59.202736720783584</v>
      </c>
      <c r="CD68" s="1">
        <f t="shared" si="823"/>
        <v>64.058565576178992</v>
      </c>
      <c r="CE68" s="1">
        <f t="shared" si="823"/>
        <v>69.312671186652395</v>
      </c>
      <c r="CF68" s="1">
        <f t="shared" si="823"/>
        <v>74.99772034882271</v>
      </c>
      <c r="CG68" s="1">
        <f t="shared" si="823"/>
        <v>81.149059201218037</v>
      </c>
      <c r="CH68" s="1">
        <f t="shared" si="823"/>
        <v>87.804932984821889</v>
      </c>
      <c r="CI68" s="1">
        <f t="shared" si="823"/>
        <v>95.006723828454952</v>
      </c>
      <c r="CJ68" s="1">
        <f t="shared" si="824"/>
        <v>102.79920803739589</v>
      </c>
      <c r="CK68" s="1">
        <f t="shared" si="824"/>
        <v>111.23083448490338</v>
      </c>
      <c r="CL68" s="1">
        <f t="shared" si="824"/>
        <v>120.35402583750671</v>
      </c>
      <c r="CM68" s="1">
        <f t="shared" si="824"/>
        <v>130.22550448689833</v>
      </c>
      <c r="CN68" s="1">
        <f t="shared" si="824"/>
        <v>140.9066452148727</v>
      </c>
      <c r="CO68" s="1">
        <f t="shared" si="824"/>
        <v>152.46385678396456</v>
      </c>
      <c r="CP68" s="1">
        <f t="shared" si="824"/>
        <v>164.96899482628328</v>
      </c>
      <c r="CQ68" s="1">
        <f t="shared" si="824"/>
        <v>178.49980859763082</v>
      </c>
      <c r="CR68" s="1">
        <f t="shared" si="824"/>
        <v>193.14042437454722</v>
      </c>
      <c r="CS68" s="1">
        <f t="shared" si="824"/>
        <v>208.98186849974761</v>
      </c>
      <c r="CT68" s="1">
        <f t="shared" si="825"/>
        <v>226.12263332792614</v>
      </c>
      <c r="CU68" s="1">
        <f t="shared" si="825"/>
        <v>244.66928959063014</v>
      </c>
      <c r="CV68" s="1">
        <f t="shared" si="825"/>
        <v>264.73714898751166</v>
      </c>
      <c r="CW68" s="1">
        <f t="shared" si="825"/>
        <v>286.45098112354157</v>
      </c>
      <c r="CX68" s="1">
        <f t="shared" si="825"/>
        <v>309.94578924966174</v>
      </c>
      <c r="CY68" s="1">
        <f t="shared" si="825"/>
        <v>335.36764962995142</v>
      </c>
      <c r="CZ68" s="1">
        <f t="shared" si="825"/>
        <v>362.87461975397878</v>
      </c>
      <c r="DA68" s="1">
        <f t="shared" si="825"/>
        <v>392.6377210410418</v>
      </c>
      <c r="DB68" s="1">
        <f t="shared" si="834"/>
        <v>424.84200214614924</v>
      </c>
      <c r="DC68" s="1">
        <f t="shared" si="834"/>
        <v>459.68768947872508</v>
      </c>
      <c r="DD68" s="1">
        <f t="shared" si="834"/>
        <v>497.39143208725244</v>
      </c>
      <c r="DE68" s="1">
        <f t="shared" si="834"/>
        <v>538.18764864978561</v>
      </c>
      <c r="DF68" s="1">
        <f t="shared" si="834"/>
        <v>582.32998494508729</v>
      </c>
      <c r="DG68" s="1">
        <f t="shared" si="834"/>
        <v>630.0928908660502</v>
      </c>
      <c r="DH68" s="1">
        <f t="shared" si="834"/>
        <v>681.77332678030371</v>
      </c>
      <c r="DI68" s="1">
        <f t="shared" si="834"/>
        <v>737.69260984710343</v>
      </c>
      <c r="DJ68" s="1">
        <f t="shared" si="834"/>
        <v>798.19841176977002</v>
      </c>
      <c r="DK68" s="1">
        <f t="shared" si="834"/>
        <v>863.66692040446901</v>
      </c>
      <c r="DL68" s="1">
        <f t="shared" si="834"/>
        <v>934.50517866488883</v>
      </c>
      <c r="DM68" s="1">
        <f t="shared" si="834"/>
        <v>1011.1536152646851</v>
      </c>
      <c r="DN68" s="1">
        <f t="shared" si="834"/>
        <v>1094.0887830322918</v>
      </c>
      <c r="DO68" s="1">
        <f t="shared" si="834"/>
        <v>1183.8263218232576</v>
      </c>
      <c r="DP68" s="1">
        <f t="shared" si="834"/>
        <v>1280.9241644516699</v>
      </c>
      <c r="DQ68" s="1">
        <f t="shared" si="834"/>
        <v>1385.986005573182</v>
      </c>
      <c r="DR68" s="1">
        <f t="shared" si="834"/>
        <v>1499.6650550870163</v>
      </c>
      <c r="DS68" s="1">
        <f t="shared" si="834"/>
        <v>1622.6680993932982</v>
      </c>
      <c r="DT68" s="1">
        <f t="shared" si="834"/>
        <v>1755.7598957561081</v>
      </c>
      <c r="DU68" s="1">
        <f t="shared" si="834"/>
        <v>1899.7679270937124</v>
      </c>
      <c r="DV68" s="1">
        <f t="shared" si="834"/>
        <v>2055.5875467583196</v>
      </c>
      <c r="DW68" s="1">
        <f t="shared" si="834"/>
        <v>2224.1875452924482</v>
      </c>
      <c r="DX68" s="1">
        <f t="shared" si="834"/>
        <v>2406.616173772567</v>
      </c>
      <c r="DY68" s="1">
        <f t="shared" si="834"/>
        <v>2604.0076611894592</v>
      </c>
      <c r="DZ68" s="1">
        <f t="shared" si="834"/>
        <v>2817.5892663863606</v>
      </c>
      <c r="EA68" s="1">
        <f t="shared" si="834"/>
        <v>3048.6889083994997</v>
      </c>
      <c r="EB68" s="1">
        <f t="shared" si="834"/>
        <v>3298.7434226417986</v>
      </c>
      <c r="EC68" s="1">
        <f t="shared" si="834"/>
        <v>3569.3074942615908</v>
      </c>
      <c r="ED68" s="1">
        <f t="shared" si="834"/>
        <v>3862.0633242185195</v>
      </c>
      <c r="EE68" s="1">
        <f t="shared" si="834"/>
        <v>4178.8310881742855</v>
      </c>
      <c r="EF68" s="1">
        <f t="shared" si="834"/>
        <v>4521.5802532252401</v>
      </c>
      <c r="EG68" s="1">
        <f t="shared" si="834"/>
        <v>4892.4418228372642</v>
      </c>
      <c r="EH68" s="1">
        <f t="shared" si="834"/>
        <v>5293.7215861144314</v>
      </c>
      <c r="EI68" s="1">
        <f t="shared" si="834"/>
        <v>5727.9144537772518</v>
      </c>
      <c r="EJ68" s="1">
        <f t="shared" si="834"/>
        <v>6197.7199699827852</v>
      </c>
      <c r="EK68" s="1">
        <f t="shared" si="834"/>
        <v>6706.0590964295798</v>
      </c>
      <c r="EL68" s="1">
        <f t="shared" si="834"/>
        <v>7256.0923731006887</v>
      </c>
      <c r="EM68" s="1">
        <f t="shared" si="834"/>
        <v>7851.23956855707</v>
      </c>
      <c r="EN68" s="1">
        <f t="shared" si="834"/>
        <v>8495.2009419548267</v>
      </c>
      <c r="EO68" s="1">
        <f t="shared" si="834"/>
        <v>9191.9802489804242</v>
      </c>
      <c r="EP68" s="1">
        <f t="shared" si="834"/>
        <v>9945.9096347406339</v>
      </c>
      <c r="EQ68" s="1">
        <f t="shared" si="834"/>
        <v>10761.676568375886</v>
      </c>
      <c r="ER68" s="1">
        <f t="shared" si="834"/>
        <v>11644.35298685988</v>
      </c>
      <c r="ES68" s="1">
        <f t="shared" si="834"/>
        <v>12599.426829183694</v>
      </c>
      <c r="ET68" s="1">
        <f t="shared" si="834"/>
        <v>13632.836156984502</v>
      </c>
      <c r="EU68" s="1">
        <f t="shared" si="834"/>
        <v>14751.006073760049</v>
      </c>
      <c r="EV68" s="1">
        <f t="shared" si="834"/>
        <v>15960.888672209778</v>
      </c>
      <c r="EW68" s="1">
        <f t="shared" si="834"/>
        <v>17270.006258070665</v>
      </c>
      <c r="EX68" s="1">
        <f t="shared" si="834"/>
        <v>18686.498119186926</v>
      </c>
      <c r="EY68" s="1">
        <f t="shared" si="834"/>
        <v>20219.17113059495</v>
      </c>
      <c r="EZ68" s="1">
        <f t="shared" si="834"/>
        <v>21877.554510254726</v>
      </c>
      <c r="FA68" s="1">
        <f t="shared" si="834"/>
        <v>23671.959065865183</v>
      </c>
      <c r="FB68" s="1">
        <f t="shared" si="834"/>
        <v>25613.541301123812</v>
      </c>
      <c r="FC68" s="1">
        <f t="shared" si="834"/>
        <v>27714.372780003676</v>
      </c>
      <c r="FD68" s="1">
        <f t="shared" si="834"/>
        <v>29987.515180312388</v>
      </c>
      <c r="FE68" s="1">
        <f t="shared" si="834"/>
        <v>32447.101503169823</v>
      </c>
      <c r="FF68" s="1">
        <f t="shared" si="834"/>
        <v>35108.423943315116</v>
      </c>
      <c r="FG68" s="1">
        <f t="shared" si="834"/>
        <v>37988.028966566613</v>
      </c>
      <c r="FH68" s="1">
        <f t="shared" si="834"/>
        <v>41103.820185567703</v>
      </c>
      <c r="FI68" s="1">
        <f t="shared" si="834"/>
        <v>44475.169673436823</v>
      </c>
      <c r="FJ68" s="1">
        <f t="shared" si="834"/>
        <v>48123.038407401371</v>
      </c>
      <c r="FK68" s="1">
        <f t="shared" si="834"/>
        <v>52070.106591259937</v>
      </c>
      <c r="FL68" s="1">
        <f t="shared" si="834"/>
        <v>56340.914666937817</v>
      </c>
      <c r="FM68" s="1">
        <f t="shared" si="834"/>
        <v>60962.015891858799</v>
      </c>
      <c r="FN68" s="1">
        <f t="shared" si="832"/>
        <v>65962.14143076555</v>
      </c>
      <c r="FO68" s="1">
        <f t="shared" si="832"/>
        <v>71372.378988427969</v>
      </c>
      <c r="FP68" s="1">
        <f t="shared" si="832"/>
        <v>77226.366093867939</v>
      </c>
      <c r="FQ68" s="1">
        <f t="shared" si="832"/>
        <v>83560.499237822543</v>
      </c>
      <c r="FR68" s="1">
        <f t="shared" si="832"/>
        <v>90414.160163734123</v>
      </c>
      <c r="FS68">
        <f t="shared" si="826"/>
        <v>2.8062942300233424E-13</v>
      </c>
      <c r="FT68">
        <f t="shared" si="816"/>
        <v>2.537287359798934E-8</v>
      </c>
    </row>
    <row r="69" spans="3:176" x14ac:dyDescent="0.15">
      <c r="C69" s="6">
        <v>40</v>
      </c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2">
        <f>S*AR$26^(AR$28-$C69)*AR$27^$C69+AR$24</f>
        <v>16.811011767666223</v>
      </c>
      <c r="AS69" s="1">
        <f>S*AS$26^(AS$28-$C69)*AS$27^$C69+AS$24</f>
        <v>16.988297385155832</v>
      </c>
      <c r="AT69" s="1">
        <f>S*AT$26^(AT$28-$C69)*AT$27^$C69+AT$24</f>
        <v>17.179591917931898</v>
      </c>
      <c r="AU69" s="1">
        <f t="shared" si="819"/>
        <v>17.386221591624885</v>
      </c>
      <c r="AV69" s="1">
        <f t="shared" si="820"/>
        <v>17.609638714317413</v>
      </c>
      <c r="AW69" s="1">
        <f t="shared" si="820"/>
        <v>17.851433664093502</v>
      </c>
      <c r="AX69" s="1">
        <f t="shared" si="820"/>
        <v>18.11334801633085</v>
      </c>
      <c r="AY69" s="1">
        <f t="shared" si="820"/>
        <v>18.397288919099914</v>
      </c>
      <c r="AZ69" s="1">
        <f t="shared" si="820"/>
        <v>18.705344835336227</v>
      </c>
      <c r="BA69" s="1">
        <f t="shared" si="820"/>
        <v>19.039802781735041</v>
      </c>
      <c r="BB69" s="1">
        <f t="shared" si="820"/>
        <v>19.403167206672538</v>
      </c>
      <c r="BC69" s="1">
        <f t="shared" si="820"/>
        <v>19.798180662987704</v>
      </c>
      <c r="BD69" s="1">
        <f t="shared" si="820"/>
        <v>13.433303867865323</v>
      </c>
      <c r="BE69" s="1">
        <f t="shared" si="820"/>
        <v>13.959176854689119</v>
      </c>
      <c r="BF69" s="1">
        <f t="shared" si="821"/>
        <v>14.529959843033749</v>
      </c>
      <c r="BG69" s="1">
        <f t="shared" si="821"/>
        <v>15.149597596153068</v>
      </c>
      <c r="BH69" s="1">
        <f t="shared" si="821"/>
        <v>15.822381599367763</v>
      </c>
      <c r="BI69" s="1">
        <f t="shared" si="821"/>
        <v>16.552980535398831</v>
      </c>
      <c r="BJ69" s="1">
        <f t="shared" si="821"/>
        <v>17.34647343834876</v>
      </c>
      <c r="BK69" s="1">
        <f t="shared" si="821"/>
        <v>18.208385761771723</v>
      </c>
      <c r="BL69" s="1">
        <f t="shared" si="821"/>
        <v>19.144728616968433</v>
      </c>
      <c r="BM69" s="1">
        <f t="shared" si="821"/>
        <v>20.162041460154455</v>
      </c>
      <c r="BN69" s="1">
        <f t="shared" si="821"/>
        <v>21.267438531642718</v>
      </c>
      <c r="BO69" s="1">
        <f t="shared" si="821"/>
        <v>22.468659376825837</v>
      </c>
      <c r="BP69" s="1">
        <f t="shared" si="822"/>
        <v>23.77412380773043</v>
      </c>
      <c r="BQ69" s="1">
        <f t="shared" si="822"/>
        <v>25.192991695450253</v>
      </c>
      <c r="BR69" s="1">
        <f t="shared" si="822"/>
        <v>26.735228018071009</v>
      </c>
      <c r="BS69" s="1">
        <f t="shared" si="822"/>
        <v>28.41167362602156</v>
      </c>
      <c r="BT69" s="1">
        <f t="shared" si="822"/>
        <v>30.23412222738807</v>
      </c>
      <c r="BU69" s="1">
        <f t="shared" si="822"/>
        <v>32.215404139898531</v>
      </c>
      <c r="BV69" s="1">
        <f t="shared" si="822"/>
        <v>34.369477404338134</v>
      </c>
      <c r="BW69" s="1">
        <f t="shared" si="822"/>
        <v>36.711526906432937</v>
      </c>
      <c r="BX69" s="1">
        <f t="shared" si="822"/>
        <v>39.258072211110928</v>
      </c>
      <c r="BY69" s="1">
        <f t="shared" si="822"/>
        <v>42.027084874920121</v>
      </c>
      <c r="BZ69" s="1">
        <f t="shared" si="823"/>
        <v>45.038116069691945</v>
      </c>
      <c r="CA69" s="1">
        <f t="shared" si="823"/>
        <v>48.312435423763148</v>
      </c>
      <c r="CB69" s="1">
        <f t="shared" si="823"/>
        <v>51.873182066730024</v>
      </c>
      <c r="CC69" s="1">
        <f t="shared" si="823"/>
        <v>50.446480593151733</v>
      </c>
      <c r="CD69" s="1">
        <f t="shared" si="823"/>
        <v>54.584118305284299</v>
      </c>
      <c r="CE69" s="1">
        <f t="shared" si="823"/>
        <v>59.061126487577809</v>
      </c>
      <c r="CF69" s="1">
        <f t="shared" si="823"/>
        <v>63.905340422874787</v>
      </c>
      <c r="CG69" s="1">
        <f t="shared" si="823"/>
        <v>69.146878453503092</v>
      </c>
      <c r="CH69" s="1">
        <f t="shared" si="823"/>
        <v>74.818329238601095</v>
      </c>
      <c r="CI69" s="1">
        <f t="shared" si="823"/>
        <v>80.954954370353363</v>
      </c>
      <c r="CJ69" s="1">
        <f t="shared" si="824"/>
        <v>87.594907608879552</v>
      </c>
      <c r="CK69" s="1">
        <f t="shared" si="824"/>
        <v>94.779472098844593</v>
      </c>
      <c r="CL69" s="1">
        <f t="shared" si="824"/>
        <v>102.55331704265689</v>
      </c>
      <c r="CM69" s="1">
        <f t="shared" si="824"/>
        <v>110.96477542609047</v>
      </c>
      <c r="CN69" s="1">
        <f t="shared" si="824"/>
        <v>120.06614452305861</v>
      </c>
      <c r="CO69" s="1">
        <f t="shared" si="824"/>
        <v>129.91401104789225</v>
      </c>
      <c r="CP69" s="1">
        <f t="shared" si="824"/>
        <v>140.56960297672026</v>
      </c>
      <c r="CQ69" s="1">
        <f t="shared" si="824"/>
        <v>152.09917022536081</v>
      </c>
      <c r="CR69" s="1">
        <f t="shared" si="824"/>
        <v>164.57439655054392</v>
      </c>
      <c r="CS69" s="1">
        <f t="shared" si="824"/>
        <v>178.07284523541477</v>
      </c>
      <c r="CT69" s="1">
        <f t="shared" si="825"/>
        <v>192.67844133031508</v>
      </c>
      <c r="CU69" s="1">
        <f t="shared" si="825"/>
        <v>208.48199344711949</v>
      </c>
      <c r="CV69" s="1">
        <f t="shared" si="825"/>
        <v>225.58175835132337</v>
      </c>
      <c r="CW69" s="1">
        <f t="shared" si="825"/>
        <v>244.08405186216791</v>
      </c>
      <c r="CX69" s="1">
        <f t="shared" si="825"/>
        <v>264.10390985900369</v>
      </c>
      <c r="CY69" s="1">
        <f t="shared" si="825"/>
        <v>285.76580350362445</v>
      </c>
      <c r="CZ69" s="1">
        <f t="shared" si="825"/>
        <v>309.20441312538225</v>
      </c>
      <c r="DA69" s="1">
        <f t="shared" si="825"/>
        <v>334.56546558062684</v>
      </c>
      <c r="DB69" s="1">
        <f t="shared" si="834"/>
        <v>362.00664029265471</v>
      </c>
      <c r="DC69" s="1">
        <f t="shared" si="834"/>
        <v>391.69854960536577</v>
      </c>
      <c r="DD69" s="1">
        <f t="shared" si="834"/>
        <v>423.82579954586635</v>
      </c>
      <c r="DE69" s="1">
        <f t="shared" si="834"/>
        <v>458.58813759118448</v>
      </c>
      <c r="DF69" s="1">
        <f t="shared" si="834"/>
        <v>496.20169457520757</v>
      </c>
      <c r="DG69" s="1">
        <f t="shared" si="834"/>
        <v>536.90032845725455</v>
      </c>
      <c r="DH69" s="1">
        <f t="shared" si="834"/>
        <v>580.93707830700885</v>
      </c>
      <c r="DI69" s="1">
        <f t="shared" si="834"/>
        <v>628.58573754579641</v>
      </c>
      <c r="DJ69" s="1">
        <f t="shared" si="834"/>
        <v>680.14255622565554</v>
      </c>
      <c r="DK69" s="1">
        <f t="shared" si="834"/>
        <v>735.92808292992208</v>
      </c>
      <c r="DL69" s="1">
        <f t="shared" si="834"/>
        <v>796.28915774713425</v>
      </c>
      <c r="DM69" s="1">
        <f t="shared" si="834"/>
        <v>861.60106870934533</v>
      </c>
      <c r="DN69" s="1">
        <f t="shared" si="834"/>
        <v>932.26988510224714</v>
      </c>
      <c r="DO69" s="1">
        <f t="shared" si="834"/>
        <v>1008.7349821541952</v>
      </c>
      <c r="DP69" s="1">
        <f t="shared" si="834"/>
        <v>1091.4717728010969</v>
      </c>
      <c r="DQ69" s="1">
        <f t="shared" si="834"/>
        <v>1180.9946635115955</v>
      </c>
      <c r="DR69" s="1">
        <f t="shared" si="834"/>
        <v>1277.8602525500562</v>
      </c>
      <c r="DS69" s="1">
        <f t="shared" si="834"/>
        <v>1382.6707905621793</v>
      </c>
      <c r="DT69" s="1">
        <f t="shared" si="834"/>
        <v>1496.0779249990442</v>
      </c>
      <c r="DU69" s="1">
        <f t="shared" si="834"/>
        <v>1618.7867516600945</v>
      </c>
      <c r="DV69" s="1">
        <f t="shared" si="834"/>
        <v>1751.5601985450821</v>
      </c>
      <c r="DW69" s="1">
        <f t="shared" si="834"/>
        <v>1895.2237692710532</v>
      </c>
      <c r="DX69" s="1">
        <f t="shared" si="834"/>
        <v>2050.6706755460277</v>
      </c>
      <c r="DY69" s="1">
        <f t="shared" si="834"/>
        <v>2218.867390609942</v>
      </c>
      <c r="DZ69" s="1">
        <f t="shared" si="834"/>
        <v>2400.8596581707288</v>
      </c>
      <c r="EA69" s="1">
        <f t="shared" si="834"/>
        <v>2597.7789941954011</v>
      </c>
      <c r="EB69" s="1">
        <f t="shared" si="834"/>
        <v>2810.8497219802816</v>
      </c>
      <c r="EC69" s="1">
        <f t="shared" si="834"/>
        <v>3041.3965842401212</v>
      </c>
      <c r="ED69" s="1">
        <f t="shared" si="834"/>
        <v>3290.8529795433737</v>
      </c>
      <c r="EE69" s="1">
        <f t="shared" si="834"/>
        <v>3560.7698743027481</v>
      </c>
      <c r="EF69" s="1">
        <f t="shared" si="834"/>
        <v>3852.8254457302755</v>
      </c>
      <c r="EG69" s="1">
        <f t="shared" si="834"/>
        <v>4168.8355157108899</v>
      </c>
      <c r="EH69" s="1">
        <f t="shared" si="834"/>
        <v>4510.7648404658994</v>
      </c>
      <c r="EI69" s="1">
        <f t="shared" si="834"/>
        <v>4880.7393261985499</v>
      </c>
      <c r="EJ69" s="1">
        <f t="shared" si="834"/>
        <v>5281.0592466710423</v>
      </c>
      <c r="EK69" s="1">
        <f t="shared" si="834"/>
        <v>5714.2135448917788</v>
      </c>
      <c r="EL69" s="1">
        <f t="shared" si="834"/>
        <v>6182.8953078319</v>
      </c>
      <c r="EM69" s="1">
        <f t="shared" si="834"/>
        <v>6690.0185103834319</v>
      </c>
      <c r="EN69" s="1">
        <f t="shared" si="834"/>
        <v>7238.7361326626233</v>
      </c>
      <c r="EO69" s="1">
        <f t="shared" si="834"/>
        <v>7832.4597633007443</v>
      </c>
      <c r="EP69" s="1">
        <f t="shared" si="834"/>
        <v>8474.8808106035704</v>
      </c>
      <c r="EQ69" s="1">
        <f t="shared" si="834"/>
        <v>9169.9934534574386</v>
      </c>
      <c r="ER69" s="1">
        <f t="shared" si="834"/>
        <v>9922.1194746765505</v>
      </c>
      <c r="ES69" s="1">
        <f t="shared" si="834"/>
        <v>10735.935131189961</v>
      </c>
      <c r="ET69" s="1">
        <f t="shared" si="834"/>
        <v>11616.500228130559</v>
      </c>
      <c r="EU69" s="1">
        <f t="shared" si="834"/>
        <v>12569.289577590838</v>
      </c>
      <c r="EV69" s="1">
        <f t="shared" si="834"/>
        <v>13600.227037636663</v>
      </c>
      <c r="EW69" s="1">
        <f t="shared" si="834"/>
        <v>14715.722343212645</v>
      </c>
      <c r="EX69" s="1">
        <f t="shared" si="834"/>
        <v>15922.710957931082</v>
      </c>
      <c r="EY69" s="1">
        <f t="shared" si="834"/>
        <v>17228.69719451834</v>
      </c>
      <c r="EZ69" s="1">
        <f t="shared" si="834"/>
        <v>18641.800872015101</v>
      </c>
      <c r="FA69" s="1">
        <f t="shared" si="834"/>
        <v>20170.807799816263</v>
      </c>
      <c r="FB69" s="1">
        <f t="shared" si="834"/>
        <v>21825.224402429121</v>
      </c>
      <c r="FC69" s="1">
        <f t="shared" si="834"/>
        <v>23615.336824573122</v>
      </c>
      <c r="FD69" s="1">
        <f t="shared" si="834"/>
        <v>25552.274884100145</v>
      </c>
      <c r="FE69" s="1">
        <f t="shared" si="834"/>
        <v>27648.081270355433</v>
      </c>
      <c r="FF69" s="1">
        <f t="shared" si="834"/>
        <v>29915.786418211854</v>
      </c>
      <c r="FG69" s="1">
        <f t="shared" si="834"/>
        <v>32369.489523298242</v>
      </c>
      <c r="FH69" s="1">
        <f t="shared" si="834"/>
        <v>35024.446202124738</v>
      </c>
      <c r="FI69" s="1">
        <f t="shared" si="834"/>
        <v>37897.163342121683</v>
      </c>
      <c r="FJ69" s="1">
        <f t="shared" si="834"/>
        <v>41005.501731311466</v>
      </c>
      <c r="FK69" s="1">
        <f t="shared" si="834"/>
        <v>44368.787105701391</v>
      </c>
      <c r="FL69" s="1">
        <f t="shared" si="834"/>
        <v>48007.930304821864</v>
      </c>
      <c r="FM69" s="1">
        <f t="shared" ref="FM69:FR72" si="836">S*FM$26^(FM$28-$C69)*FM$27^$C69+FM$24</f>
        <v>51945.557282463378</v>
      </c>
      <c r="FN69" s="1">
        <f t="shared" si="836"/>
        <v>56206.149780938715</v>
      </c>
      <c r="FO69" s="1">
        <f t="shared" si="836"/>
        <v>60816.197543496724</v>
      </c>
      <c r="FP69" s="1">
        <f t="shared" si="836"/>
        <v>65804.363011250622</v>
      </c>
      <c r="FQ69" s="1">
        <f t="shared" si="836"/>
        <v>71201.659528605189</v>
      </c>
      <c r="FR69" s="1">
        <f t="shared" si="836"/>
        <v>77041.644165154328</v>
      </c>
      <c r="FS69">
        <f t="shared" si="826"/>
        <v>9.1906136033264372E-13</v>
      </c>
      <c r="FT69">
        <f t="shared" si="816"/>
        <v>7.0805998288690214E-8</v>
      </c>
    </row>
    <row r="70" spans="3:176" x14ac:dyDescent="0.15">
      <c r="C70" s="6">
        <v>41</v>
      </c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2">
        <f>S*AS$26^(AS$28-$C70)*AS$27^$C70+AS$24</f>
        <v>16.701083635951548</v>
      </c>
      <c r="AT70" s="1">
        <f>S*AT$26^(AT$28-$C70)*AT$27^$C70+AT$24</f>
        <v>16.865070676926877</v>
      </c>
      <c r="AU70" s="1">
        <f t="shared" si="819"/>
        <v>17.041796537749843</v>
      </c>
      <c r="AV70" s="1">
        <f t="shared" si="820"/>
        <v>17.232466675450468</v>
      </c>
      <c r="AW70" s="1">
        <f t="shared" si="820"/>
        <v>17.438401147142336</v>
      </c>
      <c r="AX70" s="1">
        <f t="shared" si="820"/>
        <v>17.661045505859779</v>
      </c>
      <c r="AY70" s="1">
        <f t="shared" si="820"/>
        <v>17.9019827323412</v>
      </c>
      <c r="AZ70" s="1">
        <f t="shared" si="820"/>
        <v>18.16294630125347</v>
      </c>
      <c r="BA70" s="1">
        <f t="shared" si="820"/>
        <v>18.445834489716841</v>
      </c>
      <c r="BB70" s="1">
        <f t="shared" si="820"/>
        <v>18.752726046244938</v>
      </c>
      <c r="BC70" s="1">
        <f t="shared" si="820"/>
        <v>19.085897349444359</v>
      </c>
      <c r="BD70" s="1">
        <f t="shared" si="820"/>
        <v>12.516008024373487</v>
      </c>
      <c r="BE70" s="1">
        <f t="shared" si="820"/>
        <v>12.961254742846823</v>
      </c>
      <c r="BF70" s="1">
        <f t="shared" si="821"/>
        <v>13.444324768625334</v>
      </c>
      <c r="BG70" s="1">
        <f t="shared" si="821"/>
        <v>13.968539975724248</v>
      </c>
      <c r="BH70" s="1">
        <f t="shared" si="821"/>
        <v>14.537514211002392</v>
      </c>
      <c r="BI70" s="1">
        <f t="shared" si="821"/>
        <v>15.155178957279855</v>
      </c>
      <c r="BJ70" s="1">
        <f t="shared" si="821"/>
        <v>15.825811252130755</v>
      </c>
      <c r="BK70" s="1">
        <f t="shared" si="821"/>
        <v>16.554064060615012</v>
      </c>
      <c r="BL70" s="1">
        <f t="shared" si="821"/>
        <v>17.344999317639569</v>
      </c>
      <c r="BM70" s="1">
        <f t="shared" si="821"/>
        <v>18.204123874597769</v>
      </c>
      <c r="BN70" s="1">
        <f t="shared" si="821"/>
        <v>19.137428605560146</v>
      </c>
      <c r="BO70" s="1">
        <f t="shared" si="821"/>
        <v>20.151430950727232</v>
      </c>
      <c r="BP70" s="1">
        <f t="shared" si="822"/>
        <v>21.253221199264729</v>
      </c>
      <c r="BQ70" s="1">
        <f t="shared" si="822"/>
        <v>22.45051284019614</v>
      </c>
      <c r="BR70" s="1">
        <f t="shared" si="822"/>
        <v>23.751697338917349</v>
      </c>
      <c r="BS70" s="1">
        <f t="shared" si="822"/>
        <v>25.165903728325731</v>
      </c>
      <c r="BT70" s="1">
        <f t="shared" si="822"/>
        <v>26.703063437747325</v>
      </c>
      <c r="BU70" s="1">
        <f t="shared" si="822"/>
        <v>28.373980820041361</v>
      </c>
      <c r="BV70" s="1">
        <f t="shared" si="822"/>
        <v>30.190409877726985</v>
      </c>
      <c r="BW70" s="1">
        <f t="shared" si="822"/>
        <v>32.165137732998858</v>
      </c>
      <c r="BX70" s="1">
        <f t="shared" si="822"/>
        <v>34.312075434389826</v>
      </c>
      <c r="BY70" s="1">
        <f t="shared" si="822"/>
        <v>36.646356744939609</v>
      </c>
      <c r="BZ70" s="1">
        <f t="shared" si="823"/>
        <v>39.184445613408904</v>
      </c>
      <c r="CA70" s="1">
        <f t="shared" si="823"/>
        <v>41.944253091740165</v>
      </c>
      <c r="CB70" s="1">
        <f t="shared" si="823"/>
        <v>44.945264529048814</v>
      </c>
      <c r="CC70" s="1">
        <f t="shared" si="823"/>
        <v>42.985300092416928</v>
      </c>
      <c r="CD70" s="1">
        <f t="shared" si="823"/>
        <v>46.510969210231764</v>
      </c>
      <c r="CE70" s="1">
        <f t="shared" si="823"/>
        <v>50.3258149233382</v>
      </c>
      <c r="CF70" s="1">
        <f t="shared" si="823"/>
        <v>54.453555595675148</v>
      </c>
      <c r="CG70" s="1">
        <f t="shared" si="823"/>
        <v>58.919854979560412</v>
      </c>
      <c r="CH70" s="1">
        <f t="shared" si="823"/>
        <v>63.752481777115584</v>
      </c>
      <c r="CI70" s="1">
        <f t="shared" si="823"/>
        <v>68.981482288973837</v>
      </c>
      <c r="CJ70" s="1">
        <f t="shared" si="824"/>
        <v>74.63936722369435</v>
      </c>
      <c r="CK70" s="1">
        <f t="shared" si="824"/>
        <v>80.761313829349035</v>
      </c>
      <c r="CL70" s="1">
        <f t="shared" si="824"/>
        <v>87.385384604011804</v>
      </c>
      <c r="CM70" s="1">
        <f t="shared" si="824"/>
        <v>94.552763944957405</v>
      </c>
      <c r="CN70" s="1">
        <f t="shared" si="824"/>
        <v>102.30801420790907</v>
      </c>
      <c r="CO70" s="1">
        <f t="shared" si="824"/>
        <v>110.69935276835379</v>
      </c>
      <c r="CP70" s="1">
        <f t="shared" si="824"/>
        <v>119.7789518075222</v>
      </c>
      <c r="CQ70" s="1">
        <f t="shared" si="824"/>
        <v>129.6032626869177</v>
      </c>
      <c r="CR70" s="1">
        <f t="shared" si="824"/>
        <v>140.23336692815619</v>
      </c>
      <c r="CS70" s="1">
        <f t="shared" si="824"/>
        <v>151.73535598029301</v>
      </c>
      <c r="CT70" s="1">
        <f t="shared" si="825"/>
        <v>164.1807421357972</v>
      </c>
      <c r="CU70" s="1">
        <f t="shared" si="825"/>
        <v>177.6469031499951</v>
      </c>
      <c r="CV70" s="1">
        <f t="shared" si="825"/>
        <v>192.21756332835383</v>
      </c>
      <c r="CW70" s="1">
        <f t="shared" si="825"/>
        <v>207.98331407270996</v>
      </c>
      <c r="CX70" s="1">
        <f t="shared" si="825"/>
        <v>225.04217712287851</v>
      </c>
      <c r="CY70" s="1">
        <f t="shared" si="825"/>
        <v>243.50021399553296</v>
      </c>
      <c r="CZ70" s="1">
        <f t="shared" si="825"/>
        <v>263.47218540947227</v>
      </c>
      <c r="DA70" s="1">
        <f t="shared" si="825"/>
        <v>285.08226479717507</v>
      </c>
      <c r="DB70" s="1">
        <f t="shared" ref="DB70:FM73" si="837">S*DB$26^(DB$28-$C70)*DB$27^$C70+DB$24</f>
        <v>308.46481033881759</v>
      </c>
      <c r="DC70" s="1">
        <f t="shared" si="837"/>
        <v>333.76520031878738</v>
      </c>
      <c r="DD70" s="1">
        <f t="shared" si="837"/>
        <v>361.14073699842595</v>
      </c>
      <c r="DE70" s="1">
        <f t="shared" si="837"/>
        <v>390.76162462472536</v>
      </c>
      <c r="DF70" s="1">
        <f t="shared" si="837"/>
        <v>422.81202765563472</v>
      </c>
      <c r="DG70" s="1">
        <f t="shared" si="837"/>
        <v>457.49121578137067</v>
      </c>
      <c r="DH70" s="1">
        <f t="shared" si="837"/>
        <v>495.01480286077049</v>
      </c>
      <c r="DI70" s="1">
        <f t="shared" si="837"/>
        <v>535.61608747563116</v>
      </c>
      <c r="DJ70" s="1">
        <f t="shared" si="837"/>
        <v>579.54750343777721</v>
      </c>
      <c r="DK70" s="1">
        <f t="shared" si="837"/>
        <v>627.08218926721759</v>
      </c>
      <c r="DL70" s="1">
        <f t="shared" si="837"/>
        <v>678.5156863994423</v>
      </c>
      <c r="DM70" s="1">
        <f t="shared" si="837"/>
        <v>734.16777668026509</v>
      </c>
      <c r="DN70" s="1">
        <f t="shared" si="837"/>
        <v>794.38447057262715</v>
      </c>
      <c r="DO70" s="1">
        <f t="shared" si="837"/>
        <v>859.54015843680645</v>
      </c>
      <c r="DP70" s="1">
        <f t="shared" si="837"/>
        <v>930.03993825937243</v>
      </c>
      <c r="DQ70" s="1">
        <f t="shared" si="837"/>
        <v>1006.3221343032692</v>
      </c>
      <c r="DR70" s="1">
        <f t="shared" si="837"/>
        <v>1088.8610223384476</v>
      </c>
      <c r="DS70" s="1">
        <f t="shared" si="837"/>
        <v>1178.1697783968516</v>
      </c>
      <c r="DT70" s="1">
        <f t="shared" si="837"/>
        <v>1274.8036693853037</v>
      </c>
      <c r="DU70" s="1">
        <f t="shared" si="837"/>
        <v>1379.36350539356</v>
      </c>
      <c r="DV70" s="1">
        <f t="shared" si="837"/>
        <v>1492.4993751618579</v>
      </c>
      <c r="DW70" s="1">
        <f t="shared" si="837"/>
        <v>1614.9146879328016</v>
      </c>
      <c r="DX70" s="1">
        <f t="shared" si="837"/>
        <v>1747.3705468173296</v>
      </c>
      <c r="DY70" s="1">
        <f t="shared" si="837"/>
        <v>1890.6904808656645</v>
      </c>
      <c r="DZ70" s="1">
        <f t="shared" si="837"/>
        <v>2045.7655652643539</v>
      </c>
      <c r="EA70" s="1">
        <f t="shared" si="837"/>
        <v>2213.5599614936345</v>
      </c>
      <c r="EB70" s="1">
        <f t="shared" si="837"/>
        <v>2395.1169118904113</v>
      </c>
      <c r="EC70" s="1">
        <f t="shared" si="837"/>
        <v>2591.5652258873561</v>
      </c>
      <c r="ED70" s="1">
        <f t="shared" si="837"/>
        <v>2804.1262982555763</v>
      </c>
      <c r="EE70" s="1">
        <f t="shared" si="837"/>
        <v>3034.1217029859522</v>
      </c>
      <c r="EF70" s="1">
        <f t="shared" si="837"/>
        <v>3282.9814100232534</v>
      </c>
      <c r="EG70" s="1">
        <f t="shared" si="837"/>
        <v>3552.2526759396001</v>
      </c>
      <c r="EH70" s="1">
        <f t="shared" si="837"/>
        <v>3843.6096638240401</v>
      </c>
      <c r="EI70" s="1">
        <f t="shared" si="837"/>
        <v>4158.8638521987696</v>
      </c>
      <c r="EJ70" s="1">
        <f t="shared" si="837"/>
        <v>4499.9752976782511</v>
      </c>
      <c r="EK70" s="1">
        <f t="shared" si="837"/>
        <v>4869.0648213955146</v>
      </c>
      <c r="EL70" s="1">
        <f t="shared" si="837"/>
        <v>5268.4271949633376</v>
      </c>
      <c r="EM70" s="1">
        <f t="shared" si="837"/>
        <v>5700.5454079524989</v>
      </c>
      <c r="EN70" s="1">
        <f t="shared" si="837"/>
        <v>6168.1061055935243</v>
      </c>
      <c r="EO70" s="1">
        <f t="shared" si="837"/>
        <v>6674.0162926840312</v>
      </c>
      <c r="EP70" s="1">
        <f t="shared" si="837"/>
        <v>7221.421407556315</v>
      </c>
      <c r="EQ70" s="1">
        <f t="shared" si="837"/>
        <v>7813.7248784779877</v>
      </c>
      <c r="ER70" s="1">
        <f t="shared" si="837"/>
        <v>8454.6092840753136</v>
      </c>
      <c r="ES70" s="1">
        <f t="shared" si="837"/>
        <v>9148.0592493417753</v>
      </c>
      <c r="ET70" s="1">
        <f t="shared" si="837"/>
        <v>9898.3862195851307</v>
      </c>
      <c r="EU70" s="1">
        <f t="shared" si="837"/>
        <v>10710.255266342156</v>
      </c>
      <c r="EV70" s="1">
        <f t="shared" si="837"/>
        <v>11588.714091923732</v>
      </c>
      <c r="EW70" s="1">
        <f t="shared" si="837"/>
        <v>12539.22441292272</v>
      </c>
      <c r="EX70" s="1">
        <f t="shared" si="837"/>
        <v>13567.695917807954</v>
      </c>
      <c r="EY70" s="1">
        <f t="shared" si="837"/>
        <v>14680.523009731796</v>
      </c>
      <c r="EZ70" s="1">
        <f t="shared" si="837"/>
        <v>15884.624562995401</v>
      </c>
      <c r="FA70" s="1">
        <f t="shared" si="837"/>
        <v>17187.486940352992</v>
      </c>
      <c r="FB70" s="1">
        <f t="shared" si="837"/>
        <v>18597.210538610212</v>
      </c>
      <c r="FC70" s="1">
        <f t="shared" si="837"/>
        <v>20122.560151908488</v>
      </c>
      <c r="FD70" s="1">
        <f t="shared" si="837"/>
        <v>21773.019465823356</v>
      </c>
      <c r="FE70" s="1">
        <f t="shared" si="837"/>
        <v>23558.850021087448</v>
      </c>
      <c r="FF70" s="1">
        <f t="shared" si="837"/>
        <v>25491.155013538395</v>
      </c>
      <c r="FG70" s="1">
        <f t="shared" si="837"/>
        <v>27581.948326960392</v>
      </c>
      <c r="FH70" s="1">
        <f t="shared" si="837"/>
        <v>29844.229228023203</v>
      </c>
      <c r="FI70" s="1">
        <f t="shared" si="837"/>
        <v>32292.063187725871</v>
      </c>
      <c r="FJ70" s="1">
        <f t="shared" si="837"/>
        <v>34940.669331842917</v>
      </c>
      <c r="FK70" s="1">
        <f t="shared" si="837"/>
        <v>37806.515064086401</v>
      </c>
      <c r="FL70" s="1">
        <f t="shared" si="837"/>
        <v>40907.418450292258</v>
      </c>
      <c r="FM70" s="1">
        <f t="shared" si="837"/>
        <v>44262.659000192871</v>
      </c>
      <c r="FN70" s="1">
        <f t="shared" si="836"/>
        <v>47893.097535548783</v>
      </c>
      <c r="FO70" s="1">
        <f t="shared" si="836"/>
        <v>51821.30588990586</v>
      </c>
      <c r="FP70" s="1">
        <f t="shared" si="836"/>
        <v>56071.707246371181</v>
      </c>
      <c r="FQ70" s="1">
        <f t="shared" si="836"/>
        <v>60670.727985941623</v>
      </c>
      <c r="FR70" s="1">
        <f t="shared" si="836"/>
        <v>65646.961990484808</v>
      </c>
      <c r="FS70">
        <f t="shared" si="826"/>
        <v>2.9140969961766765E-12</v>
      </c>
      <c r="FT70">
        <f t="shared" si="816"/>
        <v>1.9130161474459623E-7</v>
      </c>
    </row>
    <row r="71" spans="3:176" x14ac:dyDescent="0.15">
      <c r="C71" s="6">
        <v>42</v>
      </c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2">
        <f>S*AT$26^(AT$28-$C71)*AT$27^$C71+AT$24</f>
        <v>16.604013626442352</v>
      </c>
      <c r="AU71" s="1">
        <f t="shared" si="819"/>
        <v>16.755918902298962</v>
      </c>
      <c r="AV71" s="1">
        <f t="shared" si="820"/>
        <v>16.919408582212608</v>
      </c>
      <c r="AW71" s="1">
        <f t="shared" si="820"/>
        <v>17.095578353092165</v>
      </c>
      <c r="AX71" s="1">
        <f t="shared" si="820"/>
        <v>17.285628065266511</v>
      </c>
      <c r="AY71" s="1">
        <f t="shared" si="820"/>
        <v>17.490871636032438</v>
      </c>
      <c r="AZ71" s="1">
        <f t="shared" si="820"/>
        <v>17.712747894804629</v>
      </c>
      <c r="BA71" s="1">
        <f t="shared" si="820"/>
        <v>17.952832459392521</v>
      </c>
      <c r="BB71" s="1">
        <f t="shared" si="820"/>
        <v>18.212850741440803</v>
      </c>
      <c r="BC71" s="1">
        <f t="shared" si="820"/>
        <v>18.494692188391344</v>
      </c>
      <c r="BD71" s="1">
        <f t="shared" si="820"/>
        <v>11.743558031489027</v>
      </c>
      <c r="BE71" s="1">
        <f t="shared" si="820"/>
        <v>12.120909794528428</v>
      </c>
      <c r="BF71" s="1">
        <f t="shared" si="821"/>
        <v>12.530117197042284</v>
      </c>
      <c r="BG71" s="1">
        <f t="shared" si="821"/>
        <v>12.973977581302481</v>
      </c>
      <c r="BH71" s="1">
        <f t="shared" si="821"/>
        <v>13.455534158392314</v>
      </c>
      <c r="BI71" s="1">
        <f t="shared" si="821"/>
        <v>13.978097618982593</v>
      </c>
      <c r="BJ71" s="1">
        <f t="shared" si="821"/>
        <v>14.545269643599838</v>
      </c>
      <c r="BK71" s="1">
        <f t="shared" si="821"/>
        <v>15.160968479343602</v>
      </c>
      <c r="BL71" s="1">
        <f t="shared" si="821"/>
        <v>15.82945676468467</v>
      </c>
      <c r="BM71" s="1">
        <f t="shared" si="821"/>
        <v>16.555371799940545</v>
      </c>
      <c r="BN71" s="1">
        <f t="shared" si="821"/>
        <v>17.343758478392552</v>
      </c>
      <c r="BO71" s="1">
        <f t="shared" si="821"/>
        <v>18.200105111903177</v>
      </c>
      <c r="BP71" s="1">
        <f t="shared" si="822"/>
        <v>19.130382405447527</v>
      </c>
      <c r="BQ71" s="1">
        <f t="shared" si="822"/>
        <v>20.141085857334566</v>
      </c>
      <c r="BR71" s="1">
        <f t="shared" si="822"/>
        <v>21.239281886221235</v>
      </c>
      <c r="BS71" s="1">
        <f t="shared" si="822"/>
        <v>22.432658012488105</v>
      </c>
      <c r="BT71" s="1">
        <f t="shared" si="822"/>
        <v>23.729577450337121</v>
      </c>
      <c r="BU71" s="1">
        <f t="shared" si="822"/>
        <v>25.139138498294514</v>
      </c>
      <c r="BV71" s="1">
        <f t="shared" si="822"/>
        <v>26.671239149877522</v>
      </c>
      <c r="BW71" s="1">
        <f t="shared" si="822"/>
        <v>28.336647383254483</v>
      </c>
      <c r="BX71" s="1">
        <f t="shared" si="822"/>
        <v>30.147077629056625</v>
      </c>
      <c r="BY71" s="1">
        <f t="shared" si="822"/>
        <v>32.115273959374122</v>
      </c>
      <c r="BZ71" s="1">
        <f t="shared" si="823"/>
        <v>34.255100588698745</v>
      </c>
      <c r="CA71" s="1">
        <f t="shared" si="823"/>
        <v>36.581640329501198</v>
      </c>
      <c r="CB71" s="1">
        <f t="shared" si="823"/>
        <v>39.111301701620398</v>
      </c>
      <c r="CC71" s="1">
        <f t="shared" si="823"/>
        <v>36.627649784670503</v>
      </c>
      <c r="CD71" s="1">
        <f t="shared" si="823"/>
        <v>39.631862234654804</v>
      </c>
      <c r="CE71" s="1">
        <f t="shared" si="823"/>
        <v>42.882481224444383</v>
      </c>
      <c r="CF71" s="1">
        <f t="shared" si="823"/>
        <v>46.39971710329705</v>
      </c>
      <c r="CG71" s="1">
        <f t="shared" si="823"/>
        <v>50.205437880277238</v>
      </c>
      <c r="CH71" s="1">
        <f t="shared" si="823"/>
        <v>54.323305186084191</v>
      </c>
      <c r="CI71" s="1">
        <f t="shared" si="823"/>
        <v>58.778921386516274</v>
      </c>
      <c r="CJ71" s="1">
        <f t="shared" si="824"/>
        <v>63.599988762232108</v>
      </c>
      <c r="CK71" s="1">
        <f t="shared" si="824"/>
        <v>68.816481744490687</v>
      </c>
      <c r="CL71" s="1">
        <f t="shared" si="824"/>
        <v>74.460833277726124</v>
      </c>
      <c r="CM71" s="1">
        <f t="shared" si="824"/>
        <v>80.568136467645004</v>
      </c>
      <c r="CN71" s="1">
        <f t="shared" si="824"/>
        <v>87.176362768570087</v>
      </c>
      <c r="CO71" s="1">
        <f t="shared" si="824"/>
        <v>94.326598066585177</v>
      </c>
      <c r="CP71" s="1">
        <f t="shared" si="824"/>
        <v>102.06329812630069</v>
      </c>
      <c r="CQ71" s="1">
        <f t="shared" si="824"/>
        <v>110.43456498945112</v>
      </c>
      <c r="CR71" s="1">
        <f t="shared" si="824"/>
        <v>119.49244604380041</v>
      </c>
      <c r="CS71" s="1">
        <f t="shared" si="824"/>
        <v>129.29325762178226</v>
      </c>
      <c r="CT71" s="1">
        <f t="shared" si="825"/>
        <v>139.89793514081185</v>
      </c>
      <c r="CU71" s="1">
        <f t="shared" si="825"/>
        <v>151.37241196222723</v>
      </c>
      <c r="CV71" s="1">
        <f t="shared" si="825"/>
        <v>163.78802932437094</v>
      </c>
      <c r="CW71" s="1">
        <f t="shared" si="825"/>
        <v>177.22197989852444</v>
      </c>
      <c r="CX71" s="1">
        <f t="shared" si="825"/>
        <v>191.75778772545303</v>
      </c>
      <c r="CY71" s="1">
        <f t="shared" si="825"/>
        <v>207.48582751651151</v>
      </c>
      <c r="CZ71" s="1">
        <f t="shared" si="825"/>
        <v>224.50388654800514</v>
      </c>
      <c r="DA71" s="1">
        <f t="shared" si="825"/>
        <v>242.91777264231999</v>
      </c>
      <c r="DB71" s="1">
        <f t="shared" si="837"/>
        <v>262.8419720158746</v>
      </c>
      <c r="DC71" s="1">
        <f t="shared" si="837"/>
        <v>284.4003610839876</v>
      </c>
      <c r="DD71" s="1">
        <f t="shared" si="837"/>
        <v>307.72697664822539</v>
      </c>
      <c r="DE71" s="1">
        <f t="shared" si="837"/>
        <v>332.96684925478121</v>
      </c>
      <c r="DF71" s="1">
        <f t="shared" si="837"/>
        <v>360.27690490519603</v>
      </c>
      <c r="DG71" s="1">
        <f t="shared" si="837"/>
        <v>389.82694072570303</v>
      </c>
      <c r="DH71" s="1">
        <f t="shared" si="837"/>
        <v>421.80068066130724</v>
      </c>
      <c r="DI71" s="1">
        <f t="shared" si="837"/>
        <v>456.39691775825827</v>
      </c>
      <c r="DJ71" s="1">
        <f t="shared" si="837"/>
        <v>493.83075013692371</v>
      </c>
      <c r="DK71" s="1">
        <f t="shared" si="837"/>
        <v>534.33491833958408</v>
      </c>
      <c r="DL71" s="1">
        <f t="shared" si="837"/>
        <v>578.16125236795381</v>
      </c>
      <c r="DM71" s="1">
        <f t="shared" si="837"/>
        <v>625.5822374072194</v>
      </c>
      <c r="DN71" s="1">
        <f t="shared" si="837"/>
        <v>676.89270797130018</v>
      </c>
      <c r="DO71" s="1">
        <f t="shared" si="837"/>
        <v>732.41168100248944</v>
      </c>
      <c r="DP71" s="1">
        <f t="shared" si="837"/>
        <v>792.48433932255693</v>
      </c>
      <c r="DQ71" s="1">
        <f t="shared" si="837"/>
        <v>857.484177767196</v>
      </c>
      <c r="DR71" s="1">
        <f t="shared" si="837"/>
        <v>927.81532534715609</v>
      </c>
      <c r="DS71" s="1">
        <f t="shared" si="837"/>
        <v>1003.915057873831</v>
      </c>
      <c r="DT71" s="1">
        <f t="shared" si="837"/>
        <v>1086.2565166712645</v>
      </c>
      <c r="DU71" s="1">
        <f t="shared" si="837"/>
        <v>1175.3516502778482</v>
      </c>
      <c r="DV71" s="1">
        <f t="shared" si="837"/>
        <v>1271.7543974274104</v>
      </c>
      <c r="DW71" s="1">
        <f t="shared" si="837"/>
        <v>1376.0641310995038</v>
      </c>
      <c r="DX71" s="1">
        <f t="shared" si="837"/>
        <v>1488.9293850518911</v>
      </c>
      <c r="DY71" s="1">
        <f t="shared" si="837"/>
        <v>1611.0518860045031</v>
      </c>
      <c r="DZ71" s="1">
        <f t="shared" si="837"/>
        <v>1743.1909165445143</v>
      </c>
      <c r="EA71" s="1">
        <f t="shared" si="837"/>
        <v>1886.1680358783983</v>
      </c>
      <c r="EB71" s="1">
        <f t="shared" si="837"/>
        <v>2040.8721877816922</v>
      </c>
      <c r="EC71" s="1">
        <f t="shared" si="837"/>
        <v>2208.2652275045548</v>
      </c>
      <c r="ED71" s="1">
        <f t="shared" si="837"/>
        <v>2389.3879019960277</v>
      </c>
      <c r="EE71" s="1">
        <f t="shared" si="837"/>
        <v>2585.3663206283527</v>
      </c>
      <c r="EF71" s="1">
        <f t="shared" si="837"/>
        <v>2797.4189566523114</v>
      </c>
      <c r="EG71" s="1">
        <f t="shared" si="837"/>
        <v>3026.8642229143647</v>
      </c>
      <c r="EH71" s="1">
        <f t="shared" si="837"/>
        <v>3275.1286689367003</v>
      </c>
      <c r="EI71" s="1">
        <f t="shared" si="837"/>
        <v>3543.7558503246264</v>
      </c>
      <c r="EJ71" s="1">
        <f t="shared" si="837"/>
        <v>3834.4159256458011</v>
      </c>
      <c r="EK71" s="1">
        <f t="shared" si="837"/>
        <v>4148.9160404488066</v>
      </c>
      <c r="EL71" s="1">
        <f t="shared" si="837"/>
        <v>4489.2115629825075</v>
      </c>
      <c r="EM71" s="1">
        <f t="shared" si="837"/>
        <v>4857.4182414729721</v>
      </c>
      <c r="EN71" s="1">
        <f t="shared" si="837"/>
        <v>5255.8253585444381</v>
      </c>
      <c r="EO71" s="1">
        <f t="shared" si="837"/>
        <v>5686.9099645704209</v>
      </c>
      <c r="EP71" s="1">
        <f t="shared" si="837"/>
        <v>6153.3522784491715</v>
      </c>
      <c r="EQ71" s="1">
        <f t="shared" si="837"/>
        <v>6658.0523515560453</v>
      </c>
      <c r="ER71" s="1">
        <f t="shared" si="837"/>
        <v>7204.148098478996</v>
      </c>
      <c r="ES71" s="1">
        <f t="shared" si="837"/>
        <v>7795.0348066411798</v>
      </c>
      <c r="ET71" s="1">
        <f t="shared" si="837"/>
        <v>8434.3862461095487</v>
      </c>
      <c r="EU71" s="1">
        <f t="shared" si="837"/>
        <v>9126.1775108371949</v>
      </c>
      <c r="EV71" s="1">
        <f t="shared" si="837"/>
        <v>9874.7097333522852</v>
      </c>
      <c r="EW71" s="1">
        <f t="shared" si="837"/>
        <v>10684.636826554257</v>
      </c>
      <c r="EX71" s="1">
        <f t="shared" si="837"/>
        <v>11560.994418881382</v>
      </c>
      <c r="EY71" s="1">
        <f t="shared" si="837"/>
        <v>12509.231162750719</v>
      </c>
      <c r="EZ71" s="1">
        <f t="shared" si="837"/>
        <v>13535.242610927104</v>
      </c>
      <c r="FA71" s="1">
        <f t="shared" si="837"/>
        <v>14645.407871443584</v>
      </c>
      <c r="FB71" s="1">
        <f t="shared" si="837"/>
        <v>15846.629268971055</v>
      </c>
      <c r="FC71" s="1">
        <f t="shared" si="837"/>
        <v>17146.375259227105</v>
      </c>
      <c r="FD71" s="1">
        <f t="shared" si="837"/>
        <v>18552.726863239423</v>
      </c>
      <c r="FE71" s="1">
        <f t="shared" si="837"/>
        <v>20074.427910163511</v>
      </c>
      <c r="FF71" s="1">
        <f t="shared" si="837"/>
        <v>21720.9394010336</v>
      </c>
      <c r="FG71" s="1">
        <f t="shared" si="837"/>
        <v>23502.498331447143</v>
      </c>
      <c r="FH71" s="1">
        <f t="shared" si="837"/>
        <v>25430.181338906146</v>
      </c>
      <c r="FI71" s="1">
        <f t="shared" si="837"/>
        <v>27515.973570535323</v>
      </c>
      <c r="FJ71" s="1">
        <f t="shared" si="837"/>
        <v>29772.843199354305</v>
      </c>
      <c r="FK71" s="1">
        <f t="shared" si="837"/>
        <v>32214.822052400039</v>
      </c>
      <c r="FL71" s="1">
        <f t="shared" si="837"/>
        <v>34857.092851995636</v>
      </c>
      <c r="FM71" s="1">
        <f t="shared" si="837"/>
        <v>37716.083612578121</v>
      </c>
      <c r="FN71" s="1">
        <f t="shared" si="836"/>
        <v>40809.569779986465</v>
      </c>
      <c r="FO71" s="1">
        <f t="shared" si="836"/>
        <v>44156.784748249287</v>
      </c>
      <c r="FP71" s="1">
        <f t="shared" si="836"/>
        <v>47778.539440997469</v>
      </c>
      <c r="FQ71" s="1">
        <f t="shared" si="836"/>
        <v>51697.351700985389</v>
      </c>
      <c r="FR71" s="1">
        <f t="shared" si="836"/>
        <v>55937.586292185326</v>
      </c>
      <c r="FS71">
        <f t="shared" si="826"/>
        <v>8.9504407739712075E-12</v>
      </c>
      <c r="FT71">
        <f t="shared" si="816"/>
        <v>5.0066605314710847E-7</v>
      </c>
    </row>
    <row r="72" spans="3:176" x14ac:dyDescent="0.15">
      <c r="C72" s="6">
        <v>43</v>
      </c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2">
        <f t="shared" si="819"/>
        <v>16.51863644699699</v>
      </c>
      <c r="AV72" s="1">
        <f t="shared" si="820"/>
        <v>16.65956596493869</v>
      </c>
      <c r="AW72" s="1">
        <f t="shared" si="820"/>
        <v>16.81103061581495</v>
      </c>
      <c r="AX72" s="1">
        <f t="shared" si="820"/>
        <v>16.97402631325587</v>
      </c>
      <c r="AY72" s="1">
        <f t="shared" si="820"/>
        <v>17.149643648120136</v>
      </c>
      <c r="AZ72" s="1">
        <f t="shared" si="820"/>
        <v>17.339076890122023</v>
      </c>
      <c r="BA72" s="1">
        <f t="shared" si="820"/>
        <v>17.543633845308161</v>
      </c>
      <c r="BB72" s="1">
        <f t="shared" si="820"/>
        <v>17.764746650756042</v>
      </c>
      <c r="BC72" s="1">
        <f t="shared" si="820"/>
        <v>18.003983595602655</v>
      </c>
      <c r="BD72" s="1">
        <f t="shared" si="820"/>
        <v>11.093081965625869</v>
      </c>
      <c r="BE72" s="1">
        <f t="shared" si="820"/>
        <v>11.41325974470586</v>
      </c>
      <c r="BF72" s="1">
        <f t="shared" si="821"/>
        <v>11.760267821647695</v>
      </c>
      <c r="BG72" s="1">
        <f t="shared" si="821"/>
        <v>12.136461833308058</v>
      </c>
      <c r="BH72" s="1">
        <f t="shared" si="821"/>
        <v>12.544404461392642</v>
      </c>
      <c r="BI72" s="1">
        <f t="shared" si="821"/>
        <v>12.986883630776791</v>
      </c>
      <c r="BJ72" s="1">
        <f t="shared" si="821"/>
        <v>13.46693230737843</v>
      </c>
      <c r="BK72" s="1">
        <f t="shared" si="821"/>
        <v>13.987850036176864</v>
      </c>
      <c r="BL72" s="1">
        <f t="shared" si="821"/>
        <v>14.553226372328684</v>
      </c>
      <c r="BM72" s="1">
        <f t="shared" si="821"/>
        <v>15.166966371775597</v>
      </c>
      <c r="BN72" s="1">
        <f t="shared" si="821"/>
        <v>15.833318322364526</v>
      </c>
      <c r="BO72" s="1">
        <f t="shared" si="821"/>
        <v>16.556903912411084</v>
      </c>
      <c r="BP72" s="1">
        <f t="shared" si="822"/>
        <v>17.342751050947076</v>
      </c>
      <c r="BQ72" s="1">
        <f t="shared" si="822"/>
        <v>18.19632957272324</v>
      </c>
      <c r="BR72" s="1">
        <f t="shared" si="822"/>
        <v>19.123590081524661</v>
      </c>
      <c r="BS72" s="1">
        <f t="shared" si="822"/>
        <v>20.131006207642621</v>
      </c>
      <c r="BT72" s="1">
        <f t="shared" si="822"/>
        <v>21.225620579592309</v>
      </c>
      <c r="BU72" s="1">
        <f t="shared" si="822"/>
        <v>22.415094836542185</v>
      </c>
      <c r="BV72" s="1">
        <f t="shared" si="822"/>
        <v>23.707764036615771</v>
      </c>
      <c r="BW72" s="1">
        <f t="shared" si="822"/>
        <v>25.112695847443806</v>
      </c>
      <c r="BX72" s="1">
        <f t="shared" si="822"/>
        <v>26.639754939305405</v>
      </c>
      <c r="BY72" s="1">
        <f t="shared" si="822"/>
        <v>28.299673038142977</v>
      </c>
      <c r="BZ72" s="1">
        <f t="shared" si="823"/>
        <v>30.104125135928932</v>
      </c>
      <c r="CA72" s="1">
        <f t="shared" si="823"/>
        <v>32.06581239958814</v>
      </c>
      <c r="CB72" s="1">
        <f t="shared" si="823"/>
        <v>34.198552367250002</v>
      </c>
      <c r="CC72" s="1">
        <f t="shared" si="823"/>
        <v>31.210314360121064</v>
      </c>
      <c r="CD72" s="1">
        <f t="shared" si="823"/>
        <v>33.770195092841213</v>
      </c>
      <c r="CE72" s="1">
        <f t="shared" si="823"/>
        <v>36.540038124887793</v>
      </c>
      <c r="CF72" s="1">
        <f t="shared" si="823"/>
        <v>39.537064636363056</v>
      </c>
      <c r="CG72" s="1">
        <f t="shared" si="823"/>
        <v>42.779908294492238</v>
      </c>
      <c r="CH72" s="1">
        <f t="shared" si="823"/>
        <v>46.288731106303892</v>
      </c>
      <c r="CI72" s="1">
        <f t="shared" si="823"/>
        <v>50.085348773586865</v>
      </c>
      <c r="CJ72" s="1">
        <f t="shared" si="824"/>
        <v>54.193366329504116</v>
      </c>
      <c r="CK72" s="1">
        <f t="shared" si="824"/>
        <v>58.638324900168257</v>
      </c>
      <c r="CL72" s="1">
        <f t="shared" si="824"/>
        <v>63.44786050365208</v>
      </c>
      <c r="CM72" s="1">
        <f t="shared" si="824"/>
        <v>68.651875873748608</v>
      </c>
      <c r="CN72" s="1">
        <f t="shared" si="824"/>
        <v>74.282726376775159</v>
      </c>
      <c r="CO72" s="1">
        <f t="shared" si="824"/>
        <v>80.375421177337614</v>
      </c>
      <c r="CP72" s="1">
        <f t="shared" si="824"/>
        <v>86.9678409037801</v>
      </c>
      <c r="CQ72" s="1">
        <f t="shared" si="824"/>
        <v>94.1009731666297</v>
      </c>
      <c r="CR72" s="1">
        <f t="shared" si="824"/>
        <v>101.81916739434514</v>
      </c>
      <c r="CS72" s="1">
        <f t="shared" si="824"/>
        <v>110.17041057078139</v>
      </c>
      <c r="CT72" s="1">
        <f t="shared" si="825"/>
        <v>119.20662558873605</v>
      </c>
      <c r="CU72" s="1">
        <f t="shared" si="825"/>
        <v>128.98399407455625</v>
      </c>
      <c r="CV72" s="1">
        <f t="shared" si="825"/>
        <v>139.56330569093132</v>
      </c>
      <c r="CW72" s="1">
        <f t="shared" si="825"/>
        <v>151.01033608962038</v>
      </c>
      <c r="CX72" s="1">
        <f t="shared" si="825"/>
        <v>163.3962558639931</v>
      </c>
      <c r="CY72" s="1">
        <f t="shared" si="825"/>
        <v>176.79807304399873</v>
      </c>
      <c r="CZ72" s="1">
        <f t="shared" si="825"/>
        <v>191.29911188472468</v>
      </c>
      <c r="DA72" s="1">
        <f t="shared" si="825"/>
        <v>206.9895309253576</v>
      </c>
      <c r="DB72" s="1">
        <f t="shared" si="837"/>
        <v>223.96688353951913</v>
      </c>
      <c r="DC72" s="1">
        <f t="shared" si="837"/>
        <v>242.33672446213288</v>
      </c>
      <c r="DD72" s="1">
        <f t="shared" si="837"/>
        <v>262.21326606383423</v>
      </c>
      <c r="DE72" s="1">
        <f t="shared" si="837"/>
        <v>283.72008845323319</v>
      </c>
      <c r="DF72" s="1">
        <f t="shared" si="837"/>
        <v>306.99090782200904</v>
      </c>
      <c r="DG72" s="1">
        <f t="shared" si="837"/>
        <v>332.17040780993477</v>
      </c>
      <c r="DH72" s="1">
        <f t="shared" si="837"/>
        <v>359.41513905874712</v>
      </c>
      <c r="DI72" s="1">
        <f t="shared" si="837"/>
        <v>388.89449254773416</v>
      </c>
      <c r="DJ72" s="1">
        <f t="shared" si="837"/>
        <v>420.79175276264419</v>
      </c>
      <c r="DK72" s="1">
        <f t="shared" si="837"/>
        <v>455.30523724586976</v>
      </c>
      <c r="DL72" s="1">
        <f t="shared" si="837"/>
        <v>492.64952961293187</v>
      </c>
      <c r="DM72" s="1">
        <f t="shared" si="837"/>
        <v>533.05681370139939</v>
      </c>
      <c r="DN72" s="1">
        <f t="shared" si="837"/>
        <v>576.77831714716319</v>
      </c>
      <c r="DO72" s="1">
        <f t="shared" si="837"/>
        <v>624.08587336333335</v>
      </c>
      <c r="DP72" s="1">
        <f t="shared" si="837"/>
        <v>675.27361163318358</v>
      </c>
      <c r="DQ72" s="1">
        <f t="shared" si="837"/>
        <v>730.65978582510002</v>
      </c>
      <c r="DR72" s="1">
        <f t="shared" si="837"/>
        <v>790.58875309936127</v>
      </c>
      <c r="DS72" s="1">
        <f t="shared" si="837"/>
        <v>855.4331149091297</v>
      </c>
      <c r="DT72" s="1">
        <f t="shared" si="837"/>
        <v>925.59603360708036</v>
      </c>
      <c r="DU72" s="1">
        <f t="shared" si="837"/>
        <v>1001.5137390609054</v>
      </c>
      <c r="DV72" s="1">
        <f t="shared" si="837"/>
        <v>1083.6582408622828</v>
      </c>
      <c r="DW72" s="1">
        <f t="shared" si="837"/>
        <v>1172.5402629921621</v>
      </c>
      <c r="DX72" s="1">
        <f t="shared" si="837"/>
        <v>1268.7124191883038</v>
      </c>
      <c r="DY72" s="1">
        <f t="shared" si="837"/>
        <v>1372.7726487575617</v>
      </c>
      <c r="DZ72" s="1">
        <f t="shared" si="837"/>
        <v>1485.3679341946693</v>
      </c>
      <c r="EA72" s="1">
        <f t="shared" si="837"/>
        <v>1607.1983237213999</v>
      </c>
      <c r="EB72" s="1">
        <f t="shared" si="837"/>
        <v>1739.0212837557749</v>
      </c>
      <c r="EC72" s="1">
        <f t="shared" si="837"/>
        <v>1881.656408372296</v>
      </c>
      <c r="ED72" s="1">
        <f t="shared" si="837"/>
        <v>2035.9905150337247</v>
      </c>
      <c r="EE72" s="1">
        <f t="shared" si="837"/>
        <v>2202.9831582765391</v>
      </c>
      <c r="EF72" s="1">
        <f t="shared" si="837"/>
        <v>2383.672595630775</v>
      </c>
      <c r="EG72" s="1">
        <f t="shared" si="837"/>
        <v>2579.182242866656</v>
      </c>
      <c r="EH72" s="1">
        <f t="shared" si="837"/>
        <v>2790.7276587027909</v>
      </c>
      <c r="EI72" s="1">
        <f t="shared" si="837"/>
        <v>3019.6241024025258</v>
      </c>
      <c r="EJ72" s="1">
        <f t="shared" si="837"/>
        <v>3267.2947112469669</v>
      </c>
      <c r="EK72" s="1">
        <f t="shared" si="837"/>
        <v>3535.2793487271483</v>
      </c>
      <c r="EL72" s="1">
        <f t="shared" si="837"/>
        <v>3825.2441784679713</v>
      </c>
      <c r="EM72" s="1">
        <f t="shared" si="837"/>
        <v>4138.9920234086803</v>
      </c>
      <c r="EN72" s="1">
        <f t="shared" si="837"/>
        <v>4478.4735746468969</v>
      </c>
      <c r="EO72" s="1">
        <f t="shared" si="837"/>
        <v>4845.7995196358861</v>
      </c>
      <c r="EP72" s="1">
        <f t="shared" si="837"/>
        <v>5243.2536651407609</v>
      </c>
      <c r="EQ72" s="1">
        <f t="shared" si="837"/>
        <v>5673.3071365440555</v>
      </c>
      <c r="ER72" s="1">
        <f t="shared" si="837"/>
        <v>6138.6337417832365</v>
      </c>
      <c r="ES72" s="1">
        <f t="shared" si="837"/>
        <v>6642.1265954436749</v>
      </c>
      <c r="ET72" s="1">
        <f t="shared" si="837"/>
        <v>7186.9161063654219</v>
      </c>
      <c r="EU72" s="1">
        <f t="shared" si="837"/>
        <v>7776.3894405997135</v>
      </c>
      <c r="EV72" s="1">
        <f t="shared" si="837"/>
        <v>8414.2115807238533</v>
      </c>
      <c r="EW72" s="1">
        <f t="shared" si="837"/>
        <v>9104.348112448366</v>
      </c>
      <c r="EX72" s="1">
        <f t="shared" si="837"/>
        <v>9851.0898801895091</v>
      </c>
      <c r="EY72" s="1">
        <f t="shared" si="837"/>
        <v>10659.079664900341</v>
      </c>
      <c r="EZ72" s="1">
        <f t="shared" si="837"/>
        <v>11533.341050026665</v>
      </c>
      <c r="FA72" s="1">
        <f t="shared" si="837"/>
        <v>12479.309655058656</v>
      </c>
      <c r="FB72" s="1">
        <f t="shared" si="837"/>
        <v>13502.866930869102</v>
      </c>
      <c r="FC72" s="1">
        <f t="shared" si="837"/>
        <v>14610.376726956965</v>
      </c>
      <c r="FD72" s="1">
        <f t="shared" si="837"/>
        <v>15808.724857948842</v>
      </c>
      <c r="FE72" s="1">
        <f t="shared" si="837"/>
        <v>17105.361915358484</v>
      </c>
      <c r="FF72" s="1">
        <f t="shared" si="837"/>
        <v>18508.34959078161</v>
      </c>
      <c r="FG72" s="1">
        <f t="shared" si="837"/>
        <v>20026.410798535071</v>
      </c>
      <c r="FH72" s="1">
        <f t="shared" si="837"/>
        <v>21668.983909372197</v>
      </c>
      <c r="FI72" s="1">
        <f t="shared" si="837"/>
        <v>23446.281432466087</v>
      </c>
      <c r="FJ72" s="1">
        <f t="shared" si="837"/>
        <v>25369.353510509423</v>
      </c>
      <c r="FK72" s="1">
        <f t="shared" si="837"/>
        <v>27450.156622704268</v>
      </c>
      <c r="FL72" s="1">
        <f t="shared" si="837"/>
        <v>29701.627922794643</v>
      </c>
      <c r="FM72" s="1">
        <f t="shared" si="837"/>
        <v>32137.76567433025</v>
      </c>
      <c r="FN72" s="1">
        <f t="shared" si="836"/>
        <v>34773.716283258174</v>
      </c>
      <c r="FO72" s="1">
        <f t="shared" si="836"/>
        <v>37625.868468957713</v>
      </c>
      <c r="FP72" s="1">
        <f t="shared" si="836"/>
        <v>40711.955159216013</v>
      </c>
      <c r="FQ72" s="1">
        <f t="shared" si="836"/>
        <v>44051.163742664568</v>
      </c>
      <c r="FR72" s="1">
        <f t="shared" si="836"/>
        <v>47664.255364158584</v>
      </c>
      <c r="FS72">
        <f t="shared" si="826"/>
        <v>2.6643172536472433E-11</v>
      </c>
      <c r="FT72">
        <f t="shared" si="816"/>
        <v>1.2699269794897587E-6</v>
      </c>
    </row>
    <row r="73" spans="3:176" x14ac:dyDescent="0.15">
      <c r="C73" s="6">
        <v>44</v>
      </c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2">
        <f t="shared" si="820"/>
        <v>16.443892940633717</v>
      </c>
      <c r="AW73" s="1">
        <f t="shared" si="820"/>
        <v>16.57485199468822</v>
      </c>
      <c r="AX73" s="1">
        <f t="shared" si="820"/>
        <v>16.715392479668747</v>
      </c>
      <c r="AY73" s="1">
        <f t="shared" si="820"/>
        <v>16.866419622351618</v>
      </c>
      <c r="AZ73" s="1">
        <f t="shared" si="820"/>
        <v>17.028924704462575</v>
      </c>
      <c r="BA73" s="1">
        <f t="shared" si="820"/>
        <v>17.203993244521165</v>
      </c>
      <c r="BB73" s="1">
        <f t="shared" si="820"/>
        <v>17.39281395759226</v>
      </c>
      <c r="BC73" s="1">
        <f t="shared" si="820"/>
        <v>17.596688566906067</v>
      </c>
      <c r="BD73" s="1">
        <f t="shared" si="820"/>
        <v>10.545319500536294</v>
      </c>
      <c r="BE73" s="1">
        <f t="shared" si="820"/>
        <v>10.817351369203671</v>
      </c>
      <c r="BF73" s="1">
        <f t="shared" si="821"/>
        <v>11.111981722059641</v>
      </c>
      <c r="BG73" s="1">
        <f t="shared" si="821"/>
        <v>11.43119423815987</v>
      </c>
      <c r="BH73" s="1">
        <f t="shared" si="821"/>
        <v>11.777146947955014</v>
      </c>
      <c r="BI73" s="1">
        <f t="shared" si="821"/>
        <v>12.152187558000616</v>
      </c>
      <c r="BJ73" s="1">
        <f t="shared" si="821"/>
        <v>12.55887012264153</v>
      </c>
      <c r="BK73" s="1">
        <f t="shared" si="821"/>
        <v>12.999973181064046</v>
      </c>
      <c r="BL73" s="1">
        <f t="shared" si="821"/>
        <v>13.478519488515051</v>
      </c>
      <c r="BM73" s="1">
        <f t="shared" si="821"/>
        <v>13.997797481808529</v>
      </c>
      <c r="BN73" s="1">
        <f t="shared" si="821"/>
        <v>14.561384631555608</v>
      </c>
      <c r="BO73" s="1">
        <f t="shared" si="821"/>
        <v>15.173172846952816</v>
      </c>
      <c r="BP73" s="1">
        <f t="shared" si="822"/>
        <v>15.837396113539473</v>
      </c>
      <c r="BQ73" s="1">
        <f t="shared" si="822"/>
        <v>16.558660560192287</v>
      </c>
      <c r="BR73" s="1">
        <f t="shared" si="822"/>
        <v>17.341977168876461</v>
      </c>
      <c r="BS73" s="1">
        <f t="shared" si="822"/>
        <v>18.192797359439965</v>
      </c>
      <c r="BT73" s="1">
        <f t="shared" si="822"/>
        <v>19.117051702154644</v>
      </c>
      <c r="BU73" s="1">
        <f t="shared" si="822"/>
        <v>20.121192032919303</v>
      </c>
      <c r="BV73" s="1">
        <f t="shared" si="822"/>
        <v>21.212237270203815</v>
      </c>
      <c r="BW73" s="1">
        <f t="shared" si="822"/>
        <v>22.397823259100981</v>
      </c>
      <c r="BX73" s="1">
        <f t="shared" si="822"/>
        <v>23.68625699645122</v>
      </c>
      <c r="BY73" s="1">
        <f t="shared" si="822"/>
        <v>25.086575622117071</v>
      </c>
      <c r="BZ73" s="1">
        <f t="shared" si="823"/>
        <v>26.608610595331164</v>
      </c>
      <c r="CA73" s="1">
        <f t="shared" si="823"/>
        <v>28.263057511862744</v>
      </c>
      <c r="CB73" s="1">
        <f t="shared" si="823"/>
        <v>30.061552057805862</v>
      </c>
      <c r="CC73" s="1">
        <f t="shared" si="823"/>
        <v>26.594218525733943</v>
      </c>
      <c r="CD73" s="1">
        <f t="shared" si="823"/>
        <v>28.775485488323785</v>
      </c>
      <c r="CE73" s="1">
        <f t="shared" si="823"/>
        <v>31.135660718418535</v>
      </c>
      <c r="CF73" s="1">
        <f t="shared" si="823"/>
        <v>33.689418333735361</v>
      </c>
      <c r="CG73" s="1">
        <f t="shared" si="823"/>
        <v>36.452636028180386</v>
      </c>
      <c r="CH73" s="1">
        <f t="shared" si="823"/>
        <v>39.442493789582215</v>
      </c>
      <c r="CI73" s="1">
        <f t="shared" si="823"/>
        <v>42.677580714288027</v>
      </c>
      <c r="CJ73" s="1">
        <f t="shared" si="824"/>
        <v>46.178010582729478</v>
      </c>
      <c r="CK73" s="1">
        <f t="shared" si="824"/>
        <v>49.965546914536475</v>
      </c>
      <c r="CL73" s="1">
        <f t="shared" si="824"/>
        <v>54.063738280714382</v>
      </c>
      <c r="CM73" s="1">
        <f t="shared" si="824"/>
        <v>58.4980647141726</v>
      </c>
      <c r="CN73" s="1">
        <f t="shared" si="824"/>
        <v>63.29609612889513</v>
      </c>
      <c r="CO73" s="1">
        <f t="shared" si="824"/>
        <v>68.487663732706096</v>
      </c>
      <c r="CP73" s="1">
        <f t="shared" si="824"/>
        <v>74.105045499369297</v>
      </c>
      <c r="CQ73" s="1">
        <f t="shared" si="824"/>
        <v>80.183166853173233</v>
      </c>
      <c r="CR73" s="1">
        <f t="shared" si="824"/>
        <v>86.759817813734941</v>
      </c>
      <c r="CS73" s="1">
        <f t="shared" si="824"/>
        <v>93.875887951095407</v>
      </c>
      <c r="CT73" s="1">
        <f t="shared" si="825"/>
        <v>101.57562061191285</v>
      </c>
      <c r="CU73" s="1">
        <f t="shared" si="825"/>
        <v>109.90688799737597</v>
      </c>
      <c r="CV73" s="1">
        <f t="shared" si="825"/>
        <v>118.92148880310212</v>
      </c>
      <c r="CW73" s="1">
        <f t="shared" si="825"/>
        <v>128.67547027156289</v>
      </c>
      <c r="CX73" s="1">
        <f t="shared" si="825"/>
        <v>139.22947665936016</v>
      </c>
      <c r="CY73" s="1">
        <f t="shared" si="825"/>
        <v>150.64912628590824</v>
      </c>
      <c r="CZ73" s="1">
        <f t="shared" si="825"/>
        <v>163.00541950777904</v>
      </c>
      <c r="DA73" s="1">
        <f t="shared" si="825"/>
        <v>176.3751801552431</v>
      </c>
      <c r="DB73" s="1">
        <f t="shared" si="837"/>
        <v>190.84153317558801</v>
      </c>
      <c r="DC73" s="1">
        <f t="shared" si="837"/>
        <v>206.49442145290641</v>
      </c>
      <c r="DD73" s="1">
        <f t="shared" si="837"/>
        <v>223.43116501762063</v>
      </c>
      <c r="DE73" s="1">
        <f t="shared" si="837"/>
        <v>241.75706612256553</v>
      </c>
      <c r="DF73" s="1">
        <f t="shared" si="837"/>
        <v>261.58606394762</v>
      </c>
      <c r="DG73" s="1">
        <f t="shared" si="837"/>
        <v>283.04144300343722</v>
      </c>
      <c r="DH73" s="1">
        <f t="shared" si="837"/>
        <v>306.25659963869379</v>
      </c>
      <c r="DI73" s="1">
        <f t="shared" si="837"/>
        <v>331.37587141652665</v>
      </c>
      <c r="DJ73" s="1">
        <f t="shared" si="837"/>
        <v>358.55543451671144</v>
      </c>
      <c r="DK73" s="1">
        <f t="shared" si="837"/>
        <v>387.9642747430766</v>
      </c>
      <c r="DL73" s="1">
        <f t="shared" si="837"/>
        <v>419.78523817327942</v>
      </c>
      <c r="DM73" s="1">
        <f t="shared" si="837"/>
        <v>454.21616798323947</v>
      </c>
      <c r="DN73" s="1">
        <f t="shared" si="837"/>
        <v>491.47113451430266</v>
      </c>
      <c r="DO73" s="1">
        <f t="shared" si="837"/>
        <v>531.78176623093862</v>
      </c>
      <c r="DP73" s="1">
        <f t="shared" si="837"/>
        <v>575.39868984404598</v>
      </c>
      <c r="DQ73" s="1">
        <f t="shared" si="837"/>
        <v>622.59308855366794</v>
      </c>
      <c r="DR73" s="1">
        <f t="shared" si="837"/>
        <v>673.65838809931086</v>
      </c>
      <c r="DS73" s="1">
        <f t="shared" si="837"/>
        <v>728.91208110069226</v>
      </c>
      <c r="DT73" s="1">
        <f t="shared" si="837"/>
        <v>788.69770103154417</v>
      </c>
      <c r="DU73" s="1">
        <f t="shared" si="837"/>
        <v>853.38695809942749</v>
      </c>
      <c r="DV73" s="1">
        <f t="shared" si="837"/>
        <v>923.38205031114558</v>
      </c>
      <c r="DW73" s="1">
        <f t="shared" si="837"/>
        <v>999.11816409253697</v>
      </c>
      <c r="DX73" s="1">
        <f t="shared" si="837"/>
        <v>1081.0661800099676</v>
      </c>
      <c r="DY73" s="1">
        <f t="shared" si="837"/>
        <v>1169.7356004160281</v>
      </c>
      <c r="DZ73" s="1">
        <f t="shared" si="837"/>
        <v>1265.677717221743</v>
      </c>
      <c r="EA73" s="1">
        <f t="shared" si="837"/>
        <v>1369.4890394905458</v>
      </c>
      <c r="EB73" s="1">
        <f t="shared" si="837"/>
        <v>1481.81500216469</v>
      </c>
      <c r="EC73" s="1">
        <f t="shared" si="837"/>
        <v>1603.3539789826837</v>
      </c>
      <c r="ED73" s="1">
        <f t="shared" si="837"/>
        <v>1734.8616245375886</v>
      </c>
      <c r="EE73" s="1">
        <f t="shared" si="837"/>
        <v>1877.1555724724381</v>
      </c>
      <c r="EF73" s="1">
        <f t="shared" si="837"/>
        <v>2031.1205190232615</v>
      </c>
      <c r="EG73" s="1">
        <f t="shared" si="837"/>
        <v>2197.7137235160608</v>
      </c>
      <c r="EH73" s="1">
        <f t="shared" si="837"/>
        <v>2377.9709600164365</v>
      </c>
      <c r="EI73" s="1">
        <f t="shared" si="837"/>
        <v>2573.0129571355742</v>
      </c>
      <c r="EJ73" s="1">
        <f t="shared" si="837"/>
        <v>2784.0523660313288</v>
      </c>
      <c r="EK73" s="1">
        <f t="shared" si="837"/>
        <v>3012.4012999271645</v>
      </c>
      <c r="EL73" s="1">
        <f t="shared" si="837"/>
        <v>3259.4794920250274</v>
      </c>
      <c r="EM73" s="1">
        <f t="shared" si="837"/>
        <v>3526.823122533046</v>
      </c>
      <c r="EN73" s="1">
        <f t="shared" si="837"/>
        <v>3816.0943696890845</v>
      </c>
      <c r="EO73" s="1">
        <f t="shared" si="837"/>
        <v>4129.0917441625361</v>
      </c>
      <c r="EP73" s="1">
        <f t="shared" si="837"/>
        <v>4467.7612710873036</v>
      </c>
      <c r="EQ73" s="1">
        <f t="shared" si="837"/>
        <v>4834.208589248994</v>
      </c>
      <c r="ER73" s="1">
        <f t="shared" si="837"/>
        <v>5230.7120426515939</v>
      </c>
      <c r="ES73" s="1">
        <f t="shared" si="837"/>
        <v>5659.7368458589617</v>
      </c>
      <c r="ET73" s="1">
        <f t="shared" si="837"/>
        <v>6123.9504111825145</v>
      </c>
      <c r="EU73" s="1">
        <f t="shared" si="837"/>
        <v>6626.2389330101087</v>
      </c>
      <c r="EV73" s="1">
        <f t="shared" si="837"/>
        <v>7169.7253323873074</v>
      </c>
      <c r="EW73" s="1">
        <f t="shared" si="837"/>
        <v>7757.7886734193717</v>
      </c>
      <c r="EX73" s="1">
        <f t="shared" si="837"/>
        <v>8394.0851722132338</v>
      </c>
      <c r="EY73" s="1">
        <f t="shared" si="837"/>
        <v>9082.5709289801252</v>
      </c>
      <c r="EZ73" s="1">
        <f t="shared" si="837"/>
        <v>9827.5265246330928</v>
      </c>
      <c r="FA73" s="1">
        <f t="shared" si="837"/>
        <v>10633.583634805913</v>
      </c>
      <c r="FB73" s="1">
        <f t="shared" si="837"/>
        <v>11505.753826763004</v>
      </c>
      <c r="FC73" s="1">
        <f t="shared" si="837"/>
        <v>12449.459718241806</v>
      </c>
      <c r="FD73" s="1">
        <f t="shared" si="837"/>
        <v>13470.568691954146</v>
      </c>
      <c r="FE73" s="1">
        <f t="shared" si="837"/>
        <v>14575.429375362621</v>
      </c>
      <c r="FF73" s="1">
        <f t="shared" si="837"/>
        <v>15770.91111254078</v>
      </c>
      <c r="FG73" s="1">
        <f t="shared" si="837"/>
        <v>17064.446673528917</v>
      </c>
      <c r="FH73" s="1">
        <f t="shared" si="837"/>
        <v>18464.078466725874</v>
      </c>
      <c r="FI73" s="1">
        <f t="shared" si="837"/>
        <v>19978.508541637213</v>
      </c>
      <c r="FJ73" s="1">
        <f t="shared" si="837"/>
        <v>21617.15269286593</v>
      </c>
      <c r="FK73" s="1">
        <f t="shared" si="837"/>
        <v>23390.19900173118</v>
      </c>
      <c r="FL73" s="1">
        <f t="shared" si="837"/>
        <v>25308.671179490731</v>
      </c>
      <c r="FM73" s="1">
        <f t="shared" ref="FM73:FR73" si="838">S*FM$26^(FM$28-$C73)*FM$27^$C73+FM$24</f>
        <v>27384.497105996292</v>
      </c>
      <c r="FN73" s="1">
        <f t="shared" si="838"/>
        <v>29630.582989912993</v>
      </c>
      <c r="FO73" s="1">
        <f t="shared" si="838"/>
        <v>32060.893611585609</v>
      </c>
      <c r="FP73" s="1">
        <f t="shared" si="838"/>
        <v>34690.539147452291</v>
      </c>
      <c r="FQ73" s="1">
        <f t="shared" si="838"/>
        <v>37535.869115826645</v>
      </c>
      <c r="FR73" s="1">
        <f t="shared" si="838"/>
        <v>40614.574028145165</v>
      </c>
      <c r="FS73">
        <f t="shared" si="826"/>
        <v>7.6901884366636358E-11</v>
      </c>
      <c r="FT73">
        <f t="shared" si="816"/>
        <v>3.1233372755126117E-6</v>
      </c>
    </row>
    <row r="74" spans="3:176" x14ac:dyDescent="0.15">
      <c r="C74" s="6">
        <v>45</v>
      </c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2">
        <f t="shared" ref="AW74:CB74" si="839">S*AW$26^(AW$28-$C74)*AW$27^$C74+AW$24</f>
        <v>16.378820419771912</v>
      </c>
      <c r="AX74" s="1">
        <f t="shared" si="839"/>
        <v>16.500722762812707</v>
      </c>
      <c r="AY74" s="1">
        <f t="shared" si="839"/>
        <v>16.631339700381254</v>
      </c>
      <c r="AZ74" s="1">
        <f t="shared" si="839"/>
        <v>16.771494031319932</v>
      </c>
      <c r="BA74" s="1">
        <f t="shared" si="839"/>
        <v>16.922086772376637</v>
      </c>
      <c r="BB74" s="1">
        <f t="shared" si="839"/>
        <v>17.084104594924597</v>
      </c>
      <c r="BC74" s="1">
        <f t="shared" si="839"/>
        <v>17.258627968744936</v>
      </c>
      <c r="BD74" s="1">
        <f t="shared" si="839"/>
        <v>10.084051617047212</v>
      </c>
      <c r="BE74" s="1">
        <f t="shared" si="839"/>
        <v>10.31554006843051</v>
      </c>
      <c r="BF74" s="1">
        <f t="shared" si="839"/>
        <v>10.566063416022597</v>
      </c>
      <c r="BG74" s="1">
        <f t="shared" si="839"/>
        <v>10.837292115176247</v>
      </c>
      <c r="BH74" s="1">
        <f t="shared" si="839"/>
        <v>11.131043441653981</v>
      </c>
      <c r="BI74" s="1">
        <f t="shared" si="839"/>
        <v>11.449294396485513</v>
      </c>
      <c r="BJ74" s="1">
        <f t="shared" si="839"/>
        <v>11.794195745105334</v>
      </c>
      <c r="BK74" s="1">
        <f t="shared" si="839"/>
        <v>12.168087290468698</v>
      </c>
      <c r="BL74" s="1">
        <f t="shared" si="839"/>
        <v>12.573514488607291</v>
      </c>
      <c r="BM74" s="1">
        <f t="shared" si="839"/>
        <v>13.013246524619083</v>
      </c>
      <c r="BN74" s="1">
        <f t="shared" si="839"/>
        <v>13.490295977458164</v>
      </c>
      <c r="BO74" s="1">
        <f t="shared" si="839"/>
        <v>14.007940213173031</v>
      </c>
      <c r="BP74" s="1">
        <f t="shared" si="839"/>
        <v>14.569744658516356</v>
      </c>
      <c r="BQ74" s="1">
        <f t="shared" si="839"/>
        <v>15.179588120202663</v>
      </c>
      <c r="BR74" s="1">
        <f t="shared" si="839"/>
        <v>15.841690329617272</v>
      </c>
      <c r="BS74" s="1">
        <f t="shared" si="839"/>
        <v>16.560641908583985</v>
      </c>
      <c r="BT74" s="1">
        <f t="shared" si="839"/>
        <v>17.341436968991832</v>
      </c>
      <c r="BU74" s="1">
        <f t="shared" si="839"/>
        <v>18.189508577785563</v>
      </c>
      <c r="BV74" s="1">
        <f t="shared" si="839"/>
        <v>19.110767339172735</v>
      </c>
      <c r="BW74" s="1">
        <f t="shared" si="839"/>
        <v>20.111643368036987</v>
      </c>
      <c r="BX74" s="1">
        <f t="shared" si="839"/>
        <v>21.199131952629656</v>
      </c>
      <c r="BY74" s="1">
        <f t="shared" si="839"/>
        <v>22.380843230811006</v>
      </c>
      <c r="BZ74" s="1">
        <f t="shared" si="839"/>
        <v>23.665056232614507</v>
      </c>
      <c r="CA74" s="1">
        <f t="shared" si="839"/>
        <v>25.060777672914622</v>
      </c>
      <c r="CB74" s="1">
        <f t="shared" si="839"/>
        <v>26.577805911711437</v>
      </c>
      <c r="CC74" s="1">
        <f t="shared" ref="CC74:EN74" si="840">S*CC$26^(CC$28-$C74)*CC$27^$C74+CC$24</f>
        <v>22.660856626877852</v>
      </c>
      <c r="CD74" s="1">
        <f t="shared" si="840"/>
        <v>24.519507891864766</v>
      </c>
      <c r="CE74" s="1">
        <f t="shared" si="840"/>
        <v>26.530606373729611</v>
      </c>
      <c r="CF74" s="1">
        <f t="shared" si="840"/>
        <v>28.706655845703892</v>
      </c>
      <c r="CG74" s="1">
        <f t="shared" si="840"/>
        <v>31.061185644805878</v>
      </c>
      <c r="CH74" s="1">
        <f t="shared" si="840"/>
        <v>33.60883478893561</v>
      </c>
      <c r="CI74" s="1">
        <f t="shared" si="840"/>
        <v>36.36544299328299</v>
      </c>
      <c r="CJ74" s="1">
        <f t="shared" si="840"/>
        <v>39.348149151933072</v>
      </c>
      <c r="CK74" s="1">
        <f t="shared" si="840"/>
        <v>42.57549789696639</v>
      </c>
      <c r="CL74" s="1">
        <f t="shared" si="840"/>
        <v>46.067554897573565</v>
      </c>
      <c r="CM74" s="1">
        <f t="shared" si="840"/>
        <v>49.846031616042879</v>
      </c>
      <c r="CN74" s="1">
        <f t="shared" si="840"/>
        <v>53.934420296277004</v>
      </c>
      <c r="CO74" s="1">
        <f t="shared" si="840"/>
        <v>58.358140024114256</v>
      </c>
      <c r="CP74" s="1">
        <f t="shared" si="840"/>
        <v>63.144694767567827</v>
      </c>
      <c r="CQ74" s="1">
        <f t="shared" si="840"/>
        <v>68.323844379579768</v>
      </c>
      <c r="CR74" s="1">
        <f t="shared" si="840"/>
        <v>73.927789626479793</v>
      </c>
      <c r="CS74" s="1">
        <f t="shared" si="840"/>
        <v>79.991372392542004</v>
      </c>
      <c r="CT74" s="1">
        <f t="shared" si="840"/>
        <v>86.552292305388278</v>
      </c>
      <c r="CU74" s="1">
        <f t="shared" si="840"/>
        <v>93.651341129081885</v>
      </c>
      <c r="CV74" s="1">
        <f t="shared" si="840"/>
        <v>101.33265638222339</v>
      </c>
      <c r="CW74" s="1">
        <f t="shared" si="840"/>
        <v>109.64399575788993</v>
      </c>
      <c r="CX74" s="1">
        <f t="shared" si="840"/>
        <v>118.63703405159275</v>
      </c>
      <c r="CY74" s="1">
        <f t="shared" si="840"/>
        <v>128.36768444336786</v>
      </c>
      <c r="CZ74" s="1">
        <f t="shared" si="840"/>
        <v>138.89644613153442</v>
      </c>
      <c r="DA74" s="1">
        <f t="shared" si="840"/>
        <v>150.28878047949377</v>
      </c>
      <c r="DB74" s="1">
        <f t="shared" si="840"/>
        <v>162.61551801421857</v>
      </c>
      <c r="DC74" s="1">
        <f t="shared" si="840"/>
        <v>175.95329880689781</v>
      </c>
      <c r="DD74" s="1">
        <f t="shared" si="840"/>
        <v>190.38504897375455</v>
      </c>
      <c r="DE74" s="1">
        <f t="shared" si="840"/>
        <v>206.00049625962433</v>
      </c>
      <c r="DF74" s="1">
        <f t="shared" si="840"/>
        <v>222.89672790987657</v>
      </c>
      <c r="DG74" s="1">
        <f t="shared" si="840"/>
        <v>241.17879429918307</v>
      </c>
      <c r="DH74" s="1">
        <f t="shared" si="840"/>
        <v>260.96036207012554</v>
      </c>
      <c r="DI74" s="1">
        <f t="shared" si="840"/>
        <v>282.36442084245755</v>
      </c>
      <c r="DJ74" s="1">
        <f t="shared" si="840"/>
        <v>305.52404788690257</v>
      </c>
      <c r="DK74" s="1">
        <f t="shared" si="840"/>
        <v>330.58323551776101</v>
      </c>
      <c r="DL74" s="1">
        <f t="shared" si="840"/>
        <v>357.69778634854345</v>
      </c>
      <c r="DM74" s="1">
        <f t="shared" si="840"/>
        <v>387.03628197677949</v>
      </c>
      <c r="DN74" s="1">
        <f t="shared" si="840"/>
        <v>418.78113112068786</v>
      </c>
      <c r="DO74" s="1">
        <f t="shared" si="840"/>
        <v>453.12970372437752</v>
      </c>
      <c r="DP74" s="1">
        <f t="shared" si="840"/>
        <v>490.29555808274819</v>
      </c>
      <c r="DQ74" s="1">
        <f t="shared" si="840"/>
        <v>530.50976861559684</v>
      </c>
      <c r="DR74" s="1">
        <f t="shared" si="840"/>
        <v>574.02236254621505</v>
      </c>
      <c r="DS74" s="1">
        <f t="shared" si="840"/>
        <v>621.1038744168585</v>
      </c>
      <c r="DT74" s="1">
        <f t="shared" si="840"/>
        <v>672.04702810611161</v>
      </c>
      <c r="DU74" s="1">
        <f t="shared" si="840"/>
        <v>727.16855680589492</v>
      </c>
      <c r="DV74" s="1">
        <f t="shared" si="840"/>
        <v>786.81117227361369</v>
      </c>
      <c r="DW74" s="1">
        <f t="shared" si="840"/>
        <v>851.34569560304692</v>
      </c>
      <c r="DX74" s="1">
        <f t="shared" si="840"/>
        <v>921.17336276179628</v>
      </c>
      <c r="DY74" s="1">
        <f t="shared" si="840"/>
        <v>996.72831922971329</v>
      </c>
      <c r="DZ74" s="1">
        <f t="shared" si="840"/>
        <v>1078.4803192484269</v>
      </c>
      <c r="EA74" s="1">
        <f t="shared" si="840"/>
        <v>1166.9376464642496</v>
      </c>
      <c r="EB74" s="1">
        <f t="shared" si="840"/>
        <v>1262.6502741232182</v>
      </c>
      <c r="EC74" s="1">
        <f t="shared" si="840"/>
        <v>1366.2132844664216</v>
      </c>
      <c r="ED74" s="1">
        <f t="shared" si="840"/>
        <v>1478.2705685853095</v>
      </c>
      <c r="EE74" s="1">
        <f t="shared" si="840"/>
        <v>1599.5188297404115</v>
      </c>
      <c r="EF74" s="1">
        <f t="shared" si="840"/>
        <v>1730.7119150336314</v>
      </c>
      <c r="EG74" s="1">
        <f t="shared" si="840"/>
        <v>1872.6655023657961</v>
      </c>
      <c r="EH74" s="1">
        <f t="shared" si="840"/>
        <v>2026.2621718200835</v>
      </c>
      <c r="EI74" s="1">
        <f t="shared" si="840"/>
        <v>2192.4568930020519</v>
      </c>
      <c r="EJ74" s="1">
        <f t="shared" si="840"/>
        <v>2372.2829624532046</v>
      </c>
      <c r="EK74" s="1">
        <f t="shared" si="840"/>
        <v>2566.8584280532459</v>
      </c>
      <c r="EL74" s="1">
        <f t="shared" si="840"/>
        <v>2777.3930403540344</v>
      </c>
      <c r="EM74" s="1">
        <f t="shared" si="840"/>
        <v>3005.195774064332</v>
      </c>
      <c r="EN74" s="1">
        <f t="shared" si="840"/>
        <v>3251.6829664493257</v>
      </c>
      <c r="EO74" s="1">
        <f t="shared" ref="EO74:FR78" si="841">S*EO$26^(EO$28-$C74)*EO$27^$C74+EO$24</f>
        <v>3518.387123244484</v>
      </c>
      <c r="EP74" s="1">
        <f t="shared" si="841"/>
        <v>3806.9664468334981</v>
      </c>
      <c r="EQ74" s="1">
        <f t="shared" si="841"/>
        <v>4119.215145930656</v>
      </c>
      <c r="ER74" s="1">
        <f t="shared" si="841"/>
        <v>4457.0745908669223</v>
      </c>
      <c r="ES74" s="1">
        <f t="shared" si="841"/>
        <v>4822.6453838364205</v>
      </c>
      <c r="ET74" s="1">
        <f t="shared" si="841"/>
        <v>5218.2004191486858</v>
      </c>
      <c r="EU74" s="1">
        <f t="shared" si="841"/>
        <v>5646.199014687315</v>
      </c>
      <c r="EV74" s="1">
        <f t="shared" si="841"/>
        <v>6109.3022024357088</v>
      </c>
      <c r="EW74" s="1">
        <f t="shared" si="841"/>
        <v>6610.3892731370142</v>
      </c>
      <c r="EX74" s="1">
        <f t="shared" si="841"/>
        <v>7152.5756779527628</v>
      </c>
      <c r="EY74" s="1">
        <f t="shared" si="841"/>
        <v>7739.2323984217264</v>
      </c>
      <c r="EZ74" s="1">
        <f t="shared" si="841"/>
        <v>8374.0069051494575</v>
      </c>
      <c r="FA74" s="1">
        <f t="shared" si="841"/>
        <v>9060.8458355367784</v>
      </c>
      <c r="FB74" s="1">
        <f t="shared" si="841"/>
        <v>9804.0195315433502</v>
      </c>
      <c r="FC74" s="1">
        <f t="shared" si="841"/>
        <v>10608.148590047089</v>
      </c>
      <c r="FD74" s="1">
        <f t="shared" si="841"/>
        <v>11478.232590873173</v>
      </c>
      <c r="FE74" s="1">
        <f t="shared" si="841"/>
        <v>12419.681181105914</v>
      </c>
      <c r="FF74" s="1">
        <f t="shared" si="841"/>
        <v>13438.347708946576</v>
      </c>
      <c r="FG74" s="1">
        <f t="shared" si="841"/>
        <v>14540.565616231788</v>
      </c>
      <c r="FH74" s="1">
        <f t="shared" si="841"/>
        <v>15733.187815878882</v>
      </c>
      <c r="FI74" s="1">
        <f t="shared" si="841"/>
        <v>17023.629299082815</v>
      </c>
      <c r="FJ74" s="1">
        <f t="shared" si="841"/>
        <v>18419.913237170109</v>
      </c>
      <c r="FK74" s="1">
        <f t="shared" si="841"/>
        <v>19930.720864742681</v>
      </c>
      <c r="FL74" s="1">
        <f t="shared" si="841"/>
        <v>21565.445454254317</v>
      </c>
      <c r="FM74" s="1">
        <f t="shared" si="841"/>
        <v>23334.25071760056</v>
      </c>
      <c r="FN74" s="1">
        <f t="shared" si="841"/>
        <v>25248.133997827004</v>
      </c>
      <c r="FO74" s="1">
        <f t="shared" si="841"/>
        <v>27318.994643843362</v>
      </c>
      <c r="FP74" s="1">
        <f t="shared" si="841"/>
        <v>29559.707993255081</v>
      </c>
      <c r="FQ74" s="1">
        <f t="shared" si="841"/>
        <v>31984.205423292296</v>
      </c>
      <c r="FR74" s="1">
        <f t="shared" si="841"/>
        <v>34607.560967543577</v>
      </c>
      <c r="FS74">
        <f t="shared" si="826"/>
        <v>2.1532527622658194E-10</v>
      </c>
      <c r="FT74">
        <f t="shared" si="816"/>
        <v>7.4518826248645964E-6</v>
      </c>
    </row>
    <row r="75" spans="3:176" x14ac:dyDescent="0.15">
      <c r="C75" s="6">
        <v>46</v>
      </c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2">
        <f t="shared" ref="AX75:CC75" si="842">S*AX$26^(AX$28-$C75)*AX$27^$C75+AX$24</f>
        <v>16.322543880738756</v>
      </c>
      <c r="AY75" s="1">
        <f t="shared" si="842"/>
        <v>16.436220061206441</v>
      </c>
      <c r="AZ75" s="1">
        <f t="shared" si="842"/>
        <v>16.557822954542669</v>
      </c>
      <c r="BA75" s="1">
        <f t="shared" si="842"/>
        <v>16.688100438431796</v>
      </c>
      <c r="BB75" s="1">
        <f t="shared" si="842"/>
        <v>16.827871485143344</v>
      </c>
      <c r="BC75" s="1">
        <f t="shared" si="842"/>
        <v>16.978032920986081</v>
      </c>
      <c r="BD75" s="1">
        <f t="shared" si="842"/>
        <v>9.6956203646361754</v>
      </c>
      <c r="BE75" s="1">
        <f t="shared" si="842"/>
        <v>9.8929674181108336</v>
      </c>
      <c r="BF75" s="1">
        <f t="shared" si="842"/>
        <v>10.106348489147361</v>
      </c>
      <c r="BG75" s="1">
        <f t="shared" si="842"/>
        <v>10.337170269069956</v>
      </c>
      <c r="BH75" s="1">
        <f t="shared" si="842"/>
        <v>10.586963085915077</v>
      </c>
      <c r="BI75" s="1">
        <f t="shared" si="842"/>
        <v>10.857391771543872</v>
      </c>
      <c r="BJ75" s="1">
        <f t="shared" si="842"/>
        <v>11.150267483925964</v>
      </c>
      <c r="BK75" s="1">
        <f t="shared" si="842"/>
        <v>11.467560568549922</v>
      </c>
      <c r="BL75" s="1">
        <f t="shared" si="842"/>
        <v>11.811414550295112</v>
      </c>
      <c r="BM75" s="1">
        <f t="shared" si="842"/>
        <v>12.184161355127479</v>
      </c>
      <c r="BN75" s="1">
        <f t="shared" si="842"/>
        <v>12.588337869715412</v>
      </c>
      <c r="BO75" s="1">
        <f t="shared" si="842"/>
        <v>13.026703956562933</v>
      </c>
      <c r="BP75" s="1">
        <f t="shared" si="842"/>
        <v>13.502262052593819</v>
      </c>
      <c r="BQ75" s="1">
        <f t="shared" si="842"/>
        <v>14.018278490364994</v>
      </c>
      <c r="BR75" s="1">
        <f t="shared" si="842"/>
        <v>14.57830669332075</v>
      </c>
      <c r="BS75" s="1">
        <f t="shared" si="842"/>
        <v>15.18621240980773</v>
      </c>
      <c r="BT75" s="1">
        <f t="shared" si="842"/>
        <v>15.846201165048765</v>
      </c>
      <c r="BU75" s="1">
        <f t="shared" si="842"/>
        <v>16.562848126024388</v>
      </c>
      <c r="BV75" s="1">
        <f t="shared" si="842"/>
        <v>17.341130591346023</v>
      </c>
      <c r="BW75" s="1">
        <f t="shared" si="842"/>
        <v>18.186463336846007</v>
      </c>
      <c r="BX75" s="1">
        <f t="shared" si="842"/>
        <v>19.104737067889481</v>
      </c>
      <c r="BY75" s="1">
        <f t="shared" si="842"/>
        <v>20.102360251475218</v>
      </c>
      <c r="BZ75" s="1">
        <f t="shared" si="842"/>
        <v>21.186304625194047</v>
      </c>
      <c r="CA75" s="1">
        <f t="shared" si="842"/>
        <v>22.364154706224461</v>
      </c>
      <c r="CB75" s="1">
        <f t="shared" si="842"/>
        <v>23.644161651951048</v>
      </c>
      <c r="CC75" s="1">
        <f t="shared" si="842"/>
        <v>19.309250338264714</v>
      </c>
      <c r="CD75" s="1">
        <f t="shared" ref="CD75:EO75" si="843">S*CD$26^(CD$28-$C75)*CD$27^$C75+CD$24</f>
        <v>20.893001701158777</v>
      </c>
      <c r="CE75" s="1">
        <f t="shared" si="843"/>
        <v>22.60665289628497</v>
      </c>
      <c r="CF75" s="1">
        <f t="shared" si="843"/>
        <v>24.460858352620765</v>
      </c>
      <c r="CG75" s="1">
        <f t="shared" si="843"/>
        <v>26.467146379077789</v>
      </c>
      <c r="CH75" s="1">
        <f t="shared" si="843"/>
        <v>28.637990840434963</v>
      </c>
      <c r="CI75" s="1">
        <f t="shared" si="843"/>
        <v>30.986888712156407</v>
      </c>
      <c r="CJ75" s="1">
        <f t="shared" si="843"/>
        <v>33.528443996282185</v>
      </c>
      <c r="CK75" s="1">
        <f t="shared" si="843"/>
        <v>36.278458520129369</v>
      </c>
      <c r="CL75" s="1">
        <f t="shared" si="843"/>
        <v>39.254030182333736</v>
      </c>
      <c r="CM75" s="1">
        <f t="shared" si="843"/>
        <v>42.473659257065734</v>
      </c>
      <c r="CN75" s="1">
        <f t="shared" si="843"/>
        <v>45.957363417354799</v>
      </c>
      <c r="CO75" s="1">
        <f t="shared" si="843"/>
        <v>49.726802192666383</v>
      </c>
      <c r="CP75" s="1">
        <f t="shared" si="843"/>
        <v>53.805411634532277</v>
      </c>
      <c r="CQ75" s="1">
        <f t="shared" si="843"/>
        <v>58.218550027502353</v>
      </c>
      <c r="CR75" s="1">
        <f t="shared" si="843"/>
        <v>62.9936555513587</v>
      </c>
      <c r="CS75" s="1">
        <f t="shared" si="843"/>
        <v>68.160416874838916</v>
      </c>
      <c r="CT75" s="1">
        <f t="shared" si="843"/>
        <v>73.750957741515293</v>
      </c>
      <c r="CU75" s="1">
        <f t="shared" si="843"/>
        <v>79.800036695471405</v>
      </c>
      <c r="CV75" s="1">
        <f t="shared" si="843"/>
        <v>86.345263188547506</v>
      </c>
      <c r="CW75" s="1">
        <f t="shared" si="843"/>
        <v>93.427331412776567</v>
      </c>
      <c r="CX75" s="1">
        <f t="shared" si="843"/>
        <v>101.09027331183724</v>
      </c>
      <c r="CY75" s="1">
        <f t="shared" si="843"/>
        <v>109.38173234459342</v>
      </c>
      <c r="CZ75" s="1">
        <f t="shared" si="843"/>
        <v>118.35325970281356</v>
      </c>
      <c r="DA75" s="1">
        <f t="shared" si="843"/>
        <v>128.06063482476927</v>
      </c>
      <c r="DB75" s="1">
        <f t="shared" si="843"/>
        <v>138.56421219746974</v>
      </c>
      <c r="DC75" s="1">
        <f t="shared" si="843"/>
        <v>149.92929660373505</v>
      </c>
      <c r="DD75" s="1">
        <f t="shared" si="843"/>
        <v>162.22654914716301</v>
      </c>
      <c r="DE75" s="1">
        <f t="shared" si="843"/>
        <v>175.53242657940461</v>
      </c>
      <c r="DF75" s="1">
        <f t="shared" si="843"/>
        <v>189.92965666121302</v>
      </c>
      <c r="DG75" s="1">
        <f t="shared" si="843"/>
        <v>205.50775251276997</v>
      </c>
      <c r="DH75" s="1">
        <f t="shared" si="843"/>
        <v>222.36356915120322</v>
      </c>
      <c r="DI75" s="1">
        <f t="shared" si="843"/>
        <v>240.60190567550219</v>
      </c>
      <c r="DJ75" s="1">
        <f t="shared" si="843"/>
        <v>260.33615684284865</v>
      </c>
      <c r="DK75" s="1">
        <f t="shared" si="843"/>
        <v>281.6890180874617</v>
      </c>
      <c r="DL75" s="1">
        <f t="shared" si="843"/>
        <v>304.79324836533169</v>
      </c>
      <c r="DM75" s="1">
        <f t="shared" si="843"/>
        <v>329.79249556774187</v>
      </c>
      <c r="DN75" s="1">
        <f t="shared" si="843"/>
        <v>356.84218963549114</v>
      </c>
      <c r="DO75" s="1">
        <f t="shared" si="843"/>
        <v>386.11050892665315</v>
      </c>
      <c r="DP75" s="1">
        <f t="shared" si="843"/>
        <v>417.77942584615181</v>
      </c>
      <c r="DQ75" s="1">
        <f t="shared" si="843"/>
        <v>452.04583823823452</v>
      </c>
      <c r="DR75" s="1">
        <f t="shared" si="843"/>
        <v>489.12279357614597</v>
      </c>
      <c r="DS75" s="1">
        <f t="shared" si="843"/>
        <v>529.24081356026045</v>
      </c>
      <c r="DT75" s="1">
        <f t="shared" si="843"/>
        <v>572.64932736020887</v>
      </c>
      <c r="DU75" s="1">
        <f t="shared" si="843"/>
        <v>619.61822241201969</v>
      </c>
      <c r="DV75" s="1">
        <f t="shared" si="843"/>
        <v>670.43952241217403</v>
      </c>
      <c r="DW75" s="1">
        <f t="shared" si="843"/>
        <v>725.42920294131181</v>
      </c>
      <c r="DX75" s="1">
        <f t="shared" si="843"/>
        <v>784.92915600602032</v>
      </c>
      <c r="DY75" s="1">
        <f t="shared" si="843"/>
        <v>849.3093157130146</v>
      </c>
      <c r="DZ75" s="1">
        <f t="shared" si="843"/>
        <v>918.96995829184982</v>
      </c>
      <c r="EA75" s="1">
        <f t="shared" si="843"/>
        <v>994.3441907662841</v>
      </c>
      <c r="EB75" s="1">
        <f t="shared" si="843"/>
        <v>1075.9006437473281</v>
      </c>
      <c r="EC75" s="1">
        <f t="shared" si="843"/>
        <v>1164.1463850901048</v>
      </c>
      <c r="ED75" s="1">
        <f t="shared" si="843"/>
        <v>1259.6300725298493</v>
      </c>
      <c r="EE75" s="1">
        <f t="shared" si="843"/>
        <v>1362.9453648981998</v>
      </c>
      <c r="EF75" s="1">
        <f t="shared" si="843"/>
        <v>1474.7346131286238</v>
      </c>
      <c r="EG75" s="1">
        <f t="shared" si="843"/>
        <v>1595.6928539993776</v>
      </c>
      <c r="EH75" s="1">
        <f t="shared" si="843"/>
        <v>1726.5721314446423</v>
      </c>
      <c r="EI75" s="1">
        <f t="shared" si="843"/>
        <v>1868.1861723010882</v>
      </c>
      <c r="EJ75" s="1">
        <f t="shared" si="843"/>
        <v>2021.4154455607759</v>
      </c>
      <c r="EK75" s="1">
        <f t="shared" si="843"/>
        <v>2187.212636585733</v>
      </c>
      <c r="EL75" s="1">
        <f t="shared" si="843"/>
        <v>2366.6085703194849</v>
      </c>
      <c r="EM75" s="1">
        <f t="shared" si="843"/>
        <v>2560.7186203224455</v>
      </c>
      <c r="EN75" s="1">
        <f t="shared" si="843"/>
        <v>2770.7496434785903</v>
      </c>
      <c r="EO75" s="1">
        <f t="shared" si="843"/>
        <v>2998.0074834891625</v>
      </c>
      <c r="EP75" s="1">
        <f t="shared" si="841"/>
        <v>3243.905089805517</v>
      </c>
      <c r="EQ75" s="1">
        <f t="shared" si="841"/>
        <v>3509.9713024796329</v>
      </c>
      <c r="ER75" s="1">
        <f t="shared" si="841"/>
        <v>3797.8603575510851</v>
      </c>
      <c r="ES75" s="1">
        <f t="shared" si="841"/>
        <v>4109.3621720691417</v>
      </c>
      <c r="ET75" s="1">
        <f t="shared" si="841"/>
        <v>4446.413472695901</v>
      </c>
      <c r="EU75" s="1">
        <f t="shared" si="841"/>
        <v>4811.1098370812979</v>
      </c>
      <c r="EV75" s="1">
        <f t="shared" si="841"/>
        <v>5205.7187228758403</v>
      </c>
      <c r="EW75" s="1">
        <f t="shared" si="841"/>
        <v>5632.6935653874461</v>
      </c>
      <c r="EX75" s="1">
        <f t="shared" si="841"/>
        <v>6094.6890315329574</v>
      </c>
      <c r="EY75" s="1">
        <f t="shared" si="841"/>
        <v>6594.5775249240087</v>
      </c>
      <c r="EZ75" s="1">
        <f t="shared" si="841"/>
        <v>7135.4670447057251</v>
      </c>
      <c r="FA75" s="1">
        <f t="shared" si="841"/>
        <v>7720.7205091835149</v>
      </c>
      <c r="FB75" s="1">
        <f t="shared" si="841"/>
        <v>8353.9766643803923</v>
      </c>
      <c r="FC75" s="1">
        <f t="shared" si="841"/>
        <v>9039.172707521373</v>
      </c>
      <c r="FD75" s="1">
        <f t="shared" si="841"/>
        <v>9780.5687661038482</v>
      </c>
      <c r="FE75" s="1">
        <f t="shared" si="841"/>
        <v>10582.77438474974</v>
      </c>
      <c r="FF75" s="1">
        <f t="shared" si="841"/>
        <v>11450.777184518402</v>
      </c>
      <c r="FG75" s="1">
        <f t="shared" si="841"/>
        <v>12389.973872866223</v>
      </c>
      <c r="FH75" s="1">
        <f t="shared" si="841"/>
        <v>13406.203797053799</v>
      </c>
      <c r="FI75" s="1">
        <f t="shared" si="841"/>
        <v>14505.785249615132</v>
      </c>
      <c r="FJ75" s="1">
        <f t="shared" si="841"/>
        <v>15695.554751613887</v>
      </c>
      <c r="FK75" s="1">
        <f t="shared" si="841"/>
        <v>16982.909557925894</v>
      </c>
      <c r="FL75" s="1">
        <f t="shared" si="841"/>
        <v>18375.853648819531</v>
      </c>
      <c r="FM75" s="1">
        <f t="shared" si="841"/>
        <v>19883.047493781356</v>
      </c>
      <c r="FN75" s="1">
        <f t="shared" si="841"/>
        <v>21513.861896987935</v>
      </c>
      <c r="FO75" s="1">
        <f t="shared" si="841"/>
        <v>23278.436259201695</v>
      </c>
      <c r="FP75" s="1">
        <f t="shared" si="841"/>
        <v>25187.741618327636</v>
      </c>
      <c r="FQ75" s="1">
        <f t="shared" si="841"/>
        <v>27253.648860578181</v>
      </c>
      <c r="FR75" s="1">
        <f t="shared" si="841"/>
        <v>29489.00252634125</v>
      </c>
      <c r="FS75">
        <f t="shared" si="826"/>
        <v>5.8512303322440762E-10</v>
      </c>
      <c r="FT75">
        <f t="shared" si="816"/>
        <v>1.725469460497501E-5</v>
      </c>
    </row>
    <row r="76" spans="3:176" x14ac:dyDescent="0.15">
      <c r="C76" s="6">
        <v>47</v>
      </c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2">
        <f t="shared" ref="AY76:CD76" si="844">S*AY$26^(AY$28-$C76)*AY$27^$C76+AY$24</f>
        <v>16.274268018375196</v>
      </c>
      <c r="AZ76" s="1">
        <f t="shared" si="844"/>
        <v>16.38047295776953</v>
      </c>
      <c r="BA76" s="1">
        <f t="shared" si="844"/>
        <v>16.493888492688036</v>
      </c>
      <c r="BB76" s="1">
        <f t="shared" si="844"/>
        <v>16.615194402787232</v>
      </c>
      <c r="BC76" s="1">
        <f t="shared" si="844"/>
        <v>16.745135087712811</v>
      </c>
      <c r="BD76" s="1">
        <f t="shared" si="844"/>
        <v>9.3685244551868969</v>
      </c>
      <c r="BE76" s="1">
        <f t="shared" si="844"/>
        <v>9.5371212175109878</v>
      </c>
      <c r="BF76" s="1">
        <f t="shared" si="844"/>
        <v>9.719224973312075</v>
      </c>
      <c r="BG76" s="1">
        <f t="shared" si="844"/>
        <v>9.9160202996167239</v>
      </c>
      <c r="BH76" s="1">
        <f t="shared" si="844"/>
        <v>10.128795887294352</v>
      </c>
      <c r="BI76" s="1">
        <f t="shared" si="844"/>
        <v>10.358953692195339</v>
      </c>
      <c r="BJ76" s="1">
        <f t="shared" si="844"/>
        <v>10.6080188906339</v>
      </c>
      <c r="BK76" s="1">
        <f t="shared" si="844"/>
        <v>10.877650709914063</v>
      </c>
      <c r="BL76" s="1">
        <f t="shared" si="844"/>
        <v>11.169654210811215</v>
      </c>
      <c r="BM76" s="1">
        <f t="shared" si="844"/>
        <v>11.485993105681903</v>
      </c>
      <c r="BN76" s="1">
        <f t="shared" si="844"/>
        <v>11.828803703229058</v>
      </c>
      <c r="BO76" s="1">
        <f t="shared" si="844"/>
        <v>12.200410078950714</v>
      </c>
      <c r="BP76" s="1">
        <f t="shared" si="844"/>
        <v>12.603340579004382</v>
      </c>
      <c r="BQ76" s="1">
        <f t="shared" si="844"/>
        <v>13.040345774688468</v>
      </c>
      <c r="BR76" s="1">
        <f t="shared" si="844"/>
        <v>13.51441799504358</v>
      </c>
      <c r="BS76" s="1">
        <f t="shared" si="844"/>
        <v>14.028812576283517</v>
      </c>
      <c r="BT76" s="1">
        <f t="shared" si="844"/>
        <v>14.587070978957733</v>
      </c>
      <c r="BU76" s="1">
        <f t="shared" si="844"/>
        <v>15.193045937010622</v>
      </c>
      <c r="BV76" s="1">
        <f t="shared" si="844"/>
        <v>15.85092881733244</v>
      </c>
      <c r="BW76" s="1">
        <f t="shared" si="844"/>
        <v>16.565279384094339</v>
      </c>
      <c r="BX76" s="1">
        <f t="shared" si="844"/>
        <v>17.341058179237478</v>
      </c>
      <c r="BY76" s="1">
        <f t="shared" si="844"/>
        <v>18.183661749064587</v>
      </c>
      <c r="BZ76" s="1">
        <f t="shared" si="844"/>
        <v>19.098960967093944</v>
      </c>
      <c r="CA76" s="1">
        <f t="shared" si="844"/>
        <v>20.093342725323538</v>
      </c>
      <c r="CB76" s="1">
        <f t="shared" si="844"/>
        <v>21.17375528997389</v>
      </c>
      <c r="CC76" s="1">
        <f t="shared" si="844"/>
        <v>16.453356321205664</v>
      </c>
      <c r="CD76" s="1">
        <f t="shared" si="844"/>
        <v>17.80286627324417</v>
      </c>
      <c r="CE76" s="1">
        <f t="shared" ref="CE76:EP76" si="845">S*CE$26^(CE$28-$C76)*CE$27^$C76+CE$24</f>
        <v>19.263063496323159</v>
      </c>
      <c r="CF76" s="1">
        <f t="shared" si="845"/>
        <v>20.843026598534323</v>
      </c>
      <c r="CG76" s="1">
        <f t="shared" si="845"/>
        <v>22.552578818531714</v>
      </c>
      <c r="CH76" s="1">
        <f t="shared" si="845"/>
        <v>24.402349100386957</v>
      </c>
      <c r="CI76" s="1">
        <f t="shared" si="845"/>
        <v>26.403838177825044</v>
      </c>
      <c r="CJ76" s="1">
        <f t="shared" si="845"/>
        <v>28.569490078711979</v>
      </c>
      <c r="CK76" s="1">
        <f t="shared" si="845"/>
        <v>30.912769494365079</v>
      </c>
      <c r="CL76" s="1">
        <f t="shared" si="845"/>
        <v>33.448245494720801</v>
      </c>
      <c r="CM76" s="1">
        <f t="shared" si="845"/>
        <v>36.191682109849374</v>
      </c>
      <c r="CN76" s="1">
        <f t="shared" si="845"/>
        <v>39.16013634099658</v>
      </c>
      <c r="CO76" s="1">
        <f t="shared" si="845"/>
        <v>42.372064210524847</v>
      </c>
      <c r="CP76" s="1">
        <f t="shared" si="845"/>
        <v>45.847435510107061</v>
      </c>
      <c r="CQ76" s="1">
        <f t="shared" si="845"/>
        <v>49.607857960606765</v>
      </c>
      <c r="CR76" s="1">
        <f t="shared" si="845"/>
        <v>53.676711555594473</v>
      </c>
      <c r="CS76" s="1">
        <f t="shared" si="845"/>
        <v>58.079293923765469</v>
      </c>
      <c r="CT76" s="1">
        <f t="shared" si="845"/>
        <v>62.842977614033209</v>
      </c>
      <c r="CU76" s="1">
        <f t="shared" si="845"/>
        <v>67.997380281200165</v>
      </c>
      <c r="CV76" s="1">
        <f t="shared" si="845"/>
        <v>73.574548830316104</v>
      </c>
      <c r="CW76" s="1">
        <f t="shared" si="845"/>
        <v>79.609158664620026</v>
      </c>
      <c r="CX76" s="1">
        <f t="shared" si="845"/>
        <v>86.138729275866893</v>
      </c>
      <c r="CY76" s="1">
        <f t="shared" si="845"/>
        <v>93.203857517447119</v>
      </c>
      <c r="CZ76" s="1">
        <f t="shared" si="845"/>
        <v>100.84847001064796</v>
      </c>
      <c r="DA76" s="1">
        <f t="shared" si="845"/>
        <v>109.120096253363</v>
      </c>
      <c r="DB76" s="1">
        <f t="shared" si="845"/>
        <v>118.07016412927234</v>
      </c>
      <c r="DC76" s="1">
        <f t="shared" si="845"/>
        <v>127.75431965478742</v>
      </c>
      <c r="DD76" s="1">
        <f t="shared" si="845"/>
        <v>138.23277295175041</v>
      </c>
      <c r="DE76" s="1">
        <f t="shared" si="845"/>
        <v>149.57067259693335</v>
      </c>
      <c r="DF76" s="1">
        <f t="shared" si="845"/>
        <v>161.83851067581253</v>
      </c>
      <c r="DG76" s="1">
        <f t="shared" si="845"/>
        <v>175.11256105899261</v>
      </c>
      <c r="DH76" s="1">
        <f t="shared" si="845"/>
        <v>189.47535362621414</v>
      </c>
      <c r="DI76" s="1">
        <f t="shared" si="845"/>
        <v>205.01618738637757</v>
      </c>
      <c r="DJ76" s="1">
        <f t="shared" si="845"/>
        <v>221.83168568384795</v>
      </c>
      <c r="DK76" s="1">
        <f t="shared" si="845"/>
        <v>240.02639694297261</v>
      </c>
      <c r="DL76" s="1">
        <f t="shared" si="845"/>
        <v>259.71344468587046</v>
      </c>
      <c r="DM76" s="1">
        <f t="shared" si="845"/>
        <v>281.01523086490465</v>
      </c>
      <c r="DN76" s="1">
        <f t="shared" si="845"/>
        <v>304.06419688272666</v>
      </c>
      <c r="DO76" s="1">
        <f t="shared" si="845"/>
        <v>329.00364703144658</v>
      </c>
      <c r="DP76" s="1">
        <f t="shared" si="845"/>
        <v>355.9886394705677</v>
      </c>
      <c r="DQ76" s="1">
        <f t="shared" si="845"/>
        <v>385.1869502832381</v>
      </c>
      <c r="DR76" s="1">
        <f t="shared" si="845"/>
        <v>416.78011660472816</v>
      </c>
      <c r="DS76" s="1">
        <f t="shared" si="845"/>
        <v>450.96456530866493</v>
      </c>
      <c r="DT76" s="1">
        <f t="shared" si="845"/>
        <v>487.95283426850028</v>
      </c>
      <c r="DU76" s="1">
        <f t="shared" si="845"/>
        <v>527.97489378726493</v>
      </c>
      <c r="DV76" s="1">
        <f t="shared" si="845"/>
        <v>571.27957641144667</v>
      </c>
      <c r="DW76" s="1">
        <f t="shared" si="845"/>
        <v>618.13612401869477</v>
      </c>
      <c r="DX76" s="1">
        <f t="shared" si="845"/>
        <v>668.83586179819042</v>
      </c>
      <c r="DY76" s="1">
        <f t="shared" si="845"/>
        <v>723.6940095314651</v>
      </c>
      <c r="DZ76" s="1">
        <f t="shared" si="845"/>
        <v>783.05164143509319</v>
      </c>
      <c r="EA76" s="1">
        <f t="shared" si="845"/>
        <v>847.27780675036001</v>
      </c>
      <c r="EB76" s="1">
        <f t="shared" si="845"/>
        <v>916.77182426442175</v>
      </c>
      <c r="EC76" s="1">
        <f t="shared" si="845"/>
        <v>991.96576502888411</v>
      </c>
      <c r="ED76" s="1">
        <f t="shared" si="845"/>
        <v>1073.3271387118116</v>
      </c>
      <c r="EE76" s="1">
        <f t="shared" si="845"/>
        <v>1161.361800285254</v>
      </c>
      <c r="EF76" s="1">
        <f t="shared" si="845"/>
        <v>1256.6170951202873</v>
      </c>
      <c r="EG76" s="1">
        <f t="shared" si="845"/>
        <v>1359.6852620438297</v>
      </c>
      <c r="EH76" s="1">
        <f t="shared" si="845"/>
        <v>1471.2071155153512</v>
      </c>
      <c r="EI76" s="1">
        <f t="shared" si="845"/>
        <v>1591.8760298169855</v>
      </c>
      <c r="EJ76" s="1">
        <f t="shared" si="845"/>
        <v>1722.4422500282885</v>
      </c>
      <c r="EK76" s="1">
        <f t="shared" si="845"/>
        <v>1863.7175565886239</v>
      </c>
      <c r="EL76" s="1">
        <f t="shared" si="845"/>
        <v>2016.5803124485744</v>
      </c>
      <c r="EM76" s="1">
        <f t="shared" si="845"/>
        <v>2181.9809241904372</v>
      </c>
      <c r="EN76" s="1">
        <f t="shared" si="845"/>
        <v>2360.9477510717138</v>
      </c>
      <c r="EO76" s="1">
        <f t="shared" si="845"/>
        <v>2554.5934987303731</v>
      </c>
      <c r="EP76" s="1">
        <f t="shared" si="845"/>
        <v>2764.1221373040307</v>
      </c>
      <c r="EQ76" s="1">
        <f t="shared" si="841"/>
        <v>2990.8363869756372</v>
      </c>
      <c r="ER76" s="1">
        <f t="shared" si="841"/>
        <v>3236.1458174862109</v>
      </c>
      <c r="ES76" s="1">
        <f t="shared" si="841"/>
        <v>3501.5756119723851</v>
      </c>
      <c r="ET76" s="1">
        <f t="shared" si="841"/>
        <v>3788.7760496169385</v>
      </c>
      <c r="EU76" s="1">
        <f t="shared" si="841"/>
        <v>4099.5327660695812</v>
      </c>
      <c r="EV76" s="1">
        <f t="shared" si="841"/>
        <v>4435.7778554309853</v>
      </c>
      <c r="EW76" s="1">
        <f t="shared" si="841"/>
        <v>4799.6018828253837</v>
      </c>
      <c r="EX76" s="1">
        <f t="shared" si="841"/>
        <v>5193.2668822484911</v>
      </c>
      <c r="EY76" s="1">
        <f t="shared" si="841"/>
        <v>5619.2204205033995</v>
      </c>
      <c r="EZ76" s="1">
        <f t="shared" si="841"/>
        <v>6080.1108146653387</v>
      </c>
      <c r="FA76" s="1">
        <f t="shared" si="841"/>
        <v>6578.8035976881383</v>
      </c>
      <c r="FB76" s="1">
        <f t="shared" si="841"/>
        <v>7118.3993345253921</v>
      </c>
      <c r="FC76" s="1">
        <f t="shared" si="841"/>
        <v>7702.2528995360326</v>
      </c>
      <c r="FD76" s="1">
        <f t="shared" si="841"/>
        <v>8333.9943350293361</v>
      </c>
      <c r="FE76" s="1">
        <f t="shared" si="841"/>
        <v>9017.5514206349853</v>
      </c>
      <c r="FF76" s="1">
        <f t="shared" si="841"/>
        <v>9757.1740938206167</v>
      </c>
      <c r="FG76" s="1">
        <f t="shared" si="841"/>
        <v>10557.46087338866</v>
      </c>
      <c r="FH76" s="1">
        <f t="shared" si="841"/>
        <v>11423.387450237457</v>
      </c>
      <c r="FI76" s="1">
        <f t="shared" si="841"/>
        <v>12360.337623146466</v>
      </c>
      <c r="FJ76" s="1">
        <f t="shared" si="841"/>
        <v>13374.136771925239</v>
      </c>
      <c r="FK76" s="1">
        <f t="shared" si="841"/>
        <v>14471.088076041568</v>
      </c>
      <c r="FL76" s="1">
        <f t="shared" si="841"/>
        <v>15658.011703914035</v>
      </c>
      <c r="FM76" s="1">
        <f t="shared" si="841"/>
        <v>16942.287216523793</v>
      </c>
      <c r="FN76" s="1">
        <f t="shared" si="841"/>
        <v>18331.899448985194</v>
      </c>
      <c r="FO76" s="1">
        <f t="shared" si="841"/>
        <v>19835.488155338688</v>
      </c>
      <c r="FP76" s="1">
        <f t="shared" si="841"/>
        <v>21462.401725226657</v>
      </c>
      <c r="FQ76" s="1">
        <f t="shared" si="841"/>
        <v>23222.755306429557</v>
      </c>
      <c r="FR76" s="1">
        <f t="shared" si="841"/>
        <v>25127.493694632481</v>
      </c>
      <c r="FS76">
        <f t="shared" si="826"/>
        <v>1.5437288536133299E-9</v>
      </c>
      <c r="FT76">
        <f t="shared" si="816"/>
        <v>3.8790037035391179E-5</v>
      </c>
    </row>
    <row r="77" spans="3:176" x14ac:dyDescent="0.15">
      <c r="C77" s="6">
        <v>48</v>
      </c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2">
        <f t="shared" ref="AZ77:CE77" si="846">S*AZ$26^(AZ$28-$C77)*AZ$27^$C77+AZ$24</f>
        <v>16.233269967875771</v>
      </c>
      <c r="BA77" s="1">
        <f t="shared" si="846"/>
        <v>16.332689848161777</v>
      </c>
      <c r="BB77" s="1">
        <f t="shared" si="846"/>
        <v>16.438669435353784</v>
      </c>
      <c r="BC77" s="1">
        <f t="shared" si="846"/>
        <v>16.551826612824826</v>
      </c>
      <c r="BD77" s="1">
        <f t="shared" si="846"/>
        <v>9.0930787146231786</v>
      </c>
      <c r="BE77" s="1">
        <f t="shared" si="846"/>
        <v>9.2374650083702576</v>
      </c>
      <c r="BF77" s="1">
        <f t="shared" si="846"/>
        <v>9.3932303019375105</v>
      </c>
      <c r="BG77" s="1">
        <f t="shared" si="846"/>
        <v>9.5613721310726838</v>
      </c>
      <c r="BH77" s="1">
        <f t="shared" si="846"/>
        <v>9.7429757052609851</v>
      </c>
      <c r="BI77" s="1">
        <f t="shared" si="846"/>
        <v>9.9392216138502754</v>
      </c>
      <c r="BJ77" s="1">
        <f t="shared" si="846"/>
        <v>10.151394209510737</v>
      </c>
      <c r="BK77" s="1">
        <f t="shared" si="846"/>
        <v>10.380890728563731</v>
      </c>
      <c r="BL77" s="1">
        <f t="shared" si="846"/>
        <v>10.629231212947413</v>
      </c>
      <c r="BM77" s="1">
        <f t="shared" si="846"/>
        <v>10.898069304279449</v>
      </c>
      <c r="BN77" s="1">
        <f t="shared" si="846"/>
        <v>11.18920398667032</v>
      </c>
      <c r="BO77" s="1">
        <f t="shared" si="846"/>
        <v>11.504592361678228</v>
      </c>
      <c r="BP77" s="1">
        <f t="shared" si="846"/>
        <v>11.846363546126303</v>
      </c>
      <c r="BQ77" s="1">
        <f t="shared" si="846"/>
        <v>12.21683379147677</v>
      </c>
      <c r="BR77" s="1">
        <f t="shared" si="846"/>
        <v>12.618522932131558</v>
      </c>
      <c r="BS77" s="1">
        <f t="shared" si="846"/>
        <v>13.054172279466115</v>
      </c>
      <c r="BT77" s="1">
        <f t="shared" si="846"/>
        <v>13.526764088670074</v>
      </c>
      <c r="BU77" s="1">
        <f t="shared" si="846"/>
        <v>14.039542736637495</v>
      </c>
      <c r="BV77" s="1">
        <f t="shared" si="846"/>
        <v>14.596037761300479</v>
      </c>
      <c r="BW77" s="1">
        <f t="shared" si="846"/>
        <v>15.200088926018784</v>
      </c>
      <c r="BX77" s="1">
        <f t="shared" si="846"/>
        <v>15.855873487019</v>
      </c>
      <c r="BY77" s="1">
        <f t="shared" si="846"/>
        <v>16.567935857521611</v>
      </c>
      <c r="BZ77" s="1">
        <f t="shared" si="846"/>
        <v>17.341219879214268</v>
      </c>
      <c r="CA77" s="1">
        <f t="shared" si="846"/>
        <v>18.181103930245566</v>
      </c>
      <c r="CB77" s="1">
        <f t="shared" si="846"/>
        <v>19.093439119056931</v>
      </c>
      <c r="CC77" s="1">
        <f t="shared" si="846"/>
        <v>14.019857295862623</v>
      </c>
      <c r="CD77" s="1">
        <f t="shared" si="846"/>
        <v>15.169770819739911</v>
      </c>
      <c r="CE77" s="1">
        <f t="shared" si="846"/>
        <v>16.414000646878439</v>
      </c>
      <c r="CF77" s="1">
        <f t="shared" ref="CF77:EQ77" si="847">S*CF$26^(CF$28-$C77)*CF$27^$C77+CF$24</f>
        <v>17.760282632954443</v>
      </c>
      <c r="CG77" s="1">
        <f t="shared" si="847"/>
        <v>19.216987131190965</v>
      </c>
      <c r="CH77" s="1">
        <f t="shared" si="847"/>
        <v>20.793171034065175</v>
      </c>
      <c r="CI77" s="1">
        <f t="shared" si="847"/>
        <v>22.498634083494444</v>
      </c>
      <c r="CJ77" s="1">
        <f t="shared" si="847"/>
        <v>24.34397979960324</v>
      </c>
      <c r="CK77" s="1">
        <f t="shared" si="847"/>
        <v>26.340681406888528</v>
      </c>
      <c r="CL77" s="1">
        <f t="shared" si="847"/>
        <v>28.501153167671909</v>
      </c>
      <c r="CM77" s="1">
        <f t="shared" si="847"/>
        <v>30.838827566346122</v>
      </c>
      <c r="CN77" s="1">
        <f t="shared" si="847"/>
        <v>33.368238824299958</v>
      </c>
      <c r="CO77" s="1">
        <f t="shared" si="847"/>
        <v>36.105113264766132</v>
      </c>
      <c r="CP77" s="1">
        <f t="shared" si="847"/>
        <v>39.066467089425103</v>
      </c>
      <c r="CQ77" s="1">
        <f t="shared" si="847"/>
        <v>42.270712174679581</v>
      </c>
      <c r="CR77" s="1">
        <f t="shared" si="847"/>
        <v>45.737770545375895</v>
      </c>
      <c r="CS77" s="1">
        <f t="shared" si="847"/>
        <v>49.489198237699483</v>
      </c>
      <c r="CT77" s="1">
        <f t="shared" si="847"/>
        <v>53.548319321347655</v>
      </c>
      <c r="CU77" s="1">
        <f t="shared" si="847"/>
        <v>57.940370914247161</v>
      </c>
      <c r="CV77" s="1">
        <f t="shared" si="847"/>
        <v>62.692660091428799</v>
      </c>
      <c r="CW77" s="1">
        <f t="shared" si="847"/>
        <v>67.834733663622046</v>
      </c>
      <c r="CX77" s="1">
        <f t="shared" si="847"/>
        <v>73.398561881148368</v>
      </c>
      <c r="CY77" s="1">
        <f t="shared" si="847"/>
        <v>79.41873720527127</v>
      </c>
      <c r="CZ77" s="1">
        <f t="shared" si="847"/>
        <v>85.932689382840749</v>
      </c>
      <c r="DA77" s="1">
        <f t="shared" si="847"/>
        <v>92.980918161434374</v>
      </c>
      <c r="DB77" s="1">
        <f t="shared" si="847"/>
        <v>100.60724509187422</v>
      </c>
      <c r="DC77" s="1">
        <f t="shared" si="847"/>
        <v>108.85908598367303</v>
      </c>
      <c r="DD77" s="1">
        <f t="shared" si="847"/>
        <v>117.78774570736987</v>
      </c>
      <c r="DE77" s="1">
        <f t="shared" si="847"/>
        <v>127.44873717665499</v>
      </c>
      <c r="DF77" s="1">
        <f t="shared" si="847"/>
        <v>137.90212649351824</v>
      </c>
      <c r="DG77" s="1">
        <f t="shared" si="847"/>
        <v>149.21290640232158</v>
      </c>
      <c r="DH77" s="1">
        <f t="shared" si="847"/>
        <v>161.45140037470321</v>
      </c>
      <c r="DI77" s="1">
        <f t="shared" si="847"/>
        <v>174.69369983766461</v>
      </c>
      <c r="DJ77" s="1">
        <f t="shared" si="847"/>
        <v>189.02213726325613</v>
      </c>
      <c r="DK77" s="1">
        <f t="shared" si="847"/>
        <v>204.52579806124098</v>
      </c>
      <c r="DL77" s="1">
        <f t="shared" si="847"/>
        <v>221.30107445737247</v>
      </c>
      <c r="DM77" s="1">
        <f t="shared" si="847"/>
        <v>239.45226480095789</v>
      </c>
      <c r="DN77" s="1">
        <f t="shared" si="847"/>
        <v>259.09222202783525</v>
      </c>
      <c r="DO77" s="1">
        <f t="shared" si="847"/>
        <v>280.34305531050694</v>
      </c>
      <c r="DP77" s="1">
        <f t="shared" si="847"/>
        <v>303.33688925785845</v>
      </c>
      <c r="DQ77" s="1">
        <f t="shared" si="847"/>
        <v>328.21668538470033</v>
      </c>
      <c r="DR77" s="1">
        <f t="shared" si="847"/>
        <v>355.13713095852393</v>
      </c>
      <c r="DS77" s="1">
        <f t="shared" si="847"/>
        <v>384.26560074977505</v>
      </c>
      <c r="DT77" s="1">
        <f t="shared" si="847"/>
        <v>415.78319766521554</v>
      </c>
      <c r="DU77" s="1">
        <f t="shared" si="847"/>
        <v>449.88587873439241</v>
      </c>
      <c r="DV77" s="1">
        <f t="shared" si="847"/>
        <v>486.78567344990375</v>
      </c>
      <c r="DW77" s="1">
        <f t="shared" si="847"/>
        <v>526.71200203635431</v>
      </c>
      <c r="DX77" s="1">
        <f t="shared" si="847"/>
        <v>569.91310184418364</v>
      </c>
      <c r="DY77" s="1">
        <f t="shared" si="847"/>
        <v>616.65757073680766</v>
      </c>
      <c r="DZ77" s="1">
        <f t="shared" si="847"/>
        <v>667.23603706690608</v>
      </c>
      <c r="EA77" s="1">
        <f t="shared" si="847"/>
        <v>721.96296662473731</v>
      </c>
      <c r="EB77" s="1">
        <f t="shared" si="847"/>
        <v>781.17861779298073</v>
      </c>
      <c r="EC77" s="1">
        <f t="shared" si="847"/>
        <v>845.25115706404767</v>
      </c>
      <c r="ED77" s="1">
        <f t="shared" si="847"/>
        <v>914.57894807285538</v>
      </c>
      <c r="EE77" s="1">
        <f t="shared" si="847"/>
        <v>989.59302837685425</v>
      </c>
      <c r="EF77" s="1">
        <f t="shared" si="847"/>
        <v>1070.7597893824061</v>
      </c>
      <c r="EG77" s="1">
        <f t="shared" si="847"/>
        <v>1158.5838760796498</v>
      </c>
      <c r="EH77" s="1">
        <f t="shared" si="847"/>
        <v>1253.611324614616</v>
      </c>
      <c r="EI77" s="1">
        <f t="shared" si="847"/>
        <v>1356.432957206089</v>
      </c>
      <c r="EJ77" s="1">
        <f t="shared" si="847"/>
        <v>1467.6880555147175</v>
      </c>
      <c r="EK77" s="1">
        <f t="shared" si="847"/>
        <v>1588.0683353031284</v>
      </c>
      <c r="EL77" s="1">
        <f t="shared" si="847"/>
        <v>1718.3222470990254</v>
      </c>
      <c r="EM77" s="1">
        <f t="shared" si="847"/>
        <v>1859.259629600165</v>
      </c>
      <c r="EN77" s="1">
        <f t="shared" si="847"/>
        <v>2011.7567447532015</v>
      </c>
      <c r="EO77" s="1">
        <f t="shared" si="847"/>
        <v>2176.7617258114424</v>
      </c>
      <c r="EP77" s="1">
        <f t="shared" si="847"/>
        <v>2355.3004722441701</v>
      </c>
      <c r="EQ77" s="1">
        <f t="shared" si="847"/>
        <v>2548.4830281484587</v>
      </c>
      <c r="ER77" s="1">
        <f t="shared" si="841"/>
        <v>2757.5104838205275</v>
      </c>
      <c r="ES77" s="1">
        <f t="shared" si="841"/>
        <v>2983.6824433963488</v>
      </c>
      <c r="ET77" s="1">
        <f t="shared" si="841"/>
        <v>3228.4051049907143</v>
      </c>
      <c r="EU77" s="1">
        <f t="shared" si="841"/>
        <v>3493.2000035720894</v>
      </c>
      <c r="EV77" s="1">
        <f t="shared" si="841"/>
        <v>3779.7134709310726</v>
      </c>
      <c r="EW77" s="1">
        <f t="shared" si="841"/>
        <v>4089.726871558727</v>
      </c>
      <c r="EX77" s="1">
        <f t="shared" si="841"/>
        <v>4425.1676780751795</v>
      </c>
      <c r="EY77" s="1">
        <f t="shared" si="841"/>
        <v>4788.1214550686855</v>
      </c>
      <c r="EZ77" s="1">
        <f t="shared" si="841"/>
        <v>5180.8448258533026</v>
      </c>
      <c r="FA77" s="1">
        <f t="shared" si="841"/>
        <v>5605.7795027644925</v>
      </c>
      <c r="FB77" s="1">
        <f t="shared" si="841"/>
        <v>6065.5674682244053</v>
      </c>
      <c r="FC77" s="1">
        <f t="shared" si="841"/>
        <v>6563.0674009633576</v>
      </c>
      <c r="FD77" s="1">
        <f t="shared" si="841"/>
        <v>7101.3724495256629</v>
      </c>
      <c r="FE77" s="1">
        <f t="shared" si="841"/>
        <v>7683.829463564527</v>
      </c>
      <c r="FF77" s="1">
        <f t="shared" si="841"/>
        <v>8314.0598024943756</v>
      </c>
      <c r="FG77" s="1">
        <f t="shared" si="841"/>
        <v>8995.981850876009</v>
      </c>
      <c r="FH77" s="1">
        <f t="shared" si="841"/>
        <v>9733.835380521401</v>
      </c>
      <c r="FI77" s="1">
        <f t="shared" si="841"/>
        <v>10532.207910786738</v>
      </c>
      <c r="FJ77" s="1">
        <f t="shared" si="841"/>
        <v>11396.063230945745</v>
      </c>
      <c r="FK77" s="1">
        <f t="shared" si="841"/>
        <v>12330.772261977929</v>
      </c>
      <c r="FL77" s="1">
        <f t="shared" si="841"/>
        <v>13342.146449651276</v>
      </c>
      <c r="FM77" s="1">
        <f t="shared" si="841"/>
        <v>14436.473896517156</v>
      </c>
      <c r="FN77" s="1">
        <f t="shared" si="841"/>
        <v>15620.558457463832</v>
      </c>
      <c r="FO77" s="1">
        <f t="shared" si="841"/>
        <v>16901.762041900754</v>
      </c>
      <c r="FP77" s="1">
        <f t="shared" si="841"/>
        <v>18288.050385582617</v>
      </c>
      <c r="FQ77" s="1">
        <f t="shared" si="841"/>
        <v>19788.042576654116</v>
      </c>
      <c r="FR77" s="1">
        <f t="shared" si="841"/>
        <v>21411.06464383801</v>
      </c>
      <c r="FS77">
        <f t="shared" si="826"/>
        <v>3.9558051873841613E-9</v>
      </c>
      <c r="FT77">
        <f t="shared" si="816"/>
        <v>8.4698000585512007E-5</v>
      </c>
    </row>
    <row r="78" spans="3:176" x14ac:dyDescent="0.15">
      <c r="C78" s="6">
        <v>49</v>
      </c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2">
        <f t="shared" ref="BA78:CF78" si="848">S*BA$26^(BA$28-$C78)*BA$27^$C78+BA$24</f>
        <v>16.198892707632705</v>
      </c>
      <c r="BB78" s="1">
        <f t="shared" si="848"/>
        <v>16.29215123140737</v>
      </c>
      <c r="BC78" s="1">
        <f t="shared" si="848"/>
        <v>16.391377861806728</v>
      </c>
      <c r="BD78" s="1">
        <f t="shared" si="848"/>
        <v>8.8611273089255764</v>
      </c>
      <c r="BE78" s="1">
        <f t="shared" si="848"/>
        <v>8.9851260947462581</v>
      </c>
      <c r="BF78" s="1">
        <f t="shared" si="848"/>
        <v>9.1187119081496579</v>
      </c>
      <c r="BG78" s="1">
        <f t="shared" si="848"/>
        <v>9.2627247784089004</v>
      </c>
      <c r="BH78" s="1">
        <f t="shared" si="848"/>
        <v>9.4180785644085141</v>
      </c>
      <c r="BI78" s="1">
        <f t="shared" si="848"/>
        <v>9.5857674439318572</v>
      </c>
      <c r="BJ78" s="1">
        <f t="shared" si="848"/>
        <v>9.7668729733283435</v>
      </c>
      <c r="BK78" s="1">
        <f t="shared" si="848"/>
        <v>9.9625717676943069</v>
      </c>
      <c r="BL78" s="1">
        <f t="shared" si="848"/>
        <v>10.174143856107991</v>
      </c>
      <c r="BM78" s="1">
        <f t="shared" si="848"/>
        <v>10.402981771252851</v>
      </c>
      <c r="BN78" s="1">
        <f t="shared" si="848"/>
        <v>10.650600437978786</v>
      </c>
      <c r="BO78" s="1">
        <f t="shared" si="848"/>
        <v>10.91864793102433</v>
      </c>
      <c r="BP78" s="1">
        <f t="shared" si="848"/>
        <v>11.208917178295275</v>
      </c>
      <c r="BQ78" s="1">
        <f t="shared" si="848"/>
        <v>11.523358692809978</v>
      </c>
      <c r="BR78" s="1">
        <f t="shared" si="848"/>
        <v>11.864094423726602</v>
      </c>
      <c r="BS78" s="1">
        <f t="shared" si="848"/>
        <v>12.233432824814692</v>
      </c>
      <c r="BT78" s="1">
        <f t="shared" si="848"/>
        <v>12.633885247379073</v>
      </c>
      <c r="BU78" s="1">
        <f t="shared" si="848"/>
        <v>13.068183774049599</v>
      </c>
      <c r="BV78" s="1">
        <f t="shared" si="848"/>
        <v>13.539300620082546</v>
      </c>
      <c r="BW78" s="1">
        <f t="shared" si="848"/>
        <v>14.050469239950974</v>
      </c>
      <c r="BX78" s="1">
        <f t="shared" si="848"/>
        <v>14.605207289111526</v>
      </c>
      <c r="BY78" s="1">
        <f t="shared" si="848"/>
        <v>15.207341604009427</v>
      </c>
      <c r="BZ78" s="1">
        <f t="shared" si="848"/>
        <v>15.861035377716028</v>
      </c>
      <c r="CA78" s="1">
        <f t="shared" si="848"/>
        <v>16.570817724185254</v>
      </c>
      <c r="CB78" s="1">
        <f t="shared" si="848"/>
        <v>17.341615841078102</v>
      </c>
      <c r="CC78" s="1">
        <f t="shared" si="848"/>
        <v>11.946279820307767</v>
      </c>
      <c r="CD78" s="1">
        <f t="shared" si="848"/>
        <v>12.926117805495261</v>
      </c>
      <c r="CE78" s="1">
        <f t="shared" si="848"/>
        <v>13.986322439686258</v>
      </c>
      <c r="CF78" s="1">
        <f t="shared" si="848"/>
        <v>15.133485423110479</v>
      </c>
      <c r="CG78" s="1">
        <f t="shared" ref="CG78:ER78" si="849">S*CG$26^(CG$28-$C78)*CG$27^$C78+CG$24</f>
        <v>16.374739109520689</v>
      </c>
      <c r="CH78" s="1">
        <f t="shared" si="849"/>
        <v>17.717800850780844</v>
      </c>
      <c r="CI78" s="1">
        <f t="shared" si="849"/>
        <v>19.171020978612663</v>
      </c>
      <c r="CJ78" s="1">
        <f t="shared" si="849"/>
        <v>20.743434721821561</v>
      </c>
      <c r="CK78" s="1">
        <f t="shared" si="849"/>
        <v>22.444818381791308</v>
      </c>
      <c r="CL78" s="1">
        <f t="shared" si="849"/>
        <v>24.285750115512165</v>
      </c>
      <c r="CM78" s="1">
        <f t="shared" si="849"/>
        <v>26.277675704053863</v>
      </c>
      <c r="CN78" s="1">
        <f t="shared" si="849"/>
        <v>28.432979715391443</v>
      </c>
      <c r="CO78" s="1">
        <f t="shared" si="849"/>
        <v>30.765062504030521</v>
      </c>
      <c r="CP78" s="1">
        <f t="shared" si="849"/>
        <v>33.288423526168373</v>
      </c>
      <c r="CQ78" s="1">
        <f t="shared" si="849"/>
        <v>36.018751488393228</v>
      </c>
      <c r="CR78" s="1">
        <f t="shared" si="849"/>
        <v>38.973021890410905</v>
      </c>
      <c r="CS78" s="1">
        <f t="shared" si="849"/>
        <v>42.169602568259492</v>
      </c>
      <c r="CT78" s="1">
        <f t="shared" si="849"/>
        <v>45.628367894214854</v>
      </c>
      <c r="CU78" s="1">
        <f t="shared" si="849"/>
        <v>49.370822343411696</v>
      </c>
      <c r="CV78" s="1">
        <f t="shared" si="849"/>
        <v>53.420234195441459</v>
      </c>
      <c r="CW78" s="1">
        <f t="shared" si="849"/>
        <v>57.801780202201329</v>
      </c>
      <c r="CX78" s="1">
        <f t="shared" si="849"/>
        <v>62.542702121450006</v>
      </c>
      <c r="CY78" s="1">
        <f t="shared" si="849"/>
        <v>67.672476089299721</v>
      </c>
      <c r="CZ78" s="1">
        <f t="shared" si="849"/>
        <v>73.222995884698278</v>
      </c>
      <c r="DA78" s="1">
        <f t="shared" si="849"/>
        <v>79.228771225326994</v>
      </c>
      <c r="DB78" s="1">
        <f t="shared" si="849"/>
        <v>85.727142327796727</v>
      </c>
      <c r="DC78" s="1">
        <f t="shared" si="849"/>
        <v>92.758512066144775</v>
      </c>
      <c r="DD78" s="1">
        <f t="shared" si="849"/>
        <v>100.3665971720518</v>
      </c>
      <c r="DE78" s="1">
        <f t="shared" si="849"/>
        <v>108.59870003858707</v>
      </c>
      <c r="DF78" s="1">
        <f t="shared" si="849"/>
        <v>117.50600281739048</v>
      </c>
      <c r="DG78" s="1">
        <f t="shared" si="849"/>
        <v>127.14388563780659</v>
      </c>
      <c r="DH78" s="1">
        <f t="shared" si="849"/>
        <v>137.57227092646193</v>
      </c>
      <c r="DI78" s="1">
        <f t="shared" si="849"/>
        <v>148.8559959680523</v>
      </c>
      <c r="DJ78" s="1">
        <f t="shared" si="849"/>
        <v>161.06521602369438</v>
      </c>
      <c r="DK78" s="1">
        <f t="shared" si="849"/>
        <v>174.27584051318334</v>
      </c>
      <c r="DL78" s="1">
        <f t="shared" si="849"/>
        <v>188.57000497306919</v>
      </c>
      <c r="DM78" s="1">
        <f t="shared" si="849"/>
        <v>204.0365817248975</v>
      </c>
      <c r="DN78" s="1">
        <f t="shared" si="849"/>
        <v>220.77173242863489</v>
      </c>
      <c r="DO78" s="1">
        <f t="shared" si="849"/>
        <v>238.87950595671663</v>
      </c>
      <c r="DP78" s="1">
        <f t="shared" si="849"/>
        <v>258.47248530592992</v>
      </c>
      <c r="DQ78" s="1">
        <f t="shared" si="849"/>
        <v>279.67248756923215</v>
      </c>
      <c r="DR78" s="1">
        <f t="shared" si="849"/>
        <v>302.61132131949932</v>
      </c>
      <c r="DS78" s="1">
        <f t="shared" si="849"/>
        <v>327.4316061141497</v>
      </c>
      <c r="DT78" s="1">
        <f t="shared" si="849"/>
        <v>354.28765921581964</v>
      </c>
      <c r="DU78" s="1">
        <f t="shared" si="849"/>
        <v>383.34645504217411</v>
      </c>
      <c r="DV78" s="1">
        <f t="shared" si="849"/>
        <v>414.78866331012142</v>
      </c>
      <c r="DW78" s="1">
        <f t="shared" si="849"/>
        <v>448.80977232897351</v>
      </c>
      <c r="DX78" s="1">
        <f t="shared" si="849"/>
        <v>485.62130442649897</v>
      </c>
      <c r="DY78" s="1">
        <f t="shared" si="849"/>
        <v>525.45213106463859</v>
      </c>
      <c r="DZ78" s="1">
        <f t="shared" si="849"/>
        <v>568.54989582146516</v>
      </c>
      <c r="EA78" s="1">
        <f t="shared" si="849"/>
        <v>615.1825540866148</v>
      </c>
      <c r="EB78" s="1">
        <f t="shared" si="849"/>
        <v>665.64003904306514</v>
      </c>
      <c r="EC78" s="1">
        <f t="shared" si="849"/>
        <v>720.23606429331574</v>
      </c>
      <c r="ED78" s="1">
        <f t="shared" si="849"/>
        <v>779.31007433758668</v>
      </c>
      <c r="EE78" s="1">
        <f t="shared" si="849"/>
        <v>843.22935503091173</v>
      </c>
      <c r="EF78" s="1">
        <f t="shared" si="849"/>
        <v>912.39131714064865</v>
      </c>
      <c r="EG78" s="1">
        <f t="shared" si="849"/>
        <v>987.22596720216268</v>
      </c>
      <c r="EH78" s="1">
        <f t="shared" si="849"/>
        <v>1068.1985810349449</v>
      </c>
      <c r="EI78" s="1">
        <f t="shared" si="849"/>
        <v>1155.8125965414442</v>
      </c>
      <c r="EJ78" s="1">
        <f t="shared" si="849"/>
        <v>1250.6127437742518</v>
      </c>
      <c r="EK78" s="1">
        <f t="shared" si="849"/>
        <v>1353.1884317324798</v>
      </c>
      <c r="EL78" s="1">
        <f t="shared" si="849"/>
        <v>1464.1774129443415</v>
      </c>
      <c r="EM78" s="1">
        <f t="shared" si="849"/>
        <v>1584.2697486200561</v>
      </c>
      <c r="EN78" s="1">
        <f t="shared" si="849"/>
        <v>1714.2120990279664</v>
      </c>
      <c r="EO78" s="1">
        <f t="shared" si="849"/>
        <v>1854.8123657687729</v>
      </c>
      <c r="EP78" s="1">
        <f t="shared" si="849"/>
        <v>2006.944714810711</v>
      </c>
      <c r="EQ78" s="1">
        <f t="shared" si="849"/>
        <v>2171.5550115157948</v>
      </c>
      <c r="ER78" s="1">
        <f t="shared" si="849"/>
        <v>2349.6667014487894</v>
      </c>
      <c r="ES78" s="1">
        <f t="shared" si="841"/>
        <v>2542.3871735321572</v>
      </c>
      <c r="ET78" s="1">
        <f t="shared" si="841"/>
        <v>2750.914645109171</v>
      </c>
      <c r="EU78" s="1">
        <f t="shared" si="841"/>
        <v>2976.5456117222648</v>
      </c>
      <c r="EV78" s="1">
        <f t="shared" si="841"/>
        <v>3220.6829079247814</v>
      </c>
      <c r="EW78" s="1">
        <f t="shared" si="841"/>
        <v>3484.8444292432669</v>
      </c>
      <c r="EX78" s="1">
        <f t="shared" si="841"/>
        <v>3770.6725695181208</v>
      </c>
      <c r="EY78" s="1">
        <f t="shared" si="841"/>
        <v>4079.9444322981776</v>
      </c>
      <c r="EZ78" s="1">
        <f t="shared" si="841"/>
        <v>4414.5828797773856</v>
      </c>
      <c r="FA78" s="1">
        <f t="shared" si="841"/>
        <v>4776.6684879690783</v>
      </c>
      <c r="FB78" s="1">
        <f t="shared" si="841"/>
        <v>5168.4524824477576</v>
      </c>
      <c r="FC78" s="1">
        <f t="shared" si="841"/>
        <v>5592.3707350848745</v>
      </c>
      <c r="FD78" s="1">
        <f t="shared" si="841"/>
        <v>6051.0589088016941</v>
      </c>
      <c r="FE78" s="1">
        <f t="shared" si="841"/>
        <v>6547.3688445000153</v>
      </c>
      <c r="FF78" s="1">
        <f t="shared" si="841"/>
        <v>7084.386292054578</v>
      </c>
      <c r="FG78" s="1">
        <f t="shared" si="841"/>
        <v>7665.4500956075944</v>
      </c>
      <c r="FH78" s="1">
        <f t="shared" si="841"/>
        <v>8294.1729524477196</v>
      </c>
      <c r="FI78" s="1">
        <f t="shared" si="841"/>
        <v>8974.4638745394459</v>
      </c>
      <c r="FJ78" s="1">
        <f t="shared" si="841"/>
        <v>9710.5524923548764</v>
      </c>
      <c r="FK78" s="1">
        <f t="shared" si="841"/>
        <v>10507.015352114115</v>
      </c>
      <c r="FL78" s="1">
        <f t="shared" si="841"/>
        <v>11368.804369934422</v>
      </c>
      <c r="FM78" s="1">
        <f t="shared" si="841"/>
        <v>12301.277619798439</v>
      </c>
      <c r="FN78" s="1">
        <f t="shared" ref="FN78:FR78" si="850">S*FN$26^(FN$28-$C78)*FN$27^$C78+FN$24</f>
        <v>13310.232646762204</v>
      </c>
      <c r="FO78" s="1">
        <f t="shared" si="850"/>
        <v>14401.94251252394</v>
      </c>
      <c r="FP78" s="1">
        <f t="shared" si="850"/>
        <v>15583.194797462798</v>
      </c>
      <c r="FQ78" s="1">
        <f t="shared" si="850"/>
        <v>16861.333801638313</v>
      </c>
      <c r="FR78" s="1">
        <f t="shared" si="850"/>
        <v>18244.306207130274</v>
      </c>
      <c r="FS78">
        <f t="shared" si="826"/>
        <v>9.849147609405454E-9</v>
      </c>
      <c r="FT78">
        <f t="shared" si="816"/>
        <v>1.7969086486521822E-4</v>
      </c>
    </row>
    <row r="79" spans="3:176" x14ac:dyDescent="0.15">
      <c r="C79" s="6">
        <v>50</v>
      </c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2">
        <f t="shared" ref="BB79:CG79" si="851">S*BB$26^(BB$28-$C79)*BB$27^$C79+BB$24</f>
        <v>16.170539062886355</v>
      </c>
      <c r="BC79" s="1">
        <f t="shared" si="851"/>
        <v>16.258203143428833</v>
      </c>
      <c r="BD79" s="1">
        <f t="shared" si="851"/>
        <v>8.6658022532722025</v>
      </c>
      <c r="BE79" s="1">
        <f t="shared" si="851"/>
        <v>8.7726328261718169</v>
      </c>
      <c r="BF79" s="1">
        <f t="shared" si="851"/>
        <v>8.8875414162820956</v>
      </c>
      <c r="BG79" s="1">
        <f t="shared" si="851"/>
        <v>9.0112354175044178</v>
      </c>
      <c r="BH79" s="1">
        <f t="shared" si="851"/>
        <v>9.144484395286014</v>
      </c>
      <c r="BI79" s="1">
        <f t="shared" si="851"/>
        <v>9.2881255512147298</v>
      </c>
      <c r="BJ79" s="1">
        <f t="shared" si="851"/>
        <v>9.443069667927606</v>
      </c>
      <c r="BK79" s="1">
        <f t="shared" si="851"/>
        <v>9.6103075765507278</v>
      </c>
      <c r="BL79" s="1">
        <f t="shared" si="851"/>
        <v>9.7909171925985863</v>
      </c>
      <c r="BM79" s="1">
        <f t="shared" si="851"/>
        <v>9.9860711702979863</v>
      </c>
      <c r="BN79" s="1">
        <f t="shared" si="851"/>
        <v>10.197045229693334</v>
      </c>
      <c r="BO79" s="1">
        <f t="shared" si="851"/>
        <v>10.425227215667825</v>
      </c>
      <c r="BP79" s="1">
        <f t="shared" si="851"/>
        <v>10.672126953212691</v>
      </c>
      <c r="BQ79" s="1">
        <f t="shared" si="851"/>
        <v>10.939386968931258</v>
      </c>
      <c r="BR79" s="1">
        <f t="shared" si="851"/>
        <v>11.22879415491597</v>
      </c>
      <c r="BS79" s="1">
        <f t="shared" si="851"/>
        <v>11.542292457828903</v>
      </c>
      <c r="BT79" s="1">
        <f t="shared" si="851"/>
        <v>11.881996683296578</v>
      </c>
      <c r="BU79" s="1">
        <f t="shared" si="851"/>
        <v>12.250207513650299</v>
      </c>
      <c r="BV79" s="1">
        <f t="shared" si="851"/>
        <v>12.649427845659797</v>
      </c>
      <c r="BW79" s="1">
        <f t="shared" si="851"/>
        <v>13.082380564281735</v>
      </c>
      <c r="BX79" s="1">
        <f t="shared" si="851"/>
        <v>13.552027878642456</v>
      </c>
      <c r="BY79" s="1">
        <f t="shared" si="851"/>
        <v>14.06159235756855</v>
      </c>
      <c r="BZ79" s="1">
        <f t="shared" si="851"/>
        <v>14.614579814047953</v>
      </c>
      <c r="CA79" s="1">
        <f t="shared" si="851"/>
        <v>15.214804201134449</v>
      </c>
      <c r="CB79" s="1">
        <f t="shared" si="851"/>
        <v>15.866414696092628</v>
      </c>
      <c r="CC79" s="1">
        <f t="shared" si="851"/>
        <v>10.179390455508312</v>
      </c>
      <c r="CD79" s="1">
        <f t="shared" si="851"/>
        <v>11.014307566474251</v>
      </c>
      <c r="CE79" s="1">
        <f t="shared" si="851"/>
        <v>11.917704866428963</v>
      </c>
      <c r="CF79" s="1">
        <f t="shared" si="851"/>
        <v>12.895199124058038</v>
      </c>
      <c r="CG79" s="1">
        <f t="shared" si="851"/>
        <v>13.952867797349089</v>
      </c>
      <c r="CH79" s="1">
        <f t="shared" ref="CH79:ES79" si="852">S*CH$26^(CH$28-$C79)*CH$27^$C79+CH$24</f>
        <v>15.097286819486962</v>
      </c>
      <c r="CI79" s="1">
        <f t="shared" si="852"/>
        <v>16.33557148396109</v>
      </c>
      <c r="CJ79" s="1">
        <f t="shared" si="852"/>
        <v>17.675420683083424</v>
      </c>
      <c r="CK79" s="1">
        <f t="shared" si="852"/>
        <v>19.12516477496488</v>
      </c>
      <c r="CL79" s="1">
        <f t="shared" si="852"/>
        <v>20.693817376557607</v>
      </c>
      <c r="CM79" s="1">
        <f t="shared" si="852"/>
        <v>22.391131404780477</v>
      </c>
      <c r="CN79" s="1">
        <f t="shared" si="852"/>
        <v>24.227659714156985</v>
      </c>
      <c r="CO79" s="1">
        <f t="shared" si="852"/>
        <v>26.214820707973068</v>
      </c>
      <c r="CP79" s="1">
        <f t="shared" si="852"/>
        <v>28.364969330884701</v>
      </c>
      <c r="CQ79" s="1">
        <f t="shared" si="852"/>
        <v>30.691473884363603</v>
      </c>
      <c r="CR79" s="1">
        <f t="shared" si="852"/>
        <v>33.208799142572282</v>
      </c>
      <c r="CS79" s="1">
        <f t="shared" si="852"/>
        <v>35.932596285431771</v>
      </c>
      <c r="CT79" s="1">
        <f t="shared" si="852"/>
        <v>38.879800208030503</v>
      </c>
      <c r="CU79" s="1">
        <f t="shared" si="852"/>
        <v>42.068734811384488</v>
      </c>
      <c r="CV79" s="1">
        <f t="shared" si="852"/>
        <v>45.519226929181883</v>
      </c>
      <c r="CW79" s="1">
        <f t="shared" si="852"/>
        <v>49.252729598838329</v>
      </c>
      <c r="CX79" s="1">
        <f t="shared" si="852"/>
        <v>53.292455443286769</v>
      </c>
      <c r="CY79" s="1">
        <f t="shared" si="852"/>
        <v>57.66352099278761</v>
      </c>
      <c r="CZ79" s="1">
        <f t="shared" si="852"/>
        <v>62.393102844063392</v>
      </c>
      <c r="DA79" s="1">
        <f t="shared" si="852"/>
        <v>67.510606627659556</v>
      </c>
      <c r="DB79" s="1">
        <f t="shared" si="852"/>
        <v>73.047849834066142</v>
      </c>
      <c r="DC79" s="1">
        <f t="shared" si="852"/>
        <v>79.03925963530132</v>
      </c>
      <c r="DD79" s="1">
        <f t="shared" si="852"/>
        <v>85.52208693188895</v>
      </c>
      <c r="DE79" s="1">
        <f t="shared" si="852"/>
        <v>92.53663795604308</v>
      </c>
      <c r="DF79" s="1">
        <f t="shared" si="852"/>
        <v>100.12652487102561</v>
      </c>
      <c r="DG79" s="1">
        <f t="shared" si="852"/>
        <v>108.33893692474929</v>
      </c>
      <c r="DH79" s="1">
        <f t="shared" si="852"/>
        <v>117.22493384349271</v>
      </c>
      <c r="DI79" s="1">
        <f t="shared" si="852"/>
        <v>126.83976328986894</v>
      </c>
      <c r="DJ79" s="1">
        <f t="shared" si="852"/>
        <v>137.243204358806</v>
      </c>
      <c r="DK79" s="1">
        <f t="shared" si="852"/>
        <v>148.49993924718592</v>
      </c>
      <c r="DL79" s="1">
        <f t="shared" si="852"/>
        <v>160.67995540795584</v>
      </c>
      <c r="DM79" s="1">
        <f t="shared" si="852"/>
        <v>173.85898068905729</v>
      </c>
      <c r="DN79" s="1">
        <f t="shared" si="852"/>
        <v>188.11895416260086</v>
      </c>
      <c r="DO79" s="1">
        <f t="shared" si="852"/>
        <v>203.54853557161164</v>
      </c>
      <c r="DP79" s="1">
        <f t="shared" si="852"/>
        <v>220.2436565617723</v>
      </c>
      <c r="DQ79" s="1">
        <f t="shared" si="852"/>
        <v>238.30811712538346</v>
      </c>
      <c r="DR79" s="1">
        <f t="shared" si="852"/>
        <v>257.85423096586317</v>
      </c>
      <c r="DS79" s="1">
        <f t="shared" si="852"/>
        <v>279.00352379526498</v>
      </c>
      <c r="DT79" s="1">
        <f t="shared" si="852"/>
        <v>301.88748890639863</v>
      </c>
      <c r="DU79" s="1">
        <f t="shared" si="852"/>
        <v>326.64840471723704</v>
      </c>
      <c r="DV79" s="1">
        <f t="shared" si="852"/>
        <v>353.44021937059586</v>
      </c>
      <c r="DW79" s="1">
        <f t="shared" si="852"/>
        <v>382.42950788898492</v>
      </c>
      <c r="DX79" s="1">
        <f t="shared" si="852"/>
        <v>413.79650783562892</v>
      </c>
      <c r="DY79" s="1">
        <f t="shared" si="852"/>
        <v>447.73623992076256</v>
      </c>
      <c r="DZ79" s="1">
        <f t="shared" si="852"/>
        <v>484.45972052043953</v>
      </c>
      <c r="EA79" s="1">
        <f t="shared" si="852"/>
        <v>524.19527364655187</v>
      </c>
      <c r="EB79" s="1">
        <f t="shared" si="852"/>
        <v>567.18995052508274</v>
      </c>
      <c r="EC79" s="1">
        <f t="shared" si="852"/>
        <v>613.71106560865462</v>
      </c>
      <c r="ED79" s="1">
        <f t="shared" si="852"/>
        <v>664.04785857335878</v>
      </c>
      <c r="EE79" s="1">
        <f t="shared" si="852"/>
        <v>718.51329263313346</v>
      </c>
      <c r="EF79" s="1">
        <f t="shared" si="852"/>
        <v>777.44600035250983</v>
      </c>
      <c r="EG79" s="1">
        <f t="shared" si="852"/>
        <v>841.21238905558766</v>
      </c>
      <c r="EH79" s="1">
        <f t="shared" si="852"/>
        <v>910.20891892138081</v>
      </c>
      <c r="EI79" s="1">
        <f t="shared" si="852"/>
        <v>984.86456792932745</v>
      </c>
      <c r="EJ79" s="1">
        <f t="shared" si="852"/>
        <v>1065.6434989804807</v>
      </c>
      <c r="EK79" s="1">
        <f t="shared" si="852"/>
        <v>1153.0479457768968</v>
      </c>
      <c r="EL79" s="1">
        <f t="shared" si="852"/>
        <v>1247.6213354018439</v>
      </c>
      <c r="EM79" s="1">
        <f t="shared" si="852"/>
        <v>1349.9516670151195</v>
      </c>
      <c r="EN79" s="1">
        <f t="shared" si="852"/>
        <v>1460.6751676701138</v>
      </c>
      <c r="EO79" s="1">
        <f t="shared" si="852"/>
        <v>1580.4802479822556</v>
      </c>
      <c r="EP79" s="1">
        <f t="shared" si="852"/>
        <v>1710.1117822427402</v>
      </c>
      <c r="EQ79" s="1">
        <f t="shared" si="852"/>
        <v>1850.3757395886644</v>
      </c>
      <c r="ER79" s="1">
        <f t="shared" si="852"/>
        <v>2002.1441950233261</v>
      </c>
      <c r="ES79" s="1">
        <f t="shared" si="852"/>
        <v>2166.3607514421387</v>
      </c>
      <c r="ET79" s="1">
        <f t="shared" ref="ET79:FR83" si="853">S*ET$26^(ET$28-$C79)*ET$27^$C79+ET$24</f>
        <v>2344.0464063749764</v>
      </c>
      <c r="EU79" s="1">
        <f t="shared" si="853"/>
        <v>2536.3058999207487</v>
      </c>
      <c r="EV79" s="1">
        <f t="shared" si="853"/>
        <v>2744.3345833417497</v>
      </c>
      <c r="EW79" s="1">
        <f t="shared" si="853"/>
        <v>2969.4258510224918</v>
      </c>
      <c r="EX79" s="1">
        <f t="shared" si="853"/>
        <v>3212.9791820003511</v>
      </c>
      <c r="EY79" s="1">
        <f t="shared" si="853"/>
        <v>3476.5088410653339</v>
      </c>
      <c r="EZ79" s="1">
        <f t="shared" si="853"/>
        <v>3761.6532935270384</v>
      </c>
      <c r="FA79" s="1">
        <f t="shared" si="853"/>
        <v>4070.1853921840479</v>
      </c>
      <c r="FB79" s="1">
        <f t="shared" si="853"/>
        <v>4404.0233998320591</v>
      </c>
      <c r="FC79" s="1">
        <f t="shared" si="853"/>
        <v>4765.2429158419272</v>
      </c>
      <c r="FD79" s="1">
        <f t="shared" si="853"/>
        <v>5156.0897809597445</v>
      </c>
      <c r="FE79" s="1">
        <f t="shared" si="853"/>
        <v>5578.9940405630723</v>
      </c>
      <c r="FF79" s="1">
        <f t="shared" si="853"/>
        <v>6036.5850531882506</v>
      </c>
      <c r="FG79" s="1">
        <f t="shared" si="853"/>
        <v>6531.7078382643267</v>
      </c>
      <c r="FH79" s="1">
        <f t="shared" si="853"/>
        <v>7067.4407646937543</v>
      </c>
      <c r="FI79" s="1">
        <f t="shared" si="853"/>
        <v>7647.1146902565561</v>
      </c>
      <c r="FJ79" s="1">
        <f t="shared" si="853"/>
        <v>8274.3336708350325</v>
      </c>
      <c r="FK79" s="1">
        <f t="shared" si="853"/>
        <v>8952.9973682161963</v>
      </c>
      <c r="FL79" s="1">
        <f t="shared" si="853"/>
        <v>9687.3252957898785</v>
      </c>
      <c r="FM79" s="1">
        <f t="shared" si="853"/>
        <v>10481.883052887359</v>
      </c>
      <c r="FN79" s="1">
        <f t="shared" si="853"/>
        <v>11341.610710869463</v>
      </c>
      <c r="FO79" s="1">
        <f t="shared" si="853"/>
        <v>12271.853527451416</v>
      </c>
      <c r="FP79" s="1">
        <f t="shared" si="853"/>
        <v>13278.395180227157</v>
      </c>
      <c r="FQ79" s="1">
        <f t="shared" si="853"/>
        <v>14367.493726018785</v>
      </c>
      <c r="FR79" s="1">
        <f t="shared" si="853"/>
        <v>15545.920509624257</v>
      </c>
      <c r="FS79">
        <f t="shared" si="826"/>
        <v>2.3834937214761185E-8</v>
      </c>
      <c r="FT79">
        <f t="shared" si="816"/>
        <v>3.7053603929256235E-4</v>
      </c>
    </row>
    <row r="80" spans="3:176" x14ac:dyDescent="0.15">
      <c r="C80" s="6">
        <v>51</v>
      </c>
      <c r="BC80" s="12">
        <f t="shared" ref="BC80:CH80" si="854">S*BC$26^(BC$28-$C80)*BC$27^$C80+BC$24</f>
        <v>16.147666255466198</v>
      </c>
      <c r="BD80" s="1">
        <f t="shared" si="854"/>
        <v>8.5013200538595672</v>
      </c>
      <c r="BE80" s="1">
        <f t="shared" si="854"/>
        <v>8.5936933651866951</v>
      </c>
      <c r="BF80" s="1">
        <f t="shared" si="854"/>
        <v>8.6928739640472212</v>
      </c>
      <c r="BG80" s="1">
        <f t="shared" si="854"/>
        <v>8.7994575527953707</v>
      </c>
      <c r="BH80" s="1">
        <f t="shared" si="854"/>
        <v>8.9140921881356885</v>
      </c>
      <c r="BI80" s="1">
        <f t="shared" si="854"/>
        <v>9.0374828828295151</v>
      </c>
      <c r="BJ80" s="1">
        <f t="shared" si="854"/>
        <v>9.1703966118711939</v>
      </c>
      <c r="BK80" s="1">
        <f t="shared" si="854"/>
        <v>9.31366775868511</v>
      </c>
      <c r="BL80" s="1">
        <f t="shared" si="854"/>
        <v>9.4682040400194687</v>
      </c>
      <c r="BM80" s="1">
        <f t="shared" si="854"/>
        <v>9.6349929516121442</v>
      </c>
      <c r="BN80" s="1">
        <f t="shared" si="854"/>
        <v>9.8151087804021806</v>
      </c>
      <c r="BO80" s="1">
        <f t="shared" si="854"/>
        <v>10.009720233083783</v>
      </c>
      <c r="BP80" s="1">
        <f t="shared" si="854"/>
        <v>10.220098735176645</v>
      </c>
      <c r="BQ80" s="1">
        <f t="shared" si="854"/>
        <v>10.447627459548006</v>
      </c>
      <c r="BR80" s="1">
        <f t="shared" si="854"/>
        <v>10.693811148502038</v>
      </c>
      <c r="BS80" s="1">
        <f t="shared" si="854"/>
        <v>10.960286799187671</v>
      </c>
      <c r="BT80" s="1">
        <f t="shared" si="854"/>
        <v>11.248835288206712</v>
      </c>
      <c r="BU80" s="1">
        <f t="shared" si="854"/>
        <v>11.561394017973845</v>
      </c>
      <c r="BV80" s="1">
        <f t="shared" si="854"/>
        <v>11.900070674636011</v>
      </c>
      <c r="BW80" s="1">
        <f t="shared" si="854"/>
        <v>12.267158195252344</v>
      </c>
      <c r="BX80" s="1">
        <f t="shared" si="854"/>
        <v>12.665151050523338</v>
      </c>
      <c r="BY80" s="1">
        <f t="shared" si="854"/>
        <v>13.096762958700243</v>
      </c>
      <c r="BZ80" s="1">
        <f t="shared" si="854"/>
        <v>13.564946156469123</v>
      </c>
      <c r="CA80" s="1">
        <f t="shared" si="854"/>
        <v>14.072912363660812</v>
      </c>
      <c r="CB80" s="1">
        <f t="shared" si="854"/>
        <v>14.624155590666611</v>
      </c>
      <c r="CC80" s="1">
        <f t="shared" si="854"/>
        <v>8.6738291421524885</v>
      </c>
      <c r="CD80" s="1">
        <f t="shared" si="854"/>
        <v>9.3852595956782565</v>
      </c>
      <c r="CE80" s="1">
        <f t="shared" si="854"/>
        <v>10.155041820020466</v>
      </c>
      <c r="CF80" s="1">
        <f t="shared" si="854"/>
        <v>10.987961847517967</v>
      </c>
      <c r="CG80" s="1">
        <f t="shared" si="854"/>
        <v>11.88919826253036</v>
      </c>
      <c r="CH80" s="1">
        <f t="shared" si="854"/>
        <v>12.864354398689935</v>
      </c>
      <c r="CI80" s="1">
        <f t="shared" ref="CI80:ET80" si="855">S*CI$26^(CI$28-$C80)*CI$27^$C80+CI$24</f>
        <v>13.919493176983302</v>
      </c>
      <c r="CJ80" s="1">
        <f t="shared" si="855"/>
        <v>15.061174801264476</v>
      </c>
      <c r="CK80" s="1">
        <f t="shared" si="855"/>
        <v>16.296497545566929</v>
      </c>
      <c r="CL80" s="1">
        <f t="shared" si="855"/>
        <v>17.633141886805028</v>
      </c>
      <c r="CM80" s="1">
        <f t="shared" si="855"/>
        <v>19.079418257254819</v>
      </c>
      <c r="CN80" s="1">
        <f t="shared" si="855"/>
        <v>20.644318713709758</v>
      </c>
      <c r="CO80" s="1">
        <f t="shared" si="855"/>
        <v>22.337572844558395</v>
      </c>
      <c r="CP80" s="1">
        <f t="shared" si="855"/>
        <v>24.1697082623798</v>
      </c>
      <c r="CQ80" s="1">
        <f t="shared" si="855"/>
        <v>26.152116058162509</v>
      </c>
      <c r="CR80" s="1">
        <f t="shared" si="855"/>
        <v>28.297121624101056</v>
      </c>
      <c r="CS80" s="1">
        <f t="shared" si="855"/>
        <v>30.618061285302655</v>
      </c>
      <c r="CT80" s="1">
        <f t="shared" si="855"/>
        <v>33.129365216852896</v>
      </c>
      <c r="CU80" s="1">
        <f t="shared" si="855"/>
        <v>35.846647161767649</v>
      </c>
      <c r="CV80" s="1">
        <f t="shared" si="855"/>
        <v>38.78680150764238</v>
      </c>
      <c r="CW80" s="1">
        <f t="shared" si="855"/>
        <v>41.968108325561573</v>
      </c>
      <c r="CX80" s="1">
        <f t="shared" si="855"/>
        <v>45.410347024335778</v>
      </c>
      <c r="CY80" s="1">
        <f t="shared" si="855"/>
        <v>49.13491932669826</v>
      </c>
      <c r="CZ80" s="1">
        <f t="shared" si="855"/>
        <v>53.164982332051643</v>
      </c>
      <c r="DA80" s="1">
        <f t="shared" si="855"/>
        <v>57.525592493066952</v>
      </c>
      <c r="DB80" s="1">
        <f t="shared" si="855"/>
        <v>62.243861401292776</v>
      </c>
      <c r="DC80" s="1">
        <f t="shared" si="855"/>
        <v>67.349124350353776</v>
      </c>
      <c r="DD80" s="1">
        <f t="shared" si="855"/>
        <v>72.87312272476089</v>
      </c>
      <c r="DE80" s="1">
        <f t="shared" si="855"/>
        <v>78.850201348314457</v>
      </c>
      <c r="DF80" s="1">
        <f t="shared" si="855"/>
        <v>85.317522019091285</v>
      </c>
      <c r="DG80" s="1">
        <f t="shared" si="855"/>
        <v>92.315294558645149</v>
      </c>
      <c r="DH80" s="1">
        <f t="shared" si="855"/>
        <v>99.887026811941951</v>
      </c>
      <c r="DI80" s="1">
        <f t="shared" si="855"/>
        <v>108.07979515237589</v>
      </c>
      <c r="DJ80" s="1">
        <f t="shared" si="855"/>
        <v>116.94453717370024</v>
      </c>
      <c r="DK80" s="1">
        <f t="shared" si="855"/>
        <v>126.53636838865083</v>
      </c>
      <c r="DL80" s="1">
        <f t="shared" si="855"/>
        <v>136.91492490330006</v>
      </c>
      <c r="DM80" s="1">
        <f t="shared" si="855"/>
        <v>148.14473419767927</v>
      </c>
      <c r="DN80" s="1">
        <f t="shared" si="855"/>
        <v>160.29561631795522</v>
      </c>
      <c r="DO80" s="1">
        <f t="shared" si="855"/>
        <v>173.44311797452755</v>
      </c>
      <c r="DP80" s="1">
        <f t="shared" si="855"/>
        <v>187.6689822450013</v>
      </c>
      <c r="DQ80" s="1">
        <f t="shared" si="855"/>
        <v>203.06165680235924</v>
      </c>
      <c r="DR80" s="1">
        <f t="shared" si="855"/>
        <v>219.71684382818367</v>
      </c>
      <c r="DS80" s="1">
        <f t="shared" si="855"/>
        <v>237.73809502995036</v>
      </c>
      <c r="DT80" s="1">
        <f t="shared" si="855"/>
        <v>257.2374554618458</v>
      </c>
      <c r="DU80" s="1">
        <f t="shared" si="855"/>
        <v>278.33616015198913</v>
      </c>
      <c r="DV80" s="1">
        <f t="shared" si="855"/>
        <v>301.16538786725982</v>
      </c>
      <c r="DW80" s="1">
        <f t="shared" si="855"/>
        <v>325.86707670217476</v>
      </c>
      <c r="DX80" s="1">
        <f t="shared" si="855"/>
        <v>352.59480656264714</v>
      </c>
      <c r="DY80" s="1">
        <f t="shared" si="855"/>
        <v>381.51475403136612</v>
      </c>
      <c r="DZ80" s="1">
        <f t="shared" si="855"/>
        <v>412.80672555156491</v>
      </c>
      <c r="EA80" s="1">
        <f t="shared" si="855"/>
        <v>446.66527535287639</v>
      </c>
      <c r="EB80" s="1">
        <f t="shared" si="855"/>
        <v>483.30091506985258</v>
      </c>
      <c r="EC80" s="1">
        <f t="shared" si="855"/>
        <v>522.9414225738127</v>
      </c>
      <c r="ED80" s="1">
        <f t="shared" si="855"/>
        <v>565.83325815552814</v>
      </c>
      <c r="EE80" s="1">
        <f t="shared" si="855"/>
        <v>612.24309686370145</v>
      </c>
      <c r="EF80" s="1">
        <f t="shared" si="855"/>
        <v>662.45948652637264</v>
      </c>
      <c r="EG80" s="1">
        <f t="shared" si="855"/>
        <v>716.79464176381464</v>
      </c>
      <c r="EH80" s="1">
        <f t="shared" si="855"/>
        <v>775.58638514698237</v>
      </c>
      <c r="EI80" s="1">
        <f t="shared" si="855"/>
        <v>839.20024757044712</v>
      </c>
      <c r="EJ80" s="1">
        <f t="shared" si="855"/>
        <v>908.03174089864274</v>
      </c>
      <c r="EK80" s="1">
        <f t="shared" si="855"/>
        <v>982.50881701533956</v>
      </c>
      <c r="EL80" s="1">
        <f t="shared" si="855"/>
        <v>1063.0945285652017</v>
      </c>
      <c r="EM80" s="1">
        <f t="shared" si="855"/>
        <v>1150.2899079302847</v>
      </c>
      <c r="EN80" s="1">
        <f t="shared" si="855"/>
        <v>1244.6370823411789</v>
      </c>
      <c r="EO80" s="1">
        <f t="shared" si="855"/>
        <v>1346.7226444906348</v>
      </c>
      <c r="EP80" s="1">
        <f t="shared" si="855"/>
        <v>1457.1812996060887</v>
      </c>
      <c r="EQ80" s="1">
        <f t="shared" si="855"/>
        <v>1576.6998116563227</v>
      </c>
      <c r="ER80" s="1">
        <f t="shared" si="855"/>
        <v>1706.0212732273637</v>
      </c>
      <c r="ES80" s="1">
        <f t="shared" si="855"/>
        <v>1845.949725615066</v>
      </c>
      <c r="ET80" s="1">
        <f t="shared" si="855"/>
        <v>1997.355157859284</v>
      </c>
      <c r="EU80" s="1">
        <f t="shared" si="853"/>
        <v>2161.1789158005463</v>
      </c>
      <c r="EV80" s="1">
        <f t="shared" si="853"/>
        <v>2338.4395547894255</v>
      </c>
      <c r="EW80" s="1">
        <f t="shared" si="853"/>
        <v>2530.2391724371373</v>
      </c>
      <c r="EX80" s="1">
        <f t="shared" si="853"/>
        <v>2737.7702607805381</v>
      </c>
      <c r="EY80" s="1">
        <f t="shared" si="853"/>
        <v>2962.3231204640424</v>
      </c>
      <c r="EZ80" s="1">
        <f t="shared" si="853"/>
        <v>3205.293883035301</v>
      </c>
      <c r="FA80" s="1">
        <f t="shared" si="853"/>
        <v>3468.1931912323362</v>
      </c>
      <c r="FB80" s="1">
        <f t="shared" si="853"/>
        <v>3752.6555912308095</v>
      </c>
      <c r="FC80" s="1">
        <f t="shared" si="853"/>
        <v>4060.4496952466534</v>
      </c>
      <c r="FD80" s="1">
        <f t="shared" si="853"/>
        <v>4393.4891776788636</v>
      </c>
      <c r="FE80" s="1">
        <f t="shared" si="853"/>
        <v>4753.844673159716</v>
      </c>
      <c r="FF80" s="1">
        <f t="shared" si="853"/>
        <v>5143.7566504871584</v>
      </c>
      <c r="FG80" s="1">
        <f t="shared" si="853"/>
        <v>5565.6493424815662</v>
      </c>
      <c r="FH80" s="1">
        <f t="shared" si="853"/>
        <v>6022.1458183741543</v>
      </c>
      <c r="FI80" s="1">
        <f t="shared" si="853"/>
        <v>6516.0842924378749</v>
      </c>
      <c r="FJ80" s="1">
        <f t="shared" si="853"/>
        <v>7050.5357702578312</v>
      </c>
      <c r="FK80" s="1">
        <f t="shared" si="853"/>
        <v>7628.8231423548796</v>
      </c>
      <c r="FL80" s="1">
        <f t="shared" si="853"/>
        <v>8254.5418438748129</v>
      </c>
      <c r="FM80" s="1">
        <f t="shared" si="853"/>
        <v>8931.5822087923461</v>
      </c>
      <c r="FN80" s="1">
        <f t="shared" si="853"/>
        <v>9664.1536576146573</v>
      </c>
      <c r="FO80" s="1">
        <f t="shared" si="853"/>
        <v>10456.810868968638</v>
      </c>
      <c r="FP80" s="1">
        <f t="shared" si="853"/>
        <v>11314.482097790813</v>
      </c>
      <c r="FQ80" s="1">
        <f t="shared" si="853"/>
        <v>12242.499816184902</v>
      </c>
      <c r="FR80" s="1">
        <f t="shared" si="853"/>
        <v>13246.633867453073</v>
      </c>
      <c r="FS80">
        <f t="shared" si="826"/>
        <v>5.6082205211202876E-8</v>
      </c>
      <c r="FT80">
        <f t="shared" si="816"/>
        <v>7.4290043891217321E-4</v>
      </c>
    </row>
    <row r="81" spans="3:176" x14ac:dyDescent="0.15">
      <c r="C81" s="6">
        <v>52</v>
      </c>
      <c r="BC81" s="1"/>
      <c r="BD81" s="12">
        <f t="shared" ref="BD81:CI81" si="856">S*BD$26^(BD$28-$C81)*BD$27^$C81+BD$24</f>
        <v>8.3628104610522378</v>
      </c>
      <c r="BE81" s="1">
        <f t="shared" si="856"/>
        <v>8.4430093886426132</v>
      </c>
      <c r="BF81" s="1">
        <f t="shared" si="856"/>
        <v>8.5289455290057496</v>
      </c>
      <c r="BG81" s="1">
        <f t="shared" si="856"/>
        <v>8.6211205296329574</v>
      </c>
      <c r="BH81" s="1">
        <f t="shared" si="856"/>
        <v>8.7200801253572884</v>
      </c>
      <c r="BI81" s="1">
        <f t="shared" si="856"/>
        <v>8.8264180134263164</v>
      </c>
      <c r="BJ81" s="1">
        <f t="shared" si="856"/>
        <v>8.9407800691767729</v>
      </c>
      <c r="BK81" s="1">
        <f t="shared" si="856"/>
        <v>9.0638689322483863</v>
      </c>
      <c r="BL81" s="1">
        <f t="shared" si="856"/>
        <v>9.1964489959057421</v>
      </c>
      <c r="BM81" s="1">
        <f t="shared" si="856"/>
        <v>9.3393518348995315</v>
      </c>
      <c r="BN81" s="1">
        <f t="shared" si="856"/>
        <v>9.4934821104129234</v>
      </c>
      <c r="BO81" s="1">
        <f t="shared" si="856"/>
        <v>9.6598239940267039</v>
      </c>
      <c r="BP81" s="1">
        <f t="shared" si="856"/>
        <v>9.8394481563226659</v>
      </c>
      <c r="BQ81" s="1">
        <f t="shared" si="856"/>
        <v>10.033519369754467</v>
      </c>
      <c r="BR81" s="1">
        <f t="shared" si="856"/>
        <v>10.243304779777359</v>
      </c>
      <c r="BS81" s="1">
        <f t="shared" si="856"/>
        <v>10.470182902973804</v>
      </c>
      <c r="BT81" s="1">
        <f t="shared" si="856"/>
        <v>10.715653416074712</v>
      </c>
      <c r="BU81" s="1">
        <f t="shared" si="856"/>
        <v>10.981347805392559</v>
      </c>
      <c r="BV81" s="1">
        <f t="shared" si="856"/>
        <v>11.269040952292791</v>
      </c>
      <c r="BW81" s="1">
        <f t="shared" si="856"/>
        <v>11.580663736977163</v>
      </c>
      <c r="BX81" s="1">
        <f t="shared" si="856"/>
        <v>11.918316750084148</v>
      </c>
      <c r="BY81" s="1">
        <f t="shared" si="856"/>
        <v>12.284285209478682</v>
      </c>
      <c r="BZ81" s="1">
        <f t="shared" si="856"/>
        <v>12.681055188162045</v>
      </c>
      <c r="CA81" s="1">
        <f t="shared" si="856"/>
        <v>13.111331268543619</v>
      </c>
      <c r="CB81" s="1">
        <f t="shared" si="856"/>
        <v>13.578055748445404</v>
      </c>
      <c r="CC81" s="1">
        <f t="shared" si="856"/>
        <v>7.3909447049987307</v>
      </c>
      <c r="CD81" s="1">
        <f t="shared" si="856"/>
        <v>7.9971525351608372</v>
      </c>
      <c r="CE81" s="1">
        <f t="shared" si="856"/>
        <v>8.6530817403321922</v>
      </c>
      <c r="CF81" s="1">
        <f t="shared" si="856"/>
        <v>9.3628104848152045</v>
      </c>
      <c r="CG81" s="1">
        <f t="shared" si="856"/>
        <v>10.130751425352903</v>
      </c>
      <c r="CH81" s="1">
        <f t="shared" si="856"/>
        <v>10.961679146314104</v>
      </c>
      <c r="CI81" s="1">
        <f t="shared" si="856"/>
        <v>11.860759845121935</v>
      </c>
      <c r="CJ81" s="1">
        <f t="shared" ref="CJ81:EU86" si="857">S*CJ$26^(CJ$28-$C81)*CJ$27^$C81+CJ$24</f>
        <v>12.833583452491416</v>
      </c>
      <c r="CK81" s="1">
        <f t="shared" si="857"/>
        <v>13.886198387179995</v>
      </c>
      <c r="CL81" s="1">
        <f t="shared" si="857"/>
        <v>15.025149161334699</v>
      </c>
      <c r="CM81" s="1">
        <f t="shared" si="857"/>
        <v>16.257517070242805</v>
      </c>
      <c r="CN81" s="1">
        <f t="shared" si="857"/>
        <v>17.590964219469853</v>
      </c>
      <c r="CO81" s="1">
        <f t="shared" si="857"/>
        <v>19.033781163118729</v>
      </c>
      <c r="CP81" s="1">
        <f t="shared" si="857"/>
        <v>20.594938449395105</v>
      </c>
      <c r="CQ81" s="1">
        <f t="shared" si="857"/>
        <v>22.284142393957982</v>
      </c>
      <c r="CR81" s="1">
        <f t="shared" si="857"/>
        <v>24.111895427819572</v>
      </c>
      <c r="CS81" s="1">
        <f t="shared" si="857"/>
        <v>26.089561395000779</v>
      </c>
      <c r="CT81" s="1">
        <f t="shared" si="857"/>
        <v>28.229436205922827</v>
      </c>
      <c r="CU81" s="1">
        <f t="shared" si="857"/>
        <v>30.544824285814443</v>
      </c>
      <c r="CV81" s="1">
        <f t="shared" si="857"/>
        <v>33.050121293443667</v>
      </c>
      <c r="CW81" s="1">
        <f t="shared" si="857"/>
        <v>35.760903624468611</v>
      </c>
      <c r="CX81" s="1">
        <f t="shared" si="857"/>
        <v>38.694025255883808</v>
      </c>
      <c r="CY81" s="1">
        <f t="shared" si="857"/>
        <v>41.867722533681409</v>
      </c>
      <c r="CZ81" s="1">
        <f t="shared" si="857"/>
        <v>45.30172755523251</v>
      </c>
      <c r="DA81" s="1">
        <f t="shared" si="857"/>
        <v>49.017390851330347</v>
      </c>
      <c r="DB81" s="1">
        <f t="shared" si="857"/>
        <v>53.037814130656983</v>
      </c>
      <c r="DC81" s="1">
        <f t="shared" si="857"/>
        <v>57.387993911996901</v>
      </c>
      <c r="DD81" s="1">
        <f t="shared" si="857"/>
        <v>62.094976937214078</v>
      </c>
      <c r="DE81" s="1">
        <f t="shared" si="857"/>
        <v>67.188028331255197</v>
      </c>
      <c r="DF81" s="1">
        <f t="shared" si="857"/>
        <v>72.698813554694027</v>
      </c>
      <c r="DG81" s="1">
        <f t="shared" si="857"/>
        <v>78.661595280086217</v>
      </c>
      <c r="DH81" s="1">
        <f t="shared" si="857"/>
        <v>85.113446416190612</v>
      </c>
      <c r="DI81" s="1">
        <f t="shared" si="857"/>
        <v>92.09448060451048</v>
      </c>
      <c r="DJ81" s="1">
        <f t="shared" si="857"/>
        <v>99.648101621240315</v>
      </c>
      <c r="DK81" s="1">
        <f t="shared" si="857"/>
        <v>107.82127323524655</v>
      </c>
      <c r="DL81" s="1">
        <f t="shared" si="857"/>
        <v>116.66481119989238</v>
      </c>
      <c r="DM81" s="1">
        <f t="shared" si="857"/>
        <v>126.23369919413298</v>
      </c>
      <c r="DN81" s="1">
        <f t="shared" si="857"/>
        <v>136.58743067720795</v>
      </c>
      <c r="DO81" s="1">
        <f t="shared" si="857"/>
        <v>147.7903787823733</v>
      </c>
      <c r="DP81" s="1">
        <f t="shared" si="857"/>
        <v>159.91219654944504</v>
      </c>
      <c r="DQ81" s="1">
        <f t="shared" si="857"/>
        <v>173.02824998455353</v>
      </c>
      <c r="DR81" s="1">
        <f t="shared" si="857"/>
        <v>187.22008663960816</v>
      </c>
      <c r="DS81" s="1">
        <f t="shared" si="857"/>
        <v>202.57594262481106</v>
      </c>
      <c r="DT81" s="1">
        <f t="shared" si="857"/>
        <v>219.19129120651192</v>
      </c>
      <c r="DU81" s="1">
        <f t="shared" si="857"/>
        <v>237.16943640124762</v>
      </c>
      <c r="DV81" s="1">
        <f t="shared" si="857"/>
        <v>256.6221552565695</v>
      </c>
      <c r="DW81" s="1">
        <f t="shared" si="857"/>
        <v>277.67039281196531</v>
      </c>
      <c r="DX81" s="1">
        <f t="shared" si="857"/>
        <v>300.44501406071544</v>
      </c>
      <c r="DY81" s="1">
        <f t="shared" si="857"/>
        <v>325.08761758791928</v>
      </c>
      <c r="DZ81" s="1">
        <f t="shared" si="857"/>
        <v>351.75141594339289</v>
      </c>
      <c r="EA81" s="1">
        <f t="shared" si="857"/>
        <v>380.60218822305501</v>
      </c>
      <c r="EB81" s="1">
        <f t="shared" si="857"/>
        <v>411.81931078136643</v>
      </c>
      <c r="EC81" s="1">
        <f t="shared" si="857"/>
        <v>445.59687248315822</v>
      </c>
      <c r="ED81" s="1">
        <f t="shared" si="857"/>
        <v>482.14488142879998</v>
      </c>
      <c r="EE81" s="1">
        <f t="shared" si="857"/>
        <v>521.69057065538016</v>
      </c>
      <c r="EF81" s="1">
        <f t="shared" si="857"/>
        <v>564.47981093194971</v>
      </c>
      <c r="EG81" s="1">
        <f t="shared" si="857"/>
        <v>610.77863943271461</v>
      </c>
      <c r="EH81" s="1">
        <f t="shared" si="857"/>
        <v>660.8749137925339</v>
      </c>
      <c r="EI81" s="1">
        <f t="shared" si="857"/>
        <v>715.08010182861608</v>
      </c>
      <c r="EJ81" s="1">
        <f t="shared" si="857"/>
        <v>773.73121805580729</v>
      </c>
      <c r="EK81" s="1">
        <f t="shared" si="857"/>
        <v>837.19291903553005</v>
      </c>
      <c r="EL81" s="1">
        <f t="shared" si="857"/>
        <v>905.85977058596347</v>
      </c>
      <c r="EM81" s="1">
        <f t="shared" si="857"/>
        <v>980.15870094958279</v>
      </c>
      <c r="EN81" s="1">
        <f t="shared" si="857"/>
        <v>1060.5516551703458</v>
      </c>
      <c r="EO81" s="1">
        <f t="shared" si="857"/>
        <v>1147.5384671838121</v>
      </c>
      <c r="EP81" s="1">
        <f t="shared" si="857"/>
        <v>1241.6599674770775</v>
      </c>
      <c r="EQ81" s="1">
        <f t="shared" si="857"/>
        <v>1343.5013456400554</v>
      </c>
      <c r="ER81" s="1">
        <f t="shared" si="857"/>
        <v>1453.6957887143615</v>
      </c>
      <c r="ES81" s="1">
        <f t="shared" si="857"/>
        <v>1572.9284179608385</v>
      </c>
      <c r="ET81" s="1">
        <f t="shared" si="857"/>
        <v>1701.9405485220993</v>
      </c>
      <c r="EU81" s="1">
        <f t="shared" si="857"/>
        <v>1841.5342984640652</v>
      </c>
      <c r="EV81" s="1">
        <f t="shared" si="853"/>
        <v>1992.5775758526745</v>
      </c>
      <c r="EW81" s="1">
        <f t="shared" si="853"/>
        <v>2156.0094748723454</v>
      </c>
      <c r="EX81" s="1">
        <f t="shared" si="853"/>
        <v>2332.8461145359256</v>
      </c>
      <c r="EY81" s="1">
        <f t="shared" si="853"/>
        <v>2524.1869562876523</v>
      </c>
      <c r="EZ81" s="1">
        <f t="shared" si="853"/>
        <v>2731.2216397780758</v>
      </c>
      <c r="FA81" s="1">
        <f t="shared" si="853"/>
        <v>2955.2373793115976</v>
      </c>
      <c r="FB81" s="1">
        <f t="shared" si="853"/>
        <v>3197.6269669531875</v>
      </c>
      <c r="FC81" s="1">
        <f t="shared" si="853"/>
        <v>3459.897432052664</v>
      </c>
      <c r="FD81" s="1">
        <f t="shared" si="853"/>
        <v>3743.679411026143</v>
      </c>
      <c r="FE81" s="1">
        <f t="shared" si="853"/>
        <v>4050.7372856501825</v>
      </c>
      <c r="FF81" s="1">
        <f t="shared" si="853"/>
        <v>4382.9801529023143</v>
      </c>
      <c r="FG81" s="1">
        <f t="shared" si="853"/>
        <v>4742.4736945516634</v>
      </c>
      <c r="FH81" s="1">
        <f t="shared" si="853"/>
        <v>5131.453020297482</v>
      </c>
      <c r="FI81" s="1">
        <f t="shared" si="853"/>
        <v>5552.3365643063335</v>
      </c>
      <c r="FJ81" s="1">
        <f t="shared" si="853"/>
        <v>6007.7411215480388</v>
      </c>
      <c r="FK81" s="1">
        <f t="shared" si="853"/>
        <v>6500.4981174170707</v>
      </c>
      <c r="FL81" s="1">
        <f t="shared" si="853"/>
        <v>7033.671211793906</v>
      </c>
      <c r="FM81" s="1">
        <f t="shared" si="853"/>
        <v>7610.5753469975534</v>
      </c>
      <c r="FN81" s="1">
        <f t="shared" si="853"/>
        <v>8234.7973580576945</v>
      </c>
      <c r="FO81" s="1">
        <f t="shared" si="853"/>
        <v>8910.218273448465</v>
      </c>
      <c r="FP81" s="1">
        <f t="shared" si="853"/>
        <v>9641.0374449360788</v>
      </c>
      <c r="FQ81" s="1">
        <f t="shared" si="853"/>
        <v>10431.798656564888</v>
      </c>
      <c r="FR81" s="1">
        <f t="shared" si="853"/>
        <v>11287.418375111447</v>
      </c>
      <c r="FS81">
        <f t="shared" si="826"/>
        <v>1.2834196961794496E-7</v>
      </c>
      <c r="FT81">
        <f t="shared" si="816"/>
        <v>1.4486495061635869E-3</v>
      </c>
    </row>
    <row r="82" spans="3:176" x14ac:dyDescent="0.15">
      <c r="C82" s="6">
        <v>53</v>
      </c>
      <c r="BC82" s="1"/>
      <c r="BE82" s="12">
        <f t="shared" ref="BE82:DP82" si="858">S*BE$26^(BE$28-$C82)*BE$27^$C82+BE$24</f>
        <v>8.3161192065545784</v>
      </c>
      <c r="BF82" s="1">
        <f t="shared" si="858"/>
        <v>8.3909022582553643</v>
      </c>
      <c r="BG82" s="1">
        <f t="shared" si="858"/>
        <v>8.4709438628027129</v>
      </c>
      <c r="BH82" s="1">
        <f t="shared" si="858"/>
        <v>8.5567035903212307</v>
      </c>
      <c r="BI82" s="1">
        <f t="shared" si="858"/>
        <v>8.6486813998513199</v>
      </c>
      <c r="BJ82" s="1">
        <f t="shared" si="858"/>
        <v>8.7474211893465945</v>
      </c>
      <c r="BK82" s="1">
        <f t="shared" si="858"/>
        <v>8.8535146577004191</v>
      </c>
      <c r="BL82" s="1">
        <f t="shared" si="858"/>
        <v>8.9676055062275619</v>
      </c>
      <c r="BM82" s="1">
        <f t="shared" si="858"/>
        <v>9.090394009437583</v>
      </c>
      <c r="BN82" s="1">
        <f t="shared" si="858"/>
        <v>9.2226419875590757</v>
      </c>
      <c r="BO82" s="1">
        <f t="shared" si="858"/>
        <v>9.365178216126866</v>
      </c>
      <c r="BP82" s="1">
        <f t="shared" si="858"/>
        <v>9.5189043110481304</v>
      </c>
      <c r="BQ82" s="1">
        <f t="shared" si="858"/>
        <v>9.6848011309398796</v>
      </c>
      <c r="BR82" s="1">
        <f t="shared" si="858"/>
        <v>9.8639357422037399</v>
      </c>
      <c r="BS82" s="1">
        <f t="shared" si="858"/>
        <v>10.057468996300122</v>
      </c>
      <c r="BT82" s="1">
        <f t="shared" si="858"/>
        <v>10.266663773031429</v>
      </c>
      <c r="BU82" s="1">
        <f t="shared" si="858"/>
        <v>10.492893948373574</v>
      </c>
      <c r="BV82" s="1">
        <f t="shared" si="858"/>
        <v>10.737654150540386</v>
      </c>
      <c r="BW82" s="1">
        <f t="shared" si="858"/>
        <v>11.002570373563158</v>
      </c>
      <c r="BX82" s="1">
        <f t="shared" si="858"/>
        <v>11.289411523757071</v>
      </c>
      <c r="BY82" s="1">
        <f t="shared" si="858"/>
        <v>11.600101981071237</v>
      </c>
      <c r="BZ82" s="1">
        <f t="shared" si="858"/>
        <v>11.936735264526073</v>
      </c>
      <c r="CA82" s="1">
        <f t="shared" si="858"/>
        <v>12.301588898782498</v>
      </c>
      <c r="CB82" s="1">
        <f t="shared" si="858"/>
        <v>12.697140587417104</v>
      </c>
      <c r="CC82" s="1">
        <f t="shared" si="858"/>
        <v>6.2978025895023375</v>
      </c>
      <c r="CD82" s="1">
        <f t="shared" si="858"/>
        <v>6.8143505268708084</v>
      </c>
      <c r="CE82" s="1">
        <f t="shared" si="858"/>
        <v>7.3732659039625217</v>
      </c>
      <c r="CF82" s="1">
        <f t="shared" si="858"/>
        <v>7.9780237127750198</v>
      </c>
      <c r="CG82" s="1">
        <f t="shared" si="858"/>
        <v>8.6323839653462784</v>
      </c>
      <c r="CH82" s="1">
        <f t="shared" si="858"/>
        <v>9.3404150711965865</v>
      </c>
      <c r="CI82" s="1">
        <f t="shared" si="858"/>
        <v>10.106519132196254</v>
      </c>
      <c r="CJ82" s="1">
        <f t="shared" si="858"/>
        <v>10.935459312127092</v>
      </c>
      <c r="CK82" s="1">
        <f t="shared" si="858"/>
        <v>11.832389451104733</v>
      </c>
      <c r="CL82" s="1">
        <f t="shared" si="858"/>
        <v>12.802886108986094</v>
      </c>
      <c r="CM82" s="1">
        <f t="shared" si="858"/>
        <v>13.85298323698813</v>
      </c>
      <c r="CN82" s="1">
        <f t="shared" si="858"/>
        <v>14.989209693084728</v>
      </c>
      <c r="CO82" s="1">
        <f t="shared" si="858"/>
        <v>16.218629834429336</v>
      </c>
      <c r="CP82" s="1">
        <f t="shared" si="858"/>
        <v>17.548887439182113</v>
      </c>
      <c r="CQ82" s="1">
        <f t="shared" si="858"/>
        <v>18.988253230820444</v>
      </c>
      <c r="CR82" s="1">
        <f t="shared" si="858"/>
        <v>20.545676300409795</v>
      </c>
      <c r="CS82" s="1">
        <f t="shared" si="858"/>
        <v>22.230839746546902</v>
      </c>
      <c r="CT82" s="1">
        <f t="shared" si="858"/>
        <v>24.054220878910282</v>
      </c>
      <c r="CU82" s="1">
        <f t="shared" si="858"/>
        <v>26.027156359726703</v>
      </c>
      <c r="CV82" s="1">
        <f t="shared" si="858"/>
        <v>28.161912688163138</v>
      </c>
      <c r="CW82" s="1">
        <f t="shared" si="858"/>
        <v>30.47176246587285</v>
      </c>
      <c r="CX82" s="1">
        <f t="shared" si="858"/>
        <v>32.971066917867809</v>
      </c>
      <c r="CY82" s="1">
        <f t="shared" si="858"/>
        <v>35.675365181781515</v>
      </c>
      <c r="CZ82" s="1">
        <f t="shared" si="858"/>
        <v>38.601470920667879</v>
      </c>
      <c r="DA82" s="1">
        <f t="shared" si="858"/>
        <v>41.767576860015154</v>
      </c>
      <c r="DB82" s="1">
        <f t="shared" si="858"/>
        <v>45.19336789892175</v>
      </c>
      <c r="DC82" s="1">
        <f t="shared" si="858"/>
        <v>48.900143498689658</v>
      </c>
      <c r="DD82" s="1">
        <f t="shared" si="858"/>
        <v>52.910950109772472</v>
      </c>
      <c r="DE82" s="1">
        <f t="shared" si="858"/>
        <v>57.250724460427165</v>
      </c>
      <c r="DF82" s="1">
        <f t="shared" si="858"/>
        <v>61.946448597950692</v>
      </c>
      <c r="DG82" s="1">
        <f t="shared" si="858"/>
        <v>67.027317646451934</v>
      </c>
      <c r="DH82" s="1">
        <f t="shared" si="858"/>
        <v>72.524921324174059</v>
      </c>
      <c r="DI82" s="1">
        <f t="shared" si="858"/>
        <v>78.473440348930126</v>
      </c>
      <c r="DJ82" s="1">
        <f t="shared" si="858"/>
        <v>84.909858952780141</v>
      </c>
      <c r="DK82" s="1">
        <f t="shared" si="858"/>
        <v>91.874194827235073</v>
      </c>
      <c r="DL82" s="1">
        <f t="shared" si="858"/>
        <v>99.409747928645871</v>
      </c>
      <c r="DM82" s="1">
        <f t="shared" si="858"/>
        <v>107.56336969069594</v>
      </c>
      <c r="DN82" s="1">
        <f t="shared" si="858"/>
        <v>116.38575431779515</v>
      </c>
      <c r="DO82" s="1">
        <f t="shared" si="858"/>
        <v>125.93175397045835</v>
      </c>
      <c r="DP82" s="1">
        <f t="shared" si="858"/>
        <v>136.2607198022969</v>
      </c>
      <c r="DQ82" s="1">
        <f t="shared" si="857"/>
        <v>147.43687096898208</v>
      </c>
      <c r="DR82" s="1">
        <f t="shared" si="857"/>
        <v>159.52969390345058</v>
      </c>
      <c r="DS82" s="1">
        <f t="shared" si="857"/>
        <v>172.61437433979981</v>
      </c>
      <c r="DT82" s="1">
        <f t="shared" si="857"/>
        <v>186.77226477193204</v>
      </c>
      <c r="DU82" s="1">
        <f t="shared" si="857"/>
        <v>202.09139025331726</v>
      </c>
      <c r="DV82" s="1">
        <f t="shared" si="857"/>
        <v>218.66699568262729</v>
      </c>
      <c r="DW82" s="1">
        <f t="shared" si="857"/>
        <v>236.60213797792539</v>
      </c>
      <c r="DX82" s="1">
        <f t="shared" si="857"/>
        <v>256.0083268211875</v>
      </c>
      <c r="DY82" s="1">
        <f t="shared" si="857"/>
        <v>277.00621795690938</v>
      </c>
      <c r="DZ82" s="1">
        <f t="shared" si="857"/>
        <v>299.72636335530456</v>
      </c>
      <c r="EA82" s="1">
        <f t="shared" si="857"/>
        <v>324.31002290414563</v>
      </c>
      <c r="EB82" s="1">
        <f t="shared" si="857"/>
        <v>350.91004267585078</v>
      </c>
      <c r="EC82" s="1">
        <f t="shared" si="857"/>
        <v>379.69180523033822</v>
      </c>
      <c r="ED82" s="1">
        <f t="shared" si="857"/>
        <v>410.83425786204896</v>
      </c>
      <c r="EE82" s="1">
        <f t="shared" si="857"/>
        <v>444.53102518414403</v>
      </c>
      <c r="EF82" s="1">
        <f t="shared" si="857"/>
        <v>480.9916129672402</v>
      </c>
      <c r="EG82" s="1">
        <f t="shared" si="857"/>
        <v>520.44271071741525</v>
      </c>
      <c r="EH82" s="1">
        <f t="shared" si="857"/>
        <v>563.1296010921069</v>
      </c>
      <c r="EI82" s="1">
        <f t="shared" si="857"/>
        <v>609.3176849167927</v>
      </c>
      <c r="EJ82" s="1">
        <f t="shared" si="857"/>
        <v>659.29413128406009</v>
      </c>
      <c r="EK82" s="1">
        <f t="shared" si="857"/>
        <v>713.36966299437211</v>
      </c>
      <c r="EL82" s="1">
        <f t="shared" si="857"/>
        <v>771.88048843929948</v>
      </c>
      <c r="EM82" s="1">
        <f t="shared" si="857"/>
        <v>835.19039193848096</v>
      </c>
      <c r="EN82" s="1">
        <f t="shared" si="857"/>
        <v>903.69299552673954</v>
      </c>
      <c r="EO82" s="1">
        <f t="shared" si="857"/>
        <v>977.8142062537587</v>
      </c>
      <c r="EP82" s="1">
        <f t="shared" si="857"/>
        <v>1058.0148642121214</v>
      </c>
      <c r="EQ82" s="1">
        <f t="shared" si="857"/>
        <v>1144.7936077575171</v>
      </c>
      <c r="ER82" s="1">
        <f t="shared" si="857"/>
        <v>1238.6899737353026</v>
      </c>
      <c r="ES82" s="1">
        <f t="shared" si="857"/>
        <v>1340.287751988707</v>
      </c>
      <c r="ET82" s="1">
        <f t="shared" si="857"/>
        <v>1450.2186150049606</v>
      </c>
      <c r="EU82" s="1">
        <f t="shared" si="857"/>
        <v>1569.1660452662461</v>
      </c>
      <c r="EV82" s="1">
        <f t="shared" si="853"/>
        <v>1697.8695847233269</v>
      </c>
      <c r="EW82" s="1">
        <f t="shared" si="853"/>
        <v>1837.1294328124679</v>
      </c>
      <c r="EX82" s="1">
        <f t="shared" si="853"/>
        <v>1987.8114216032882</v>
      </c>
      <c r="EY82" s="1">
        <f t="shared" si="853"/>
        <v>2150.8523990099493</v>
      </c>
      <c r="EZ82" s="1">
        <f t="shared" si="853"/>
        <v>2327.2660535351874</v>
      </c>
      <c r="FA82" s="1">
        <f t="shared" si="853"/>
        <v>2518.1492167618485</v>
      </c>
      <c r="FB82" s="1">
        <f t="shared" si="853"/>
        <v>2724.6886827769536</v>
      </c>
      <c r="FC82" s="1">
        <f t="shared" si="853"/>
        <v>2948.1685869272787</v>
      </c>
      <c r="FD82" s="1">
        <f t="shared" si="853"/>
        <v>3189.9783897829984</v>
      </c>
      <c r="FE82" s="1">
        <f t="shared" si="853"/>
        <v>3451.6215159487892</v>
      </c>
      <c r="FF82" s="1">
        <f t="shared" si="853"/>
        <v>3734.7247014331833</v>
      </c>
      <c r="FG82" s="1">
        <f t="shared" si="853"/>
        <v>4041.0481076923866</v>
      </c>
      <c r="FH82" s="1">
        <f t="shared" si="853"/>
        <v>4372.4962652314452</v>
      </c>
      <c r="FI82" s="1">
        <f t="shared" si="853"/>
        <v>4731.129914803354</v>
      </c>
      <c r="FJ82" s="1">
        <f t="shared" si="853"/>
        <v>5119.1788198273925</v>
      </c>
      <c r="FK82" s="1">
        <f t="shared" si="853"/>
        <v>5539.055629686427</v>
      </c>
      <c r="FL82" s="1">
        <f t="shared" si="853"/>
        <v>5993.3708800966224</v>
      </c>
      <c r="FM82" s="1">
        <f t="shared" si="853"/>
        <v>6484.949223812665</v>
      </c>
      <c r="FN82" s="1">
        <f t="shared" si="853"/>
        <v>7016.8469925809941</v>
      </c>
      <c r="FO82" s="1">
        <f t="shared" si="853"/>
        <v>7592.3711995304975</v>
      </c>
      <c r="FP82" s="1">
        <f t="shared" si="853"/>
        <v>8215.1001001458426</v>
      </c>
      <c r="FQ82" s="1">
        <f t="shared" si="853"/>
        <v>8888.9054396589017</v>
      </c>
      <c r="FR82" s="1">
        <f t="shared" si="853"/>
        <v>9617.9765251789086</v>
      </c>
      <c r="FS82">
        <f t="shared" si="826"/>
        <v>2.857424983946701E-7</v>
      </c>
      <c r="FT82">
        <f t="shared" si="816"/>
        <v>2.748264641805909E-3</v>
      </c>
    </row>
    <row r="83" spans="3:176" x14ac:dyDescent="0.15">
      <c r="C83" s="6">
        <v>54</v>
      </c>
      <c r="BC83" s="1"/>
      <c r="BF83" s="12">
        <f t="shared" ref="BF83:DQ83" si="859">S*BF$26^(BF$28-$C83)*BF$27^$C83+BF$24</f>
        <v>8.2746567478614974</v>
      </c>
      <c r="BG83" s="1">
        <f t="shared" si="859"/>
        <v>8.3444808835496449</v>
      </c>
      <c r="BH83" s="1">
        <f t="shared" si="859"/>
        <v>8.4191250716552251</v>
      </c>
      <c r="BI83" s="1">
        <f t="shared" si="859"/>
        <v>8.4990103347686663</v>
      </c>
      <c r="BJ83" s="1">
        <f t="shared" si="859"/>
        <v>8.5845946962269881</v>
      </c>
      <c r="BK83" s="1">
        <f t="shared" si="859"/>
        <v>8.6763764323060304</v>
      </c>
      <c r="BL83" s="1">
        <f t="shared" si="859"/>
        <v>8.7748976102660343</v>
      </c>
      <c r="BM83" s="1">
        <f t="shared" si="859"/>
        <v>8.8807479373758564</v>
      </c>
      <c r="BN83" s="1">
        <f t="shared" si="859"/>
        <v>8.9945689482494373</v>
      </c>
      <c r="BO83" s="1">
        <f t="shared" si="859"/>
        <v>9.1170585602307135</v>
      </c>
      <c r="BP83" s="1">
        <f t="shared" si="859"/>
        <v>9.2489760291767915</v>
      </c>
      <c r="BQ83" s="1">
        <f t="shared" si="859"/>
        <v>9.3911473408326245</v>
      </c>
      <c r="BR83" s="1">
        <f t="shared" si="859"/>
        <v>9.5444710760838021</v>
      </c>
      <c r="BS83" s="1">
        <f t="shared" si="859"/>
        <v>9.7099247917392084</v>
      </c>
      <c r="BT83" s="1">
        <f t="shared" si="859"/>
        <v>9.8885719621563872</v>
      </c>
      <c r="BU83" s="1">
        <f t="shared" si="859"/>
        <v>10.081569531005211</v>
      </c>
      <c r="BV83" s="1">
        <f t="shared" si="859"/>
        <v>10.290176126798322</v>
      </c>
      <c r="BW83" s="1">
        <f t="shared" si="859"/>
        <v>10.515761000530524</v>
      </c>
      <c r="BX83" s="1">
        <f t="shared" si="859"/>
        <v>10.759813748897349</v>
      </c>
      <c r="BY83" s="1">
        <f t="shared" si="859"/>
        <v>11.02395489214169</v>
      </c>
      <c r="BZ83" s="1">
        <f t="shared" si="859"/>
        <v>11.309947381646626</v>
      </c>
      <c r="CA83" s="1">
        <f t="shared" si="859"/>
        <v>11.619709118994978</v>
      </c>
      <c r="CB83" s="1">
        <f t="shared" si="859"/>
        <v>11.955326575399095</v>
      </c>
      <c r="CC83" s="1">
        <f t="shared" si="859"/>
        <v>5.3663393570672318</v>
      </c>
      <c r="CD83" s="1">
        <f t="shared" si="859"/>
        <v>5.8064883593133256</v>
      </c>
      <c r="CE83" s="1">
        <f t="shared" si="859"/>
        <v>6.2827385343119593</v>
      </c>
      <c r="CF83" s="1">
        <f t="shared" si="859"/>
        <v>6.7980509126856195</v>
      </c>
      <c r="CG83" s="1">
        <f t="shared" si="859"/>
        <v>7.3556293898082394</v>
      </c>
      <c r="CH83" s="1">
        <f t="shared" si="859"/>
        <v>7.9589406456557468</v>
      </c>
      <c r="CI83" s="1">
        <f t="shared" si="859"/>
        <v>8.6117356984896318</v>
      </c>
      <c r="CJ83" s="1">
        <f t="shared" si="859"/>
        <v>9.3180732263810473</v>
      </c>
      <c r="CK83" s="1">
        <f t="shared" si="859"/>
        <v>10.082344801574365</v>
      </c>
      <c r="CL83" s="1">
        <f t="shared" si="859"/>
        <v>10.909302194581899</v>
      </c>
      <c r="CM83" s="1">
        <f t="shared" si="859"/>
        <v>11.804086917769913</v>
      </c>
      <c r="CN83" s="1">
        <f t="shared" si="859"/>
        <v>12.772262192119694</v>
      </c>
      <c r="CO83" s="1">
        <f t="shared" si="859"/>
        <v>13.819847535913404</v>
      </c>
      <c r="CP83" s="1">
        <f t="shared" si="859"/>
        <v>14.953356190395843</v>
      </c>
      <c r="CQ83" s="1">
        <f t="shared" si="859"/>
        <v>16.179835615101883</v>
      </c>
      <c r="CR83" s="1">
        <f t="shared" si="859"/>
        <v>17.506911304624598</v>
      </c>
      <c r="CS83" s="1">
        <f t="shared" si="859"/>
        <v>18.942834199249852</v>
      </c>
      <c r="CT83" s="1">
        <f t="shared" si="859"/>
        <v>20.496531984227364</v>
      </c>
      <c r="CU83" s="1">
        <f t="shared" si="859"/>
        <v>22.177664596625771</v>
      </c>
      <c r="CV83" s="1">
        <f t="shared" si="859"/>
        <v>23.996684284878977</v>
      </c>
      <c r="CW83" s="1">
        <f t="shared" si="859"/>
        <v>25.964900594437218</v>
      </c>
      <c r="CX83" s="1">
        <f t="shared" si="859"/>
        <v>28.094550683563583</v>
      </c>
      <c r="CY83" s="1">
        <f t="shared" si="859"/>
        <v>30.398875406456412</v>
      </c>
      <c r="CZ83" s="1">
        <f t="shared" si="859"/>
        <v>32.892201636735571</v>
      </c>
      <c r="DA83" s="1">
        <f t="shared" si="859"/>
        <v>35.590031343129432</v>
      </c>
      <c r="DB83" s="1">
        <f t="shared" si="859"/>
        <v>38.50913797118038</v>
      </c>
      <c r="DC83" s="1">
        <f t="shared" si="859"/>
        <v>41.667670730211007</v>
      </c>
      <c r="DD83" s="1">
        <f t="shared" si="859"/>
        <v>45.085267433943166</v>
      </c>
      <c r="DE83" s="1">
        <f t="shared" si="859"/>
        <v>48.783176596343509</v>
      </c>
      <c r="DF83" s="1">
        <f t="shared" si="859"/>
        <v>52.784389541812203</v>
      </c>
      <c r="DG83" s="1">
        <f t="shared" si="859"/>
        <v>57.113783351095059</v>
      </c>
      <c r="DH83" s="1">
        <f t="shared" si="859"/>
        <v>61.798275531668338</v>
      </c>
      <c r="DI83" s="1">
        <f t="shared" si="859"/>
        <v>66.866991374241962</v>
      </c>
      <c r="DJ83" s="1">
        <f t="shared" si="859"/>
        <v>72.351445035900682</v>
      </c>
      <c r="DK83" s="1">
        <f t="shared" si="859"/>
        <v>78.285735475746961</v>
      </c>
      <c r="DL83" s="1">
        <f t="shared" si="859"/>
        <v>84.706758461252491</v>
      </c>
      <c r="DM83" s="1">
        <f t="shared" si="859"/>
        <v>91.654435963444058</v>
      </c>
      <c r="DN83" s="1">
        <f t="shared" si="859"/>
        <v>99.171964367161252</v>
      </c>
      <c r="DO83" s="1">
        <f t="shared" si="859"/>
        <v>107.30608303960514</v>
      </c>
      <c r="DP83" s="1">
        <f t="shared" si="859"/>
        <v>116.10736492697183</v>
      </c>
      <c r="DQ83" s="1">
        <f t="shared" si="859"/>
        <v>125.63053098592174</v>
      </c>
      <c r="DR83" s="1">
        <f t="shared" si="857"/>
        <v>135.93479040482671</v>
      </c>
      <c r="DS83" s="1">
        <f t="shared" si="857"/>
        <v>147.08420873008058</v>
      </c>
      <c r="DT83" s="1">
        <f t="shared" si="857"/>
        <v>159.14810618625671</v>
      </c>
      <c r="DU83" s="1">
        <f t="shared" si="857"/>
        <v>172.20148866662203</v>
      </c>
      <c r="DV83" s="1">
        <f t="shared" si="857"/>
        <v>186.32551407364141</v>
      </c>
      <c r="DW83" s="1">
        <f t="shared" si="857"/>
        <v>201.60799690889093</v>
      </c>
      <c r="DX83" s="1">
        <f t="shared" si="857"/>
        <v>218.14395424960932</v>
      </c>
      <c r="DY83" s="1">
        <f t="shared" si="857"/>
        <v>236.03619650643464</v>
      </c>
      <c r="DZ83" s="1">
        <f t="shared" si="857"/>
        <v>255.39596663529355</v>
      </c>
      <c r="EA83" s="1">
        <f t="shared" si="857"/>
        <v>276.34363177767023</v>
      </c>
      <c r="EB83" s="1">
        <f t="shared" si="857"/>
        <v>299.00943162944799</v>
      </c>
      <c r="EC83" s="1">
        <f t="shared" si="857"/>
        <v>323.53428819122138</v>
      </c>
      <c r="ED83" s="1">
        <f t="shared" si="857"/>
        <v>350.07068193460765</v>
      </c>
      <c r="EE83" s="1">
        <f t="shared" si="857"/>
        <v>378.78359983202057</v>
      </c>
      <c r="EF83" s="1">
        <f t="shared" si="857"/>
        <v>409.85156114417339</v>
      </c>
      <c r="EG83" s="1">
        <f t="shared" si="857"/>
        <v>443.46772734302522</v>
      </c>
      <c r="EH83" s="1">
        <f t="shared" si="857"/>
        <v>479.84110307099075</v>
      </c>
      <c r="EI83" s="1">
        <f t="shared" si="857"/>
        <v>519.19783560323708</v>
      </c>
      <c r="EJ83" s="1">
        <f t="shared" si="857"/>
        <v>561.78262089232612</v>
      </c>
      <c r="EK83" s="1">
        <f t="shared" si="857"/>
        <v>607.86022493712289</v>
      </c>
      <c r="EL83" s="1">
        <f t="shared" si="857"/>
        <v>657.71712993490519</v>
      </c>
      <c r="EM83" s="1">
        <f t="shared" si="857"/>
        <v>711.66331545143657</v>
      </c>
      <c r="EN83" s="1">
        <f t="shared" si="857"/>
        <v>770.03418568322263</v>
      </c>
      <c r="EO83" s="1">
        <f t="shared" si="857"/>
        <v>833.19265479447984</v>
      </c>
      <c r="EP83" s="1">
        <f t="shared" si="857"/>
        <v>901.53140329416192</v>
      </c>
      <c r="EQ83" s="1">
        <f t="shared" si="857"/>
        <v>975.47531948180824</v>
      </c>
      <c r="ER83" s="1">
        <f t="shared" si="857"/>
        <v>1055.4841411416173</v>
      </c>
      <c r="ES83" s="1">
        <f t="shared" si="857"/>
        <v>1142.055313909184</v>
      </c>
      <c r="ET83" s="1">
        <f t="shared" si="857"/>
        <v>1235.727084082454</v>
      </c>
      <c r="EU83" s="1">
        <f t="shared" si="857"/>
        <v>1337.0818451061059</v>
      </c>
      <c r="EV83" s="1">
        <f t="shared" si="853"/>
        <v>1446.7497585357273</v>
      </c>
      <c r="EW83" s="1">
        <f t="shared" si="853"/>
        <v>1565.4126719947242</v>
      </c>
      <c r="EX83" s="1">
        <f t="shared" si="853"/>
        <v>1693.8083584834044</v>
      </c>
      <c r="EY83" s="1">
        <f t="shared" si="853"/>
        <v>1832.7351033976518</v>
      </c>
      <c r="EZ83" s="1">
        <f t="shared" si="853"/>
        <v>1983.0566677764511</v>
      </c>
      <c r="FA83" s="1">
        <f t="shared" si="853"/>
        <v>2145.7076586366875</v>
      </c>
      <c r="FB83" s="1">
        <f t="shared" si="853"/>
        <v>2321.6993397846509</v>
      </c>
      <c r="FC83" s="1">
        <f t="shared" si="853"/>
        <v>2512.1259192323032</v>
      </c>
      <c r="FD83" s="1">
        <f t="shared" si="853"/>
        <v>2718.1713523095982</v>
      </c>
      <c r="FE83" s="1">
        <f t="shared" si="853"/>
        <v>2941.1167027704073</v>
      </c>
      <c r="FF83" s="1">
        <f t="shared" si="853"/>
        <v>3182.348107658896</v>
      </c>
      <c r="FG83" s="1">
        <f t="shared" si="853"/>
        <v>3443.3653954569804</v>
      </c>
      <c r="FH83" s="1">
        <f t="shared" si="853"/>
        <v>3725.7914110952106</v>
      </c>
      <c r="FI83" s="1">
        <f t="shared" si="853"/>
        <v>4031.3821058042477</v>
      </c>
      <c r="FJ83" s="1">
        <f t="shared" si="853"/>
        <v>4362.0374545394479</v>
      </c>
      <c r="FK83" s="1">
        <f t="shared" si="853"/>
        <v>4719.813268856361</v>
      </c>
      <c r="FL83" s="1">
        <f t="shared" si="853"/>
        <v>5106.9339786823493</v>
      </c>
      <c r="FM83" s="1">
        <f t="shared" si="853"/>
        <v>5525.8064624535155</v>
      </c>
      <c r="FN83" s="1">
        <f t="shared" si="853"/>
        <v>5979.0350116042246</v>
      </c>
      <c r="FO83" s="1">
        <f t="shared" si="853"/>
        <v>6469.4375224492151</v>
      </c>
      <c r="FP83" s="1">
        <f t="shared" si="853"/>
        <v>7000.0630161294475</v>
      </c>
      <c r="FQ83" s="1">
        <f t="shared" si="853"/>
        <v>7574.2105955499583</v>
      </c>
      <c r="FR83" s="1">
        <f t="shared" si="853"/>
        <v>8195.4499571722645</v>
      </c>
      <c r="FS83">
        <f t="shared" si="826"/>
        <v>6.191087465217851E-7</v>
      </c>
      <c r="FT83">
        <f t="shared" si="816"/>
        <v>5.073874750166938E-3</v>
      </c>
    </row>
    <row r="84" spans="3:176" x14ac:dyDescent="0.15">
      <c r="C84" s="6">
        <v>55</v>
      </c>
      <c r="BC84" s="1"/>
      <c r="BG84" s="12">
        <f t="shared" ref="BG84:DR84" si="860">S*BG$26^(BG$28-$C84)*BG$27^$C84+BG$24</f>
        <v>8.2379870755625522</v>
      </c>
      <c r="BH84" s="1">
        <f t="shared" si="860"/>
        <v>8.3032709265409679</v>
      </c>
      <c r="BI84" s="1">
        <f t="shared" si="860"/>
        <v>8.3729731200811965</v>
      </c>
      <c r="BJ84" s="1">
        <f t="shared" si="860"/>
        <v>8.4474793649584452</v>
      </c>
      <c r="BK84" s="1">
        <f t="shared" si="860"/>
        <v>8.5272092667549533</v>
      </c>
      <c r="BL84" s="1">
        <f t="shared" si="860"/>
        <v>8.6126193072295685</v>
      </c>
      <c r="BM84" s="1">
        <f t="shared" si="860"/>
        <v>8.7042060855607648</v>
      </c>
      <c r="BN84" s="1">
        <f t="shared" si="860"/>
        <v>8.8025098444806602</v>
      </c>
      <c r="BO84" s="1">
        <f t="shared" si="860"/>
        <v>8.9081183063406595</v>
      </c>
      <c r="BP84" s="1">
        <f t="shared" si="860"/>
        <v>9.0216708463503696</v>
      </c>
      <c r="BQ84" s="1">
        <f t="shared" si="860"/>
        <v>9.1438630326258341</v>
      </c>
      <c r="BR84" s="1">
        <f t="shared" si="860"/>
        <v>9.2754515652880176</v>
      </c>
      <c r="BS84" s="1">
        <f t="shared" si="860"/>
        <v>9.4172596496862671</v>
      </c>
      <c r="BT84" s="1">
        <f t="shared" si="860"/>
        <v>9.5701828419044794</v>
      </c>
      <c r="BU84" s="1">
        <f t="shared" si="860"/>
        <v>9.735195408061502</v>
      </c>
      <c r="BV84" s="1">
        <f t="shared" si="860"/>
        <v>9.9133572425660326</v>
      </c>
      <c r="BW84" s="1">
        <f t="shared" si="860"/>
        <v>10.105821394455672</v>
      </c>
      <c r="BX84" s="1">
        <f t="shared" si="860"/>
        <v>10.313842255268035</v>
      </c>
      <c r="BY84" s="1">
        <f t="shared" si="860"/>
        <v>10.538784466589675</v>
      </c>
      <c r="BZ84" s="1">
        <f t="shared" si="860"/>
        <v>10.782132610539357</v>
      </c>
      <c r="CA84" s="1">
        <f t="shared" si="860"/>
        <v>11.045501752002139</v>
      </c>
      <c r="CB84" s="1">
        <f t="shared" si="860"/>
        <v>11.330648907479411</v>
      </c>
      <c r="CC84" s="1">
        <f t="shared" si="860"/>
        <v>4.572642232897361</v>
      </c>
      <c r="CD84" s="1">
        <f t="shared" si="860"/>
        <v>4.9476919236679535</v>
      </c>
      <c r="CE84" s="1">
        <f t="shared" si="860"/>
        <v>5.3535033192435124</v>
      </c>
      <c r="CF84" s="1">
        <f t="shared" si="860"/>
        <v>5.7925995052465451</v>
      </c>
      <c r="CG84" s="1">
        <f t="shared" si="860"/>
        <v>6.2677105116512681</v>
      </c>
      <c r="CH84" s="1">
        <f t="shared" si="860"/>
        <v>6.7817902864306143</v>
      </c>
      <c r="CI84" s="1">
        <f t="shared" si="860"/>
        <v>7.3380350613876004</v>
      </c>
      <c r="CJ84" s="1">
        <f t="shared" si="860"/>
        <v>7.9399032243585212</v>
      </c>
      <c r="CK84" s="1">
        <f t="shared" si="860"/>
        <v>8.5911368213410775</v>
      </c>
      <c r="CL84" s="1">
        <f t="shared" si="860"/>
        <v>9.2957848222344683</v>
      </c>
      <c r="CM84" s="1">
        <f t="shared" si="860"/>
        <v>10.058228294843506</v>
      </c>
      <c r="CN84" s="1">
        <f t="shared" si="860"/>
        <v>10.883207643663196</v>
      </c>
      <c r="CO84" s="1">
        <f t="shared" si="860"/>
        <v>11.775852082797835</v>
      </c>
      <c r="CP84" s="1">
        <f t="shared" si="860"/>
        <v>12.741711526259065</v>
      </c>
      <c r="CQ84" s="1">
        <f t="shared" si="860"/>
        <v>13.78679109391717</v>
      </c>
      <c r="CR84" s="1">
        <f t="shared" si="860"/>
        <v>14.917588447642363</v>
      </c>
      <c r="CS84" s="1">
        <f t="shared" si="860"/>
        <v>16.141134189769264</v>
      </c>
      <c r="CT84" s="1">
        <f t="shared" si="860"/>
        <v>17.465035575057346</v>
      </c>
      <c r="CU84" s="1">
        <f t="shared" si="860"/>
        <v>18.897523807921395</v>
      </c>
      <c r="CV84" s="1">
        <f t="shared" si="860"/>
        <v>20.447505218997147</v>
      </c>
      <c r="CW84" s="1">
        <f t="shared" si="860"/>
        <v>22.124616639226442</v>
      </c>
      <c r="CX84" s="1">
        <f t="shared" si="860"/>
        <v>23.93928531574392</v>
      </c>
      <c r="CY84" s="1">
        <f t="shared" si="860"/>
        <v>25.902793742085368</v>
      </c>
      <c r="CZ84" s="1">
        <f t="shared" si="860"/>
        <v>28.027349805792095</v>
      </c>
      <c r="DA84" s="1">
        <f t="shared" si="860"/>
        <v>30.326162689545971</v>
      </c>
      <c r="DB84" s="1">
        <f t="shared" si="860"/>
        <v>32.813524997741709</v>
      </c>
      <c r="DC84" s="1">
        <f t="shared" si="860"/>
        <v>35.504901619108878</v>
      </c>
      <c r="DD84" s="1">
        <f t="shared" si="860"/>
        <v>38.417025877876796</v>
      </c>
      <c r="DE84" s="1">
        <f t="shared" si="860"/>
        <v>41.568003571291044</v>
      </c>
      <c r="DF84" s="1">
        <f t="shared" si="860"/>
        <v>44.977425540323004</v>
      </c>
      <c r="DG84" s="1">
        <f t="shared" si="860"/>
        <v>48.666489473467614</v>
      </c>
      <c r="DH84" s="1">
        <f t="shared" si="860"/>
        <v>52.658131700930724</v>
      </c>
      <c r="DI84" s="1">
        <f t="shared" si="860"/>
        <v>56.977169798620999</v>
      </c>
      <c r="DJ84" s="1">
        <f t="shared" si="860"/>
        <v>61.650456888570332</v>
      </c>
      <c r="DK84" s="1">
        <f t="shared" si="860"/>
        <v>66.707048595127972</v>
      </c>
      <c r="DL84" s="1">
        <f t="shared" si="860"/>
        <v>72.178383694959138</v>
      </c>
      <c r="DM84" s="1">
        <f t="shared" si="860"/>
        <v>78.098479584018648</v>
      </c>
      <c r="DN84" s="1">
        <f t="shared" si="860"/>
        <v>84.504143776793285</v>
      </c>
      <c r="DO84" s="1">
        <f t="shared" si="860"/>
        <v>91.435202752784534</v>
      </c>
      <c r="DP84" s="1">
        <f t="shared" si="860"/>
        <v>98.934749573059008</v>
      </c>
      <c r="DQ84" s="1">
        <f t="shared" si="860"/>
        <v>107.04941180639335</v>
      </c>
      <c r="DR84" s="1">
        <f t="shared" si="860"/>
        <v>115.82964143081384</v>
      </c>
      <c r="DS84" s="1">
        <f t="shared" si="857"/>
        <v>125.33002851296028</v>
      </c>
      <c r="DT84" s="1">
        <f t="shared" si="857"/>
        <v>135.60964061553921</v>
      </c>
      <c r="DU84" s="1">
        <f t="shared" si="857"/>
        <v>146.73239004309337</v>
      </c>
      <c r="DV84" s="1">
        <f t="shared" si="857"/>
        <v>158.76743120939568</v>
      </c>
      <c r="DW84" s="1">
        <f t="shared" si="857"/>
        <v>171.78959059705352</v>
      </c>
      <c r="DX84" s="1">
        <f t="shared" si="857"/>
        <v>185.8798319825483</v>
      </c>
      <c r="DY84" s="1">
        <f t="shared" si="857"/>
        <v>201.12575981919241</v>
      </c>
      <c r="DZ84" s="1">
        <f t="shared" si="857"/>
        <v>217.6221639077302</v>
      </c>
      <c r="EA84" s="1">
        <f t="shared" si="857"/>
        <v>235.47160874100879</v>
      </c>
      <c r="EB84" s="1">
        <f t="shared" si="857"/>
        <v>254.7850711869022</v>
      </c>
      <c r="EC84" s="1">
        <f t="shared" si="857"/>
        <v>275.682630474208</v>
      </c>
      <c r="ED84" s="1">
        <f t="shared" si="857"/>
        <v>298.29421477142546</v>
      </c>
      <c r="EE84" s="1">
        <f t="shared" si="857"/>
        <v>322.76040900018154</v>
      </c>
      <c r="EF84" s="1">
        <f t="shared" si="857"/>
        <v>349.23332890579292</v>
      </c>
      <c r="EG84" s="1">
        <f t="shared" si="857"/>
        <v>377.87756681939629</v>
      </c>
      <c r="EH84" s="1">
        <f t="shared" si="857"/>
        <v>408.8712149918137</v>
      </c>
      <c r="EI84" s="1">
        <f t="shared" si="857"/>
        <v>442.40697286161566</v>
      </c>
      <c r="EJ84" s="1">
        <f t="shared" si="857"/>
        <v>478.69334514168969</v>
      </c>
      <c r="EK84" s="1">
        <f t="shared" si="857"/>
        <v>517.95593817328427</v>
      </c>
      <c r="EL84" s="1">
        <f t="shared" si="857"/>
        <v>560.43886260745637</v>
      </c>
      <c r="EM84" s="1">
        <f t="shared" si="857"/>
        <v>606.40625113493479</v>
      </c>
      <c r="EN84" s="1">
        <f t="shared" si="857"/>
        <v>656.14390070070954</v>
      </c>
      <c r="EO84" s="1">
        <f t="shared" si="857"/>
        <v>709.96104941362864</v>
      </c>
      <c r="EP84" s="1">
        <f t="shared" si="857"/>
        <v>768.19229919872942</v>
      </c>
      <c r="EQ84" s="1">
        <f t="shared" si="857"/>
        <v>831.19969614617833</v>
      </c>
      <c r="ER84" s="1">
        <f t="shared" si="857"/>
        <v>899.37498149114765</v>
      </c>
      <c r="ES84" s="1">
        <f t="shared" si="857"/>
        <v>973.14202721983384</v>
      </c>
      <c r="ET84" s="1">
        <f t="shared" si="857"/>
        <v>1052.9594714447251</v>
      </c>
      <c r="EU84" s="1">
        <f t="shared" si="857"/>
        <v>1139.3235699342501</v>
      </c>
      <c r="EV84" s="1">
        <f t="shared" ref="EV84:FR89" si="861">S*EV$26^(EV$28-$C84)*EV$27^$C84+EV$24</f>
        <v>1232.7712815258776</v>
      </c>
      <c r="EW84" s="1">
        <f t="shared" si="861"/>
        <v>1333.8836066058541</v>
      </c>
      <c r="EX84" s="1">
        <f t="shared" si="861"/>
        <v>1443.2891994122042</v>
      </c>
      <c r="EY84" s="1">
        <f t="shared" si="861"/>
        <v>1561.6682766200652</v>
      </c>
      <c r="EZ84" s="1">
        <f t="shared" si="861"/>
        <v>1689.7568465105378</v>
      </c>
      <c r="FA84" s="1">
        <f t="shared" si="861"/>
        <v>1828.3512850174202</v>
      </c>
      <c r="FB84" s="1">
        <f t="shared" si="861"/>
        <v>1978.3132871028763</v>
      </c>
      <c r="FC84" s="1">
        <f t="shared" si="861"/>
        <v>2140.5752242466351</v>
      </c>
      <c r="FD84" s="1">
        <f t="shared" si="861"/>
        <v>2316.1459413583038</v>
      </c>
      <c r="FE84" s="1">
        <f t="shared" si="861"/>
        <v>2506.1170291544249</v>
      </c>
      <c r="FF84" s="1">
        <f t="shared" si="861"/>
        <v>2711.6696109980567</v>
      </c>
      <c r="FG84" s="1">
        <f t="shared" si="861"/>
        <v>2934.0816863972786</v>
      </c>
      <c r="FH84" s="1">
        <f t="shared" si="861"/>
        <v>3174.7360768199674</v>
      </c>
      <c r="FI84" s="1">
        <f t="shared" si="861"/>
        <v>3435.129023227043</v>
      </c>
      <c r="FJ84" s="1">
        <f t="shared" si="861"/>
        <v>3716.8794887783479</v>
      </c>
      <c r="FK84" s="1">
        <f t="shared" si="861"/>
        <v>4021.7392245496699</v>
      </c>
      <c r="FL84" s="1">
        <f t="shared" si="861"/>
        <v>4351.6036608433396</v>
      </c>
      <c r="FM84" s="1">
        <f t="shared" si="861"/>
        <v>4708.5236918078763</v>
      </c>
      <c r="FN84" s="1">
        <f t="shared" si="861"/>
        <v>5094.718426636191</v>
      </c>
      <c r="FO84" s="1">
        <f t="shared" si="861"/>
        <v>5512.5889866214666</v>
      </c>
      <c r="FP84" s="1">
        <f t="shared" si="861"/>
        <v>5964.7334338523042</v>
      </c>
      <c r="FQ84" s="1">
        <f t="shared" si="861"/>
        <v>6453.962924364585</v>
      </c>
      <c r="FR84" s="1">
        <f t="shared" si="861"/>
        <v>6983.3191861804316</v>
      </c>
      <c r="FS84">
        <f t="shared" si="826"/>
        <v>1.3057566290277665E-6</v>
      </c>
      <c r="FT84">
        <f t="shared" si="816"/>
        <v>9.1185153199718864E-3</v>
      </c>
    </row>
    <row r="85" spans="3:176" x14ac:dyDescent="0.15">
      <c r="C85" s="6">
        <v>56</v>
      </c>
      <c r="BC85" s="1"/>
      <c r="BH85" s="12">
        <f t="shared" ref="BH85:DS86" si="862">S*BH$26^(BH$28-$C85)*BH$27^$C85+BH$24</f>
        <v>8.2057107618415621</v>
      </c>
      <c r="BI85" s="1">
        <f t="shared" si="862"/>
        <v>8.2668378461897252</v>
      </c>
      <c r="BJ85" s="1">
        <f t="shared" si="862"/>
        <v>8.3320152675091919</v>
      </c>
      <c r="BK85" s="1">
        <f t="shared" si="862"/>
        <v>8.4015963832059519</v>
      </c>
      <c r="BL85" s="1">
        <f t="shared" si="862"/>
        <v>8.4759656039394198</v>
      </c>
      <c r="BM85" s="1">
        <f t="shared" si="862"/>
        <v>8.5555411230561251</v>
      </c>
      <c r="BN85" s="1">
        <f t="shared" si="862"/>
        <v>8.640777885928614</v>
      </c>
      <c r="BO85" s="1">
        <f t="shared" si="862"/>
        <v>8.7321708202861394</v>
      </c>
      <c r="BP85" s="1">
        <f t="shared" si="862"/>
        <v>8.8302583504771839</v>
      </c>
      <c r="BQ85" s="1">
        <f t="shared" si="862"/>
        <v>8.9356262206201862</v>
      </c>
      <c r="BR85" s="1">
        <f t="shared" si="862"/>
        <v>9.0489116537923486</v>
      </c>
      <c r="BS85" s="1">
        <f t="shared" si="862"/>
        <v>9.1708078767928516</v>
      </c>
      <c r="BT85" s="1">
        <f t="shared" si="862"/>
        <v>9.3020690426127857</v>
      </c>
      <c r="BU85" s="1">
        <f t="shared" si="862"/>
        <v>9.4435155855685409</v>
      </c>
      <c r="BV85" s="1">
        <f t="shared" si="862"/>
        <v>9.5960400471278184</v>
      </c>
      <c r="BW85" s="1">
        <f t="shared" si="862"/>
        <v>9.7606134138000886</v>
      </c>
      <c r="BX85" s="1">
        <f t="shared" si="862"/>
        <v>9.9382920120997298</v>
      </c>
      <c r="BY85" s="1">
        <f t="shared" si="862"/>
        <v>10.130225009546043</v>
      </c>
      <c r="BZ85" s="1">
        <f t="shared" si="862"/>
        <v>10.337662574968167</v>
      </c>
      <c r="CA85" s="1">
        <f t="shared" si="862"/>
        <v>10.561964756064828</v>
      </c>
      <c r="CB85" s="1">
        <f t="shared" si="862"/>
        <v>10.804611137262551</v>
      </c>
      <c r="CC85" s="1">
        <f t="shared" si="862"/>
        <v>3.8963352108062739</v>
      </c>
      <c r="CD85" s="1">
        <f t="shared" si="862"/>
        <v>4.2159139667032841</v>
      </c>
      <c r="CE85" s="1">
        <f t="shared" si="862"/>
        <v>4.561704682222615</v>
      </c>
      <c r="CF85" s="1">
        <f t="shared" si="862"/>
        <v>4.9358572713199464</v>
      </c>
      <c r="CG85" s="1">
        <f t="shared" si="862"/>
        <v>5.3406979846340432</v>
      </c>
      <c r="CH85" s="1">
        <f t="shared" si="862"/>
        <v>5.7787438726822202</v>
      </c>
      <c r="CI85" s="1">
        <f t="shared" si="862"/>
        <v>6.2527184353321061</v>
      </c>
      <c r="CJ85" s="1">
        <f t="shared" si="862"/>
        <v>6.7655685548484481</v>
      </c>
      <c r="CK85" s="1">
        <f t="shared" si="862"/>
        <v>7.3204828177942645</v>
      </c>
      <c r="CL85" s="1">
        <f t="shared" si="862"/>
        <v>7.9209113397006279</v>
      </c>
      <c r="CM85" s="1">
        <f t="shared" si="862"/>
        <v>8.5705872157626946</v>
      </c>
      <c r="CN85" s="1">
        <f t="shared" si="862"/>
        <v>9.2735497309292185</v>
      </c>
      <c r="CO85" s="1">
        <f t="shared" si="862"/>
        <v>10.034169473691582</v>
      </c>
      <c r="CP85" s="1">
        <f t="shared" si="862"/>
        <v>10.857175509714477</v>
      </c>
      <c r="CQ85" s="1">
        <f t="shared" si="862"/>
        <v>11.747684784257117</v>
      </c>
      <c r="CR85" s="1">
        <f t="shared" si="862"/>
        <v>12.711233936191158</v>
      </c>
      <c r="CS85" s="1">
        <f t="shared" si="862"/>
        <v>13.753813721415341</v>
      </c>
      <c r="CT85" s="1">
        <f t="shared" si="862"/>
        <v>14.881906259690449</v>
      </c>
      <c r="CU85" s="1">
        <f t="shared" si="862"/>
        <v>16.102525336472514</v>
      </c>
      <c r="CV85" s="1">
        <f t="shared" si="862"/>
        <v>17.42326001031622</v>
      </c>
      <c r="CW85" s="1">
        <f t="shared" si="862"/>
        <v>18.8523217969726</v>
      </c>
      <c r="CX85" s="1">
        <f t="shared" si="862"/>
        <v>20.398595723542655</v>
      </c>
      <c r="CY85" s="1">
        <f t="shared" si="862"/>
        <v>22.071695570110233</v>
      </c>
      <c r="CZ85" s="1">
        <f t="shared" si="862"/>
        <v>23.882023642312664</v>
      </c>
      <c r="DA85" s="1">
        <f t="shared" si="862"/>
        <v>25.840835446478227</v>
      </c>
      <c r="DB85" s="1">
        <f t="shared" si="862"/>
        <v>27.960309669440679</v>
      </c>
      <c r="DC85" s="1">
        <f t="shared" si="862"/>
        <v>30.253623898122239</v>
      </c>
      <c r="DD85" s="1">
        <f t="shared" si="862"/>
        <v>32.73503654966288</v>
      </c>
      <c r="DE85" s="1">
        <f t="shared" si="862"/>
        <v>35.419975521487018</v>
      </c>
      <c r="DF85" s="1">
        <f t="shared" si="862"/>
        <v>38.325134112479248</v>
      </c>
      <c r="DG85" s="1">
        <f t="shared" si="862"/>
        <v>41.468574811647876</v>
      </c>
      <c r="DH85" s="1">
        <f t="shared" si="862"/>
        <v>44.8698415995704</v>
      </c>
      <c r="DI85" s="1">
        <f t="shared" si="862"/>
        <v>48.550081460842328</v>
      </c>
      <c r="DJ85" s="1">
        <f t="shared" si="862"/>
        <v>52.532175863018736</v>
      </c>
      <c r="DK85" s="1">
        <f t="shared" si="862"/>
        <v>56.840883019503984</v>
      </c>
      <c r="DL85" s="1">
        <f t="shared" si="862"/>
        <v>61.50299182089266</v>
      </c>
      <c r="DM85" s="1">
        <f t="shared" si="862"/>
        <v>66.547488391812095</v>
      </c>
      <c r="DN85" s="1">
        <f t="shared" si="862"/>
        <v>72.005736308814377</v>
      </c>
      <c r="DO85" s="1">
        <f t="shared" si="862"/>
        <v>77.911671599802148</v>
      </c>
      <c r="DP85" s="1">
        <f t="shared" si="862"/>
        <v>84.302013737374239</v>
      </c>
      <c r="DQ85" s="1">
        <f t="shared" si="862"/>
        <v>91.216493937918287</v>
      </c>
      <c r="DR85" s="1">
        <f t="shared" si="862"/>
        <v>98.698102185873651</v>
      </c>
      <c r="DS85" s="1">
        <f t="shared" si="862"/>
        <v>106.79335451900914</v>
      </c>
      <c r="DT85" s="1">
        <f t="shared" si="857"/>
        <v>115.55258223653168</v>
      </c>
      <c r="DU85" s="1">
        <f t="shared" si="857"/>
        <v>125.03024482814327</v>
      </c>
      <c r="DV85" s="1">
        <f t="shared" si="857"/>
        <v>135.28526856964734</v>
      </c>
      <c r="DW85" s="1">
        <f t="shared" si="857"/>
        <v>146.381412890283</v>
      </c>
      <c r="DX85" s="1">
        <f t="shared" si="857"/>
        <v>158.38766678963444</v>
      </c>
      <c r="DY85" s="1">
        <f t="shared" si="857"/>
        <v>171.37867776879173</v>
      </c>
      <c r="DZ85" s="1">
        <f t="shared" si="857"/>
        <v>185.43521594259317</v>
      </c>
      <c r="EA85" s="1">
        <f t="shared" si="857"/>
        <v>200.64467621851341</v>
      </c>
      <c r="EB85" s="1">
        <f t="shared" si="857"/>
        <v>217.1016216644372</v>
      </c>
      <c r="EC85" s="1">
        <f t="shared" si="857"/>
        <v>234.90837144364502</v>
      </c>
      <c r="ED85" s="1">
        <f t="shared" si="857"/>
        <v>254.17563697242841</v>
      </c>
      <c r="EE85" s="1">
        <f t="shared" si="857"/>
        <v>275.02321025557256</v>
      </c>
      <c r="EF85" s="1">
        <f t="shared" si="857"/>
        <v>297.58070867935169</v>
      </c>
      <c r="EG85" s="1">
        <f t="shared" si="857"/>
        <v>321.98838089270276</v>
      </c>
      <c r="EH85" s="1">
        <f t="shared" si="857"/>
        <v>348.39797878705059</v>
      </c>
      <c r="EI85" s="1">
        <f t="shared" si="857"/>
        <v>376.9737009962181</v>
      </c>
      <c r="EJ85" s="1">
        <f t="shared" si="857"/>
        <v>407.89321378252515</v>
      </c>
      <c r="EK85" s="1">
        <f t="shared" si="857"/>
        <v>441.34875565631529</v>
      </c>
      <c r="EL85" s="1">
        <f t="shared" si="857"/>
        <v>477.5483325967582</v>
      </c>
      <c r="EM85" s="1">
        <f t="shared" si="857"/>
        <v>516.71701130507267</v>
      </c>
      <c r="EN85" s="1">
        <f t="shared" si="857"/>
        <v>559.09831853082483</v>
      </c>
      <c r="EO85" s="1">
        <f t="shared" si="857"/>
        <v>604.95575517145141</v>
      </c>
      <c r="EP85" s="1">
        <f t="shared" si="857"/>
        <v>654.57443455874738</v>
      </c>
      <c r="EQ85" s="1">
        <f t="shared" si="857"/>
        <v>708.26285511817503</v>
      </c>
      <c r="ER85" s="1">
        <f t="shared" si="857"/>
        <v>766.35481842230035</v>
      </c>
      <c r="ES85" s="1">
        <f t="shared" si="857"/>
        <v>829.21150456363432</v>
      </c>
      <c r="ET85" s="1">
        <f t="shared" si="857"/>
        <v>897.22371775026545</v>
      </c>
      <c r="EU85" s="1">
        <f t="shared" si="857"/>
        <v>970.81431608602475</v>
      </c>
      <c r="EV85" s="1">
        <f t="shared" si="861"/>
        <v>1050.4408406420516</v>
      </c>
      <c r="EW85" s="1">
        <f t="shared" si="861"/>
        <v>1136.5983601657194</v>
      </c>
      <c r="EX85" s="1">
        <f t="shared" si="861"/>
        <v>1229.8225491135636</v>
      </c>
      <c r="EY85" s="1">
        <f t="shared" si="861"/>
        <v>1330.6930181455318</v>
      </c>
      <c r="EZ85" s="1">
        <f t="shared" si="861"/>
        <v>1439.8369177875204</v>
      </c>
      <c r="FA85" s="1">
        <f t="shared" si="861"/>
        <v>1557.9328376675514</v>
      </c>
      <c r="FB85" s="1">
        <f t="shared" si="861"/>
        <v>1685.7150255686447</v>
      </c>
      <c r="FC85" s="1">
        <f t="shared" si="861"/>
        <v>1823.9779525298611</v>
      </c>
      <c r="FD85" s="1">
        <f t="shared" si="861"/>
        <v>1973.5812523785023</v>
      </c>
      <c r="FE85" s="1">
        <f t="shared" si="861"/>
        <v>2135.4550664044441</v>
      </c>
      <c r="FF85" s="1">
        <f t="shared" si="861"/>
        <v>2310.6058264065027</v>
      </c>
      <c r="FG85" s="1">
        <f t="shared" si="861"/>
        <v>2500.1225120662484</v>
      </c>
      <c r="FH85" s="1">
        <f t="shared" si="861"/>
        <v>2705.1834215537833</v>
      </c>
      <c r="FI85" s="1">
        <f t="shared" si="861"/>
        <v>2927.063497460927</v>
      </c>
      <c r="FJ85" s="1">
        <f t="shared" si="861"/>
        <v>3167.1422536099763</v>
      </c>
      <c r="FK85" s="1">
        <f t="shared" si="861"/>
        <v>3426.9123520220382</v>
      </c>
      <c r="FL85" s="1">
        <f t="shared" si="861"/>
        <v>3707.9888833712689</v>
      </c>
      <c r="FM85" s="1">
        <f t="shared" si="861"/>
        <v>4012.1194086251571</v>
      </c>
      <c r="FN85" s="1">
        <f t="shared" si="861"/>
        <v>4341.1948243036122</v>
      </c>
      <c r="FO85" s="1">
        <f t="shared" si="861"/>
        <v>4697.2611189103336</v>
      </c>
      <c r="FP85" s="1">
        <f t="shared" si="861"/>
        <v>5082.5320936307362</v>
      </c>
      <c r="FQ85" s="1">
        <f t="shared" si="861"/>
        <v>5499.4031263859042</v>
      </c>
      <c r="FR85" s="1">
        <f t="shared" si="861"/>
        <v>5950.4660648189792</v>
      </c>
      <c r="FS85">
        <f t="shared" si="826"/>
        <v>2.681464506039162E-6</v>
      </c>
      <c r="FT85">
        <f t="shared" si="816"/>
        <v>1.595596354720262E-2</v>
      </c>
    </row>
    <row r="86" spans="3:176" x14ac:dyDescent="0.15">
      <c r="C86" s="6">
        <v>57</v>
      </c>
      <c r="BC86" s="1"/>
      <c r="BI86" s="12"/>
      <c r="BJ86" s="1">
        <f t="shared" ref="BJ86:BS87" si="863">S*BJ$26^(BJ$28-$C86)*BJ$27^$C86+BJ$24</f>
        <v>8.2347835598917563</v>
      </c>
      <c r="BK86" s="1">
        <f t="shared" si="863"/>
        <v>8.2958184363286787</v>
      </c>
      <c r="BL86" s="1">
        <f t="shared" si="863"/>
        <v>8.3608902409765982</v>
      </c>
      <c r="BM86" s="1">
        <f t="shared" si="863"/>
        <v>8.4303511420443993</v>
      </c>
      <c r="BN86" s="1">
        <f t="shared" si="863"/>
        <v>8.5045842564479095</v>
      </c>
      <c r="BO86" s="1">
        <f t="shared" si="863"/>
        <v>8.5840063700543734</v>
      </c>
      <c r="BP86" s="1">
        <f t="shared" si="863"/>
        <v>8.6690708970244401</v>
      </c>
      <c r="BQ86" s="1">
        <f t="shared" si="863"/>
        <v>8.7602710992672588</v>
      </c>
      <c r="BR86" s="1">
        <f t="shared" si="863"/>
        <v>8.858143588871501</v>
      </c>
      <c r="BS86" s="1">
        <f t="shared" si="863"/>
        <v>8.9632721383846192</v>
      </c>
      <c r="BT86" s="1">
        <f t="shared" ref="BT86:CC87" si="864">S*BT$26^(BT$28-$C86)*BT$27^$C86+BT$24</f>
        <v>9.0762918259988776</v>
      </c>
      <c r="BU86" s="1">
        <f t="shared" si="864"/>
        <v>9.1978935450809782</v>
      </c>
      <c r="BV86" s="1">
        <f t="shared" si="864"/>
        <v>9.3288289100694541</v>
      </c>
      <c r="BW86" s="1">
        <f t="shared" si="864"/>
        <v>9.4699155935788664</v>
      </c>
      <c r="BX86" s="1">
        <f t="shared" si="864"/>
        <v>9.6220431326119247</v>
      </c>
      <c r="BY86" s="1">
        <f t="shared" si="864"/>
        <v>9.7861792451120984</v>
      </c>
      <c r="BZ86" s="1">
        <f t="shared" si="864"/>
        <v>9.9633767017133881</v>
      </c>
      <c r="CA86" s="1">
        <f t="shared" si="864"/>
        <v>10.154780801486634</v>
      </c>
      <c r="CB86" s="1">
        <f t="shared" si="864"/>
        <v>10.361637504771011</v>
      </c>
      <c r="CC86" s="1">
        <f t="shared" si="864"/>
        <v>3.3200559549023314</v>
      </c>
      <c r="CD86" s="1">
        <f t="shared" ref="CD86:CM87" si="865">S*CD$26^(CD$28-$C86)*CD$27^$C86+CD$24</f>
        <v>3.5923680877582171</v>
      </c>
      <c r="CE86" s="1">
        <f t="shared" si="865"/>
        <v>3.8870153555358598</v>
      </c>
      <c r="CF86" s="1">
        <f t="shared" si="865"/>
        <v>4.2058296936938113</v>
      </c>
      <c r="CG86" s="1">
        <f t="shared" si="865"/>
        <v>4.5507932936678577</v>
      </c>
      <c r="CH86" s="1">
        <f t="shared" si="865"/>
        <v>4.9240509269180226</v>
      </c>
      <c r="CI86" s="1">
        <f t="shared" si="865"/>
        <v>5.3279232797981404</v>
      </c>
      <c r="CJ86" s="1">
        <f t="shared" si="865"/>
        <v>5.7649213821560394</v>
      </c>
      <c r="CK86" s="1">
        <f t="shared" si="865"/>
        <v>6.2377622193724704</v>
      </c>
      <c r="CL86" s="1">
        <f t="shared" si="865"/>
        <v>6.7493856249048489</v>
      </c>
      <c r="CM86" s="1">
        <f t="shared" si="865"/>
        <v>7.3029725583632539</v>
      </c>
      <c r="CN86" s="1">
        <f t="shared" ref="CN86:DC87" si="866">S*CN$26^(CN$28-$C86)*CN$27^$C86+CN$24</f>
        <v>7.9019648827605122</v>
      </c>
      <c r="CO86" s="1">
        <f t="shared" si="866"/>
        <v>8.5500867638991487</v>
      </c>
      <c r="CP86" s="1">
        <f t="shared" si="866"/>
        <v>9.2513678249434204</v>
      </c>
      <c r="CQ86" s="1">
        <f t="shared" si="866"/>
        <v>10.010168200137329</v>
      </c>
      <c r="CR86" s="1">
        <f t="shared" si="866"/>
        <v>10.831205643437215</v>
      </c>
      <c r="CS86" s="1">
        <f t="shared" si="866"/>
        <v>11.719584860603714</v>
      </c>
      <c r="CT86" s="1">
        <f t="shared" si="866"/>
        <v>12.680829247122023</v>
      </c>
      <c r="CU86" s="1">
        <f t="shared" si="866"/>
        <v>13.72091522927731</v>
      </c>
      <c r="CV86" s="1">
        <f t="shared" si="866"/>
        <v>14.846309421896946</v>
      </c>
      <c r="CW86" s="1">
        <f t="shared" si="866"/>
        <v>16.064008833783554</v>
      </c>
      <c r="CX86" s="1">
        <f t="shared" si="866"/>
        <v>17.381584370811538</v>
      </c>
      <c r="CY86" s="1">
        <f t="shared" si="866"/>
        <v>18.807227907162559</v>
      </c>
      <c r="CZ86" s="1">
        <f t="shared" si="866"/>
        <v>20.349803217359959</v>
      </c>
      <c r="DA86" s="1">
        <f t="shared" si="866"/>
        <v>22.018901085766181</v>
      </c>
      <c r="DB86" s="1">
        <f t="shared" si="866"/>
        <v>23.824898936180173</v>
      </c>
      <c r="DC86" s="1">
        <f t="shared" si="866"/>
        <v>25.779025352274875</v>
      </c>
      <c r="DD86" s="1">
        <f t="shared" si="862"/>
        <v>27.893429890023231</v>
      </c>
      <c r="DE86" s="1">
        <f t="shared" si="862"/>
        <v>30.181258616163422</v>
      </c>
      <c r="DF86" s="1">
        <f t="shared" si="862"/>
        <v>32.656735842355033</v>
      </c>
      <c r="DG86" s="1">
        <f t="shared" si="862"/>
        <v>35.335252563198843</v>
      </c>
      <c r="DH86" s="1">
        <f t="shared" si="862"/>
        <v>38.233462147973505</v>
      </c>
      <c r="DI86" s="1">
        <f t="shared" si="862"/>
        <v>41.369383881041323</v>
      </c>
      <c r="DJ86" s="1">
        <f t="shared" si="862"/>
        <v>44.762514994673921</v>
      </c>
      <c r="DK86" s="1">
        <f t="shared" si="862"/>
        <v>48.433951890848718</v>
      </c>
      <c r="DL86" s="1">
        <f t="shared" si="862"/>
        <v>52.406521305698959</v>
      </c>
      <c r="DM86" s="1">
        <f t="shared" si="862"/>
        <v>56.70492223211712</v>
      </c>
      <c r="DN86" s="1">
        <f t="shared" si="862"/>
        <v>61.355879482899141</v>
      </c>
      <c r="DO86" s="1">
        <f t="shared" si="862"/>
        <v>66.388309849190506</v>
      </c>
      <c r="DP86" s="1">
        <f t="shared" si="862"/>
        <v>71.83350188730553</v>
      </c>
      <c r="DQ86" s="1">
        <f t="shared" si="862"/>
        <v>77.725310451723203</v>
      </c>
      <c r="DR86" s="1">
        <f t="shared" si="862"/>
        <v>84.100367183746641</v>
      </c>
      <c r="DS86" s="1">
        <f t="shared" si="862"/>
        <v>90.998308264514662</v>
      </c>
      <c r="DT86" s="1">
        <f t="shared" si="857"/>
        <v>98.46202084839382</v>
      </c>
      <c r="DU86" s="1">
        <f t="shared" si="857"/>
        <v>106.53790970892227</v>
      </c>
      <c r="DV86" s="1">
        <f t="shared" si="857"/>
        <v>115.27618575514569</v>
      </c>
      <c r="DW86" s="1">
        <f t="shared" si="857"/>
        <v>124.73117821216243</v>
      </c>
      <c r="DX86" s="1">
        <f t="shared" si="857"/>
        <v>134.96167240682453</v>
      </c>
      <c r="DY86" s="1">
        <f t="shared" si="857"/>
        <v>146.03127525873819</v>
      </c>
      <c r="DZ86" s="1">
        <f t="shared" si="857"/>
        <v>158.00881074896216</v>
      </c>
      <c r="EA86" s="1">
        <f t="shared" si="857"/>
        <v>170.96874782518464</v>
      </c>
      <c r="EB86" s="1">
        <f t="shared" si="857"/>
        <v>184.99166340383061</v>
      </c>
      <c r="EC86" s="1">
        <f t="shared" si="857"/>
        <v>200.16474334776103</v>
      </c>
      <c r="ED86" s="1">
        <f t="shared" si="857"/>
        <v>216.58232453433578</v>
      </c>
      <c r="EE86" s="1">
        <f t="shared" si="857"/>
        <v>234.34648138408554</v>
      </c>
      <c r="EF86" s="1">
        <f t="shared" si="857"/>
        <v>253.56766049666766</v>
      </c>
      <c r="EG86" s="1">
        <f t="shared" si="857"/>
        <v>274.36536733988146</v>
      </c>
      <c r="EH86" s="1">
        <f t="shared" si="857"/>
        <v>296.86890926115296</v>
      </c>
      <c r="EI86" s="1">
        <f t="shared" si="857"/>
        <v>321.21819944107813</v>
      </c>
      <c r="EJ86" s="1">
        <f t="shared" si="857"/>
        <v>347.56462678751132</v>
      </c>
      <c r="EK86" s="1">
        <f t="shared" si="857"/>
        <v>376.07199717866843</v>
      </c>
      <c r="EL86" s="1">
        <f t="shared" si="857"/>
        <v>406.91755190731112</v>
      </c>
      <c r="EM86" s="1">
        <f t="shared" si="857"/>
        <v>440.29306965807609</v>
      </c>
      <c r="EN86" s="1">
        <f t="shared" si="857"/>
        <v>476.40605886936288</v>
      </c>
      <c r="EO86" s="1">
        <f t="shared" si="857"/>
        <v>515.48104789315471</v>
      </c>
      <c r="EP86" s="1">
        <f t="shared" si="857"/>
        <v>557.76098097419265</v>
      </c>
      <c r="EQ86" s="1">
        <f t="shared" si="857"/>
        <v>603.50872872784225</v>
      </c>
      <c r="ER86" s="1">
        <f t="shared" si="857"/>
        <v>653.00872250787415</v>
      </c>
      <c r="ES86" s="1">
        <f t="shared" si="857"/>
        <v>706.56872282565416</v>
      </c>
      <c r="ET86" s="1">
        <f t="shared" si="857"/>
        <v>764.52173281568435</v>
      </c>
      <c r="EU86" s="1">
        <f t="shared" si="857"/>
        <v>827.22806864424456</v>
      </c>
      <c r="EV86" s="1">
        <f t="shared" si="861"/>
        <v>895.07759973366774</v>
      </c>
      <c r="EW86" s="1">
        <f t="shared" si="861"/>
        <v>968.49217273057741</v>
      </c>
      <c r="EX86" s="1">
        <f t="shared" si="861"/>
        <v>1047.9282342888391</v>
      </c>
      <c r="EY86" s="1">
        <f t="shared" si="861"/>
        <v>1133.8796689740693</v>
      </c>
      <c r="EZ86" s="1">
        <f t="shared" si="861"/>
        <v>1226.8808699340509</v>
      </c>
      <c r="FA86" s="1">
        <f t="shared" si="861"/>
        <v>1327.5100614265946</v>
      </c>
      <c r="FB86" s="1">
        <f t="shared" si="861"/>
        <v>1436.3928938622785</v>
      </c>
      <c r="FC86" s="1">
        <f t="shared" si="861"/>
        <v>1554.2063337138311</v>
      </c>
      <c r="FD86" s="1">
        <f t="shared" si="861"/>
        <v>1681.6828724772242</v>
      </c>
      <c r="FE86" s="1">
        <f t="shared" si="861"/>
        <v>1819.6150808532</v>
      </c>
      <c r="FF86" s="1">
        <f t="shared" si="861"/>
        <v>1968.8605364643379</v>
      </c>
      <c r="FG86" s="1">
        <f t="shared" si="861"/>
        <v>2130.3471557451749</v>
      </c>
      <c r="FH86" s="1">
        <f t="shared" si="861"/>
        <v>2305.0789631557841</v>
      </c>
      <c r="FI86" s="1">
        <f t="shared" si="861"/>
        <v>2494.1423335882419</v>
      </c>
      <c r="FJ86" s="1">
        <f t="shared" si="861"/>
        <v>2698.712746777423</v>
      </c>
      <c r="FK86" s="1">
        <f t="shared" si="861"/>
        <v>2920.0620957108954</v>
      </c>
      <c r="FL86" s="1">
        <f t="shared" si="861"/>
        <v>3159.5665944771081</v>
      </c>
      <c r="FM86" s="1">
        <f t="shared" si="861"/>
        <v>3418.7153347180183</v>
      </c>
      <c r="FN86" s="1">
        <f t="shared" si="861"/>
        <v>3699.1195438849013</v>
      </c>
      <c r="FO86" s="1">
        <f t="shared" si="861"/>
        <v>4002.5226028594975</v>
      </c>
      <c r="FP86" s="1">
        <f t="shared" si="861"/>
        <v>4330.8108852238911</v>
      </c>
      <c r="FQ86" s="1">
        <f t="shared" si="861"/>
        <v>4686.0254855710409</v>
      </c>
      <c r="FR86" s="1">
        <f t="shared" si="861"/>
        <v>5070.3749097753789</v>
      </c>
      <c r="FS86">
        <f t="shared" si="826"/>
        <v>5.3629290120783172E-6</v>
      </c>
      <c r="FT86">
        <f t="shared" si="816"/>
        <v>2.719206070574836E-2</v>
      </c>
    </row>
    <row r="87" spans="3:176" x14ac:dyDescent="0.15">
      <c r="C87" s="6">
        <v>58</v>
      </c>
      <c r="BC87" s="1"/>
      <c r="BJ87" s="12">
        <f t="shared" si="863"/>
        <v>8.1529052516119283</v>
      </c>
      <c r="BK87" s="1">
        <f t="shared" si="863"/>
        <v>8.2067433850326363</v>
      </c>
      <c r="BL87" s="1">
        <f t="shared" si="863"/>
        <v>8.2639858846203822</v>
      </c>
      <c r="BM87" s="1">
        <f t="shared" si="863"/>
        <v>8.3249293191637932</v>
      </c>
      <c r="BN87" s="1">
        <f t="shared" si="863"/>
        <v>8.3898963192140421</v>
      </c>
      <c r="BO87" s="1">
        <f t="shared" si="863"/>
        <v>8.4592378677884241</v>
      </c>
      <c r="BP87" s="1">
        <f t="shared" si="863"/>
        <v>8.5333357924166702</v>
      </c>
      <c r="BQ87" s="1">
        <f t="shared" si="863"/>
        <v>8.612605476227154</v>
      </c>
      <c r="BR87" s="1">
        <f t="shared" si="863"/>
        <v>8.697498807325621</v>
      </c>
      <c r="BS87" s="1">
        <f t="shared" si="863"/>
        <v>8.7885073874113022</v>
      </c>
      <c r="BT87" s="1">
        <f t="shared" si="864"/>
        <v>8.8861660224162549</v>
      </c>
      <c r="BU87" s="1">
        <f t="shared" si="864"/>
        <v>8.9910565199565156</v>
      </c>
      <c r="BV87" s="1">
        <f t="shared" si="864"/>
        <v>9.103811820562477</v>
      </c>
      <c r="BW87" s="1">
        <f t="shared" si="864"/>
        <v>9.225120492026214</v>
      </c>
      <c r="BX87" s="1">
        <f t="shared" si="864"/>
        <v>9.3557316187821478</v>
      </c>
      <c r="BY87" s="1">
        <f t="shared" si="864"/>
        <v>9.4964601210427286</v>
      </c>
      <c r="BZ87" s="1">
        <f t="shared" si="864"/>
        <v>9.6481925414627163</v>
      </c>
      <c r="CA87" s="1">
        <f t="shared" si="864"/>
        <v>9.8118933404257778</v>
      </c>
      <c r="CB87" s="1">
        <f t="shared" si="864"/>
        <v>9.9886117446590426</v>
      </c>
      <c r="CC87" s="1">
        <f t="shared" si="864"/>
        <v>2.8290100690288069</v>
      </c>
      <c r="CD87" s="1">
        <f t="shared" si="865"/>
        <v>3.0610464492080309</v>
      </c>
      <c r="CE87" s="1">
        <f t="shared" si="865"/>
        <v>3.3121145332034092</v>
      </c>
      <c r="CF87" s="1">
        <f t="shared" si="865"/>
        <v>3.5837753079165067</v>
      </c>
      <c r="CG87" s="1">
        <f t="shared" si="865"/>
        <v>3.8777177929321591</v>
      </c>
      <c r="CH87" s="1">
        <f t="shared" si="865"/>
        <v>4.1957695418032523</v>
      </c>
      <c r="CI87" s="1">
        <f t="shared" si="865"/>
        <v>4.5399080046544977</v>
      </c>
      <c r="CJ87" s="1">
        <f t="shared" si="865"/>
        <v>4.9122728227508681</v>
      </c>
      <c r="CK87" s="1">
        <f t="shared" si="865"/>
        <v>5.3151791314707904</v>
      </c>
      <c r="CL87" s="1">
        <f t="shared" si="865"/>
        <v>5.7511319543937658</v>
      </c>
      <c r="CM87" s="1">
        <f t="shared" si="865"/>
        <v>6.2228417779960248</v>
      </c>
      <c r="CN87" s="1">
        <f t="shared" si="866"/>
        <v>6.7332414037880737</v>
      </c>
      <c r="CO87" s="1">
        <f t="shared" si="866"/>
        <v>7.2855041826703753</v>
      </c>
      <c r="CP87" s="1">
        <f t="shared" si="866"/>
        <v>7.8830637448771563</v>
      </c>
      <c r="CQ87" s="1">
        <f t="shared" si="866"/>
        <v>8.5296353481770044</v>
      </c>
      <c r="CR87" s="1">
        <f t="shared" si="866"/>
        <v>9.2292389770602306</v>
      </c>
      <c r="CS87" s="1">
        <f t="shared" si="866"/>
        <v>9.9862243365295367</v>
      </c>
      <c r="CT87" s="1">
        <f t="shared" si="866"/>
        <v>10.805297895889989</v>
      </c>
      <c r="CU87" s="1">
        <f t="shared" si="866"/>
        <v>11.691552150679978</v>
      </c>
      <c r="CV87" s="1">
        <f t="shared" si="866"/>
        <v>12.650497284675813</v>
      </c>
      <c r="CW87" s="1">
        <f t="shared" si="866"/>
        <v>13.688095428824866</v>
      </c>
      <c r="CX87" s="1">
        <f t="shared" si="866"/>
        <v>14.810797730108177</v>
      </c>
      <c r="CY87" s="1">
        <f t="shared" si="866"/>
        <v>16.025584460803966</v>
      </c>
      <c r="CZ87" s="1">
        <f t="shared" si="866"/>
        <v>17.340008417526722</v>
      </c>
      <c r="DA87" s="1">
        <f t="shared" si="866"/>
        <v>18.762241879870469</v>
      </c>
      <c r="DB87" s="1">
        <f t="shared" ref="DB87:FM92" si="867">S*DB$26^(DB$28-$C87)*DB$27^$C87+DB$24</f>
        <v>20.30112742061608</v>
      </c>
      <c r="DC87" s="1">
        <f t="shared" si="867"/>
        <v>21.966232883409319</v>
      </c>
      <c r="DD87" s="1">
        <f t="shared" si="867"/>
        <v>23.767910869726951</v>
      </c>
      <c r="DE87" s="1">
        <f t="shared" si="867"/>
        <v>25.71736310498434</v>
      </c>
      <c r="DF87" s="1">
        <f t="shared" si="867"/>
        <v>27.826710083973307</v>
      </c>
      <c r="DG87" s="1">
        <f t="shared" si="867"/>
        <v>30.10906642864283</v>
      </c>
      <c r="DH87" s="1">
        <f t="shared" si="867"/>
        <v>32.578622426750847</v>
      </c>
      <c r="DI87" s="1">
        <f t="shared" si="867"/>
        <v>35.250732258344378</v>
      </c>
      <c r="DJ87" s="1">
        <f t="shared" si="867"/>
        <v>38.142009458605877</v>
      </c>
      <c r="DK87" s="1">
        <f t="shared" si="867"/>
        <v>41.270430210595258</v>
      </c>
      <c r="DL87" s="1">
        <f t="shared" si="867"/>
        <v>44.655445110098</v>
      </c>
      <c r="DM87" s="1">
        <f t="shared" si="867"/>
        <v>48.318100097464765</v>
      </c>
      <c r="DN87" s="1">
        <f t="shared" si="867"/>
        <v>52.281167308322026</v>
      </c>
      <c r="DO87" s="1">
        <f t="shared" si="867"/>
        <v>56.569286656703149</v>
      </c>
      <c r="DP87" s="1">
        <f t="shared" si="867"/>
        <v>61.209119030876501</v>
      </c>
      <c r="DQ87" s="1">
        <f t="shared" si="867"/>
        <v>66.229512054348348</v>
      </c>
      <c r="DR87" s="1">
        <f t="shared" si="867"/>
        <v>71.661679442640079</v>
      </c>
      <c r="DS87" s="1">
        <f t="shared" si="867"/>
        <v>77.539395070970258</v>
      </c>
      <c r="DT87" s="1">
        <f t="shared" si="867"/>
        <v>83.899202959434689</v>
      </c>
      <c r="DU87" s="1">
        <f t="shared" si="867"/>
        <v>90.780644481243215</v>
      </c>
      <c r="DV87" s="1">
        <f t="shared" si="867"/>
        <v>98.226504206654539</v>
      </c>
      <c r="DW87" s="1">
        <f t="shared" si="867"/>
        <v>106.28307591111506</v>
      </c>
      <c r="DX87" s="1">
        <f t="shared" si="867"/>
        <v>115.000450401477</v>
      </c>
      <c r="DY87" s="1">
        <f t="shared" si="867"/>
        <v>124.43282694982196</v>
      </c>
      <c r="DZ87" s="1">
        <f t="shared" si="867"/>
        <v>134.63885027119403</v>
      </c>
      <c r="EA87" s="1">
        <f t="shared" si="867"/>
        <v>145.68197514036262</v>
      </c>
      <c r="EB87" s="1">
        <f t="shared" si="867"/>
        <v>157.63086091457765</v>
      </c>
      <c r="EC87" s="1">
        <f t="shared" si="867"/>
        <v>170.55979841521716</v>
      </c>
      <c r="ED87" s="1">
        <f t="shared" si="867"/>
        <v>184.54917182241448</v>
      </c>
      <c r="EE87" s="1">
        <f t="shared" si="867"/>
        <v>199.68595845444207</v>
      </c>
      <c r="EF87" s="1">
        <f t="shared" si="867"/>
        <v>216.06426953917216</v>
      </c>
      <c r="EG87" s="1">
        <f t="shared" si="867"/>
        <v>233.78593533979929</v>
      </c>
      <c r="EH87" s="1">
        <f t="shared" si="867"/>
        <v>252.96113827277574</v>
      </c>
      <c r="EI87" s="1">
        <f t="shared" si="867"/>
        <v>273.70909795429822</v>
      </c>
      <c r="EJ87" s="1">
        <f t="shared" si="867"/>
        <v>296.15881243454362</v>
      </c>
      <c r="EK87" s="1">
        <f t="shared" si="867"/>
        <v>320.44986022819126</v>
      </c>
      <c r="EL87" s="1">
        <f t="shared" si="867"/>
        <v>346.73326812776583</v>
      </c>
      <c r="EM87" s="1">
        <f t="shared" si="867"/>
        <v>375.17245019532868</v>
      </c>
      <c r="EN87" s="1">
        <f t="shared" si="867"/>
        <v>405.94422377059186</v>
      </c>
      <c r="EO87" s="1">
        <f t="shared" si="867"/>
        <v>439.23990881236676</v>
      </c>
      <c r="EP87" s="1">
        <f t="shared" si="867"/>
        <v>475.26651740837741</v>
      </c>
      <c r="EQ87" s="1">
        <f t="shared" si="867"/>
        <v>514.24804084907851</v>
      </c>
      <c r="ER87" s="1">
        <f t="shared" si="867"/>
        <v>556.42684226771098</v>
      </c>
      <c r="ES87" s="1">
        <f t="shared" si="867"/>
        <v>602.06516350517461</v>
      </c>
      <c r="ET87" s="1">
        <f t="shared" si="867"/>
        <v>651.44675556847596</v>
      </c>
      <c r="EU87" s="1">
        <f t="shared" si="867"/>
        <v>704.87864281994189</v>
      </c>
      <c r="EV87" s="1">
        <f t="shared" si="867"/>
        <v>762.69303186583591</v>
      </c>
      <c r="EW87" s="1">
        <f t="shared" si="867"/>
        <v>825.24937701268107</v>
      </c>
      <c r="EX87" s="1">
        <f t="shared" si="867"/>
        <v>892.9366151330172</v>
      </c>
      <c r="EY87" s="1">
        <f t="shared" si="867"/>
        <v>966.17558383562175</v>
      </c>
      <c r="EZ87" s="1">
        <f t="shared" si="867"/>
        <v>1045.4216379748807</v>
      </c>
      <c r="FA87" s="1">
        <f t="shared" si="867"/>
        <v>1131.1674807671625</v>
      </c>
      <c r="FB87" s="1">
        <f t="shared" si="867"/>
        <v>1223.9462271163297</v>
      </c>
      <c r="FC87" s="1">
        <f t="shared" si="867"/>
        <v>1324.3347181942665</v>
      </c>
      <c r="FD87" s="1">
        <f t="shared" si="867"/>
        <v>1432.9571078844392</v>
      </c>
      <c r="FE87" s="1">
        <f t="shared" si="867"/>
        <v>1550.4887433867973</v>
      </c>
      <c r="FF87" s="1">
        <f t="shared" si="867"/>
        <v>1677.6603641112206</v>
      </c>
      <c r="FG87" s="1">
        <f t="shared" si="867"/>
        <v>1815.2626449656552</v>
      </c>
      <c r="FH87" s="1">
        <f t="shared" si="867"/>
        <v>1964.1511122863085</v>
      </c>
      <c r="FI87" s="1">
        <f t="shared" si="867"/>
        <v>2125.2514629741272</v>
      </c>
      <c r="FJ87" s="1">
        <f t="shared" si="867"/>
        <v>2299.5653199086869</v>
      </c>
      <c r="FK87" s="1">
        <f t="shared" si="867"/>
        <v>2488.1764594231063</v>
      </c>
      <c r="FL87" s="1">
        <f t="shared" si="867"/>
        <v>2692.2575495586025</v>
      </c>
      <c r="FM87" s="1">
        <f t="shared" si="867"/>
        <v>2913.0774409930023</v>
      </c>
      <c r="FN87" s="1">
        <f t="shared" si="861"/>
        <v>3152.0090559737232</v>
      </c>
      <c r="FO87" s="1">
        <f t="shared" si="861"/>
        <v>3410.5379243037519</v>
      </c>
      <c r="FP87" s="1">
        <f t="shared" si="861"/>
        <v>3690.2714194521382</v>
      </c>
      <c r="FQ87" s="1">
        <f t="shared" si="861"/>
        <v>3992.948752213445</v>
      </c>
      <c r="FR87" s="1">
        <f t="shared" si="861"/>
        <v>4320.4517840505932</v>
      </c>
      <c r="FS87">
        <f t="shared" si="826"/>
        <v>1.0448465144221545E-5</v>
      </c>
      <c r="FT87">
        <f t="shared" si="816"/>
        <v>4.5142089872942409E-2</v>
      </c>
    </row>
    <row r="88" spans="3:176" x14ac:dyDescent="0.15">
      <c r="C88" s="6">
        <v>59</v>
      </c>
      <c r="BC88" s="1"/>
      <c r="BK88" s="12">
        <f t="shared" ref="BK88:DV88" si="868">S*BK$26^(BK$28-$C88)*BK$27^$C88+BK$24</f>
        <v>8.131733754030833</v>
      </c>
      <c r="BL88" s="1">
        <f t="shared" si="868"/>
        <v>8.1823832371114964</v>
      </c>
      <c r="BM88" s="1">
        <f t="shared" si="868"/>
        <v>8.2361541580074942</v>
      </c>
      <c r="BN88" s="1">
        <f t="shared" si="868"/>
        <v>8.2933182120212763</v>
      </c>
      <c r="BO88" s="1">
        <f t="shared" si="868"/>
        <v>8.3541709699371687</v>
      </c>
      <c r="BP88" s="1">
        <f t="shared" si="868"/>
        <v>8.41903397656049</v>
      </c>
      <c r="BQ88" s="1">
        <f t="shared" si="868"/>
        <v>8.488257033708976</v>
      </c>
      <c r="BR88" s="1">
        <f t="shared" si="868"/>
        <v>8.5622206838691017</v>
      </c>
      <c r="BS88" s="1">
        <f t="shared" si="868"/>
        <v>8.641338912154831</v>
      </c>
      <c r="BT88" s="1">
        <f t="shared" si="868"/>
        <v>8.7260620857566362</v>
      </c>
      <c r="BU88" s="1">
        <f t="shared" si="868"/>
        <v>8.8168801517551323</v>
      </c>
      <c r="BV88" s="1">
        <f t="shared" si="868"/>
        <v>8.9143261160084357</v>
      </c>
      <c r="BW88" s="1">
        <f t="shared" si="868"/>
        <v>9.0189798278183773</v>
      </c>
      <c r="BX88" s="1">
        <f t="shared" si="868"/>
        <v>9.1314720972522334</v>
      </c>
      <c r="BY88" s="1">
        <f t="shared" si="868"/>
        <v>9.2524891743588658</v>
      </c>
      <c r="BZ88" s="1">
        <f t="shared" si="868"/>
        <v>9.3827776220882431</v>
      </c>
      <c r="CA88" s="1">
        <f t="shared" si="868"/>
        <v>9.523149617519131</v>
      </c>
      <c r="CB88" s="1">
        <f t="shared" si="868"/>
        <v>9.674488719041328</v>
      </c>
      <c r="CC88" s="1">
        <f t="shared" si="868"/>
        <v>2.4105912910440139</v>
      </c>
      <c r="CD88" s="1">
        <f t="shared" si="868"/>
        <v>2.608308818948549</v>
      </c>
      <c r="CE88" s="1">
        <f t="shared" si="868"/>
        <v>2.8222432065861796</v>
      </c>
      <c r="CF88" s="1">
        <f t="shared" si="868"/>
        <v>3.0537245663773356</v>
      </c>
      <c r="CG88" s="1">
        <f t="shared" si="868"/>
        <v>3.3041921070212683</v>
      </c>
      <c r="CH88" s="1">
        <f t="shared" si="868"/>
        <v>3.5752030816104048</v>
      </c>
      <c r="CI88" s="1">
        <f t="shared" si="868"/>
        <v>3.8684424696721358</v>
      </c>
      <c r="CJ88" s="1">
        <f t="shared" si="868"/>
        <v>4.1857334533350006</v>
      </c>
      <c r="CK88" s="1">
        <f t="shared" si="868"/>
        <v>4.5290487527536278</v>
      </c>
      <c r="CL88" s="1">
        <f t="shared" si="868"/>
        <v>4.9005228912691381</v>
      </c>
      <c r="CM88" s="1">
        <f t="shared" si="868"/>
        <v>5.3024654665622251</v>
      </c>
      <c r="CN88" s="1">
        <f t="shared" si="868"/>
        <v>5.7373755103107857</v>
      </c>
      <c r="CO88" s="1">
        <f t="shared" si="868"/>
        <v>6.2079570256316083</v>
      </c>
      <c r="CP88" s="1">
        <f t="shared" si="868"/>
        <v>6.7171357989083855</v>
      </c>
      <c r="CQ88" s="1">
        <f t="shared" si="868"/>
        <v>7.2680775905316484</v>
      </c>
      <c r="CR88" s="1">
        <f t="shared" si="868"/>
        <v>7.8642078176494516</v>
      </c>
      <c r="CS88" s="1">
        <f t="shared" si="868"/>
        <v>8.5092328513040592</v>
      </c>
      <c r="CT88" s="1">
        <f t="shared" si="868"/>
        <v>9.2071630603671011</v>
      </c>
      <c r="CU88" s="1">
        <f t="shared" si="868"/>
        <v>9.9623377455462432</v>
      </c>
      <c r="CV88" s="1">
        <f t="shared" si="868"/>
        <v>10.779452118487649</v>
      </c>
      <c r="CW88" s="1">
        <f t="shared" si="868"/>
        <v>11.663586493713751</v>
      </c>
      <c r="CX88" s="1">
        <f t="shared" si="868"/>
        <v>12.620237874893782</v>
      </c>
      <c r="CY88" s="1">
        <f t="shared" si="868"/>
        <v>13.655354131831103</v>
      </c>
      <c r="CZ88" s="1">
        <f t="shared" si="868"/>
        <v>14.77537098065881</v>
      </c>
      <c r="DA88" s="1">
        <f t="shared" si="868"/>
        <v>15.987251997163705</v>
      </c>
      <c r="DB88" s="1">
        <f t="shared" si="868"/>
        <v>17.298531912016902</v>
      </c>
      <c r="DC88" s="1">
        <f t="shared" si="868"/>
        <v>18.717363457094134</v>
      </c>
      <c r="DD88" s="1">
        <f t="shared" si="868"/>
        <v>20.2525680541474</v>
      </c>
      <c r="DE88" s="1">
        <f t="shared" si="868"/>
        <v>21.913690660978919</v>
      </c>
      <c r="DF88" s="1">
        <f t="shared" si="868"/>
        <v>23.711059116117148</v>
      </c>
      <c r="DG88" s="1">
        <f t="shared" si="868"/>
        <v>25.655848350963588</v>
      </c>
      <c r="DH88" s="1">
        <f t="shared" si="868"/>
        <v>27.760149868641953</v>
      </c>
      <c r="DI88" s="1">
        <f t="shared" si="868"/>
        <v>30.037046921526507</v>
      </c>
      <c r="DJ88" s="1">
        <f t="shared" si="868"/>
        <v>32.50069585485717</v>
      </c>
      <c r="DK88" s="1">
        <f t="shared" si="868"/>
        <v>35.166414122185884</v>
      </c>
      <c r="DL88" s="1">
        <f t="shared" si="868"/>
        <v>38.050775519880311</v>
      </c>
      <c r="DM88" s="1">
        <f t="shared" si="868"/>
        <v>41.171713232794247</v>
      </c>
      <c r="DN88" s="1">
        <f t="shared" si="868"/>
        <v>44.548631331779397</v>
      </c>
      <c r="DO88" s="1">
        <f t="shared" si="868"/>
        <v>48.202525416261558</v>
      </c>
      <c r="DP88" s="1">
        <f t="shared" si="868"/>
        <v>52.156113151962366</v>
      </c>
      <c r="DQ88" s="1">
        <f t="shared" si="868"/>
        <v>56.433975515369923</v>
      </c>
      <c r="DR88" s="1">
        <f t="shared" si="868"/>
        <v>61.062709623129663</v>
      </c>
      <c r="DS88" s="1">
        <f t="shared" si="868"/>
        <v>66.071094096554376</v>
      </c>
      <c r="DT88" s="1">
        <f t="shared" si="868"/>
        <v>71.490267989388329</v>
      </c>
      <c r="DU88" s="1">
        <f t="shared" si="868"/>
        <v>77.353924391288331</v>
      </c>
      <c r="DV88" s="1">
        <f t="shared" si="868"/>
        <v>83.69851991072872</v>
      </c>
      <c r="DW88" s="1">
        <f t="shared" si="867"/>
        <v>90.563501339766688</v>
      </c>
      <c r="DX88" s="1">
        <f t="shared" si="867"/>
        <v>97.991550909929515</v>
      </c>
      <c r="DY88" s="1">
        <f t="shared" si="867"/>
        <v>106.0288516640742</v>
      </c>
      <c r="DZ88" s="1">
        <f t="shared" si="867"/>
        <v>114.72537459413844</v>
      </c>
      <c r="EA88" s="1">
        <f t="shared" si="867"/>
        <v>124.13518933002875</v>
      </c>
      <c r="EB88" s="1">
        <f t="shared" si="867"/>
        <v>134.31680031131833</v>
      </c>
      <c r="EC88" s="1">
        <f t="shared" si="867"/>
        <v>145.33351053186317</v>
      </c>
      <c r="ED88" s="1">
        <f t="shared" si="867"/>
        <v>157.25381511887707</v>
      </c>
      <c r="EE88" s="1">
        <f t="shared" si="867"/>
        <v>170.15182719349778</v>
      </c>
      <c r="EF88" s="1">
        <f t="shared" si="867"/>
        <v>184.10773866058349</v>
      </c>
      <c r="EG88" s="1">
        <f t="shared" si="867"/>
        <v>199.20831879264711</v>
      </c>
      <c r="EH88" s="1">
        <f t="shared" si="867"/>
        <v>215.5474537078166</v>
      </c>
      <c r="EI88" s="1">
        <f t="shared" si="867"/>
        <v>233.2267300959634</v>
      </c>
      <c r="EJ88" s="1">
        <f t="shared" si="867"/>
        <v>252.35606682224883</v>
      </c>
      <c r="EK88" s="1">
        <f t="shared" si="867"/>
        <v>273.05439833501123</v>
      </c>
      <c r="EL88" s="1">
        <f t="shared" si="867"/>
        <v>295.4504141270026</v>
      </c>
      <c r="EM88" s="1">
        <f t="shared" si="867"/>
        <v>319.68335884749177</v>
      </c>
      <c r="EN88" s="1">
        <f t="shared" si="867"/>
        <v>345.90389803983646</v>
      </c>
      <c r="EO88" s="1">
        <f t="shared" si="867"/>
        <v>374.27505488715047</v>
      </c>
      <c r="EP88" s="1">
        <f t="shared" si="867"/>
        <v>404.97322379017197</v>
      </c>
      <c r="EQ88" s="1">
        <f t="shared" si="867"/>
        <v>438.18926707913818</v>
      </c>
      <c r="ER88" s="1">
        <f t="shared" si="867"/>
        <v>474.12970167834601</v>
      </c>
      <c r="ES88" s="1">
        <f t="shared" si="867"/>
        <v>513.01798310134802</v>
      </c>
      <c r="ET88" s="1">
        <f t="shared" si="867"/>
        <v>555.09589475987707</v>
      </c>
      <c r="EU88" s="1">
        <f t="shared" si="867"/>
        <v>600.62505122436653</v>
      </c>
      <c r="EV88" s="1">
        <f t="shared" si="867"/>
        <v>649.88852478241836</v>
      </c>
      <c r="EW88" s="1">
        <f t="shared" si="867"/>
        <v>703.19260540815344</v>
      </c>
      <c r="EX88" s="1">
        <f t="shared" si="867"/>
        <v>760.86870508485765</v>
      </c>
      <c r="EY88" s="1">
        <f t="shared" si="867"/>
        <v>823.27541832082443</v>
      </c>
      <c r="EZ88" s="1">
        <f t="shared" si="867"/>
        <v>890.80075166941879</v>
      </c>
      <c r="FA88" s="1">
        <f t="shared" si="867"/>
        <v>963.86453611514287</v>
      </c>
      <c r="FB88" s="1">
        <f t="shared" si="867"/>
        <v>1042.9210373244382</v>
      </c>
      <c r="FC88" s="1">
        <f t="shared" si="867"/>
        <v>1128.461779990158</v>
      </c>
      <c r="FD88" s="1">
        <f t="shared" si="867"/>
        <v>1221.0186038297461</v>
      </c>
      <c r="FE88" s="1">
        <f t="shared" si="867"/>
        <v>1321.1669702374368</v>
      </c>
      <c r="FF88" s="1">
        <f t="shared" si="867"/>
        <v>1429.5295401492108</v>
      </c>
      <c r="FG88" s="1">
        <f t="shared" si="867"/>
        <v>1546.7800453654636</v>
      </c>
      <c r="FH88" s="1">
        <f t="shared" si="867"/>
        <v>1673.6474774008927</v>
      </c>
      <c r="FI88" s="1">
        <f t="shared" si="867"/>
        <v>1810.9206199052992</v>
      </c>
      <c r="FJ88" s="1">
        <f t="shared" si="867"/>
        <v>1959.4529528350986</v>
      </c>
      <c r="FK88" s="1">
        <f t="shared" si="867"/>
        <v>2120.1679588666725</v>
      </c>
      <c r="FL88" s="1">
        <f t="shared" si="867"/>
        <v>2294.0648650435678</v>
      </c>
      <c r="FM88" s="1">
        <f t="shared" si="867"/>
        <v>2482.2248553555814</v>
      </c>
      <c r="FN88" s="1">
        <f t="shared" si="861"/>
        <v>2685.8177928757136</v>
      </c>
      <c r="FO88" s="1">
        <f t="shared" si="861"/>
        <v>2906.109493249116</v>
      </c>
      <c r="FP88" s="1">
        <f t="shared" si="861"/>
        <v>3144.4695947561058</v>
      </c>
      <c r="FQ88" s="1">
        <f t="shared" si="861"/>
        <v>3402.3800738804584</v>
      </c>
      <c r="FR88" s="1">
        <f t="shared" si="861"/>
        <v>3681.4444593275443</v>
      </c>
      <c r="FS88">
        <f t="shared" si="826"/>
        <v>1.9834374511064633E-5</v>
      </c>
      <c r="FT88">
        <f t="shared" si="816"/>
        <v>7.3019148147986365E-2</v>
      </c>
    </row>
    <row r="89" spans="3:176" x14ac:dyDescent="0.15">
      <c r="C89" s="6">
        <v>60</v>
      </c>
      <c r="BC89" s="1"/>
      <c r="BL89" s="12">
        <f t="shared" ref="BL89:DW89" si="869">S*BL$26^(BL$28-$C89)*BL$27^$C89+BL$24</f>
        <v>8.1136660779367169</v>
      </c>
      <c r="BM89" s="1">
        <f t="shared" si="869"/>
        <v>8.1613970629110426</v>
      </c>
      <c r="BN89" s="1">
        <f t="shared" si="869"/>
        <v>8.2119902972126102</v>
      </c>
      <c r="BO89" s="1">
        <f t="shared" si="869"/>
        <v>8.2656946892765593</v>
      </c>
      <c r="BP89" s="1">
        <f t="shared" si="869"/>
        <v>8.3227810201438484</v>
      </c>
      <c r="BQ89" s="1">
        <f t="shared" si="869"/>
        <v>8.3835438659563373</v>
      </c>
      <c r="BR89" s="1">
        <f t="shared" si="869"/>
        <v>8.4483036894307197</v>
      </c>
      <c r="BS89" s="1">
        <f t="shared" si="869"/>
        <v>8.5174091151637796</v>
      </c>
      <c r="BT89" s="1">
        <f t="shared" si="869"/>
        <v>8.5912394049269505</v>
      </c>
      <c r="BU89" s="1">
        <f t="shared" si="869"/>
        <v>8.670207150528352</v>
      </c>
      <c r="BV89" s="1">
        <f t="shared" si="869"/>
        <v>8.7547612033655273</v>
      </c>
      <c r="BW89" s="1">
        <f t="shared" si="869"/>
        <v>8.8453898614729578</v>
      </c>
      <c r="BX89" s="1">
        <f t="shared" si="869"/>
        <v>8.9426243366970031</v>
      </c>
      <c r="BY89" s="1">
        <f t="shared" si="869"/>
        <v>9.047042526620249</v>
      </c>
      <c r="BZ89" s="1">
        <f t="shared" si="869"/>
        <v>9.1592731180213764</v>
      </c>
      <c r="CA89" s="1">
        <f t="shared" si="869"/>
        <v>9.2800000510110845</v>
      </c>
      <c r="CB89" s="1">
        <f t="shared" si="869"/>
        <v>9.4099673755458824</v>
      </c>
      <c r="CC89" s="1">
        <f t="shared" si="869"/>
        <v>2.0540578614667604</v>
      </c>
      <c r="CD89" s="1">
        <f t="shared" si="869"/>
        <v>2.2225323946864481</v>
      </c>
      <c r="CE89" s="1">
        <f t="shared" si="869"/>
        <v>2.4048252671438259</v>
      </c>
      <c r="CF89" s="1">
        <f t="shared" si="869"/>
        <v>2.6020698637822361</v>
      </c>
      <c r="CG89" s="1">
        <f t="shared" si="869"/>
        <v>2.8154925301684148</v>
      </c>
      <c r="CH89" s="1">
        <f t="shared" si="869"/>
        <v>3.0464201971548381</v>
      </c>
      <c r="CI89" s="1">
        <f t="shared" si="869"/>
        <v>3.2962886309194999</v>
      </c>
      <c r="CJ89" s="1">
        <f t="shared" si="869"/>
        <v>3.5666513596767939</v>
      </c>
      <c r="CK89" s="1">
        <f t="shared" si="869"/>
        <v>3.8591893325602986</v>
      </c>
      <c r="CL89" s="1">
        <f t="shared" si="869"/>
        <v>4.1757213707304484</v>
      </c>
      <c r="CM89" s="1">
        <f t="shared" si="869"/>
        <v>4.5182154756856665</v>
      </c>
      <c r="CN89" s="1">
        <f t="shared" si="869"/>
        <v>4.8888010650850573</v>
      </c>
      <c r="CO89" s="1">
        <f t="shared" si="869"/>
        <v>5.289782212157502</v>
      </c>
      <c r="CP89" s="1">
        <f t="shared" si="869"/>
        <v>5.7236519710116456</v>
      </c>
      <c r="CQ89" s="1">
        <f t="shared" si="869"/>
        <v>6.1931078769127357</v>
      </c>
      <c r="CR89" s="1">
        <f t="shared" si="869"/>
        <v>6.7010687178975106</v>
      </c>
      <c r="CS89" s="1">
        <f t="shared" si="869"/>
        <v>7.2506926820027218</v>
      </c>
      <c r="CT89" s="1">
        <f t="shared" si="869"/>
        <v>7.84539699293558</v>
      </c>
      <c r="CU89" s="1">
        <f t="shared" si="869"/>
        <v>8.4888791562686663</v>
      </c>
      <c r="CV89" s="1">
        <f t="shared" si="869"/>
        <v>9.1851399482550473</v>
      </c>
      <c r="CW89" s="1">
        <f t="shared" si="869"/>
        <v>9.9385082901939477</v>
      </c>
      <c r="CX89" s="1">
        <f t="shared" si="869"/>
        <v>10.753668163000439</v>
      </c>
      <c r="CY89" s="1">
        <f t="shared" si="869"/>
        <v>11.635687729317429</v>
      </c>
      <c r="CZ89" s="1">
        <f t="shared" si="869"/>
        <v>12.590050844233275</v>
      </c>
      <c r="DA89" s="1">
        <f t="shared" si="869"/>
        <v>13.622691150519341</v>
      </c>
      <c r="DB89" s="1">
        <f t="shared" si="869"/>
        <v>14.74002897037065</v>
      </c>
      <c r="DC89" s="1">
        <f t="shared" si="869"/>
        <v>15.949011223019843</v>
      </c>
      <c r="DD89" s="1">
        <f t="shared" si="869"/>
        <v>17.257154616407551</v>
      </c>
      <c r="DE89" s="1">
        <f t="shared" si="869"/>
        <v>18.672592381448467</v>
      </c>
      <c r="DF89" s="1">
        <f t="shared" si="869"/>
        <v>20.204124839458018</v>
      </c>
      <c r="DG89" s="1">
        <f t="shared" si="869"/>
        <v>21.861274117136759</v>
      </c>
      <c r="DH89" s="1">
        <f t="shared" si="869"/>
        <v>23.654343349296681</v>
      </c>
      <c r="DI89" s="1">
        <f t="shared" si="869"/>
        <v>25.594480737415466</v>
      </c>
      <c r="DJ89" s="1">
        <f t="shared" si="869"/>
        <v>27.693748862295465</v>
      </c>
      <c r="DK89" s="1">
        <f t="shared" si="869"/>
        <v>29.965199681770834</v>
      </c>
      <c r="DL89" s="1">
        <f t="shared" si="869"/>
        <v>32.422955679752377</v>
      </c>
      <c r="DM89" s="1">
        <f t="shared" si="869"/>
        <v>35.082297671145099</v>
      </c>
      <c r="DN89" s="1">
        <f t="shared" si="869"/>
        <v>37.959759808555269</v>
      </c>
      <c r="DO89" s="1">
        <f t="shared" si="869"/>
        <v>41.073232381480302</v>
      </c>
      <c r="DP89" s="1">
        <f t="shared" si="869"/>
        <v>44.442073047123657</v>
      </c>
      <c r="DQ89" s="1">
        <f t="shared" si="869"/>
        <v>48.087227184399453</v>
      </c>
      <c r="DR89" s="1">
        <f t="shared" si="869"/>
        <v>52.031358119413945</v>
      </c>
      <c r="DS89" s="1">
        <f t="shared" si="869"/>
        <v>56.298988032085965</v>
      </c>
      <c r="DT89" s="1">
        <f t="shared" si="869"/>
        <v>60.916650419976754</v>
      </c>
      <c r="DU89" s="1">
        <f t="shared" si="869"/>
        <v>65.91305506725574</v>
      </c>
      <c r="DV89" s="1">
        <f t="shared" si="869"/>
        <v>71.319266544477642</v>
      </c>
      <c r="DW89" s="1">
        <f t="shared" si="869"/>
        <v>77.168897348972777</v>
      </c>
      <c r="DX89" s="1">
        <f t="shared" si="867"/>
        <v>83.498316886678708</v>
      </c>
      <c r="DY89" s="1">
        <f t="shared" si="867"/>
        <v>90.346877594733726</v>
      </c>
      <c r="DZ89" s="1">
        <f t="shared" si="867"/>
        <v>97.757159610723235</v>
      </c>
      <c r="EA89" s="1">
        <f t="shared" si="867"/>
        <v>105.77523550978214</v>
      </c>
      <c r="EB89" s="1">
        <f t="shared" si="867"/>
        <v>114.45095675552535</v>
      </c>
      <c r="EC89" s="1">
        <f t="shared" si="867"/>
        <v>123.8382636457825</v>
      </c>
      <c r="ED89" s="1">
        <f t="shared" si="867"/>
        <v>133.99552068018832</v>
      </c>
      <c r="EE89" s="1">
        <f t="shared" si="867"/>
        <v>144.98587943473845</v>
      </c>
      <c r="EF89" s="1">
        <f t="shared" si="867"/>
        <v>156.87767119944124</v>
      </c>
      <c r="EG89" s="1">
        <f t="shared" si="867"/>
        <v>169.744831820245</v>
      </c>
      <c r="EH89" s="1">
        <f t="shared" si="867"/>
        <v>183.66736138664638</v>
      </c>
      <c r="EI89" s="1">
        <f t="shared" si="867"/>
        <v>198.73182162303473</v>
      </c>
      <c r="EJ89" s="1">
        <f t="shared" si="867"/>
        <v>215.03187407624594</v>
      </c>
      <c r="EK89" s="1">
        <f t="shared" si="867"/>
        <v>232.66886244544446</v>
      </c>
      <c r="EL89" s="1">
        <f t="shared" si="867"/>
        <v>251.75244267490353</v>
      </c>
      <c r="EM89" s="1">
        <f t="shared" si="867"/>
        <v>272.40126472721107</v>
      </c>
      <c r="EN89" s="1">
        <f t="shared" si="867"/>
        <v>294.74371027575</v>
      </c>
      <c r="EO89" s="1">
        <f t="shared" si="867"/>
        <v>318.91869090296899</v>
      </c>
      <c r="EP89" s="1">
        <f t="shared" si="867"/>
        <v>345.07651176715058</v>
      </c>
      <c r="EQ89" s="1">
        <f t="shared" si="867"/>
        <v>373.37980610742522</v>
      </c>
      <c r="ER89" s="1">
        <f t="shared" si="867"/>
        <v>404.00454639720795</v>
      </c>
      <c r="ES89" s="1">
        <f t="shared" si="867"/>
        <v>437.14113843278847</v>
      </c>
      <c r="ET89" s="1">
        <f t="shared" si="867"/>
        <v>472.99560515944489</v>
      </c>
      <c r="EU89" s="1">
        <f t="shared" si="867"/>
        <v>511.79086759538131</v>
      </c>
      <c r="EV89" s="1">
        <f t="shared" si="867"/>
        <v>553.76813081748924</v>
      </c>
      <c r="EW89" s="1">
        <f t="shared" si="867"/>
        <v>599.18838362613951</v>
      </c>
      <c r="EX89" s="1">
        <f t="shared" si="867"/>
        <v>648.33402121299298</v>
      </c>
      <c r="EY89" s="1">
        <f t="shared" si="867"/>
        <v>701.51060092058947</v>
      </c>
      <c r="EZ89" s="1">
        <f t="shared" si="867"/>
        <v>759.04874200993731</v>
      </c>
      <c r="FA89" s="1">
        <f t="shared" si="867"/>
        <v>821.30618124769978</v>
      </c>
      <c r="FB89" s="1">
        <f t="shared" si="867"/>
        <v>888.66999709334675</v>
      </c>
      <c r="FC89" s="1">
        <f t="shared" si="867"/>
        <v>961.55901631490474</v>
      </c>
      <c r="FD89" s="1">
        <f t="shared" si="867"/>
        <v>1040.4264179961581</v>
      </c>
      <c r="FE89" s="1">
        <f t="shared" si="867"/>
        <v>1125.76255112542</v>
      </c>
      <c r="FF89" s="1">
        <f t="shared" si="867"/>
        <v>1218.0979832839014</v>
      </c>
      <c r="FG89" s="1">
        <f t="shared" si="867"/>
        <v>1318.0067993885539</v>
      </c>
      <c r="FH89" s="1">
        <f t="shared" si="867"/>
        <v>1426.1101709989327</v>
      </c>
      <c r="FI89" s="1">
        <f t="shared" si="867"/>
        <v>1543.0802183798407</v>
      </c>
      <c r="FJ89" s="1">
        <f t="shared" si="867"/>
        <v>1669.6441893316808</v>
      </c>
      <c r="FK89" s="1">
        <f t="shared" si="867"/>
        <v>1806.5889807699089</v>
      </c>
      <c r="FL89" s="1">
        <f t="shared" si="867"/>
        <v>1954.7660311659974</v>
      </c>
      <c r="FM89" s="1">
        <f t="shared" si="867"/>
        <v>2115.0966142680845</v>
      </c>
      <c r="FN89" s="1">
        <f t="shared" si="861"/>
        <v>2288.5775670144217</v>
      </c>
      <c r="FO89" s="1">
        <f t="shared" si="861"/>
        <v>2476.2874872522466</v>
      </c>
      <c r="FP89" s="1">
        <f t="shared" si="861"/>
        <v>2679.3934397957005</v>
      </c>
      <c r="FQ89" s="1">
        <f t="shared" si="861"/>
        <v>2899.158212516918</v>
      </c>
      <c r="FR89" s="1">
        <f t="shared" si="861"/>
        <v>3136.9481675842167</v>
      </c>
      <c r="FS89">
        <f t="shared" si="826"/>
        <v>3.6693592845469597E-5</v>
      </c>
      <c r="FT89">
        <f t="shared" si="816"/>
        <v>0.11510589883867718</v>
      </c>
    </row>
    <row r="90" spans="3:176" x14ac:dyDescent="0.15">
      <c r="C90" s="6">
        <v>61</v>
      </c>
      <c r="BC90" s="1"/>
      <c r="BM90" s="12">
        <f t="shared" ref="BM90:DX90" si="870">S*BM$26^(BM$28-$C90)*BM$27^$C90+BM$24</f>
        <v>8.0984445073260343</v>
      </c>
      <c r="BN90" s="1">
        <f t="shared" si="870"/>
        <v>8.1435044889960153</v>
      </c>
      <c r="BO90" s="1">
        <f t="shared" si="870"/>
        <v>8.1911892798695245</v>
      </c>
      <c r="BP90" s="1">
        <f t="shared" si="870"/>
        <v>8.2417269130892308</v>
      </c>
      <c r="BQ90" s="1">
        <f t="shared" si="870"/>
        <v>8.2953654595465451</v>
      </c>
      <c r="BR90" s="1">
        <f t="shared" si="870"/>
        <v>8.3523747891008338</v>
      </c>
      <c r="BS90" s="1">
        <f t="shared" si="870"/>
        <v>8.4130484866020065</v>
      </c>
      <c r="BT90" s="1">
        <f t="shared" si="870"/>
        <v>8.4777059363230673</v>
      </c>
      <c r="BU90" s="1">
        <f t="shared" si="870"/>
        <v>8.5466945896050586</v>
      </c>
      <c r="BV90" s="1">
        <f t="shared" si="870"/>
        <v>8.6203924318180309</v>
      </c>
      <c r="BW90" s="1">
        <f t="shared" si="870"/>
        <v>8.6992106661569739</v>
      </c>
      <c r="BX90" s="1">
        <f t="shared" si="870"/>
        <v>8.7835966333316033</v>
      </c>
      <c r="BY90" s="1">
        <f t="shared" si="870"/>
        <v>8.8740369878839971</v>
      </c>
      <c r="BZ90" s="1">
        <f t="shared" si="870"/>
        <v>8.9710611536905578</v>
      </c>
      <c r="CA90" s="1">
        <f t="shared" si="870"/>
        <v>9.0752450831873688</v>
      </c>
      <c r="CB90" s="1">
        <f t="shared" si="870"/>
        <v>9.1872153470149023</v>
      </c>
      <c r="CC90" s="1">
        <f t="shared" si="870"/>
        <v>1.7502567581359303</v>
      </c>
      <c r="CD90" s="1">
        <f t="shared" si="870"/>
        <v>1.8938134202306345</v>
      </c>
      <c r="CE90" s="1">
        <f t="shared" si="870"/>
        <v>2.0491446491915863</v>
      </c>
      <c r="CF90" s="1">
        <f t="shared" si="870"/>
        <v>2.2172161990483428</v>
      </c>
      <c r="CG90" s="1">
        <f t="shared" si="870"/>
        <v>2.3990730353085734</v>
      </c>
      <c r="CH90" s="1">
        <f t="shared" si="870"/>
        <v>2.5958458319107738</v>
      </c>
      <c r="CI90" s="1">
        <f t="shared" si="870"/>
        <v>2.8087580010592847</v>
      </c>
      <c r="CJ90" s="1">
        <f t="shared" si="870"/>
        <v>3.0391332996487903</v>
      </c>
      <c r="CK90" s="1">
        <f t="shared" si="870"/>
        <v>3.2884040595703814</v>
      </c>
      <c r="CL90" s="1">
        <f t="shared" si="870"/>
        <v>3.5581200930701575</v>
      </c>
      <c r="CM90" s="1">
        <f t="shared" si="870"/>
        <v>3.8499583285283978</v>
      </c>
      <c r="CN90" s="1">
        <f t="shared" si="870"/>
        <v>4.1657332365686734</v>
      </c>
      <c r="CO90" s="1">
        <f t="shared" si="870"/>
        <v>4.5074081113200055</v>
      </c>
      <c r="CP90" s="1">
        <f t="shared" si="870"/>
        <v>4.8771072769720432</v>
      </c>
      <c r="CQ90" s="1">
        <f t="shared" si="870"/>
        <v>5.2771292955160929</v>
      </c>
      <c r="CR90" s="1">
        <f t="shared" si="870"/>
        <v>5.7099612577896153</v>
      </c>
      <c r="CS90" s="1">
        <f t="shared" si="870"/>
        <v>6.1782942466771207</v>
      </c>
      <c r="CT90" s="1">
        <f t="shared" si="870"/>
        <v>6.6850400686081226</v>
      </c>
      <c r="CU90" s="1">
        <f t="shared" si="870"/>
        <v>7.2333493573783132</v>
      </c>
      <c r="CV90" s="1">
        <f t="shared" si="870"/>
        <v>7.8266311628523999</v>
      </c>
      <c r="CW90" s="1">
        <f t="shared" si="870"/>
        <v>8.4685741463390691</v>
      </c>
      <c r="CX90" s="1">
        <f t="shared" si="870"/>
        <v>9.1631695144179339</v>
      </c>
      <c r="CY90" s="1">
        <f t="shared" si="870"/>
        <v>9.9147358338068443</v>
      </c>
      <c r="CZ90" s="1">
        <f t="shared" si="870"/>
        <v>10.727945881553179</v>
      </c>
      <c r="DA90" s="1">
        <f t="shared" si="870"/>
        <v>11.607855697487052</v>
      </c>
      <c r="DB90" s="1">
        <f t="shared" si="870"/>
        <v>12.559936019566758</v>
      </c>
      <c r="DC90" s="1">
        <f t="shared" si="870"/>
        <v>13.590106297562059</v>
      </c>
      <c r="DD90" s="1">
        <f t="shared" si="870"/>
        <v>14.704771496551515</v>
      </c>
      <c r="DE90" s="1">
        <f t="shared" si="870"/>
        <v>15.910861919055309</v>
      </c>
      <c r="DF90" s="1">
        <f t="shared" si="870"/>
        <v>17.215876293393141</v>
      </c>
      <c r="DG90" s="1">
        <f t="shared" si="870"/>
        <v>18.627928396164066</v>
      </c>
      <c r="DH90" s="1">
        <f t="shared" si="870"/>
        <v>20.155797498718211</v>
      </c>
      <c r="DI90" s="1">
        <f t="shared" si="870"/>
        <v>21.808982951265431</v>
      </c>
      <c r="DJ90" s="1">
        <f t="shared" si="870"/>
        <v>23.597763243991388</v>
      </c>
      <c r="DK90" s="1">
        <f t="shared" si="870"/>
        <v>25.533259912386715</v>
      </c>
      <c r="DL90" s="1">
        <f t="shared" si="870"/>
        <v>27.627506684113275</v>
      </c>
      <c r="DM90" s="1">
        <f t="shared" si="870"/>
        <v>29.893524297320173</v>
      </c>
      <c r="DN90" s="1">
        <f t="shared" si="870"/>
        <v>32.345401455583911</v>
      </c>
      <c r="DO90" s="1">
        <f t="shared" si="870"/>
        <v>34.998382422800489</v>
      </c>
      <c r="DP90" s="1">
        <f t="shared" si="870"/>
        <v>37.868961802640833</v>
      </c>
      <c r="DQ90" s="1">
        <f t="shared" si="870"/>
        <v>40.974987091849719</v>
      </c>
      <c r="DR90" s="1">
        <f t="shared" si="870"/>
        <v>44.335769645001683</v>
      </c>
      <c r="DS90" s="1">
        <f t="shared" si="870"/>
        <v>47.972204740624292</v>
      </c>
      <c r="DT90" s="1">
        <f t="shared" si="870"/>
        <v>51.906901495186361</v>
      </c>
      <c r="DU90" s="1">
        <f t="shared" si="870"/>
        <v>56.164323432676085</v>
      </c>
      <c r="DV90" s="1">
        <f t="shared" si="870"/>
        <v>60.770940583744476</v>
      </c>
      <c r="DW90" s="1">
        <f t="shared" si="870"/>
        <v>65.755394060072902</v>
      </c>
      <c r="DX90" s="1">
        <f t="shared" si="870"/>
        <v>71.148674127186865</v>
      </c>
      <c r="DY90" s="1">
        <f t="shared" si="867"/>
        <v>76.984312882863392</v>
      </c>
      <c r="DZ90" s="1">
        <f t="shared" si="867"/>
        <v>83.298592739087724</v>
      </c>
      <c r="EA90" s="1">
        <f t="shared" si="867"/>
        <v>90.130772003771867</v>
      </c>
      <c r="EB90" s="1">
        <f t="shared" si="867"/>
        <v>97.523328964763436</v>
      </c>
      <c r="EC90" s="1">
        <f t="shared" si="867"/>
        <v>105.5222259937089</v>
      </c>
      <c r="ED90" s="1">
        <f t="shared" si="867"/>
        <v>114.17719531180674</v>
      </c>
      <c r="EE90" s="1">
        <f t="shared" si="867"/>
        <v>123.54204819416603</v>
      </c>
      <c r="EF90" s="1">
        <f t="shared" si="867"/>
        <v>133.67500953521298</v>
      </c>
      <c r="EG90" s="1">
        <f t="shared" si="867"/>
        <v>144.63907985526745</v>
      </c>
      <c r="EH90" s="1">
        <f t="shared" si="867"/>
        <v>156.5024269990235</v>
      </c>
      <c r="EI90" s="1">
        <f t="shared" si="867"/>
        <v>169.33880996127405</v>
      </c>
      <c r="EJ90" s="1">
        <f t="shared" si="867"/>
        <v>183.22803747496778</v>
      </c>
      <c r="EK90" s="1">
        <f t="shared" si="867"/>
        <v>198.25646421281613</v>
      </c>
      <c r="EL90" s="1">
        <f t="shared" si="867"/>
        <v>214.51752768752698</v>
      </c>
      <c r="EM90" s="1">
        <f t="shared" si="867"/>
        <v>232.11232918878079</v>
      </c>
      <c r="EN90" s="1">
        <f t="shared" si="867"/>
        <v>251.15026236885691</v>
      </c>
      <c r="EO90" s="1">
        <f t="shared" si="867"/>
        <v>271.74969338507026</v>
      </c>
      <c r="EP90" s="1">
        <f t="shared" si="867"/>
        <v>294.03869682772415</v>
      </c>
      <c r="EQ90" s="1">
        <f t="shared" si="867"/>
        <v>318.15585200912778</v>
      </c>
      <c r="ER90" s="1">
        <f t="shared" si="867"/>
        <v>344.25110456451318</v>
      </c>
      <c r="ES90" s="1">
        <f t="shared" si="867"/>
        <v>372.48669872175537</v>
      </c>
      <c r="ET90" s="1">
        <f t="shared" si="867"/>
        <v>403.03818603617714</v>
      </c>
      <c r="EU90" s="1">
        <f t="shared" si="867"/>
        <v>436.09551686212939</v>
      </c>
      <c r="EV90" s="1">
        <f t="shared" si="867"/>
        <v>471.86422134744589</v>
      </c>
      <c r="EW90" s="1">
        <f t="shared" si="867"/>
        <v>510.56668729347075</v>
      </c>
      <c r="EX90" s="1">
        <f t="shared" si="867"/>
        <v>552.44354282560585</v>
      </c>
      <c r="EY90" s="1">
        <f t="shared" si="867"/>
        <v>597.75515247097042</v>
      </c>
      <c r="EZ90" s="1">
        <f t="shared" si="867"/>
        <v>646.78323594486915</v>
      </c>
      <c r="FA90" s="1">
        <f t="shared" si="867"/>
        <v>699.83261971067986</v>
      </c>
      <c r="FB90" s="1">
        <f t="shared" si="867"/>
        <v>757.23313220329055</v>
      </c>
      <c r="FC90" s="1">
        <f t="shared" si="867"/>
        <v>819.34165449941179</v>
      </c>
      <c r="FD90" s="1">
        <f t="shared" si="867"/>
        <v>886.54433918457676</v>
      </c>
      <c r="FE90" s="1">
        <f t="shared" si="867"/>
        <v>959.25901121237587</v>
      </c>
      <c r="FF90" s="1">
        <f t="shared" si="867"/>
        <v>1037.9377656829931</v>
      </c>
      <c r="FG90" s="1">
        <f t="shared" si="867"/>
        <v>1123.0697786924313</v>
      </c>
      <c r="FH90" s="1">
        <f t="shared" si="867"/>
        <v>1215.1843487285623</v>
      </c>
      <c r="FI90" s="1">
        <f t="shared" si="867"/>
        <v>1314.8541875235237</v>
      </c>
      <c r="FJ90" s="1">
        <f t="shared" si="867"/>
        <v>1422.6989808229657</v>
      </c>
      <c r="FK90" s="1">
        <f t="shared" si="867"/>
        <v>1539.3892412108196</v>
      </c>
      <c r="FL90" s="1">
        <f t="shared" si="867"/>
        <v>1665.6504769440753</v>
      </c>
      <c r="FM90" s="1">
        <f t="shared" si="867"/>
        <v>1802.2677027168288</v>
      </c>
      <c r="FN90" s="1">
        <f t="shared" ref="FN90:FR91" si="871">S*FN$26^(FN$28-$C90)*FN$27^$C90+FN$24</f>
        <v>1950.0903203987452</v>
      </c>
      <c r="FO90" s="1">
        <f t="shared" si="871"/>
        <v>2110.0374000933775</v>
      </c>
      <c r="FP90" s="1">
        <f t="shared" si="871"/>
        <v>2283.1033943507</v>
      </c>
      <c r="FQ90" s="1">
        <f t="shared" si="871"/>
        <v>2470.3643210613295</v>
      </c>
      <c r="FR90" s="1">
        <f t="shared" si="871"/>
        <v>2672.9844534738518</v>
      </c>
      <c r="FS90">
        <f t="shared" si="826"/>
        <v>6.6168773983633675E-5</v>
      </c>
      <c r="FT90">
        <f t="shared" si="816"/>
        <v>0.17686810416367788</v>
      </c>
    </row>
    <row r="91" spans="3:176" x14ac:dyDescent="0.15">
      <c r="C91" s="6">
        <v>62</v>
      </c>
      <c r="BC91" s="1"/>
      <c r="BN91" s="12">
        <f t="shared" ref="BN91:DY91" si="872">S*BN$26^(BN$28-$C91)*BN$27^$C91+BN$24</f>
        <v>8.0858329510239102</v>
      </c>
      <c r="BO91" s="1">
        <f t="shared" si="872"/>
        <v>8.1284486674764302</v>
      </c>
      <c r="BP91" s="1">
        <f t="shared" si="872"/>
        <v>8.1734716769385258</v>
      </c>
      <c r="BQ91" s="1">
        <f t="shared" si="872"/>
        <v>8.2211108884754278</v>
      </c>
      <c r="BR91" s="1">
        <f t="shared" si="872"/>
        <v>8.2715935679681181</v>
      </c>
      <c r="BS91" s="1">
        <f t="shared" si="872"/>
        <v>8.3251669515858993</v>
      </c>
      <c r="BT91" s="1">
        <f t="shared" si="872"/>
        <v>8.382100001076072</v>
      </c>
      <c r="BU91" s="1">
        <f t="shared" si="872"/>
        <v>8.4426853133358506</v>
      </c>
      <c r="BV91" s="1">
        <f t="shared" si="872"/>
        <v>8.507241197827204</v>
      </c>
      <c r="BW91" s="1">
        <f t="shared" si="872"/>
        <v>8.5761139365873138</v>
      </c>
      <c r="BX91" s="1">
        <f t="shared" si="872"/>
        <v>8.6496802428839796</v>
      </c>
      <c r="BY91" s="1">
        <f t="shared" si="872"/>
        <v>8.7283499359759951</v>
      </c>
      <c r="BZ91" s="1">
        <f t="shared" si="872"/>
        <v>8.8125688509731681</v>
      </c>
      <c r="CA91" s="1">
        <f t="shared" si="872"/>
        <v>8.9028220044602122</v>
      </c>
      <c r="CB91" s="1">
        <f t="shared" si="872"/>
        <v>8.9996370383650319</v>
      </c>
      <c r="CC91" s="1">
        <f t="shared" si="872"/>
        <v>1.491388717362123</v>
      </c>
      <c r="CD91" s="1">
        <f t="shared" si="872"/>
        <v>1.6137129335978193</v>
      </c>
      <c r="CE91" s="1">
        <f t="shared" si="872"/>
        <v>1.7460702241779049</v>
      </c>
      <c r="CF91" s="1">
        <f t="shared" si="872"/>
        <v>1.8892835053155201</v>
      </c>
      <c r="CG91" s="1">
        <f t="shared" si="872"/>
        <v>2.0442431890950212</v>
      </c>
      <c r="CH91" s="1">
        <f t="shared" si="872"/>
        <v>2.2119127195065835</v>
      </c>
      <c r="CI91" s="1">
        <f t="shared" si="872"/>
        <v>2.3933345625482678</v>
      </c>
      <c r="CJ91" s="1">
        <f t="shared" si="872"/>
        <v>2.5896366876383259</v>
      </c>
      <c r="CK91" s="1">
        <f t="shared" si="872"/>
        <v>2.8020395806351672</v>
      </c>
      <c r="CL91" s="1">
        <f t="shared" si="872"/>
        <v>3.0318638320676468</v>
      </c>
      <c r="CM91" s="1">
        <f t="shared" si="872"/>
        <v>3.2805383477546122</v>
      </c>
      <c r="CN91" s="1">
        <f t="shared" si="872"/>
        <v>3.5496092328622892</v>
      </c>
      <c r="CO91" s="1">
        <f t="shared" si="872"/>
        <v>3.8407494046351212</v>
      </c>
      <c r="CP91" s="1">
        <f t="shared" si="872"/>
        <v>4.1557689935660953</v>
      </c>
      <c r="CQ91" s="1">
        <f t="shared" si="872"/>
        <v>4.4966265976746485</v>
      </c>
      <c r="CR91" s="1">
        <f t="shared" si="872"/>
        <v>4.8654414598643161</v>
      </c>
      <c r="CS91" s="1">
        <f t="shared" si="872"/>
        <v>5.2645066440714565</v>
      </c>
      <c r="CT91" s="1">
        <f t="shared" si="872"/>
        <v>5.6963032921262204</v>
      </c>
      <c r="CU91" s="1">
        <f t="shared" si="872"/>
        <v>6.1635160499661792</v>
      </c>
      <c r="CV91" s="1">
        <f t="shared" si="872"/>
        <v>6.669049759113304</v>
      </c>
      <c r="CW91" s="1">
        <f t="shared" si="872"/>
        <v>7.2160475171916332</v>
      </c>
      <c r="CX91" s="1">
        <f t="shared" si="872"/>
        <v>7.8079102197748149</v>
      </c>
      <c r="CY91" s="1">
        <f t="shared" si="872"/>
        <v>8.4483177050627258</v>
      </c>
      <c r="CZ91" s="1">
        <f t="shared" si="872"/>
        <v>9.1412516328517377</v>
      </c>
      <c r="DA91" s="1">
        <f t="shared" si="872"/>
        <v>9.8910202400460232</v>
      </c>
      <c r="DB91" s="1">
        <f t="shared" si="872"/>
        <v>10.702285126624391</v>
      </c>
      <c r="DC91" s="1">
        <f t="shared" si="872"/>
        <v>11.580090238601382</v>
      </c>
      <c r="DD91" s="1">
        <f t="shared" si="872"/>
        <v>12.529893228180796</v>
      </c>
      <c r="DE91" s="1">
        <f t="shared" si="872"/>
        <v>13.557599386079819</v>
      </c>
      <c r="DF91" s="1">
        <f t="shared" si="872"/>
        <v>14.669598356994046</v>
      </c>
      <c r="DG91" s="1">
        <f t="shared" si="872"/>
        <v>15.872803866477627</v>
      </c>
      <c r="DH91" s="1">
        <f t="shared" si="872"/>
        <v>17.174696706235757</v>
      </c>
      <c r="DI91" s="1">
        <f t="shared" si="872"/>
        <v>18.583371245085694</v>
      </c>
      <c r="DJ91" s="1">
        <f t="shared" si="872"/>
        <v>20.107585754762805</v>
      </c>
      <c r="DK91" s="1">
        <f t="shared" si="872"/>
        <v>21.756816863466565</v>
      </c>
      <c r="DL91" s="1">
        <f t="shared" si="872"/>
        <v>23.54131847570514</v>
      </c>
      <c r="DM91" s="1">
        <f t="shared" si="872"/>
        <v>25.47218552476593</v>
      </c>
      <c r="DN91" s="1">
        <f t="shared" si="872"/>
        <v>27.561422954185669</v>
      </c>
      <c r="DO91" s="1">
        <f t="shared" si="872"/>
        <v>29.822020357104524</v>
      </c>
      <c r="DP91" s="1">
        <f t="shared" si="872"/>
        <v>32.268032737565655</v>
      </c>
      <c r="DQ91" s="1">
        <f t="shared" si="872"/>
        <v>34.914667895884413</v>
      </c>
      <c r="DR91" s="1">
        <f t="shared" si="872"/>
        <v>37.778380981395621</v>
      </c>
      <c r="DS91" s="1">
        <f t="shared" si="872"/>
        <v>40.876976800449746</v>
      </c>
      <c r="DT91" s="1">
        <f t="shared" si="872"/>
        <v>44.229720515746109</v>
      </c>
      <c r="DU91" s="1">
        <f t="shared" si="872"/>
        <v>47.857457425263618</v>
      </c>
      <c r="DV91" s="1">
        <f t="shared" si="872"/>
        <v>51.782742565500563</v>
      </c>
      <c r="DW91" s="1">
        <f t="shared" si="872"/>
        <v>56.029980944816835</v>
      </c>
      <c r="DX91" s="1">
        <f t="shared" si="872"/>
        <v>60.625579278763169</v>
      </c>
      <c r="DY91" s="1">
        <f t="shared" si="872"/>
        <v>65.598110170794257</v>
      </c>
      <c r="DZ91" s="1">
        <f t="shared" si="867"/>
        <v>70.978489759140658</v>
      </c>
      <c r="EA91" s="1">
        <f t="shared" si="867"/>
        <v>76.800169934338157</v>
      </c>
      <c r="EB91" s="1">
        <f t="shared" si="867"/>
        <v>83.099346322505198</v>
      </c>
      <c r="EC91" s="1">
        <f t="shared" si="867"/>
        <v>89.915183327480321</v>
      </c>
      <c r="ED91" s="1">
        <f t="shared" si="867"/>
        <v>97.290057630993232</v>
      </c>
      <c r="EE91" s="1">
        <f t="shared" si="867"/>
        <v>105.26982166480369</v>
      </c>
      <c r="EF91" s="1">
        <f t="shared" si="867"/>
        <v>113.9040886929161</v>
      </c>
      <c r="EG91" s="1">
        <f t="shared" si="867"/>
        <v>123.24654127633545</v>
      </c>
      <c r="EH91" s="1">
        <f t="shared" si="867"/>
        <v>133.35526503820867</v>
      </c>
      <c r="EI91" s="1">
        <f t="shared" si="867"/>
        <v>144.29310980449816</v>
      </c>
      <c r="EJ91" s="1">
        <f t="shared" si="867"/>
        <v>156.12808036553722</v>
      </c>
      <c r="EK91" s="1">
        <f t="shared" si="867"/>
        <v>168.93375928798338</v>
      </c>
      <c r="EL91" s="1">
        <f t="shared" si="867"/>
        <v>182.78976440595343</v>
      </c>
      <c r="EM91" s="1">
        <f t="shared" si="867"/>
        <v>197.78224383573894</v>
      </c>
      <c r="EN91" s="1">
        <f t="shared" si="867"/>
        <v>214.00441159179942</v>
      </c>
      <c r="EO91" s="1">
        <f t="shared" si="867"/>
        <v>231.55712713416327</v>
      </c>
      <c r="EP91" s="1">
        <f t="shared" si="867"/>
        <v>250.54952245050686</v>
      </c>
      <c r="EQ91" s="1">
        <f t="shared" si="867"/>
        <v>271.09968057172091</v>
      </c>
      <c r="ER91" s="1">
        <f t="shared" si="867"/>
        <v>293.33536973955802</v>
      </c>
      <c r="ES91" s="1">
        <f t="shared" si="867"/>
        <v>317.39483779096292</v>
      </c>
      <c r="ET91" s="1">
        <f t="shared" si="867"/>
        <v>343.42767169807934</v>
      </c>
      <c r="EU91" s="1">
        <f t="shared" si="867"/>
        <v>371.59572760802445</v>
      </c>
      <c r="EV91" s="1">
        <f t="shared" si="867"/>
        <v>402.07413716484558</v>
      </c>
      <c r="EW91" s="1">
        <f t="shared" si="867"/>
        <v>435.05239637035061</v>
      </c>
      <c r="EX91" s="1">
        <f t="shared" si="867"/>
        <v>470.73554375367814</v>
      </c>
      <c r="EY91" s="1">
        <f t="shared" si="867"/>
        <v>509.34543517474333</v>
      </c>
      <c r="EZ91" s="1">
        <f t="shared" si="867"/>
        <v>551.12212318749823</v>
      </c>
      <c r="FA91" s="1">
        <f t="shared" si="867"/>
        <v>596.32534953904553</v>
      </c>
      <c r="FB91" s="1">
        <f t="shared" si="867"/>
        <v>645.23616008404008</v>
      </c>
      <c r="FC91" s="1">
        <f t="shared" si="867"/>
        <v>698.15865215492931</v>
      </c>
      <c r="FD91" s="1">
        <f t="shared" si="867"/>
        <v>755.42186525209911</v>
      </c>
      <c r="FE91" s="1">
        <f t="shared" si="867"/>
        <v>817.38182680907926</v>
      </c>
      <c r="FF91" s="1">
        <f t="shared" si="867"/>
        <v>884.42376575211392</v>
      </c>
      <c r="FG91" s="1">
        <f t="shared" si="867"/>
        <v>956.96450761665221</v>
      </c>
      <c r="FH91" s="1">
        <f t="shared" si="867"/>
        <v>1035.4550661121157</v>
      </c>
      <c r="FI91" s="1">
        <f t="shared" si="867"/>
        <v>1120.3834472477035</v>
      </c>
      <c r="FJ91" s="1">
        <f t="shared" si="867"/>
        <v>1212.2776834535593</v>
      </c>
      <c r="FK91" s="1">
        <f t="shared" si="867"/>
        <v>1311.7091165616025</v>
      </c>
      <c r="FL91" s="1">
        <f t="shared" si="867"/>
        <v>1419.2959500575785</v>
      </c>
      <c r="FM91" s="1">
        <f t="shared" si="867"/>
        <v>1535.7070926900437</v>
      </c>
      <c r="FN91" s="1">
        <f t="shared" si="871"/>
        <v>1661.6663173334853</v>
      </c>
      <c r="FO91" s="1">
        <f t="shared" si="871"/>
        <v>1797.9567609628241</v>
      </c>
      <c r="FP91" s="1">
        <f t="shared" si="871"/>
        <v>1945.4257937173793</v>
      </c>
      <c r="FQ91" s="1">
        <f t="shared" si="871"/>
        <v>2104.9902873271321</v>
      </c>
      <c r="FR91" s="1">
        <f t="shared" si="871"/>
        <v>2277.6423156571304</v>
      </c>
      <c r="FS91">
        <f t="shared" si="826"/>
        <v>1.1632897361638824E-4</v>
      </c>
      <c r="FT91">
        <f t="shared" si="816"/>
        <v>0.26495579284564774</v>
      </c>
    </row>
    <row r="92" spans="3:176" x14ac:dyDescent="0.15">
      <c r="C92" s="6">
        <v>63</v>
      </c>
      <c r="BC92" s="1"/>
      <c r="BO92" s="12">
        <f t="shared" ref="BO92:DZ92" si="873">S*BO$26^(BO$28-$C92)*BO$27^$C92+BO$24</f>
        <v>8.0756151286127569</v>
      </c>
      <c r="BP92" s="1">
        <f t="shared" si="873"/>
        <v>8.1159943024872927</v>
      </c>
      <c r="BQ92" s="1">
        <f t="shared" si="873"/>
        <v>8.1585815057223314</v>
      </c>
      <c r="BR92" s="1">
        <f t="shared" si="873"/>
        <v>8.2035681276133143</v>
      </c>
      <c r="BS92" s="1">
        <f t="shared" si="873"/>
        <v>8.2511623743499918</v>
      </c>
      <c r="BT92" s="1">
        <f t="shared" si="873"/>
        <v>8.3015907471366592</v>
      </c>
      <c r="BU92" s="1">
        <f t="shared" si="873"/>
        <v>8.3550996502326242</v>
      </c>
      <c r="BV92" s="1">
        <f t="shared" si="873"/>
        <v>8.4119571403323352</v>
      </c>
      <c r="BW92" s="1">
        <f t="shared" si="873"/>
        <v>8.4724548297083135</v>
      </c>
      <c r="BX92" s="1">
        <f t="shared" si="873"/>
        <v>8.5369099566319431</v>
      </c>
      <c r="BY92" s="1">
        <f t="shared" si="873"/>
        <v>8.6056676377751149</v>
      </c>
      <c r="BZ92" s="1">
        <f t="shared" si="873"/>
        <v>8.6791033185880551</v>
      </c>
      <c r="CA92" s="1">
        <f t="shared" si="873"/>
        <v>8.7576254390545465</v>
      </c>
      <c r="CB92" s="1">
        <f t="shared" si="873"/>
        <v>8.84167833375529</v>
      </c>
      <c r="CC92" s="1">
        <f t="shared" si="873"/>
        <v>1.2708080091311358</v>
      </c>
      <c r="CD92" s="1">
        <f t="shared" si="873"/>
        <v>1.3750401197092308</v>
      </c>
      <c r="CE92" s="1">
        <f t="shared" si="873"/>
        <v>1.4878213838947161</v>
      </c>
      <c r="CF92" s="1">
        <f t="shared" si="873"/>
        <v>1.6098530062108181</v>
      </c>
      <c r="CG92" s="1">
        <f t="shared" si="873"/>
        <v>1.7418937042172542</v>
      </c>
      <c r="CH92" s="1">
        <f t="shared" si="873"/>
        <v>1.8847644257492939</v>
      </c>
      <c r="CI92" s="1">
        <f t="shared" si="873"/>
        <v>2.0393534530663922</v>
      </c>
      <c r="CJ92" s="1">
        <f t="shared" si="873"/>
        <v>2.2066219256448494</v>
      </c>
      <c r="CK92" s="1">
        <f t="shared" si="873"/>
        <v>2.387609815951834</v>
      </c>
      <c r="CL92" s="1">
        <f t="shared" si="873"/>
        <v>2.5834423953544365</v>
      </c>
      <c r="CM92" s="1">
        <f t="shared" si="873"/>
        <v>2.7953372303648245</v>
      </c>
      <c r="CN92" s="1">
        <f t="shared" si="873"/>
        <v>3.0246117527198266</v>
      </c>
      <c r="CO92" s="1">
        <f t="shared" si="873"/>
        <v>3.2726914503610507</v>
      </c>
      <c r="CP92" s="1">
        <f t="shared" si="873"/>
        <v>3.5411187302420193</v>
      </c>
      <c r="CQ92" s="1">
        <f t="shared" si="873"/>
        <v>3.8315625080657871</v>
      </c>
      <c r="CR92" s="1">
        <f t="shared" si="873"/>
        <v>4.1458285845761562</v>
      </c>
      <c r="CS92" s="1">
        <f t="shared" si="873"/>
        <v>4.4858708729158554</v>
      </c>
      <c r="CT92" s="1">
        <f t="shared" si="873"/>
        <v>4.8538035468565122</v>
      </c>
      <c r="CU92" s="1">
        <f t="shared" si="873"/>
        <v>5.2519141854306284</v>
      </c>
      <c r="CV92" s="1">
        <f t="shared" si="873"/>
        <v>5.6826779956907991</v>
      </c>
      <c r="CW92" s="1">
        <f t="shared" si="873"/>
        <v>6.1487732020245414</v>
      </c>
      <c r="CX92" s="1">
        <f t="shared" si="873"/>
        <v>6.6530976977060243</v>
      </c>
      <c r="CY92" s="1">
        <f t="shared" si="873"/>
        <v>7.1987870622138024</v>
      </c>
      <c r="CZ92" s="1">
        <f t="shared" si="873"/>
        <v>7.7892340563351627</v>
      </c>
      <c r="DA92" s="1">
        <f t="shared" si="873"/>
        <v>8.428109716265638</v>
      </c>
      <c r="DB92" s="1">
        <f t="shared" si="873"/>
        <v>9.1193861778538388</v>
      </c>
      <c r="DC92" s="1">
        <f t="shared" si="873"/>
        <v>9.8673613728986833</v>
      </c>
      <c r="DD92" s="1">
        <f t="shared" si="873"/>
        <v>10.67668575104546</v>
      </c>
      <c r="DE92" s="1">
        <f t="shared" si="873"/>
        <v>11.552391193420982</v>
      </c>
      <c r="DF92" s="1">
        <f t="shared" si="873"/>
        <v>12.499922297775086</v>
      </c>
      <c r="DG92" s="1">
        <f t="shared" si="873"/>
        <v>13.525170229640175</v>
      </c>
      <c r="DH92" s="1">
        <f t="shared" si="873"/>
        <v>14.63450934997455</v>
      </c>
      <c r="DI92" s="1">
        <f t="shared" si="873"/>
        <v>15.834836847017657</v>
      </c>
      <c r="DJ92" s="1">
        <f t="shared" si="873"/>
        <v>17.133615618763752</v>
      </c>
      <c r="DK92" s="1">
        <f t="shared" si="873"/>
        <v>18.538920672670816</v>
      </c>
      <c r="DL92" s="1">
        <f t="shared" si="873"/>
        <v>20.05948933108958</v>
      </c>
      <c r="DM92" s="1">
        <f t="shared" si="873"/>
        <v>21.704775554559145</v>
      </c>
      <c r="DN92" s="1">
        <f t="shared" si="873"/>
        <v>23.485008720717996</v>
      </c>
      <c r="DO92" s="1">
        <f t="shared" si="873"/>
        <v>25.411257224281528</v>
      </c>
      <c r="DP92" s="1">
        <f t="shared" si="873"/>
        <v>27.49549729351169</v>
      </c>
      <c r="DQ92" s="1">
        <f t="shared" si="873"/>
        <v>29.75068745103712</v>
      </c>
      <c r="DR92" s="1">
        <f t="shared" si="873"/>
        <v>32.190849081975379</v>
      </c>
      <c r="DS92" s="1">
        <f t="shared" si="873"/>
        <v>34.831153610280403</v>
      </c>
      <c r="DT92" s="1">
        <f t="shared" si="873"/>
        <v>37.688016825323864</v>
      </c>
      <c r="DU92" s="1">
        <f t="shared" si="873"/>
        <v>40.779200945175361</v>
      </c>
      <c r="DV92" s="1">
        <f t="shared" si="873"/>
        <v>44.123925051147893</v>
      </c>
      <c r="DW92" s="1">
        <f t="shared" si="873"/>
        <v>47.742984580222853</v>
      </c>
      <c r="DX92" s="1">
        <f t="shared" si="873"/>
        <v>51.65888061828484</v>
      </c>
      <c r="DY92" s="1">
        <f t="shared" si="873"/>
        <v>55.895959798032159</v>
      </c>
      <c r="DZ92" s="1">
        <f t="shared" si="873"/>
        <v>60.480565671362029</v>
      </c>
      <c r="EA92" s="1">
        <f t="shared" si="867"/>
        <v>65.441202497371066</v>
      </c>
      <c r="EB92" s="1">
        <f t="shared" si="867"/>
        <v>70.808712464303937</v>
      </c>
      <c r="EC92" s="1">
        <f t="shared" si="867"/>
        <v>76.61646744730723</v>
      </c>
      <c r="ED92" s="1">
        <f t="shared" si="867"/>
        <v>82.900576494220445</v>
      </c>
      <c r="EE92" s="1">
        <f t="shared" si="867"/>
        <v>89.70011032942287</v>
      </c>
      <c r="EF92" s="1">
        <f t="shared" si="867"/>
        <v>97.05734427156348</v>
      </c>
      <c r="EG92" s="1">
        <f t="shared" si="867"/>
        <v>105.0180210754865</v>
      </c>
      <c r="EH92" s="1">
        <f t="shared" si="867"/>
        <v>113.63163533254244</v>
      </c>
      <c r="EI92" s="1">
        <f t="shared" si="867"/>
        <v>122.95174119751036</v>
      </c>
      <c r="EJ92" s="1">
        <f t="shared" si="867"/>
        <v>133.03628535538857</v>
      </c>
      <c r="EK92" s="1">
        <f t="shared" si="867"/>
        <v>143.9479672982358</v>
      </c>
      <c r="EL92" s="1">
        <f t="shared" si="867"/>
        <v>155.75462915204335</v>
      </c>
      <c r="EM92" s="1">
        <f t="shared" si="867"/>
        <v>168.52967747734132</v>
      </c>
      <c r="EN92" s="1">
        <f t="shared" si="867"/>
        <v>182.3525396660358</v>
      </c>
      <c r="EO92" s="1">
        <f t="shared" si="867"/>
        <v>197.30915777207213</v>
      </c>
      <c r="EP92" s="1">
        <f t="shared" si="867"/>
        <v>213.49252284625868</v>
      </c>
      <c r="EQ92" s="1">
        <f t="shared" si="867"/>
        <v>231.00325309741766</v>
      </c>
      <c r="ER92" s="1">
        <f t="shared" si="867"/>
        <v>249.95021947451187</v>
      </c>
      <c r="ES92" s="1">
        <f t="shared" si="867"/>
        <v>270.45122255923354</v>
      </c>
      <c r="ET92" s="1">
        <f t="shared" si="867"/>
        <v>292.63372497755603</v>
      </c>
      <c r="EU92" s="1">
        <f t="shared" si="867"/>
        <v>316.63564388393348</v>
      </c>
      <c r="EV92" s="1">
        <f t="shared" si="867"/>
        <v>342.60620844532718</v>
      </c>
      <c r="EW92" s="1">
        <f t="shared" si="867"/>
        <v>370.70688765636783</v>
      </c>
      <c r="EX92" s="1">
        <f t="shared" si="867"/>
        <v>401.1123942542356</v>
      </c>
      <c r="EY92" s="1">
        <f t="shared" si="867"/>
        <v>434.01177097498578</v>
      </c>
      <c r="EZ92" s="1">
        <f t="shared" ref="EZ92:FR92" si="874">S*EZ$26^(EZ$28-$C92)*EZ$27^$C92+EZ$24</f>
        <v>469.609565904992</v>
      </c>
      <c r="FA92" s="1">
        <f t="shared" si="874"/>
        <v>508.1271042351184</v>
      </c>
      <c r="FB92" s="1">
        <f t="shared" si="874"/>
        <v>549.80386432460955</v>
      </c>
      <c r="FC92" s="1">
        <f t="shared" si="874"/>
        <v>594.89896663021113</v>
      </c>
      <c r="FD92" s="1">
        <f t="shared" si="874"/>
        <v>643.69278475777378</v>
      </c>
      <c r="FE92" s="1">
        <f t="shared" si="874"/>
        <v>696.48868865286067</v>
      </c>
      <c r="FF92" s="1">
        <f t="shared" si="874"/>
        <v>753.61493076845159</v>
      </c>
      <c r="FG92" s="1">
        <f t="shared" si="874"/>
        <v>815.42668693677047</v>
      </c>
      <c r="FH92" s="1">
        <f t="shared" si="874"/>
        <v>882.30826463412393</v>
      </c>
      <c r="FI92" s="1">
        <f t="shared" si="874"/>
        <v>954.67549236838113</v>
      </c>
      <c r="FJ92" s="1">
        <f t="shared" si="874"/>
        <v>1032.9783050448395</v>
      </c>
      <c r="FK92" s="1">
        <f t="shared" si="874"/>
        <v>1117.7035413846872</v>
      </c>
      <c r="FL92" s="1">
        <f t="shared" si="874"/>
        <v>1209.3779707886927</v>
      </c>
      <c r="FM92" s="1">
        <f t="shared" si="874"/>
        <v>1308.571568465296</v>
      </c>
      <c r="FN92" s="1">
        <f t="shared" si="874"/>
        <v>1415.9010591858341</v>
      </c>
      <c r="FO92" s="1">
        <f t="shared" si="874"/>
        <v>1532.0337516997909</v>
      </c>
      <c r="FP92" s="1">
        <f t="shared" si="874"/>
        <v>1657.6916876501048</v>
      </c>
      <c r="FQ92" s="1">
        <f t="shared" si="874"/>
        <v>1793.6561307839415</v>
      </c>
      <c r="FR92" s="1">
        <f t="shared" si="874"/>
        <v>1940.7724243700779</v>
      </c>
      <c r="FS92">
        <f t="shared" si="826"/>
        <v>1.9942109762809428E-4</v>
      </c>
      <c r="FT92">
        <f t="shared" si="816"/>
        <v>0.38703096711421853</v>
      </c>
    </row>
    <row r="93" spans="3:176" x14ac:dyDescent="0.15">
      <c r="C93" s="6">
        <v>64</v>
      </c>
      <c r="BC93" s="1"/>
      <c r="BP93" s="12">
        <f t="shared" ref="BP93:EA93" si="875">S*BP$26^(BP$28-$C93)*BP$27^$C93+BP$24</f>
        <v>8.0675929085413003</v>
      </c>
      <c r="BQ93" s="1">
        <f t="shared" si="875"/>
        <v>8.1059258422246838</v>
      </c>
      <c r="BR93" s="1">
        <f t="shared" si="875"/>
        <v>8.1462842629900933</v>
      </c>
      <c r="BS93" s="1">
        <f t="shared" si="875"/>
        <v>8.188843510087306</v>
      </c>
      <c r="BT93" s="1">
        <f t="shared" si="875"/>
        <v>8.2337943289212454</v>
      </c>
      <c r="BU93" s="1">
        <f t="shared" si="875"/>
        <v>8.2813442251744149</v>
      </c>
      <c r="BV93" s="1">
        <f t="shared" si="875"/>
        <v>8.3317189379507184</v>
      </c>
      <c r="BW93" s="1">
        <f t="shared" si="875"/>
        <v>8.3851640424021294</v>
      </c>
      <c r="BX93" s="1">
        <f t="shared" si="875"/>
        <v>8.4419466932191618</v>
      </c>
      <c r="BY93" s="1">
        <f t="shared" si="875"/>
        <v>8.5023575213664575</v>
      </c>
      <c r="BZ93" s="1">
        <f t="shared" si="875"/>
        <v>8.5667126975330739</v>
      </c>
      <c r="CA93" s="1">
        <f t="shared" si="875"/>
        <v>8.6353561769509373</v>
      </c>
      <c r="CB93" s="1">
        <f t="shared" si="875"/>
        <v>8.7086621415229555</v>
      </c>
      <c r="CC93" s="1">
        <f t="shared" si="875"/>
        <v>1.0828518261344171</v>
      </c>
      <c r="CD93" s="1">
        <f t="shared" si="875"/>
        <v>1.1716677058505858</v>
      </c>
      <c r="CE93" s="1">
        <f t="shared" si="875"/>
        <v>1.2677682946094648</v>
      </c>
      <c r="CF93" s="1">
        <f t="shared" si="875"/>
        <v>1.3717510867556078</v>
      </c>
      <c r="CG93" s="1">
        <f t="shared" si="875"/>
        <v>1.4842625833254866</v>
      </c>
      <c r="CH93" s="1">
        <f t="shared" si="875"/>
        <v>1.6060023115932414</v>
      </c>
      <c r="CI93" s="1">
        <f t="shared" si="875"/>
        <v>1.7377271743009559</v>
      </c>
      <c r="CJ93" s="1">
        <f t="shared" si="875"/>
        <v>1.8802561556142985</v>
      </c>
      <c r="CK93" s="1">
        <f t="shared" si="875"/>
        <v>2.0344754130622653</v>
      </c>
      <c r="CL93" s="1">
        <f t="shared" si="875"/>
        <v>2.2013437871195767</v>
      </c>
      <c r="CM93" s="1">
        <f t="shared" si="875"/>
        <v>2.381898762686915</v>
      </c>
      <c r="CN93" s="1">
        <f t="shared" si="875"/>
        <v>2.5772629195338292</v>
      </c>
      <c r="CO93" s="1">
        <f t="shared" si="875"/>
        <v>2.788650911809186</v>
      </c>
      <c r="CP93" s="1">
        <f t="shared" si="875"/>
        <v>3.0173770200134711</v>
      </c>
      <c r="CQ93" s="1">
        <f t="shared" si="875"/>
        <v>3.264863322386462</v>
      </c>
      <c r="CR93" s="1">
        <f t="shared" si="875"/>
        <v>3.5326485365149289</v>
      </c>
      <c r="CS93" s="1">
        <f t="shared" si="875"/>
        <v>3.8223975861320474</v>
      </c>
      <c r="CT93" s="1">
        <f t="shared" si="875"/>
        <v>4.1359119525889918</v>
      </c>
      <c r="CU93" s="1">
        <f t="shared" si="875"/>
        <v>4.475140875357793</v>
      </c>
      <c r="CV93" s="1">
        <f t="shared" si="875"/>
        <v>4.8421934712033021</v>
      </c>
      <c r="CW93" s="1">
        <f t="shared" si="875"/>
        <v>5.239351847373805</v>
      </c>
      <c r="CX93" s="1">
        <f t="shared" si="875"/>
        <v>5.6690852903400568</v>
      </c>
      <c r="CY93" s="1">
        <f t="shared" si="875"/>
        <v>6.1340656182995739</v>
      </c>
      <c r="CZ93" s="1">
        <f t="shared" si="875"/>
        <v>6.6371837928986102</v>
      </c>
      <c r="DA93" s="1">
        <f t="shared" si="875"/>
        <v>7.1815678934532992</v>
      </c>
      <c r="DB93" s="1">
        <f t="shared" si="875"/>
        <v>7.7706025654226005</v>
      </c>
      <c r="DC93" s="1">
        <f t="shared" si="875"/>
        <v>8.4079500640517004</v>
      </c>
      <c r="DD93" s="1">
        <f t="shared" si="875"/>
        <v>9.0975730240222834</v>
      </c>
      <c r="DE93" s="1">
        <f t="shared" si="875"/>
        <v>9.8437590966773652</v>
      </c>
      <c r="DF93" s="1">
        <f t="shared" si="875"/>
        <v>10.651147607999789</v>
      </c>
      <c r="DG93" s="1">
        <f t="shared" si="875"/>
        <v>11.524758403087315</v>
      </c>
      <c r="DH93" s="1">
        <f t="shared" si="875"/>
        <v>12.470023056461455</v>
      </c>
      <c r="DI93" s="1">
        <f t="shared" si="875"/>
        <v>13.492818642256633</v>
      </c>
      <c r="DJ93" s="1">
        <f t="shared" si="875"/>
        <v>14.599504274251849</v>
      </c>
      <c r="DK93" s="1">
        <f t="shared" si="875"/>
        <v>15.796960642928356</v>
      </c>
      <c r="DL93" s="1">
        <f t="shared" si="875"/>
        <v>17.092632795370395</v>
      </c>
      <c r="DM93" s="1">
        <f t="shared" si="875"/>
        <v>18.494576423988157</v>
      </c>
      <c r="DN93" s="1">
        <f t="shared" si="875"/>
        <v>20.011507951857709</v>
      </c>
      <c r="DO93" s="1">
        <f t="shared" si="875"/>
        <v>21.652858726077785</v>
      </c>
      <c r="DP93" s="1">
        <f t="shared" si="875"/>
        <v>23.428833656084315</v>
      </c>
      <c r="DQ93" s="1">
        <f t="shared" si="875"/>
        <v>25.350474661499774</v>
      </c>
      <c r="DR93" s="1">
        <f t="shared" si="875"/>
        <v>27.429729323996927</v>
      </c>
      <c r="DS93" s="1">
        <f t="shared" si="875"/>
        <v>29.679525170012116</v>
      </c>
      <c r="DT93" s="1">
        <f t="shared" si="875"/>
        <v>32.113850046152258</v>
      </c>
      <c r="DU93" s="1">
        <f t="shared" si="875"/>
        <v>34.747839087020424</v>
      </c>
      <c r="DV93" s="1">
        <f t="shared" si="875"/>
        <v>37.597868816172394</v>
      </c>
      <c r="DW93" s="1">
        <f t="shared" si="875"/>
        <v>40.681658965266102</v>
      </c>
      <c r="DX93" s="1">
        <f t="shared" si="875"/>
        <v>44.018382644452799</v>
      </c>
      <c r="DY93" s="1">
        <f t="shared" si="875"/>
        <v>47.628785548981575</v>
      </c>
      <c r="DZ93" s="1">
        <f t="shared" si="875"/>
        <v>51.535314943170761</v>
      </c>
      <c r="EA93" s="1">
        <f t="shared" si="875"/>
        <v>55.762259223688922</v>
      </c>
      <c r="EB93" s="1">
        <f t="shared" ref="EB93:FR97" si="876">S*EB$26^(EB$28-$C93)*EB$27^$C93+EB$24</f>
        <v>60.335898929864378</v>
      </c>
      <c r="EC93" s="1">
        <f t="shared" si="876"/>
        <v>65.284670139912222</v>
      </c>
      <c r="ED93" s="1">
        <f t="shared" si="876"/>
        <v>70.63934126897621</v>
      </c>
      <c r="EE93" s="1">
        <f t="shared" si="876"/>
        <v>76.433204368206916</v>
      </c>
      <c r="EF93" s="1">
        <f t="shared" si="876"/>
        <v>82.702282114256093</v>
      </c>
      <c r="EG93" s="1">
        <f t="shared" si="876"/>
        <v>89.485551776120815</v>
      </c>
      <c r="EH93" s="1">
        <f t="shared" si="876"/>
        <v>96.825187551825138</v>
      </c>
      <c r="EI93" s="1">
        <f t="shared" si="876"/>
        <v>104.76682278163993</v>
      </c>
      <c r="EJ93" s="1">
        <f t="shared" si="876"/>
        <v>113.35983366812128</v>
      </c>
      <c r="EK93" s="1">
        <f t="shared" si="876"/>
        <v>122.65764626696431</v>
      </c>
      <c r="EL93" s="1">
        <f t="shared" si="876"/>
        <v>132.71806865735215</v>
      </c>
      <c r="EM93" s="1">
        <f t="shared" si="876"/>
        <v>143.60365035703188</v>
      </c>
      <c r="EN93" s="1">
        <f t="shared" si="876"/>
        <v>155.38207121673835</v>
      </c>
      <c r="EO93" s="1">
        <f t="shared" si="876"/>
        <v>168.12656221187277</v>
      </c>
      <c r="EP93" s="1">
        <f t="shared" si="876"/>
        <v>181.91636074765978</v>
      </c>
      <c r="EQ93" s="1">
        <f t="shared" si="876"/>
        <v>196.83720330858984</v>
      </c>
      <c r="ER93" s="1">
        <f t="shared" si="876"/>
        <v>212.98185851513941</v>
      </c>
      <c r="ES93" s="1">
        <f t="shared" si="876"/>
        <v>230.450703901986</v>
      </c>
      <c r="ET93" s="1">
        <f t="shared" si="876"/>
        <v>249.35235000377173</v>
      </c>
      <c r="EU93" s="1">
        <f t="shared" si="876"/>
        <v>269.80431562859576</v>
      </c>
      <c r="EV93" s="1">
        <f t="shared" si="876"/>
        <v>291.93375851767109</v>
      </c>
      <c r="EW93" s="1">
        <f t="shared" si="876"/>
        <v>315.87826593393868</v>
      </c>
      <c r="EX93" s="1">
        <f t="shared" si="876"/>
        <v>341.7867100950312</v>
      </c>
      <c r="EY93" s="1">
        <f t="shared" si="876"/>
        <v>369.82017376914348</v>
      </c>
      <c r="EZ93" s="1">
        <f t="shared" si="876"/>
        <v>400.15295178859469</v>
      </c>
      <c r="FA93" s="1">
        <f t="shared" si="876"/>
        <v>432.97363470787906</v>
      </c>
      <c r="FB93" s="1">
        <f t="shared" si="876"/>
        <v>468.48628134372052</v>
      </c>
      <c r="FC93" s="1">
        <f t="shared" si="876"/>
        <v>506.91168748726989</v>
      </c>
      <c r="FD93" s="1">
        <f t="shared" si="876"/>
        <v>548.48875867650997</v>
      </c>
      <c r="FE93" s="1">
        <f t="shared" si="876"/>
        <v>593.47599556392925</v>
      </c>
      <c r="FF93" s="1">
        <f t="shared" si="876"/>
        <v>642.15310111456097</v>
      </c>
      <c r="FG93" s="1">
        <f t="shared" si="876"/>
        <v>694.82271962696097</v>
      </c>
      <c r="FH93" s="1">
        <f t="shared" si="876"/>
        <v>751.81231838928397</v>
      </c>
      <c r="FI93" s="1">
        <f t="shared" si="876"/>
        <v>813.47622366943995</v>
      </c>
      <c r="FJ93" s="1">
        <f t="shared" si="876"/>
        <v>880.19782369786287</v>
      </c>
      <c r="FK93" s="1">
        <f t="shared" si="876"/>
        <v>952.39195233968735</v>
      </c>
      <c r="FL93" s="1">
        <f t="shared" si="876"/>
        <v>1030.507468276536</v>
      </c>
      <c r="FM93" s="1">
        <f t="shared" si="876"/>
        <v>1115.0300457336855</v>
      </c>
      <c r="FN93" s="1">
        <f t="shared" si="876"/>
        <v>1206.4851941036379</v>
      </c>
      <c r="FO93" s="1">
        <f t="shared" si="876"/>
        <v>1305.4415252402541</v>
      </c>
      <c r="FP93" s="1">
        <f t="shared" si="876"/>
        <v>1412.5142887374805</v>
      </c>
      <c r="FQ93" s="1">
        <f t="shared" si="876"/>
        <v>1528.3691971728517</v>
      </c>
      <c r="FR93" s="1">
        <f t="shared" si="876"/>
        <v>1653.7265650987852</v>
      </c>
      <c r="FS93">
        <f t="shared" ref="FS93:FS124" si="877">FACT(FR$28)/(FACT(FR$28-C93)*FACT(C93))*p^170</f>
        <v>3.3340714759696983E-4</v>
      </c>
      <c r="FT93">
        <f t="shared" si="816"/>
        <v>0.55136425697492064</v>
      </c>
    </row>
    <row r="94" spans="3:176" x14ac:dyDescent="0.15">
      <c r="C94" s="6">
        <v>65</v>
      </c>
      <c r="BC94" s="1"/>
      <c r="BQ94" s="12">
        <f t="shared" ref="BQ94:EB94" si="878">S*BQ$26^(BQ$28-$C94)*BQ$27^$C94+BQ$24</f>
        <v>8.061584785647721</v>
      </c>
      <c r="BR94" s="1">
        <f t="shared" si="878"/>
        <v>8.098045822649885</v>
      </c>
      <c r="BS94" s="1">
        <f t="shared" si="878"/>
        <v>8.1363651231003633</v>
      </c>
      <c r="BT94" s="1">
        <f t="shared" si="878"/>
        <v>8.1767033226339656</v>
      </c>
      <c r="BU94" s="1">
        <f t="shared" si="878"/>
        <v>8.2192351706467832</v>
      </c>
      <c r="BV94" s="1">
        <f t="shared" si="878"/>
        <v>8.2641507708228641</v>
      </c>
      <c r="BW94" s="1">
        <f t="shared" si="878"/>
        <v>8.3116569306977244</v>
      </c>
      <c r="BX94" s="1">
        <f t="shared" si="878"/>
        <v>8.3619786298425183</v>
      </c>
      <c r="BY94" s="1">
        <f t="shared" si="878"/>
        <v>8.4153606170951161</v>
      </c>
      <c r="BZ94" s="1">
        <f t="shared" si="878"/>
        <v>8.4720691481807506</v>
      </c>
      <c r="CA94" s="1">
        <f t="shared" si="878"/>
        <v>8.5323938760618443</v>
      </c>
      <c r="CB94" s="1">
        <f t="shared" si="878"/>
        <v>8.5966499074412468</v>
      </c>
      <c r="CC94" s="1">
        <f t="shared" si="878"/>
        <v>0.92269490665575726</v>
      </c>
      <c r="CD94" s="1">
        <f t="shared" si="878"/>
        <v>0.99837466067788005</v>
      </c>
      <c r="CE94" s="1">
        <f t="shared" si="878"/>
        <v>1.0802616941891763</v>
      </c>
      <c r="CF94" s="1">
        <f t="shared" si="878"/>
        <v>1.1688651303911488</v>
      </c>
      <c r="CG94" s="1">
        <f t="shared" si="878"/>
        <v>1.2647358509456315</v>
      </c>
      <c r="CH94" s="1">
        <f t="shared" si="878"/>
        <v>1.3684699210180862</v>
      </c>
      <c r="CI94" s="1">
        <f t="shared" si="878"/>
        <v>1.4807122952441327</v>
      </c>
      <c r="CJ94" s="1">
        <f t="shared" si="878"/>
        <v>1.6021608276607275</v>
      </c>
      <c r="CK94" s="1">
        <f t="shared" si="878"/>
        <v>1.7335706105332815</v>
      </c>
      <c r="CL94" s="1">
        <f t="shared" si="878"/>
        <v>1.8757586690548693</v>
      </c>
      <c r="CM94" s="1">
        <f t="shared" si="878"/>
        <v>2.0296090411062879</v>
      </c>
      <c r="CN94" s="1">
        <f t="shared" si="878"/>
        <v>2.1960782736597801</v>
      </c>
      <c r="CO94" s="1">
        <f t="shared" si="878"/>
        <v>2.3762013699996909</v>
      </c>
      <c r="CP94" s="1">
        <f t="shared" si="878"/>
        <v>2.5710982247362044</v>
      </c>
      <c r="CQ94" s="1">
        <f t="shared" si="878"/>
        <v>2.7819805866211249</v>
      </c>
      <c r="CR94" s="1">
        <f t="shared" si="878"/>
        <v>3.0101595924562106</v>
      </c>
      <c r="CS94" s="1">
        <f t="shared" si="878"/>
        <v>3.2570539189352559</v>
      </c>
      <c r="CT94" s="1">
        <f t="shared" si="878"/>
        <v>3.5241986031030783</v>
      </c>
      <c r="CU94" s="1">
        <f t="shared" si="878"/>
        <v>3.8132545862715808</v>
      </c>
      <c r="CV94" s="1">
        <f t="shared" si="878"/>
        <v>4.1260190407310997</v>
      </c>
      <c r="CW94" s="1">
        <f t="shared" si="878"/>
        <v>4.4644365434621758</v>
      </c>
      <c r="CX94" s="1">
        <f t="shared" si="878"/>
        <v>4.8306111663190094</v>
      </c>
      <c r="CY94" s="1">
        <f t="shared" si="878"/>
        <v>5.2268195578539309</v>
      </c>
      <c r="CZ94" s="1">
        <f t="shared" si="878"/>
        <v>5.6555250981176144</v>
      </c>
      <c r="DA94" s="1">
        <f t="shared" si="878"/>
        <v>6.1193932144408869</v>
      </c>
      <c r="DB94" s="1">
        <f t="shared" si="878"/>
        <v>6.6213079534222237</v>
      </c>
      <c r="DC94" s="1">
        <f t="shared" si="878"/>
        <v>7.1643899121553822</v>
      </c>
      <c r="DD94" s="1">
        <f t="shared" si="878"/>
        <v>7.7520156401824947</v>
      </c>
      <c r="DE94" s="1">
        <f t="shared" si="878"/>
        <v>8.3878386328020227</v>
      </c>
      <c r="DF94" s="1">
        <f t="shared" si="878"/>
        <v>9.0758120462550842</v>
      </c>
      <c r="DG94" s="1">
        <f t="shared" si="878"/>
        <v>9.8202132760191692</v>
      </c>
      <c r="DH94" s="1">
        <f t="shared" si="878"/>
        <v>10.625670551021976</v>
      </c>
      <c r="DI94" s="1">
        <f t="shared" si="878"/>
        <v>11.497191709121822</v>
      </c>
      <c r="DJ94" s="1">
        <f t="shared" si="878"/>
        <v>12.440195332762883</v>
      </c>
      <c r="DK94" s="1">
        <f t="shared" si="878"/>
        <v>13.460544438387567</v>
      </c>
      <c r="DL94" s="1">
        <f t="shared" si="878"/>
        <v>14.564582929066136</v>
      </c>
      <c r="DM94" s="1">
        <f t="shared" si="878"/>
        <v>15.759175036983518</v>
      </c>
      <c r="DN94" s="1">
        <f t="shared" si="878"/>
        <v>17.051748001012513</v>
      </c>
      <c r="DO94" s="1">
        <f t="shared" si="878"/>
        <v>18.450338244716221</v>
      </c>
      <c r="DP94" s="1">
        <f t="shared" si="878"/>
        <v>19.96364134188617</v>
      </c>
      <c r="DQ94" s="1">
        <f t="shared" si="878"/>
        <v>21.601066080271004</v>
      </c>
      <c r="DR94" s="1">
        <f t="shared" si="878"/>
        <v>23.37279295963096</v>
      </c>
      <c r="DS94" s="1">
        <f t="shared" si="878"/>
        <v>25.289837487822773</v>
      </c>
      <c r="DT94" s="1">
        <f t="shared" si="878"/>
        <v>27.364118668451354</v>
      </c>
      <c r="DU94" s="1">
        <f t="shared" si="878"/>
        <v>29.608533105902236</v>
      </c>
      <c r="DV94" s="1">
        <f t="shared" si="878"/>
        <v>32.037035188494265</v>
      </c>
      <c r="DW94" s="1">
        <f t="shared" si="878"/>
        <v>34.664723848282108</v>
      </c>
      <c r="DX94" s="1">
        <f t="shared" si="878"/>
        <v>37.507936436927679</v>
      </c>
      <c r="DY94" s="1">
        <f t="shared" si="878"/>
        <v>40.584350301302827</v>
      </c>
      <c r="DZ94" s="1">
        <f t="shared" si="878"/>
        <v>43.913092690357921</v>
      </c>
      <c r="EA94" s="1">
        <f t="shared" si="878"/>
        <v>47.514859676589751</v>
      </c>
      <c r="EB94" s="1">
        <f t="shared" si="878"/>
        <v>51.412044831489027</v>
      </c>
      <c r="EC94" s="1">
        <f t="shared" si="876"/>
        <v>55.628878454992545</v>
      </c>
      <c r="ED94" s="1">
        <f t="shared" si="876"/>
        <v>60.191578224582884</v>
      </c>
      <c r="EE94" s="1">
        <f t="shared" si="876"/>
        <v>65.128512200679154</v>
      </c>
      <c r="EF94" s="1">
        <f t="shared" si="876"/>
        <v>70.470375201786112</v>
      </c>
      <c r="EG94" s="1">
        <f t="shared" si="876"/>
        <v>76.250379645993576</v>
      </c>
      <c r="EH94" s="1">
        <f t="shared" si="876"/>
        <v>82.504462045361578</v>
      </c>
      <c r="EI94" s="1">
        <f t="shared" si="876"/>
        <v>89.271506437045886</v>
      </c>
      <c r="EJ94" s="1">
        <f t="shared" si="876"/>
        <v>96.593586140321591</v>
      </c>
      <c r="EK94" s="1">
        <f t="shared" si="876"/>
        <v>104.51622534260079</v>
      </c>
      <c r="EL94" s="1">
        <f t="shared" si="876"/>
        <v>113.08868214082585</v>
      </c>
      <c r="EM94" s="1">
        <f t="shared" si="876"/>
        <v>122.36425479801488</v>
      </c>
      <c r="EN94" s="1">
        <f t="shared" si="876"/>
        <v>132.40061311907482</v>
      </c>
      <c r="EO94" s="1">
        <f t="shared" si="876"/>
        <v>143.26015700617265</v>
      </c>
      <c r="EP94" s="1">
        <f t="shared" si="876"/>
        <v>155.01040442294172</v>
      </c>
      <c r="EQ94" s="1">
        <f t="shared" si="876"/>
        <v>167.7244111796461</v>
      </c>
      <c r="ER94" s="1">
        <f t="shared" si="876"/>
        <v>181.48122514926808</v>
      </c>
      <c r="ES94" s="1">
        <f t="shared" si="876"/>
        <v>196.36637773855642</v>
      </c>
      <c r="ET94" s="1">
        <f t="shared" si="876"/>
        <v>212.47241566969842</v>
      </c>
      <c r="EU94" s="1">
        <f t="shared" si="876"/>
        <v>229.8994763789087</v>
      </c>
      <c r="EV94" s="1">
        <f t="shared" si="876"/>
        <v>248.75591060940766</v>
      </c>
      <c r="EW94" s="1">
        <f t="shared" si="876"/>
        <v>269.15895606969082</v>
      </c>
      <c r="EX94" s="1">
        <f t="shared" si="876"/>
        <v>291.23546634548143</v>
      </c>
      <c r="EY94" s="1">
        <f t="shared" si="876"/>
        <v>315.12269959729269</v>
      </c>
      <c r="EZ94" s="1">
        <f t="shared" si="876"/>
        <v>340.96917194723477</v>
      </c>
      <c r="FA94" s="1">
        <f t="shared" si="876"/>
        <v>368.93558086090263</v>
      </c>
      <c r="FB94" s="1">
        <f t="shared" si="876"/>
        <v>399.19580426536436</v>
      </c>
      <c r="FC94" s="1">
        <f t="shared" si="876"/>
        <v>431.9379816151494</v>
      </c>
      <c r="FD94" s="1">
        <f t="shared" si="876"/>
        <v>467.36568362764405</v>
      </c>
      <c r="FE94" s="1">
        <f t="shared" si="876"/>
        <v>505.69917796058428</v>
      </c>
      <c r="FF94" s="1">
        <f t="shared" si="876"/>
        <v>547.17679870085465</v>
      </c>
      <c r="FG94" s="1">
        <f t="shared" si="876"/>
        <v>592.05642817922865</v>
      </c>
      <c r="FH94" s="1">
        <f t="shared" si="876"/>
        <v>640.61710032406506</v>
      </c>
      <c r="FI94" s="1">
        <f t="shared" si="876"/>
        <v>693.1607355226264</v>
      </c>
      <c r="FJ94" s="1">
        <f t="shared" si="876"/>
        <v>750.014017776321</v>
      </c>
      <c r="FK94" s="1">
        <f t="shared" si="876"/>
        <v>811.53042582086266</v>
      </c>
      <c r="FL94" s="1">
        <f t="shared" si="876"/>
        <v>878.09243083960814</v>
      </c>
      <c r="FM94" s="1">
        <f t="shared" si="876"/>
        <v>950.1138744340966</v>
      </c>
      <c r="FN94" s="1">
        <f t="shared" si="876"/>
        <v>1028.0425416365533</v>
      </c>
      <c r="FO94" s="1">
        <f t="shared" si="876"/>
        <v>1112.3629449617654</v>
      </c>
      <c r="FP94" s="1">
        <f t="shared" si="876"/>
        <v>1203.5993368078493</v>
      </c>
      <c r="FQ94" s="1">
        <f t="shared" si="876"/>
        <v>1302.3189689351691</v>
      </c>
      <c r="FR94" s="1">
        <f t="shared" si="876"/>
        <v>1409.1356192888368</v>
      </c>
      <c r="FS94">
        <f t="shared" si="877"/>
        <v>5.4371011761967375E-4</v>
      </c>
      <c r="FT94">
        <f t="shared" si="816"/>
        <v>0.76616129330560523</v>
      </c>
    </row>
    <row r="95" spans="3:176" x14ac:dyDescent="0.15">
      <c r="C95" s="6">
        <v>66</v>
      </c>
      <c r="BC95" s="1"/>
      <c r="BR95" s="12">
        <f t="shared" ref="BR95:EC95" si="879">S*BR$26^(BR$28-$C95)*BR$27^$C95+BR$24</f>
        <v>8.0574244864016915</v>
      </c>
      <c r="BS95" s="1">
        <f t="shared" si="879"/>
        <v>8.0921733501382818</v>
      </c>
      <c r="BT95" s="1">
        <f t="shared" si="879"/>
        <v>8.1286272872815086</v>
      </c>
      <c r="BU95" s="1">
        <f t="shared" si="879"/>
        <v>8.1669334633313984</v>
      </c>
      <c r="BV95" s="1">
        <f t="shared" si="879"/>
        <v>8.2072519735728466</v>
      </c>
      <c r="BW95" s="1">
        <f t="shared" si="879"/>
        <v>8.2497569795359702</v>
      </c>
      <c r="BX95" s="1">
        <f t="shared" si="879"/>
        <v>8.2946379453463024</v>
      </c>
      <c r="BY95" s="1">
        <f t="shared" si="879"/>
        <v>8.3421009827447001</v>
      </c>
      <c r="BZ95" s="1">
        <f t="shared" si="879"/>
        <v>8.3923703143285593</v>
      </c>
      <c r="CA95" s="1">
        <f t="shared" si="879"/>
        <v>8.4456898654054893</v>
      </c>
      <c r="CB95" s="1">
        <f t="shared" si="879"/>
        <v>8.5023249957638747</v>
      </c>
      <c r="CC95" s="1">
        <f t="shared" si="879"/>
        <v>0.78622565915384468</v>
      </c>
      <c r="CD95" s="1">
        <f t="shared" si="879"/>
        <v>0.85071215849554238</v>
      </c>
      <c r="CE95" s="1">
        <f t="shared" si="879"/>
        <v>0.92048786272254257</v>
      </c>
      <c r="CF95" s="1">
        <f t="shared" si="879"/>
        <v>0.99598659424115221</v>
      </c>
      <c r="CG95" s="1">
        <f t="shared" si="879"/>
        <v>1.0776777577208525</v>
      </c>
      <c r="CH95" s="1">
        <f t="shared" si="879"/>
        <v>1.1660692585637795</v>
      </c>
      <c r="CI95" s="1">
        <f t="shared" si="879"/>
        <v>1.2617106607480766</v>
      </c>
      <c r="CJ95" s="1">
        <f t="shared" si="879"/>
        <v>1.3651966036786456</v>
      </c>
      <c r="CK95" s="1">
        <f t="shared" si="879"/>
        <v>1.4771704992891734</v>
      </c>
      <c r="CL95" s="1">
        <f t="shared" si="879"/>
        <v>1.59832853238174</v>
      </c>
      <c r="CM95" s="1">
        <f t="shared" si="879"/>
        <v>1.72942398907566</v>
      </c>
      <c r="CN95" s="1">
        <f t="shared" si="879"/>
        <v>1.871271940277188</v>
      </c>
      <c r="CO95" s="1">
        <f t="shared" si="879"/>
        <v>2.0247543092890212</v>
      </c>
      <c r="CP95" s="1">
        <f t="shared" si="879"/>
        <v>2.1908253550668806</v>
      </c>
      <c r="CQ95" s="1">
        <f t="shared" si="879"/>
        <v>2.370517605214685</v>
      </c>
      <c r="CR95" s="1">
        <f t="shared" si="879"/>
        <v>2.5649482756060307</v>
      </c>
      <c r="CS95" s="1">
        <f t="shared" si="879"/>
        <v>2.7753262165452384</v>
      </c>
      <c r="CT95" s="1">
        <f t="shared" si="879"/>
        <v>3.0029594286549188</v>
      </c>
      <c r="CU95" s="1">
        <f t="shared" si="879"/>
        <v>3.2492631952192297</v>
      </c>
      <c r="CV95" s="1">
        <f t="shared" si="879"/>
        <v>3.5157688815447212</v>
      </c>
      <c r="CW95" s="1">
        <f t="shared" si="879"/>
        <v>3.8041334560477922</v>
      </c>
      <c r="CX95" s="1">
        <f t="shared" si="879"/>
        <v>4.1161497922650181</v>
      </c>
      <c r="CY95" s="1">
        <f t="shared" si="879"/>
        <v>4.453757815837915</v>
      </c>
      <c r="CZ95" s="1">
        <f t="shared" si="879"/>
        <v>4.8190565657772275</v>
      </c>
      <c r="DA95" s="1">
        <f t="shared" si="879"/>
        <v>5.2143172449962822</v>
      </c>
      <c r="DB95" s="1">
        <f t="shared" si="879"/>
        <v>5.6419973412535569</v>
      </c>
      <c r="DC95" s="1">
        <f t="shared" si="879"/>
        <v>6.1047559062998484</v>
      </c>
      <c r="DD95" s="1">
        <f t="shared" si="879"/>
        <v>6.6054700882263342</v>
      </c>
      <c r="DE95" s="1">
        <f t="shared" si="879"/>
        <v>7.1472530198015312</v>
      </c>
      <c r="DF95" s="1">
        <f t="shared" si="879"/>
        <v>7.7334731740157956</v>
      </c>
      <c r="DG95" s="1">
        <f t="shared" si="879"/>
        <v>8.3677753071742629</v>
      </c>
      <c r="DH95" s="1">
        <f t="shared" si="879"/>
        <v>9.054103119749481</v>
      </c>
      <c r="DI95" s="1">
        <f t="shared" si="879"/>
        <v>9.7967237758849723</v>
      </c>
      <c r="DJ95" s="1">
        <f t="shared" si="879"/>
        <v>10.600254433996934</v>
      </c>
      <c r="DK95" s="1">
        <f t="shared" si="879"/>
        <v>11.469690953425021</v>
      </c>
      <c r="DL95" s="1">
        <f t="shared" si="879"/>
        <v>12.410438955612506</v>
      </c>
      <c r="DM95" s="1">
        <f t="shared" si="879"/>
        <v>13.428347432935155</v>
      </c>
      <c r="DN95" s="1">
        <f t="shared" si="879"/>
        <v>14.529745114137793</v>
      </c>
      <c r="DO95" s="1">
        <f t="shared" si="879"/>
        <v>15.721479812476527</v>
      </c>
      <c r="DP95" s="1">
        <f t="shared" si="879"/>
        <v>17.010961001209139</v>
      </c>
      <c r="DQ95" s="1">
        <f t="shared" si="879"/>
        <v>18.406205881141847</v>
      </c>
      <c r="DR95" s="1">
        <f t="shared" si="879"/>
        <v>19.91588922665213</v>
      </c>
      <c r="DS95" s="1">
        <f t="shared" si="879"/>
        <v>21.549397320099537</v>
      </c>
      <c r="DT95" s="1">
        <f t="shared" si="879"/>
        <v>23.31688630995539</v>
      </c>
      <c r="DU95" s="1">
        <f t="shared" si="879"/>
        <v>25.229345355486434</v>
      </c>
      <c r="DV95" s="1">
        <f t="shared" si="879"/>
        <v>27.29866495058716</v>
      </c>
      <c r="DW95" s="1">
        <f t="shared" si="879"/>
        <v>29.537710851556419</v>
      </c>
      <c r="DX95" s="1">
        <f t="shared" si="879"/>
        <v>31.960404068455652</v>
      </c>
      <c r="DY95" s="1">
        <f t="shared" si="879"/>
        <v>34.581807417386003</v>
      </c>
      <c r="DZ95" s="1">
        <f t="shared" si="879"/>
        <v>37.418219171812865</v>
      </c>
      <c r="EA95" s="1">
        <f t="shared" si="879"/>
        <v>40.487274395204452</v>
      </c>
      <c r="EB95" s="1">
        <f t="shared" si="879"/>
        <v>43.808054585008215</v>
      </c>
      <c r="EC95" s="1">
        <f t="shared" si="879"/>
        <v>47.401206309663898</v>
      </c>
      <c r="ED95" s="1">
        <f t="shared" si="876"/>
        <v>51.28906957626544</v>
      </c>
      <c r="EE95" s="1">
        <f t="shared" si="876"/>
        <v>55.495816726982561</v>
      </c>
      <c r="EF95" s="1">
        <f t="shared" si="876"/>
        <v>60.047602727814755</v>
      </c>
      <c r="EG95" s="1">
        <f t="shared" si="876"/>
        <v>64.972727784080632</v>
      </c>
      <c r="EH95" s="1">
        <f t="shared" si="876"/>
        <v>70.301813293685655</v>
      </c>
      <c r="EI95" s="1">
        <f t="shared" si="876"/>
        <v>76.067992232137627</v>
      </c>
      <c r="EJ95" s="1">
        <f t="shared" si="876"/>
        <v>82.307115153006507</v>
      </c>
      <c r="EK95" s="1">
        <f t="shared" si="876"/>
        <v>89.057973084613153</v>
      </c>
      <c r="EL95" s="1">
        <f t="shared" si="876"/>
        <v>96.362538708780932</v>
      </c>
      <c r="EM95" s="1">
        <f t="shared" si="876"/>
        <v>104.26622732115193</v>
      </c>
      <c r="EN95" s="1">
        <f t="shared" si="876"/>
        <v>112.81817919555787</v>
      </c>
      <c r="EO95" s="1">
        <f t="shared" si="876"/>
        <v>122.07156510801418</v>
      </c>
      <c r="EP95" s="1">
        <f t="shared" si="876"/>
        <v>132.08391691989726</v>
      </c>
      <c r="EQ95" s="1">
        <f t="shared" si="876"/>
        <v>142.91748527566764</v>
      </c>
      <c r="ER95" s="1">
        <f t="shared" si="876"/>
        <v>154.63962663908382</v>
      </c>
      <c r="ES95" s="1">
        <f t="shared" si="876"/>
        <v>167.32322207425943</v>
      </c>
      <c r="ET95" s="1">
        <f t="shared" si="876"/>
        <v>181.0471303752872</v>
      </c>
      <c r="EU95" s="1">
        <f t="shared" si="876"/>
        <v>195.89667836171034</v>
      </c>
      <c r="EV95" s="1">
        <f t="shared" si="876"/>
        <v>211.96419138819792</v>
      </c>
      <c r="EW95" s="1">
        <f t="shared" si="876"/>
        <v>229.34956736680599</v>
      </c>
      <c r="EX95" s="1">
        <f t="shared" si="876"/>
        <v>248.16089787074233</v>
      </c>
      <c r="EY95" s="1">
        <f t="shared" si="876"/>
        <v>268.51514018127637</v>
      </c>
      <c r="EZ95" s="1">
        <f t="shared" si="876"/>
        <v>290.53884445616768</v>
      </c>
      <c r="FA95" s="1">
        <f t="shared" si="876"/>
        <v>314.36894054069927</v>
      </c>
      <c r="FB95" s="1">
        <f t="shared" si="876"/>
        <v>340.15358931322311</v>
      </c>
      <c r="FC95" s="1">
        <f t="shared" si="876"/>
        <v>368.053103858361</v>
      </c>
      <c r="FD95" s="1">
        <f t="shared" si="876"/>
        <v>398.24094619514699</v>
      </c>
      <c r="FE95" s="1">
        <f t="shared" si="876"/>
        <v>430.9048057571577</v>
      </c>
      <c r="FF95" s="1">
        <f t="shared" si="876"/>
        <v>466.24776632995162</v>
      </c>
      <c r="FG95" s="1">
        <f t="shared" si="876"/>
        <v>504.48956870112193</v>
      </c>
      <c r="FH95" s="1">
        <f t="shared" si="876"/>
        <v>545.8679768733391</v>
      </c>
      <c r="FI95" s="1">
        <f t="shared" si="876"/>
        <v>590.64025633465906</v>
      </c>
      <c r="FJ95" s="1">
        <f t="shared" si="876"/>
        <v>639.08477357707091</v>
      </c>
      <c r="FK95" s="1">
        <f t="shared" si="876"/>
        <v>691.50272680810713</v>
      </c>
      <c r="FL95" s="1">
        <f t="shared" si="876"/>
        <v>748.22001861601473</v>
      </c>
      <c r="FM95" s="1">
        <f t="shared" si="876"/>
        <v>809.58928223157079</v>
      </c>
      <c r="FN95" s="1">
        <f t="shared" si="876"/>
        <v>875.99207398458839</v>
      </c>
      <c r="FO95" s="1">
        <f t="shared" si="876"/>
        <v>947.84124558646033</v>
      </c>
      <c r="FP95" s="1">
        <f t="shared" si="876"/>
        <v>1025.5835109881355</v>
      </c>
      <c r="FQ95" s="1">
        <f t="shared" si="876"/>
        <v>1109.7022237726685</v>
      </c>
      <c r="FR95" s="1">
        <f t="shared" si="876"/>
        <v>1200.7203823504644</v>
      </c>
      <c r="FS95">
        <f t="shared" si="877"/>
        <v>8.6499336894038984E-4</v>
      </c>
      <c r="FT95">
        <f t="shared" si="816"/>
        <v>1.0386151686847211</v>
      </c>
    </row>
    <row r="96" spans="3:176" x14ac:dyDescent="0.15">
      <c r="C96" s="6">
        <v>67</v>
      </c>
      <c r="BC96" s="1"/>
      <c r="BS96" s="12">
        <f t="shared" ref="BS96:ED96" si="880">S*BS$26^(BS$28-$C96)*BS$27^$C96+BS$24</f>
        <v>8.0549596911510477</v>
      </c>
      <c r="BT96" s="1">
        <f t="shared" si="880"/>
        <v>8.0881427114171363</v>
      </c>
      <c r="BU96" s="1">
        <f t="shared" si="880"/>
        <v>8.1228904713891019</v>
      </c>
      <c r="BV96" s="1">
        <f t="shared" si="880"/>
        <v>8.1593377964371445</v>
      </c>
      <c r="BW96" s="1">
        <f t="shared" si="880"/>
        <v>8.1976313570623844</v>
      </c>
      <c r="BX96" s="1">
        <f t="shared" si="880"/>
        <v>8.2379307100208674</v>
      </c>
      <c r="BY96" s="1">
        <f t="shared" si="880"/>
        <v>8.2804094309577874</v>
      </c>
      <c r="BZ96" s="1">
        <f t="shared" si="880"/>
        <v>8.3252563465952356</v>
      </c>
      <c r="CA96" s="1">
        <f t="shared" si="880"/>
        <v>8.372676875223819</v>
      </c>
      <c r="CB96" s="1">
        <f t="shared" si="880"/>
        <v>8.4228944850175775</v>
      </c>
      <c r="CC96" s="1">
        <f t="shared" si="880"/>
        <v>0.66994060837762914</v>
      </c>
      <c r="CD96" s="1">
        <f t="shared" si="880"/>
        <v>0.72488936780582647</v>
      </c>
      <c r="CE96" s="1">
        <f t="shared" si="880"/>
        <v>0.78434504340680189</v>
      </c>
      <c r="CF96" s="1">
        <f t="shared" si="880"/>
        <v>0.84867729399723879</v>
      </c>
      <c r="CG96" s="1">
        <f t="shared" si="880"/>
        <v>0.91828609793727622</v>
      </c>
      <c r="CH96" s="1">
        <f t="shared" si="880"/>
        <v>0.99360423994990554</v>
      </c>
      <c r="CI96" s="1">
        <f t="shared" si="880"/>
        <v>1.0751000019101493</v>
      </c>
      <c r="CJ96" s="1">
        <f t="shared" si="880"/>
        <v>1.1632800743336975</v>
      </c>
      <c r="CK96" s="1">
        <f t="shared" si="880"/>
        <v>1.2586927066668421</v>
      </c>
      <c r="CL96" s="1">
        <f t="shared" si="880"/>
        <v>1.3619311159642782</v>
      </c>
      <c r="CM96" s="1">
        <f t="shared" si="880"/>
        <v>1.4736371751478321</v>
      </c>
      <c r="CN96" s="1">
        <f t="shared" si="880"/>
        <v>1.5945054037774409</v>
      </c>
      <c r="CO96" s="1">
        <f t="shared" si="880"/>
        <v>1.7252872861465423</v>
      </c>
      <c r="CP96" s="1">
        <f t="shared" si="880"/>
        <v>1.8667959435491341</v>
      </c>
      <c r="CQ96" s="1">
        <f t="shared" si="880"/>
        <v>2.0199111897677886</v>
      </c>
      <c r="CR96" s="1">
        <f t="shared" si="880"/>
        <v>2.1855850012145357</v>
      </c>
      <c r="CS96" s="1">
        <f t="shared" si="880"/>
        <v>2.364847435734581</v>
      </c>
      <c r="CT96" s="1">
        <f t="shared" si="880"/>
        <v>2.5588130368723494</v>
      </c>
      <c r="CU96" s="1">
        <f t="shared" si="880"/>
        <v>2.7686877634176299</v>
      </c>
      <c r="CV96" s="1">
        <f t="shared" si="880"/>
        <v>2.9957764873154855</v>
      </c>
      <c r="CW96" s="1">
        <f t="shared" si="880"/>
        <v>3.2414911065573153</v>
      </c>
      <c r="CX96" s="1">
        <f t="shared" si="880"/>
        <v>3.5073593234940317</v>
      </c>
      <c r="CY96" s="1">
        <f t="shared" si="880"/>
        <v>3.7950341431495143</v>
      </c>
      <c r="CZ96" s="1">
        <f t="shared" si="880"/>
        <v>4.1063041505889997</v>
      </c>
      <c r="DA96" s="1">
        <f t="shared" si="880"/>
        <v>4.4431046312407663</v>
      </c>
      <c r="DB96" s="1">
        <f t="shared" si="880"/>
        <v>4.8075296033104413</v>
      </c>
      <c r="DC96" s="1">
        <f t="shared" si="880"/>
        <v>5.2018448370980579</v>
      </c>
      <c r="DD96" s="1">
        <f t="shared" si="880"/>
        <v>5.6285019421639957</v>
      </c>
      <c r="DE96" s="1">
        <f t="shared" si="880"/>
        <v>6.0901536099291134</v>
      </c>
      <c r="DF96" s="1">
        <f t="shared" si="880"/>
        <v>6.5896701064782093</v>
      </c>
      <c r="DG96" s="1">
        <f t="shared" si="880"/>
        <v>7.1301571181088752</v>
      </c>
      <c r="DH96" s="1">
        <f t="shared" si="880"/>
        <v>7.71497506057844</v>
      </c>
      <c r="DI96" s="1">
        <f t="shared" si="880"/>
        <v>8.3477599721019828</v>
      </c>
      <c r="DJ96" s="1">
        <f t="shared" si="880"/>
        <v>9.0324461200012465</v>
      </c>
      <c r="DK96" s="1">
        <f t="shared" si="880"/>
        <v>9.773290461558668</v>
      </c>
      <c r="DL96" s="1">
        <f t="shared" si="880"/>
        <v>10.5748991111591</v>
      </c>
      <c r="DM96" s="1">
        <f t="shared" si="880"/>
        <v>11.442255978275595</v>
      </c>
      <c r="DN96" s="1">
        <f t="shared" si="880"/>
        <v>12.380753754352659</v>
      </c>
      <c r="DO96" s="1">
        <f t="shared" si="880"/>
        <v>13.396227441244323</v>
      </c>
      <c r="DP96" s="1">
        <f t="shared" si="880"/>
        <v>14.49499062966628</v>
      </c>
      <c r="DQ96" s="1">
        <f t="shared" si="880"/>
        <v>15.683874753219138</v>
      </c>
      <c r="DR96" s="1">
        <f t="shared" si="880"/>
        <v>16.970271562040196</v>
      </c>
      <c r="DS96" s="1">
        <f t="shared" si="880"/>
        <v>18.362179080158729</v>
      </c>
      <c r="DT96" s="1">
        <f t="shared" si="880"/>
        <v>19.868251332289447</v>
      </c>
      <c r="DU96" s="1">
        <f t="shared" si="880"/>
        <v>21.497852149234628</v>
      </c>
      <c r="DV96" s="1">
        <f t="shared" si="880"/>
        <v>23.261113386423865</v>
      </c>
      <c r="DW96" s="1">
        <f t="shared" si="880"/>
        <v>25.168997917558531</v>
      </c>
      <c r="DX96" s="1">
        <f t="shared" si="880"/>
        <v>27.233367795016623</v>
      </c>
      <c r="DY96" s="1">
        <f t="shared" si="880"/>
        <v>29.46705800079749</v>
      </c>
      <c r="DZ96" s="1">
        <f t="shared" si="880"/>
        <v>31.883956246544479</v>
      </c>
      <c r="EA96" s="1">
        <f t="shared" si="880"/>
        <v>34.499089318792862</v>
      </c>
      <c r="EB96" s="1">
        <f t="shared" si="880"/>
        <v>37.328716506284813</v>
      </c>
      <c r="EC96" s="1">
        <f t="shared" si="880"/>
        <v>40.390430690224889</v>
      </c>
      <c r="ED96" s="1">
        <f t="shared" si="880"/>
        <v>43.703267725993022</v>
      </c>
      <c r="EE96" s="1">
        <f t="shared" si="876"/>
        <v>47.287824796383454</v>
      </c>
      <c r="EF96" s="1">
        <f t="shared" si="876"/>
        <v>51.16638847221688</v>
      </c>
      <c r="EG96" s="1">
        <f t="shared" si="876"/>
        <v>55.36307327652829</v>
      </c>
      <c r="EH96" s="1">
        <f t="shared" si="876"/>
        <v>59.903971613837079</v>
      </c>
      <c r="EI96" s="1">
        <f t="shared" si="876"/>
        <v>64.817315996667617</v>
      </c>
      <c r="EJ96" s="1">
        <f t="shared" si="876"/>
        <v>70.133654577944867</v>
      </c>
      <c r="EK96" s="1">
        <f t="shared" si="876"/>
        <v>75.886041080617517</v>
      </c>
      <c r="EL96" s="1">
        <f t="shared" si="876"/>
        <v>82.110240305374347</v>
      </c>
      <c r="EM96" s="1">
        <f t="shared" si="876"/>
        <v>88.844950494174043</v>
      </c>
      <c r="EN96" s="1">
        <f t="shared" si="876"/>
        <v>96.132043932108573</v>
      </c>
      <c r="EO96" s="1">
        <f t="shared" si="876"/>
        <v>104.01682728351396</v>
      </c>
      <c r="EP96" s="1">
        <f t="shared" si="876"/>
        <v>112.5483232809389</v>
      </c>
      <c r="EQ96" s="1">
        <f t="shared" si="876"/>
        <v>121.77957551833919</v>
      </c>
      <c r="ER96" s="1">
        <f t="shared" si="876"/>
        <v>131.76797824351522</v>
      </c>
      <c r="ES96" s="1">
        <f t="shared" si="876"/>
        <v>142.57563320023877</v>
      </c>
      <c r="ET96" s="1">
        <f t="shared" si="876"/>
        <v>154.26973573869361</v>
      </c>
      <c r="EU96" s="1">
        <f t="shared" si="876"/>
        <v>166.922992594828</v>
      </c>
      <c r="EV96" s="1">
        <f t="shared" si="876"/>
        <v>180.61407393611282</v>
      </c>
      <c r="EW96" s="1">
        <f t="shared" si="876"/>
        <v>195.42810248424928</v>
      </c>
      <c r="EX96" s="1">
        <f t="shared" si="876"/>
        <v>211.45718275588897</v>
      </c>
      <c r="EY96" s="1">
        <f t="shared" si="876"/>
        <v>228.80097371186008</v>
      </c>
      <c r="EZ96" s="1">
        <f t="shared" si="876"/>
        <v>247.56730837528082</v>
      </c>
      <c r="FA96" s="1">
        <f t="shared" si="876"/>
        <v>267.87286427096359</v>
      </c>
      <c r="FB96" s="1">
        <f t="shared" si="876"/>
        <v>289.84388885448976</v>
      </c>
      <c r="FC96" s="1">
        <f t="shared" si="876"/>
        <v>313.61698444122732</v>
      </c>
      <c r="FD96" s="1">
        <f t="shared" si="876"/>
        <v>339.33995751549725</v>
      </c>
      <c r="FE96" s="1">
        <f t="shared" si="876"/>
        <v>367.17273770036888</v>
      </c>
      <c r="FF96" s="1">
        <f t="shared" si="876"/>
        <v>397.28837210167643</v>
      </c>
      <c r="FG96" s="1">
        <f t="shared" si="876"/>
        <v>429.87410120847187</v>
      </c>
      <c r="FH96" s="1">
        <f t="shared" si="876"/>
        <v>465.13252303920564</v>
      </c>
      <c r="FI96" s="1">
        <f t="shared" si="876"/>
        <v>503.28285277157664</v>
      </c>
      <c r="FJ96" s="1">
        <f t="shared" si="876"/>
        <v>544.56228568765675</v>
      </c>
      <c r="FK96" s="1">
        <f t="shared" si="876"/>
        <v>589.22747190824407</v>
      </c>
      <c r="FL96" s="1">
        <f t="shared" si="876"/>
        <v>637.5561120854353</v>
      </c>
      <c r="FM96" s="1">
        <f t="shared" si="876"/>
        <v>689.84868397445302</v>
      </c>
      <c r="FN96" s="1">
        <f t="shared" si="876"/>
        <v>746.43031061948818</v>
      </c>
      <c r="FO96" s="1">
        <f t="shared" si="876"/>
        <v>807.65278176878974</v>
      </c>
      <c r="FP96" s="1">
        <f t="shared" si="876"/>
        <v>873.89674108691474</v>
      </c>
      <c r="FQ96" s="1">
        <f t="shared" si="876"/>
        <v>945.57405276288227</v>
      </c>
      <c r="FR96" s="1">
        <f t="shared" si="876"/>
        <v>1023.1303622283411</v>
      </c>
      <c r="FS96">
        <f t="shared" si="877"/>
        <v>1.3426762741761279E-3</v>
      </c>
      <c r="FT96">
        <f t="shared" si="816"/>
        <v>1.3737328627532213</v>
      </c>
    </row>
    <row r="97" spans="3:176" x14ac:dyDescent="0.15">
      <c r="C97" s="6">
        <v>68</v>
      </c>
      <c r="BC97" s="1"/>
      <c r="BT97" s="12">
        <f t="shared" ref="BT97:EE97" si="881">S*BT$26^(BT$28-$C97)*BT$27^$C97+BT$24</f>
        <v>8.0540508635577588</v>
      </c>
      <c r="BU97" s="1">
        <f t="shared" si="881"/>
        <v>8.0858021001141029</v>
      </c>
      <c r="BV97" s="1">
        <f t="shared" si="881"/>
        <v>8.1189895205236198</v>
      </c>
      <c r="BW97" s="1">
        <f t="shared" si="881"/>
        <v>8.1537366452368669</v>
      </c>
      <c r="BX97" s="1">
        <f t="shared" si="881"/>
        <v>8.1901778461717463</v>
      </c>
      <c r="BY97" s="1">
        <f t="shared" si="881"/>
        <v>8.2284593004988604</v>
      </c>
      <c r="BZ97" s="1">
        <f t="shared" si="881"/>
        <v>8.2687400282603463</v>
      </c>
      <c r="CA97" s="1">
        <f t="shared" si="881"/>
        <v>8.3111930211908476</v>
      </c>
      <c r="CB97" s="1">
        <f t="shared" si="881"/>
        <v>8.3560064707568511</v>
      </c>
      <c r="CC97" s="1">
        <f t="shared" si="881"/>
        <v>0.57085445320675399</v>
      </c>
      <c r="CD97" s="1">
        <f t="shared" si="881"/>
        <v>0.61767613206233962</v>
      </c>
      <c r="CE97" s="1">
        <f t="shared" si="881"/>
        <v>0.66833814114315293</v>
      </c>
      <c r="CF97" s="1">
        <f t="shared" si="881"/>
        <v>0.72315546565688515</v>
      </c>
      <c r="CG97" s="1">
        <f t="shared" si="881"/>
        <v>0.78246892600644458</v>
      </c>
      <c r="CH97" s="1">
        <f t="shared" si="881"/>
        <v>0.84664729680156503</v>
      </c>
      <c r="CI97" s="1">
        <f t="shared" si="881"/>
        <v>0.91608959967247783</v>
      </c>
      <c r="CJ97" s="1">
        <f t="shared" si="881"/>
        <v>0.99122758414094914</v>
      </c>
      <c r="CK97" s="1">
        <f t="shared" si="881"/>
        <v>1.0725284119732168</v>
      </c>
      <c r="CL97" s="1">
        <f t="shared" si="881"/>
        <v>1.1604975617044764</v>
      </c>
      <c r="CM97" s="1">
        <f t="shared" si="881"/>
        <v>1.2556819713934688</v>
      </c>
      <c r="CN97" s="1">
        <f t="shared" si="881"/>
        <v>1.3586734391468787</v>
      </c>
      <c r="CO97" s="1">
        <f t="shared" si="881"/>
        <v>1.470112302555918</v>
      </c>
      <c r="CP97" s="1">
        <f t="shared" si="881"/>
        <v>1.590691419921564</v>
      </c>
      <c r="CQ97" s="1">
        <f t="shared" si="881"/>
        <v>1.7211604780212617</v>
      </c>
      <c r="CR97" s="1">
        <f t="shared" si="881"/>
        <v>1.8623306532001358</v>
      </c>
      <c r="CS97" s="1">
        <f t="shared" si="881"/>
        <v>2.01507965476651</v>
      </c>
      <c r="CT97" s="1">
        <f t="shared" si="881"/>
        <v>2.1803571820484602</v>
      </c>
      <c r="CU97" s="1">
        <f t="shared" si="881"/>
        <v>2.3591908290400312</v>
      </c>
      <c r="CV97" s="1">
        <f t="shared" si="881"/>
        <v>2.5526924733485639</v>
      </c>
      <c r="CW97" s="1">
        <f t="shared" si="881"/>
        <v>2.7620651891656873</v>
      </c>
      <c r="CX97" s="1">
        <f t="shared" si="881"/>
        <v>2.9886107272425697</v>
      </c>
      <c r="CY97" s="1">
        <f t="shared" si="881"/>
        <v>3.2337376083753151</v>
      </c>
      <c r="CZ97" s="1">
        <f t="shared" si="881"/>
        <v>3.4989698807208214</v>
      </c>
      <c r="DA97" s="1">
        <f t="shared" si="881"/>
        <v>3.7859565953907022</v>
      </c>
      <c r="DB97" s="1">
        <f t="shared" si="881"/>
        <v>4.0964820592366804</v>
      </c>
      <c r="DC97" s="1">
        <f t="shared" si="881"/>
        <v>4.4324769285729806</v>
      </c>
      <c r="DD97" s="1">
        <f t="shared" si="881"/>
        <v>4.7960302128096393</v>
      </c>
      <c r="DE97" s="1">
        <f t="shared" si="881"/>
        <v>5.1894022626279641</v>
      </c>
      <c r="DF97" s="1">
        <f t="shared" si="881"/>
        <v>5.6150388234506119</v>
      </c>
      <c r="DG97" s="1">
        <f t="shared" si="881"/>
        <v>6.0755862415821316</v>
      </c>
      <c r="DH97" s="1">
        <f t="shared" si="881"/>
        <v>6.5739079175623729</v>
      </c>
      <c r="DI97" s="1">
        <f t="shared" si="881"/>
        <v>7.1131021090296285</v>
      </c>
      <c r="DJ97" s="1">
        <f t="shared" si="881"/>
        <v>7.696521193780729</v>
      </c>
      <c r="DK97" s="1">
        <f t="shared" si="881"/>
        <v>8.3277925127939714</v>
      </c>
      <c r="DL97" s="1">
        <f t="shared" si="881"/>
        <v>9.0108409228039523</v>
      </c>
      <c r="DM97" s="1">
        <f t="shared" si="881"/>
        <v>9.7499131986463734</v>
      </c>
      <c r="DN97" s="1">
        <f t="shared" si="881"/>
        <v>10.549604437091556</v>
      </c>
      <c r="DO97" s="1">
        <f t="shared" si="881"/>
        <v>11.414886626329489</v>
      </c>
      <c r="DP97" s="1">
        <f t="shared" si="881"/>
        <v>12.351139558733864</v>
      </c>
      <c r="DQ97" s="1">
        <f t="shared" si="881"/>
        <v>13.364184279101678</v>
      </c>
      <c r="DR97" s="1">
        <f t="shared" si="881"/>
        <v>14.460319276328958</v>
      </c>
      <c r="DS97" s="1">
        <f t="shared" si="881"/>
        <v>15.646359643540203</v>
      </c>
      <c r="DT97" s="1">
        <f t="shared" si="881"/>
        <v>16.929679450145098</v>
      </c>
      <c r="DU97" s="1">
        <f t="shared" si="881"/>
        <v>18.318257589265979</v>
      </c>
      <c r="DV97" s="1">
        <f t="shared" si="881"/>
        <v>19.820727385587016</v>
      </c>
      <c r="DW97" s="1">
        <f t="shared" si="881"/>
        <v>21.446430272056308</v>
      </c>
      <c r="DX97" s="1">
        <f t="shared" si="881"/>
        <v>23.205473869169566</v>
      </c>
      <c r="DY97" s="1">
        <f t="shared" si="881"/>
        <v>25.108794827936663</v>
      </c>
      <c r="DZ97" s="1">
        <f t="shared" si="881"/>
        <v>27.168226827249889</v>
      </c>
      <c r="EA97" s="1">
        <f t="shared" si="881"/>
        <v>29.396574148419834</v>
      </c>
      <c r="EB97" s="1">
        <f t="shared" si="881"/>
        <v>31.807691284320001</v>
      </c>
      <c r="EC97" s="1">
        <f t="shared" si="881"/>
        <v>34.416569078100906</v>
      </c>
      <c r="ED97" s="1">
        <f t="shared" si="881"/>
        <v>37.239427927031159</v>
      </c>
      <c r="EE97" s="1">
        <f t="shared" si="881"/>
        <v>40.293818630949652</v>
      </c>
      <c r="EF97" s="1">
        <f t="shared" si="876"/>
        <v>43.598731512342624</v>
      </c>
      <c r="EG97" s="1">
        <f t="shared" si="876"/>
        <v>47.174714486486934</v>
      </c>
      <c r="EH97" s="1">
        <f t="shared" si="876"/>
        <v>51.044000815747196</v>
      </c>
      <c r="EI97" s="1">
        <f t="shared" si="876"/>
        <v>55.230647342324382</v>
      </c>
      <c r="EJ97" s="1">
        <f t="shared" si="876"/>
        <v>59.760684058901973</v>
      </c>
      <c r="EK97" s="1">
        <f t="shared" ref="EK97:FR97" si="882">S*EK$26^(EK$28-$C97)*EK$27^$C97+EK$24</f>
        <v>64.66227594712818</v>
      </c>
      <c r="EL97" s="1">
        <f t="shared" si="882"/>
        <v>69.965898090146041</v>
      </c>
      <c r="EM97" s="1">
        <f t="shared" si="882"/>
        <v>75.704525147913742</v>
      </c>
      <c r="EN97" s="1">
        <f t="shared" si="882"/>
        <v>81.913836373355693</v>
      </c>
      <c r="EO97" s="1">
        <f t="shared" si="882"/>
        <v>88.632437444009284</v>
      </c>
      <c r="EP97" s="1">
        <f t="shared" si="882"/>
        <v>95.902100488379304</v>
      </c>
      <c r="EQ97" s="1">
        <f t="shared" si="882"/>
        <v>103.76802379933697</v>
      </c>
      <c r="ER97" s="1">
        <f t="shared" si="882"/>
        <v>112.27911284930123</v>
      </c>
      <c r="ES97" s="1">
        <f t="shared" si="882"/>
        <v>121.48828435438189</v>
      </c>
      <c r="ET97" s="1">
        <f t="shared" si="882"/>
        <v>131.45279527796885</v>
      </c>
      <c r="EU97" s="1">
        <f t="shared" si="882"/>
        <v>142.23459881930853</v>
      </c>
      <c r="EV97" s="1">
        <f t="shared" si="882"/>
        <v>153.90072960038648</v>
      </c>
      <c r="EW97" s="1">
        <f t="shared" si="882"/>
        <v>166.52372044597033</v>
      </c>
      <c r="EX97" s="1">
        <f t="shared" si="882"/>
        <v>180.18205334809562</v>
      </c>
      <c r="EY97" s="1">
        <f t="shared" si="882"/>
        <v>194.96064741881409</v>
      </c>
      <c r="EZ97" s="1">
        <f t="shared" si="882"/>
        <v>210.95138686499416</v>
      </c>
      <c r="FA97" s="1">
        <f t="shared" si="882"/>
        <v>228.25369226779682</v>
      </c>
      <c r="FB97" s="1">
        <f t="shared" si="882"/>
        <v>246.97513871869057</v>
      </c>
      <c r="FC97" s="1">
        <f t="shared" si="882"/>
        <v>267.23212465519526</v>
      </c>
      <c r="FD97" s="1">
        <f t="shared" si="882"/>
        <v>289.15059555476381</v>
      </c>
      <c r="FE97" s="1">
        <f t="shared" si="882"/>
        <v>312.86682698628618</v>
      </c>
      <c r="FF97" s="1">
        <f t="shared" si="882"/>
        <v>338.5282718877458</v>
      </c>
      <c r="FG97" s="1">
        <f t="shared" si="882"/>
        <v>366.29447733788305</v>
      </c>
      <c r="FH97" s="1">
        <f t="shared" si="882"/>
        <v>396.3380765217845</v>
      </c>
      <c r="FI97" s="1">
        <f t="shared" si="882"/>
        <v>428.84586205783324</v>
      </c>
      <c r="FJ97" s="1">
        <f t="shared" si="882"/>
        <v>464.01994735930384</v>
      </c>
      <c r="FK97" s="1">
        <f t="shared" si="882"/>
        <v>502.0790232512357</v>
      </c>
      <c r="FL97" s="1">
        <f t="shared" si="882"/>
        <v>543.2597176554558</v>
      </c>
      <c r="FM97" s="1">
        <f t="shared" si="882"/>
        <v>587.81806679743465</v>
      </c>
      <c r="FN97" s="1">
        <f t="shared" si="882"/>
        <v>636.03110708203496</v>
      </c>
      <c r="FO97" s="1">
        <f t="shared" si="882"/>
        <v>688.19859753545848</v>
      </c>
      <c r="FP97" s="1">
        <f t="shared" si="882"/>
        <v>744.64488352247406</v>
      </c>
      <c r="FQ97" s="1">
        <f t="shared" si="882"/>
        <v>805.72091332637319</v>
      </c>
      <c r="FR97" s="1">
        <f t="shared" si="882"/>
        <v>871.80642012951137</v>
      </c>
      <c r="FS97">
        <f t="shared" si="877"/>
        <v>2.0337596505903125E-3</v>
      </c>
      <c r="FT97">
        <f t="shared" si="816"/>
        <v>1.7730447203849862</v>
      </c>
    </row>
    <row r="98" spans="3:176" x14ac:dyDescent="0.15">
      <c r="C98" s="6">
        <v>69</v>
      </c>
      <c r="BC98" s="1"/>
      <c r="BU98" s="12">
        <f t="shared" ref="BU98:EF98" si="883">S*BU$26^(BU$28-$C98)*BU$27^$C98+BU$24</f>
        <v>8.0545701782311792</v>
      </c>
      <c r="BV98" s="1">
        <f t="shared" si="883"/>
        <v>8.0850124501341387</v>
      </c>
      <c r="BW98" s="1">
        <f t="shared" si="883"/>
        <v>8.1167731398663232</v>
      </c>
      <c r="BX98" s="1">
        <f t="shared" si="883"/>
        <v>8.1499654113262441</v>
      </c>
      <c r="BY98" s="1">
        <f t="shared" si="883"/>
        <v>8.1847123695735142</v>
      </c>
      <c r="BZ98" s="1">
        <f t="shared" si="883"/>
        <v>8.2211479346022553</v>
      </c>
      <c r="CA98" s="1">
        <f t="shared" si="883"/>
        <v>8.2594177919153218</v>
      </c>
      <c r="CB98" s="1">
        <f t="shared" si="883"/>
        <v>8.2996804266497826</v>
      </c>
      <c r="CC98" s="1">
        <f t="shared" si="883"/>
        <v>0.48642342719773501</v>
      </c>
      <c r="CD98" s="1">
        <f t="shared" si="883"/>
        <v>0.52632004422182432</v>
      </c>
      <c r="CE98" s="1">
        <f t="shared" si="883"/>
        <v>0.56948899551471466</v>
      </c>
      <c r="CF98" s="1">
        <f t="shared" si="883"/>
        <v>0.61619867906013259</v>
      </c>
      <c r="CG98" s="1">
        <f t="shared" si="883"/>
        <v>0.66673950693686657</v>
      </c>
      <c r="CH98" s="1">
        <f t="shared" si="883"/>
        <v>0.72142571092242602</v>
      </c>
      <c r="CI98" s="1">
        <f t="shared" si="883"/>
        <v>0.78059729619293372</v>
      </c>
      <c r="CJ98" s="1">
        <f t="shared" si="883"/>
        <v>0.84462215526615658</v>
      </c>
      <c r="CK98" s="1">
        <f t="shared" si="883"/>
        <v>0.9138983553308716</v>
      </c>
      <c r="CL98" s="1">
        <f t="shared" si="883"/>
        <v>0.98885661318377494</v>
      </c>
      <c r="CM98" s="1">
        <f t="shared" si="883"/>
        <v>1.0699629731615674</v>
      </c>
      <c r="CN98" s="1">
        <f t="shared" si="883"/>
        <v>1.1577217047179527</v>
      </c>
      <c r="CO98" s="1">
        <f t="shared" si="883"/>
        <v>1.2526784376608988</v>
      </c>
      <c r="CP98" s="1">
        <f t="shared" si="883"/>
        <v>1.3554235545431392</v>
      </c>
      <c r="CQ98" s="1">
        <f t="shared" si="883"/>
        <v>1.4665958612977126</v>
      </c>
      <c r="CR98" s="1">
        <f t="shared" si="883"/>
        <v>1.5868865589402903</v>
      </c>
      <c r="CS98" s="1">
        <f t="shared" si="883"/>
        <v>1.7170435410319009</v>
      </c>
      <c r="CT98" s="1">
        <f t="shared" si="883"/>
        <v>1.8578760436210255</v>
      </c>
      <c r="CU98" s="1">
        <f t="shared" si="883"/>
        <v>2.0102596765755432</v>
      </c>
      <c r="CV98" s="1">
        <f t="shared" si="883"/>
        <v>2.1751418675862593</v>
      </c>
      <c r="CW98" s="1">
        <f t="shared" si="883"/>
        <v>2.3535477526894741</v>
      </c>
      <c r="CX98" s="1">
        <f t="shared" si="883"/>
        <v>2.5465865499322455</v>
      </c>
      <c r="CY98" s="1">
        <f t="shared" si="883"/>
        <v>2.7554584558078692</v>
      </c>
      <c r="CZ98" s="1">
        <f t="shared" si="883"/>
        <v>2.9814621073393694</v>
      </c>
      <c r="DA98" s="1">
        <f t="shared" si="883"/>
        <v>3.2260026562056532</v>
      </c>
      <c r="DB98" s="1">
        <f t="shared" si="883"/>
        <v>3.4906005051102689</v>
      </c>
      <c r="DC98" s="1">
        <f t="shared" si="883"/>
        <v>3.7769007607101392</v>
      </c>
      <c r="DD98" s="1">
        <f t="shared" si="883"/>
        <v>4.0866834618767687</v>
      </c>
      <c r="DE98" s="1">
        <f t="shared" si="883"/>
        <v>4.4218746468829506</v>
      </c>
      <c r="DF98" s="1">
        <f t="shared" si="883"/>
        <v>4.7845583283239428</v>
      </c>
      <c r="DG98" s="1">
        <f t="shared" si="883"/>
        <v>5.1769894502258067</v>
      </c>
      <c r="DH98" s="1">
        <f t="shared" si="883"/>
        <v>5.6016079079002301</v>
      </c>
      <c r="DI98" s="1">
        <f t="shared" si="883"/>
        <v>6.0610537177126691</v>
      </c>
      <c r="DJ98" s="1">
        <f t="shared" si="883"/>
        <v>6.5581834310801028</v>
      </c>
      <c r="DK98" s="1">
        <f t="shared" si="883"/>
        <v>7.0960878947505321</v>
      </c>
      <c r="DL98" s="1">
        <f t="shared" si="883"/>
        <v>7.6781114677867288</v>
      </c>
      <c r="DM98" s="1">
        <f t="shared" si="883"/>
        <v>8.3078728147335905</v>
      </c>
      <c r="DN98" s="1">
        <f t="shared" si="883"/>
        <v>8.9892874042482713</v>
      </c>
      <c r="DO98" s="1">
        <f t="shared" si="883"/>
        <v>9.7265918530756732</v>
      </c>
      <c r="DP98" s="1">
        <f t="shared" si="883"/>
        <v>10.524370266725224</v>
      </c>
      <c r="DQ98" s="1">
        <f t="shared" si="883"/>
        <v>11.387582740619006</v>
      </c>
      <c r="DR98" s="1">
        <f t="shared" si="883"/>
        <v>12.321596198913886</v>
      </c>
      <c r="DS98" s="1">
        <f t="shared" si="883"/>
        <v>13.332217762734466</v>
      </c>
      <c r="DT98" s="1">
        <f t="shared" si="883"/>
        <v>14.425730855279969</v>
      </c>
      <c r="DU98" s="1">
        <f t="shared" si="883"/>
        <v>15.608934268284441</v>
      </c>
      <c r="DV98" s="1">
        <f t="shared" si="883"/>
        <v>16.889184432721478</v>
      </c>
      <c r="DW98" s="1">
        <f t="shared" si="883"/>
        <v>18.274441156566699</v>
      </c>
      <c r="DX98" s="1">
        <f t="shared" si="883"/>
        <v>19.773317113987261</v>
      </c>
      <c r="DY98" s="1">
        <f t="shared" si="883"/>
        <v>21.395131393651731</v>
      </c>
      <c r="DZ98" s="1">
        <f t="shared" si="883"/>
        <v>23.149967439090805</v>
      </c>
      <c r="EA98" s="1">
        <f t="shared" si="883"/>
        <v>25.048735741346295</v>
      </c>
      <c r="EB98" s="1">
        <f t="shared" si="883"/>
        <v>27.103241673692892</v>
      </c>
      <c r="EC98" s="1">
        <f t="shared" si="883"/>
        <v>29.326258890187056</v>
      </c>
      <c r="ED98" s="1">
        <f t="shared" si="883"/>
        <v>31.731608744390233</v>
      </c>
      <c r="EE98" s="1">
        <f t="shared" si="883"/>
        <v>34.334246222043106</v>
      </c>
      <c r="EF98" s="1">
        <f t="shared" si="883"/>
        <v>37.150352921967318</v>
      </c>
      <c r="EG98" s="1">
        <f t="shared" ref="EG98:FR102" si="884">S*EG$26^(EG$28-$C98)*EG$27^$C98+EG$24</f>
        <v>40.197437663292845</v>
      </c>
      <c r="EH98" s="1">
        <f t="shared" si="884"/>
        <v>43.494445344524777</v>
      </c>
      <c r="EI98" s="1">
        <f t="shared" si="884"/>
        <v>47.061874731268276</v>
      </c>
      <c r="EJ98" s="1">
        <f t="shared" si="884"/>
        <v>50.921905904943245</v>
      </c>
      <c r="EK98" s="1">
        <f t="shared" si="884"/>
        <v>55.098538164886513</v>
      </c>
      <c r="EL98" s="1">
        <f t="shared" si="884"/>
        <v>59.617739241231959</v>
      </c>
      <c r="EM98" s="1">
        <f t="shared" si="884"/>
        <v>64.507606746282349</v>
      </c>
      <c r="EN98" s="1">
        <f t="shared" si="884"/>
        <v>69.798542868178416</v>
      </c>
      <c r="EO98" s="1">
        <f t="shared" si="884"/>
        <v>75.523443393002808</v>
      </c>
      <c r="EP98" s="1">
        <f t="shared" si="884"/>
        <v>81.717902230542009</v>
      </c>
      <c r="EQ98" s="1">
        <f t="shared" si="884"/>
        <v>88.420432715321837</v>
      </c>
      <c r="ER98" s="1">
        <f t="shared" si="884"/>
        <v>95.672707058830014</v>
      </c>
      <c r="ES98" s="1">
        <f t="shared" si="884"/>
        <v>103.51981544169244</v>
      </c>
      <c r="ET98" s="1">
        <f t="shared" si="884"/>
        <v>112.01054635667916</v>
      </c>
      <c r="EU98" s="1">
        <f t="shared" si="884"/>
        <v>121.19768994554008</v>
      </c>
      <c r="EV98" s="1">
        <f t="shared" si="884"/>
        <v>131.13836621563243</v>
      </c>
      <c r="EW98" s="1">
        <f t="shared" si="884"/>
        <v>141.89438017698922</v>
      </c>
      <c r="EX98" s="1">
        <f t="shared" si="884"/>
        <v>153.53260610785205</v>
      </c>
      <c r="EY98" s="1">
        <f t="shared" si="884"/>
        <v>166.12540333779566</v>
      </c>
      <c r="EZ98" s="1">
        <f t="shared" si="884"/>
        <v>179.75106613352719</v>
      </c>
      <c r="FA98" s="1">
        <f t="shared" si="884"/>
        <v>194.49431048447374</v>
      </c>
      <c r="FB98" s="1">
        <f t="shared" si="884"/>
        <v>210.4468008146917</v>
      </c>
      <c r="FC98" s="1">
        <f t="shared" si="884"/>
        <v>227.707719895868</v>
      </c>
      <c r="FD98" s="1">
        <f t="shared" si="884"/>
        <v>246.38438550478205</v>
      </c>
      <c r="FE98" s="1">
        <f t="shared" si="884"/>
        <v>266.59291765922512</v>
      </c>
      <c r="FF98" s="1">
        <f t="shared" si="884"/>
        <v>288.45896058083997</v>
      </c>
      <c r="FG98" s="1">
        <f t="shared" si="884"/>
        <v>312.11846387360038</v>
      </c>
      <c r="FH98" s="1">
        <f t="shared" si="884"/>
        <v>337.71852777481962</v>
      </c>
      <c r="FI98" s="1">
        <f t="shared" si="884"/>
        <v>365.41831773393682</v>
      </c>
      <c r="FJ98" s="1">
        <f t="shared" si="884"/>
        <v>395.39005400537133</v>
      </c>
      <c r="FK98" s="1">
        <f t="shared" si="884"/>
        <v>427.82008240812286</v>
      </c>
      <c r="FL98" s="1">
        <f t="shared" si="884"/>
        <v>462.91003290944332</v>
      </c>
      <c r="FM98" s="1">
        <f t="shared" si="884"/>
        <v>500.87807323594052</v>
      </c>
      <c r="FN98" s="1">
        <f t="shared" si="884"/>
        <v>541.96026530629626</v>
      </c>
      <c r="FO98" s="1">
        <f t="shared" si="884"/>
        <v>586.41203291906265</v>
      </c>
      <c r="FP98" s="1">
        <f t="shared" si="884"/>
        <v>634.50974982071762</v>
      </c>
      <c r="FQ98" s="1">
        <f t="shared" si="884"/>
        <v>686.55245802760919</v>
      </c>
      <c r="FR98" s="1">
        <f t="shared" si="884"/>
        <v>742.86372708525653</v>
      </c>
      <c r="FS98">
        <f t="shared" si="877"/>
        <v>3.006427309568288E-3</v>
      </c>
      <c r="FT98">
        <f t="shared" si="816"/>
        <v>2.2333657963967988</v>
      </c>
    </row>
    <row r="99" spans="3:176" x14ac:dyDescent="0.15">
      <c r="C99" s="6">
        <v>70</v>
      </c>
      <c r="BC99" s="1"/>
      <c r="BV99" s="12">
        <f t="shared" ref="BV99:EG99" si="885">S*BV$26^(BV$28-$C99)*BV$27^$C99+BV$24</f>
        <v>8.0564005383209523</v>
      </c>
      <c r="BW99" s="1">
        <f t="shared" si="885"/>
        <v>8.0856463669031218</v>
      </c>
      <c r="BX99" s="1">
        <f t="shared" si="885"/>
        <v>8.116102731983851</v>
      </c>
      <c r="BY99" s="1">
        <f t="shared" si="885"/>
        <v>8.1478733097197544</v>
      </c>
      <c r="BZ99" s="1">
        <f t="shared" si="885"/>
        <v>8.1810708834868748</v>
      </c>
      <c r="CA99" s="1">
        <f t="shared" si="885"/>
        <v>8.2158181443542588</v>
      </c>
      <c r="CB99" s="1">
        <f t="shared" si="885"/>
        <v>8.2522485619156178</v>
      </c>
      <c r="CC99" s="1">
        <f t="shared" si="885"/>
        <v>0.41447999432719657</v>
      </c>
      <c r="CD99" s="1">
        <f t="shared" si="885"/>
        <v>0.44847578620976286</v>
      </c>
      <c r="CE99" s="1">
        <f t="shared" si="885"/>
        <v>0.48525992465076506</v>
      </c>
      <c r="CF99" s="1">
        <f t="shared" si="885"/>
        <v>0.52506111079523887</v>
      </c>
      <c r="CG99" s="1">
        <f t="shared" si="885"/>
        <v>0.56812680393490123</v>
      </c>
      <c r="CH99" s="1">
        <f t="shared" si="885"/>
        <v>0.61472476005780097</v>
      </c>
      <c r="CI99" s="1">
        <f t="shared" si="885"/>
        <v>0.6651446965903427</v>
      </c>
      <c r="CJ99" s="1">
        <f t="shared" si="885"/>
        <v>0.71970009368202403</v>
      </c>
      <c r="CK99" s="1">
        <f t="shared" si="885"/>
        <v>0.77873014323216738</v>
      </c>
      <c r="CL99" s="1">
        <f t="shared" si="885"/>
        <v>0.84260185777649632</v>
      </c>
      <c r="CM99" s="1">
        <f t="shared" si="885"/>
        <v>0.91171235234531445</v>
      </c>
      <c r="CN99" s="1">
        <f t="shared" si="885"/>
        <v>0.98649131348047814</v>
      </c>
      <c r="CO99" s="1">
        <f t="shared" si="885"/>
        <v>1.0674036707619916</v>
      </c>
      <c r="CP99" s="1">
        <f t="shared" si="885"/>
        <v>1.1549524874541341</v>
      </c>
      <c r="CQ99" s="1">
        <f t="shared" si="885"/>
        <v>1.249682088243377</v>
      </c>
      <c r="CR99" s="1">
        <f t="shared" si="885"/>
        <v>1.352181443514443</v>
      </c>
      <c r="CS99" s="1">
        <f t="shared" si="885"/>
        <v>1.4630878312058522</v>
      </c>
      <c r="CT99" s="1">
        <f t="shared" si="885"/>
        <v>1.5830907990121217</v>
      </c>
      <c r="CU99" s="1">
        <f t="shared" si="885"/>
        <v>1.7129364515671561</v>
      </c>
      <c r="CV99" s="1">
        <f t="shared" si="885"/>
        <v>1.8534320892638911</v>
      </c>
      <c r="CW99" s="1">
        <f t="shared" si="885"/>
        <v>2.005451227551529</v>
      </c>
      <c r="CX99" s="1">
        <f t="shared" si="885"/>
        <v>2.1699390279172541</v>
      </c>
      <c r="CY99" s="1">
        <f t="shared" si="885"/>
        <v>2.3479181743189472</v>
      </c>
      <c r="CZ99" s="1">
        <f t="shared" si="885"/>
        <v>2.5404952316049294</v>
      </c>
      <c r="DA99" s="1">
        <f t="shared" si="885"/>
        <v>2.7488675254534827</v>
      </c>
      <c r="DB99" s="1">
        <f t="shared" si="885"/>
        <v>2.9743305866073846</v>
      </c>
      <c r="DC99" s="1">
        <f t="shared" si="885"/>
        <v>3.2182862056871189</v>
      </c>
      <c r="DD99" s="1">
        <f t="shared" si="885"/>
        <v>3.4822511486626406</v>
      </c>
      <c r="DE99" s="1">
        <f t="shared" si="885"/>
        <v>3.7678665871711403</v>
      </c>
      <c r="DF99" s="1">
        <f t="shared" si="885"/>
        <v>4.0769083023127113</v>
      </c>
      <c r="DG99" s="1">
        <f t="shared" si="885"/>
        <v>4.4112977253648618</v>
      </c>
      <c r="DH99" s="1">
        <f t="shared" si="885"/>
        <v>4.7731138840602236</v>
      </c>
      <c r="DI99" s="1">
        <f t="shared" si="885"/>
        <v>5.1646063287020851</v>
      </c>
      <c r="DJ99" s="1">
        <f t="shared" si="885"/>
        <v>5.5882091184843583</v>
      </c>
      <c r="DK99" s="1">
        <f t="shared" si="885"/>
        <v>6.046555954974334</v>
      </c>
      <c r="DL99" s="1">
        <f t="shared" si="885"/>
        <v>6.5424965568489064</v>
      </c>
      <c r="DM99" s="1">
        <f t="shared" si="885"/>
        <v>7.0791143776922993</v>
      </c>
      <c r="DN99" s="1">
        <f t="shared" si="885"/>
        <v>7.6597457770136606</v>
      </c>
      <c r="DO99" s="1">
        <f t="shared" si="885"/>
        <v>8.2880007636781308</v>
      </c>
      <c r="DP99" s="1">
        <f t="shared" si="885"/>
        <v>8.9677854407212632</v>
      </c>
      <c r="DQ99" s="1">
        <f t="shared" si="885"/>
        <v>9.7033262910948554</v>
      </c>
      <c r="DR99" s="1">
        <f t="shared" si="885"/>
        <v>10.499196455338028</v>
      </c>
      <c r="DS99" s="1">
        <f t="shared" si="885"/>
        <v>11.360344164551911</v>
      </c>
      <c r="DT99" s="1">
        <f t="shared" si="885"/>
        <v>12.292123505456741</v>
      </c>
      <c r="DU99" s="1">
        <f t="shared" si="885"/>
        <v>13.300327708809506</v>
      </c>
      <c r="DV99" s="1">
        <f t="shared" si="885"/>
        <v>14.391225168149075</v>
      </c>
      <c r="DW99" s="1">
        <f t="shared" si="885"/>
        <v>15.571598412811234</v>
      </c>
      <c r="DX99" s="1">
        <f t="shared" si="885"/>
        <v>16.848786277523807</v>
      </c>
      <c r="DY99" s="1">
        <f t="shared" si="885"/>
        <v>18.230729530766496</v>
      </c>
      <c r="DZ99" s="1">
        <f t="shared" si="885"/>
        <v>19.726020245584543</v>
      </c>
      <c r="EA99" s="1">
        <f t="shared" si="885"/>
        <v>21.343955219813481</v>
      </c>
      <c r="EB99" s="1">
        <f t="shared" si="885"/>
        <v>23.094593777849145</v>
      </c>
      <c r="EC99" s="1">
        <f t="shared" si="885"/>
        <v>24.988820313338781</v>
      </c>
      <c r="ED99" s="1">
        <f t="shared" si="885"/>
        <v>27.038411961645192</v>
      </c>
      <c r="EE99" s="1">
        <f t="shared" si="885"/>
        <v>29.256111822829695</v>
      </c>
      <c r="EF99" s="1">
        <f t="shared" si="885"/>
        <v>31.655708190409424</v>
      </c>
      <c r="EG99" s="1">
        <f t="shared" si="885"/>
        <v>34.252120278484469</v>
      </c>
      <c r="EH99" s="1">
        <f t="shared" si="884"/>
        <v>37.061490980233636</v>
      </c>
      <c r="EI99" s="1">
        <f t="shared" si="884"/>
        <v>40.10128723449391</v>
      </c>
      <c r="EJ99" s="1">
        <f t="shared" si="884"/>
        <v>43.390408624441328</v>
      </c>
      <c r="EK99" s="1">
        <f t="shared" si="884"/>
        <v>46.949304883573099</v>
      </c>
      <c r="EL99" s="1">
        <f t="shared" si="884"/>
        <v>50.8001030395708</v>
      </c>
      <c r="EM99" s="1">
        <f t="shared" si="884"/>
        <v>54.966744986547042</v>
      </c>
      <c r="EN99" s="1">
        <f t="shared" si="884"/>
        <v>59.475136341015208</v>
      </c>
      <c r="EO99" s="1">
        <f t="shared" si="884"/>
        <v>64.353307507077062</v>
      </c>
      <c r="EP99" s="1">
        <f t="shared" si="884"/>
        <v>69.631587952232508</v>
      </c>
      <c r="EQ99" s="1">
        <f t="shared" si="884"/>
        <v>75.342794777351358</v>
      </c>
      <c r="ER99" s="1">
        <f t="shared" si="884"/>
        <v>81.52243675321904</v>
      </c>
      <c r="ES99" s="1">
        <f t="shared" si="884"/>
        <v>88.208935092230092</v>
      </c>
      <c r="ET99" s="1">
        <f t="shared" si="884"/>
        <v>95.443862327852017</v>
      </c>
      <c r="EU99" s="1">
        <f t="shared" si="884"/>
        <v>103.27220078706497</v>
      </c>
      <c r="EV99" s="1">
        <f t="shared" si="884"/>
        <v>111.74262226280011</v>
      </c>
      <c r="EW99" s="1">
        <f t="shared" si="884"/>
        <v>120.90779062520738</v>
      </c>
      <c r="EX99" s="1">
        <f t="shared" si="884"/>
        <v>130.8246892532041</v>
      </c>
      <c r="EY99" s="1">
        <f t="shared" si="884"/>
        <v>141.55497532207141</v>
      </c>
      <c r="EZ99" s="1">
        <f t="shared" si="884"/>
        <v>153.16536314984211</v>
      </c>
      <c r="FA99" s="1">
        <f t="shared" si="884"/>
        <v>165.72803898589046</v>
      </c>
      <c r="FB99" s="1">
        <f t="shared" si="884"/>
        <v>179.32110982062554</v>
      </c>
      <c r="FC99" s="1">
        <f t="shared" si="884"/>
        <v>194.02908900670994</v>
      </c>
      <c r="FD99" s="1">
        <f t="shared" si="884"/>
        <v>209.94342171109841</v>
      </c>
      <c r="FE99" s="1">
        <f t="shared" si="884"/>
        <v>227.1630534648331</v>
      </c>
      <c r="FF99" s="1">
        <f t="shared" si="884"/>
        <v>245.7950453454892</v>
      </c>
      <c r="FG99" s="1">
        <f t="shared" si="884"/>
        <v>265.95523961709711</v>
      </c>
      <c r="FH99" s="1">
        <f t="shared" si="884"/>
        <v>287.7689799660788</v>
      </c>
      <c r="FI99" s="1">
        <f t="shared" si="884"/>
        <v>311.37189081118566</v>
      </c>
      <c r="FJ99" s="1">
        <f t="shared" si="884"/>
        <v>336.91072053270415</v>
      </c>
      <c r="FK99" s="1">
        <f t="shared" si="884"/>
        <v>364.54425386361243</v>
      </c>
      <c r="FL99" s="1">
        <f t="shared" si="884"/>
        <v>394.44429911537333</v>
      </c>
      <c r="FM99" s="1">
        <f t="shared" si="884"/>
        <v>426.79675637632704</v>
      </c>
      <c r="FN99" s="1">
        <f t="shared" si="884"/>
        <v>461.80277332408377</v>
      </c>
      <c r="FO99" s="1">
        <f t="shared" si="884"/>
        <v>499.6799958380472</v>
      </c>
      <c r="FP99" s="1">
        <f t="shared" si="884"/>
        <v>540.66392118760712</v>
      </c>
      <c r="FQ99" s="1">
        <f t="shared" si="884"/>
        <v>585.00936220929464</v>
      </c>
      <c r="FR99" s="1">
        <f t="shared" si="884"/>
        <v>632.99203157625163</v>
      </c>
      <c r="FS99">
        <f t="shared" si="877"/>
        <v>4.3378451180913855E-3</v>
      </c>
      <c r="FT99">
        <f t="shared" si="816"/>
        <v>2.7458213939637912</v>
      </c>
    </row>
    <row r="100" spans="3:176" x14ac:dyDescent="0.15">
      <c r="C100" s="6">
        <v>71</v>
      </c>
      <c r="BC100" s="1"/>
      <c r="BW100" s="12">
        <f t="shared" ref="BW100:EH100" si="886">S*BW$26^(BW$28-$C100)*BW$27^$C100+BW$24</f>
        <v>8.0594346755229278</v>
      </c>
      <c r="BX100" s="1">
        <f t="shared" si="886"/>
        <v>8.0875871482682307</v>
      </c>
      <c r="BY100" s="1">
        <f t="shared" si="886"/>
        <v>8.1168513316700306</v>
      </c>
      <c r="BZ100" s="1">
        <f t="shared" si="886"/>
        <v>8.1473222100697349</v>
      </c>
      <c r="CA100" s="1">
        <f t="shared" si="886"/>
        <v>8.1791031110449328</v>
      </c>
      <c r="CB100" s="1">
        <f t="shared" si="886"/>
        <v>8.2123064387321847</v>
      </c>
      <c r="CC100" s="1">
        <f t="shared" si="886"/>
        <v>0.35317720342371045</v>
      </c>
      <c r="CD100" s="1">
        <f t="shared" si="886"/>
        <v>0.38214491928355271</v>
      </c>
      <c r="CE100" s="1">
        <f t="shared" si="886"/>
        <v>0.41348857717476617</v>
      </c>
      <c r="CF100" s="1">
        <f t="shared" si="886"/>
        <v>0.44740305268104386</v>
      </c>
      <c r="CG100" s="1">
        <f t="shared" si="886"/>
        <v>0.48409920514856863</v>
      </c>
      <c r="CH100" s="1">
        <f t="shared" si="886"/>
        <v>0.52380518867971793</v>
      </c>
      <c r="CI100" s="1">
        <f t="shared" si="886"/>
        <v>0.56676787065492273</v>
      </c>
      <c r="CJ100" s="1">
        <f t="shared" si="886"/>
        <v>0.61325436660217902</v>
      </c>
      <c r="CK100" s="1">
        <f t="shared" si="886"/>
        <v>0.66355370095708377</v>
      </c>
      <c r="CL100" s="1">
        <f t="shared" si="886"/>
        <v>0.71797860403898273</v>
      </c>
      <c r="CM100" s="1">
        <f t="shared" si="886"/>
        <v>0.77686745641571886</v>
      </c>
      <c r="CN100" s="1">
        <f t="shared" si="886"/>
        <v>0.84058639274584912</v>
      </c>
      <c r="CO100" s="1">
        <f t="shared" si="886"/>
        <v>0.90953157817872288</v>
      </c>
      <c r="CP100" s="1">
        <f t="shared" si="886"/>
        <v>0.98413167146567915</v>
      </c>
      <c r="CQ100" s="1">
        <f t="shared" si="886"/>
        <v>1.0648504900964728</v>
      </c>
      <c r="CR100" s="1">
        <f t="shared" si="886"/>
        <v>1.1521898940311082</v>
      </c>
      <c r="CS100" s="1">
        <f t="shared" si="886"/>
        <v>1.2466929059563512</v>
      </c>
      <c r="CT100" s="1">
        <f t="shared" si="886"/>
        <v>1.3489470874667542</v>
      </c>
      <c r="CU100" s="1">
        <f t="shared" si="886"/>
        <v>1.4595881921612119</v>
      </c>
      <c r="CV100" s="1">
        <f t="shared" si="886"/>
        <v>1.579304118367757</v>
      </c>
      <c r="CW100" s="1">
        <f t="shared" si="886"/>
        <v>1.7088391860721988</v>
      </c>
      <c r="CX100" s="1">
        <f t="shared" si="886"/>
        <v>1.8489987646419304</v>
      </c>
      <c r="CY100" s="1">
        <f t="shared" si="886"/>
        <v>2.0006542801172271</v>
      </c>
      <c r="CZ100" s="1">
        <f t="shared" si="886"/>
        <v>2.1647486332023114</v>
      </c>
      <c r="DA100" s="1">
        <f t="shared" si="886"/>
        <v>2.3423020616419015</v>
      </c>
      <c r="DB100" s="1">
        <f t="shared" si="886"/>
        <v>2.5344184834319106</v>
      </c>
      <c r="DC100" s="1">
        <f t="shared" si="886"/>
        <v>2.7422923603024669</v>
      </c>
      <c r="DD100" s="1">
        <f t="shared" si="886"/>
        <v>2.9672161241461805</v>
      </c>
      <c r="DE100" s="1">
        <f t="shared" si="886"/>
        <v>3.2105882125646095</v>
      </c>
      <c r="DF100" s="1">
        <f t="shared" si="886"/>
        <v>3.4739217634930175</v>
      </c>
      <c r="DG100" s="1">
        <f t="shared" si="886"/>
        <v>3.7588540229612457</v>
      </c>
      <c r="DH100" s="1">
        <f t="shared" si="886"/>
        <v>4.0671565244823737</v>
      </c>
      <c r="DI100" s="1">
        <f t="shared" si="886"/>
        <v>4.4007461033583448</v>
      </c>
      <c r="DJ100" s="1">
        <f t="shared" si="886"/>
        <v>4.7616968143827307</v>
      </c>
      <c r="DK100" s="1">
        <f t="shared" si="886"/>
        <v>5.1522528270375796</v>
      </c>
      <c r="DL100" s="1">
        <f t="shared" si="886"/>
        <v>5.5748423783587553</v>
      </c>
      <c r="DM100" s="1">
        <f t="shared" si="886"/>
        <v>6.0320928702200929</v>
      </c>
      <c r="DN100" s="1">
        <f t="shared" si="886"/>
        <v>6.5268472049020039</v>
      </c>
      <c r="DO100" s="1">
        <f t="shared" si="886"/>
        <v>7.0621814605090387</v>
      </c>
      <c r="DP100" s="1">
        <f t="shared" si="886"/>
        <v>7.6414240161312943</v>
      </c>
      <c r="DQ100" s="1">
        <f t="shared" si="886"/>
        <v>8.2681762456581378</v>
      </c>
      <c r="DR100" s="1">
        <f t="shared" si="886"/>
        <v>8.9463349089056603</v>
      </c>
      <c r="DS100" s="1">
        <f t="shared" si="886"/>
        <v>9.6801163792721265</v>
      </c>
      <c r="DT100" s="1">
        <f t="shared" si="886"/>
        <v>10.47408285855405</v>
      </c>
      <c r="DU100" s="1">
        <f t="shared" si="886"/>
        <v>11.333170741910532</v>
      </c>
      <c r="DV100" s="1">
        <f t="shared" si="886"/>
        <v>12.262721309331733</v>
      </c>
      <c r="DW100" s="1">
        <f t="shared" si="886"/>
        <v>13.268513934432137</v>
      </c>
      <c r="DX100" s="1">
        <f t="shared" si="886"/>
        <v>14.35680201704054</v>
      </c>
      <c r="DY100" s="1">
        <f t="shared" si="886"/>
        <v>15.534351862993367</v>
      </c>
      <c r="DZ100" s="1">
        <f t="shared" si="886"/>
        <v>16.808484752862078</v>
      </c>
      <c r="EA100" s="1">
        <f t="shared" si="886"/>
        <v>18.187122461172077</v>
      </c>
      <c r="EB100" s="1">
        <f t="shared" si="886"/>
        <v>19.678836509123617</v>
      </c>
      <c r="EC100" s="1">
        <f t="shared" si="886"/>
        <v>21.292901457037839</v>
      </c>
      <c r="ED100" s="1">
        <f t="shared" si="886"/>
        <v>23.039352567867617</v>
      </c>
      <c r="EE100" s="1">
        <f t="shared" si="886"/>
        <v>24.929048200289369</v>
      </c>
      <c r="EF100" s="1">
        <f t="shared" si="886"/>
        <v>26.973737319297811</v>
      </c>
      <c r="EG100" s="1">
        <f t="shared" si="886"/>
        <v>29.186132544042898</v>
      </c>
      <c r="EH100" s="1">
        <f t="shared" si="886"/>
        <v>31.579989187075512</v>
      </c>
      <c r="EI100" s="1">
        <f t="shared" si="884"/>
        <v>34.170190776419311</v>
      </c>
      <c r="EJ100" s="1">
        <f t="shared" si="884"/>
        <v>36.972841592192388</v>
      </c>
      <c r="EK100" s="1">
        <f t="shared" si="884"/>
        <v>40.005366793114469</v>
      </c>
      <c r="EL100" s="1">
        <f t="shared" si="884"/>
        <v>43.286620755424728</v>
      </c>
      <c r="EM100" s="1">
        <f t="shared" si="884"/>
        <v>46.837004297794977</v>
      </c>
      <c r="EN100" s="1">
        <f t="shared" si="884"/>
        <v>50.67859152107058</v>
      </c>
      <c r="EO100" s="1">
        <f t="shared" si="884"/>
        <v>54.835267051450593</v>
      </c>
      <c r="EP100" s="1">
        <f t="shared" si="884"/>
        <v>59.332874540400852</v>
      </c>
      <c r="EQ100" s="1">
        <f t="shared" si="884"/>
        <v>64.199377344581023</v>
      </c>
      <c r="ER100" s="1">
        <f t="shared" si="884"/>
        <v>69.465032384794654</v>
      </c>
      <c r="ES100" s="1">
        <f t="shared" si="884"/>
        <v>75.162578264910138</v>
      </c>
      <c r="ET100" s="1">
        <f t="shared" si="884"/>
        <v>81.327438820360413</v>
      </c>
      <c r="EU100" s="1">
        <f t="shared" si="884"/>
        <v>87.997943361760662</v>
      </c>
      <c r="EV100" s="1">
        <f t="shared" si="884"/>
        <v>95.215564982983437</v>
      </c>
      <c r="EW100" s="1">
        <f t="shared" si="884"/>
        <v>103.02517841534419</v>
      </c>
      <c r="EX100" s="1">
        <f t="shared" si="884"/>
        <v>111.47533903107569</v>
      </c>
      <c r="EY100" s="1">
        <f t="shared" si="884"/>
        <v>120.618584730764</v>
      </c>
      <c r="EZ100" s="1">
        <f t="shared" si="884"/>
        <v>130.51176259169526</v>
      </c>
      <c r="FA100" s="1">
        <f t="shared" si="884"/>
        <v>141.21638230801301</v>
      </c>
      <c r="FB100" s="1">
        <f t="shared" si="884"/>
        <v>152.79899862015844</v>
      </c>
      <c r="FC100" s="1">
        <f t="shared" si="884"/>
        <v>165.33162511130536</v>
      </c>
      <c r="FD100" s="1">
        <f t="shared" si="884"/>
        <v>178.89218194352108</v>
      </c>
      <c r="FE100" s="1">
        <f t="shared" si="884"/>
        <v>193.56498031740171</v>
      </c>
      <c r="FF100" s="1">
        <f t="shared" si="884"/>
        <v>209.44124666725304</v>
      </c>
      <c r="FG100" s="1">
        <f t="shared" si="884"/>
        <v>226.6196898509412</v>
      </c>
      <c r="FH100" s="1">
        <f t="shared" si="884"/>
        <v>245.20711486085037</v>
      </c>
      <c r="FI100" s="1">
        <f t="shared" si="884"/>
        <v>265.31908687162348</v>
      </c>
      <c r="FJ100" s="1">
        <f t="shared" si="884"/>
        <v>287.08064975332906</v>
      </c>
      <c r="FK100" s="1">
        <f t="shared" si="884"/>
        <v>310.62710351732363</v>
      </c>
      <c r="FL100" s="1">
        <f t="shared" si="884"/>
        <v>336.10484552849312</v>
      </c>
      <c r="FM100" s="1">
        <f t="shared" si="884"/>
        <v>363.67228071401087</v>
      </c>
      <c r="FN100" s="1">
        <f t="shared" si="884"/>
        <v>393.50080642773196</v>
      </c>
      <c r="FO100" s="1">
        <f t="shared" si="884"/>
        <v>425.77587809350428</v>
      </c>
      <c r="FP100" s="1">
        <f t="shared" si="884"/>
        <v>460.69816225291117</v>
      </c>
      <c r="FQ100" s="1">
        <f t="shared" si="884"/>
        <v>498.48478418638632</v>
      </c>
      <c r="FR100" s="1">
        <f t="shared" si="884"/>
        <v>539.37067786464343</v>
      </c>
      <c r="FS100">
        <f t="shared" si="877"/>
        <v>6.1096410113963169E-3</v>
      </c>
      <c r="FT100">
        <f t="shared" si="816"/>
        <v>3.2953612138264572</v>
      </c>
    </row>
    <row r="101" spans="3:176" x14ac:dyDescent="0.15">
      <c r="C101" s="6">
        <v>72</v>
      </c>
      <c r="BC101" s="1"/>
      <c r="BX101" s="12">
        <f t="shared" ref="BX101:EI101" si="887">S*BX$26^(BX$28-$C101)*BX$27^$C101+BX$24</f>
        <v>8.0635743255845735</v>
      </c>
      <c r="BY101" s="1">
        <f t="shared" si="887"/>
        <v>8.0907278875338928</v>
      </c>
      <c r="BZ101" s="1">
        <f t="shared" si="887"/>
        <v>8.1189026301426175</v>
      </c>
      <c r="CA101" s="1">
        <f t="shared" si="887"/>
        <v>8.1481855750942831</v>
      </c>
      <c r="CB101" s="1">
        <f t="shared" si="887"/>
        <v>8.1786713874150614</v>
      </c>
      <c r="CC101" s="1">
        <f t="shared" si="887"/>
        <v>0.30094127274023758</v>
      </c>
      <c r="CD101" s="1">
        <f t="shared" si="887"/>
        <v>0.32562457957524837</v>
      </c>
      <c r="CE101" s="1">
        <f t="shared" si="887"/>
        <v>0.35233241973785367</v>
      </c>
      <c r="CF101" s="1">
        <f t="shared" si="887"/>
        <v>0.38123084614883646</v>
      </c>
      <c r="CG101" s="1">
        <f t="shared" si="887"/>
        <v>0.41249953144673168</v>
      </c>
      <c r="CH101" s="1">
        <f t="shared" si="887"/>
        <v>0.44633288508176633</v>
      </c>
      <c r="CI101" s="1">
        <f t="shared" si="887"/>
        <v>0.48294126203423027</v>
      </c>
      <c r="CJ101" s="1">
        <f t="shared" si="887"/>
        <v>0.52255227067234322</v>
      </c>
      <c r="CK101" s="1">
        <f t="shared" si="887"/>
        <v>0.56541218788107539</v>
      </c>
      <c r="CL101" s="1">
        <f t="shared" si="887"/>
        <v>0.61178749026032053</v>
      </c>
      <c r="CM101" s="1">
        <f t="shared" si="887"/>
        <v>0.66196651091247061</v>
      </c>
      <c r="CN101" s="1">
        <f t="shared" si="887"/>
        <v>0.71626123212027837</v>
      </c>
      <c r="CO101" s="1">
        <f t="shared" si="887"/>
        <v>0.77500922506077563</v>
      </c>
      <c r="CP101" s="1">
        <f t="shared" si="887"/>
        <v>0.83857574861519435</v>
      </c>
      <c r="CQ101" s="1">
        <f t="shared" si="887"/>
        <v>0.90735602032400153</v>
      </c>
      <c r="CR101" s="1">
        <f t="shared" si="887"/>
        <v>0.98177767360644652</v>
      </c>
      <c r="CS101" s="1">
        <f t="shared" si="887"/>
        <v>1.0623034165221035</v>
      </c>
      <c r="CT101" s="1">
        <f t="shared" si="887"/>
        <v>1.1494339086049514</v>
      </c>
      <c r="CU101" s="1">
        <f t="shared" si="887"/>
        <v>1.2437108736563733</v>
      </c>
      <c r="CV101" s="1">
        <f t="shared" si="887"/>
        <v>1.345720467850513</v>
      </c>
      <c r="CW101" s="1">
        <f t="shared" si="887"/>
        <v>1.4560969240927921</v>
      </c>
      <c r="CX101" s="1">
        <f t="shared" si="887"/>
        <v>1.5755264952899646</v>
      </c>
      <c r="CY101" s="1">
        <f t="shared" si="887"/>
        <v>1.7047517210485441</v>
      </c>
      <c r="CZ101" s="1">
        <f t="shared" si="887"/>
        <v>1.8445760443293027</v>
      </c>
      <c r="DA101" s="1">
        <f t="shared" si="887"/>
        <v>1.9958688067613632</v>
      </c>
      <c r="DB101" s="1">
        <f t="shared" si="887"/>
        <v>2.1595706536736716</v>
      </c>
      <c r="DC101" s="1">
        <f t="shared" si="887"/>
        <v>2.336699382449015</v>
      </c>
      <c r="DD101" s="1">
        <f t="shared" si="887"/>
        <v>2.5283562705620479</v>
      </c>
      <c r="DE101" s="1">
        <f t="shared" si="887"/>
        <v>2.7357329226451781</v>
      </c>
      <c r="DF101" s="1">
        <f t="shared" si="887"/>
        <v>2.9601186791531555</v>
      </c>
      <c r="DG101" s="1">
        <f t="shared" si="887"/>
        <v>3.2029086326888812</v>
      </c>
      <c r="DH101" s="1">
        <f t="shared" si="887"/>
        <v>3.4656123018310172</v>
      </c>
      <c r="DI101" s="1">
        <f t="shared" si="887"/>
        <v>3.7498630163919304</v>
      </c>
      <c r="DJ101" s="1">
        <f t="shared" si="887"/>
        <v>4.0574280724577196</v>
      </c>
      <c r="DK101" s="1">
        <f t="shared" si="887"/>
        <v>4.3902197203481279</v>
      </c>
      <c r="DL101" s="1">
        <f t="shared" si="887"/>
        <v>4.7503070538127057</v>
      </c>
      <c r="DM101" s="1">
        <f t="shared" si="887"/>
        <v>5.1399288743829423</v>
      </c>
      <c r="DN101" s="1">
        <f t="shared" si="887"/>
        <v>5.5615076108629866</v>
      </c>
      <c r="DO101" s="1">
        <f t="shared" si="887"/>
        <v>6.0176643805017971</v>
      </c>
      <c r="DP101" s="1">
        <f t="shared" si="887"/>
        <v>6.5112352854878086</v>
      </c>
      <c r="DQ101" s="1">
        <f t="shared" si="887"/>
        <v>7.0452890460877118</v>
      </c>
      <c r="DR101" s="1">
        <f t="shared" si="887"/>
        <v>7.6231460800613444</v>
      </c>
      <c r="DS101" s="1">
        <f t="shared" si="887"/>
        <v>8.2483991469767677</v>
      </c>
      <c r="DT101" s="1">
        <f t="shared" si="887"/>
        <v>8.9249356857791664</v>
      </c>
      <c r="DU101" s="1">
        <f t="shared" si="887"/>
        <v>9.6569619844948562</v>
      </c>
      <c r="DV101" s="1">
        <f t="shared" si="887"/>
        <v>10.449029332342722</v>
      </c>
      <c r="DW101" s="1">
        <f t="shared" si="887"/>
        <v>11.306062316850863</v>
      </c>
      <c r="DX101" s="1">
        <f t="shared" si="887"/>
        <v>12.233389441912463</v>
      </c>
      <c r="DY101" s="1">
        <f t="shared" si="887"/>
        <v>13.236776257145179</v>
      </c>
      <c r="DZ101" s="1">
        <f t="shared" si="887"/>
        <v>14.322461204531976</v>
      </c>
      <c r="EA101" s="1">
        <f t="shared" si="887"/>
        <v>15.497194405215795</v>
      </c>
      <c r="EB101" s="1">
        <f t="shared" si="887"/>
        <v>16.768279627600478</v>
      </c>
      <c r="EC101" s="1">
        <f t="shared" si="887"/>
        <v>18.143619697689786</v>
      </c>
      <c r="ED101" s="1">
        <f t="shared" si="887"/>
        <v>19.631765633998057</v>
      </c>
      <c r="EE101" s="1">
        <f t="shared" si="887"/>
        <v>21.24196981252317</v>
      </c>
      <c r="EF101" s="1">
        <f t="shared" si="887"/>
        <v>22.984243492328876</v>
      </c>
      <c r="EG101" s="1">
        <f t="shared" si="887"/>
        <v>24.869419059395245</v>
      </c>
      <c r="EH101" s="1">
        <f t="shared" si="887"/>
        <v>26.909217375731146</v>
      </c>
      <c r="EI101" s="1">
        <f t="shared" si="887"/>
        <v>29.116320652484081</v>
      </c>
      <c r="EJ101" s="1">
        <f t="shared" si="884"/>
        <v>31.504451300127666</v>
      </c>
      <c r="EK101" s="1">
        <f t="shared" si="884"/>
        <v>34.088457245968584</v>
      </c>
      <c r="EL101" s="1">
        <f t="shared" si="884"/>
        <v>36.884404249424875</v>
      </c>
      <c r="EM101" s="1">
        <f t="shared" si="884"/>
        <v>39.909675789035141</v>
      </c>
      <c r="EN101" s="1">
        <f t="shared" si="884"/>
        <v>43.18308114223462</v>
      </c>
      <c r="EO101" s="1">
        <f t="shared" si="884"/>
        <v>46.72497232987174</v>
      </c>
      <c r="EP101" s="1">
        <f t="shared" si="884"/>
        <v>50.557370652554212</v>
      </c>
      <c r="EQ101" s="1">
        <f t="shared" si="884"/>
        <v>54.704103605549776</v>
      </c>
      <c r="ER101" s="1">
        <f t="shared" si="884"/>
        <v>59.190953023494252</v>
      </c>
      <c r="ES101" s="1">
        <f t="shared" si="884"/>
        <v>64.045815375979657</v>
      </c>
      <c r="ET101" s="1">
        <f t="shared" si="884"/>
        <v>69.298875210641512</v>
      </c>
      <c r="EU101" s="1">
        <f t="shared" si="884"/>
        <v>74.982792822108053</v>
      </c>
      <c r="EV101" s="1">
        <f t="shared" si="884"/>
        <v>81.132907313621189</v>
      </c>
      <c r="EW101" s="1">
        <f t="shared" si="884"/>
        <v>87.787456313841588</v>
      </c>
      <c r="EX101" s="1">
        <f t="shared" si="884"/>
        <v>94.987813714901847</v>
      </c>
      <c r="EY101" s="1">
        <f t="shared" si="884"/>
        <v>102.77874690981645</v>
      </c>
      <c r="EZ101" s="1">
        <f t="shared" si="884"/>
        <v>111.20869512859304</v>
      </c>
      <c r="FA101" s="1">
        <f t="shared" si="884"/>
        <v>120.33007060356692</v>
      </c>
      <c r="FB101" s="1">
        <f t="shared" si="884"/>
        <v>130.19958443642057</v>
      </c>
      <c r="FC101" s="1">
        <f t="shared" si="884"/>
        <v>140.87859919292785</v>
      </c>
      <c r="FD101" s="1">
        <f t="shared" si="884"/>
        <v>152.43351041764072</v>
      </c>
      <c r="FE101" s="1">
        <f t="shared" si="884"/>
        <v>164.93615944054213</v>
      </c>
      <c r="FF101" s="1">
        <f t="shared" si="884"/>
        <v>178.46428004224262</v>
      </c>
      <c r="FG101" s="1">
        <f t="shared" si="884"/>
        <v>193.10198175481</v>
      </c>
      <c r="FH101" s="1">
        <f t="shared" si="884"/>
        <v>208.94027280309973</v>
      </c>
      <c r="FI101" s="1">
        <f t="shared" si="884"/>
        <v>226.07762593791361</v>
      </c>
      <c r="FJ101" s="1">
        <f t="shared" si="884"/>
        <v>244.62059067898812</v>
      </c>
      <c r="FK101" s="1">
        <f t="shared" si="884"/>
        <v>264.68445577436472</v>
      </c>
      <c r="FL101" s="1">
        <f t="shared" si="884"/>
        <v>286.3939659949047</v>
      </c>
      <c r="FM101" s="1">
        <f t="shared" si="884"/>
        <v>309.88409772053785</v>
      </c>
      <c r="FN101" s="1">
        <f t="shared" si="884"/>
        <v>335.30089814036216</v>
      </c>
      <c r="FO101" s="1">
        <f t="shared" si="884"/>
        <v>362.80239328422408</v>
      </c>
      <c r="FP101" s="1">
        <f t="shared" si="884"/>
        <v>392.55957053136279</v>
      </c>
      <c r="FQ101" s="1">
        <f t="shared" si="884"/>
        <v>424.75744170475122</v>
      </c>
      <c r="FR101" s="1">
        <f t="shared" si="884"/>
        <v>459.59619336080067</v>
      </c>
      <c r="FS101">
        <f t="shared" si="877"/>
        <v>8.4007563906699327E-3</v>
      </c>
      <c r="FT101">
        <f t="shared" si="816"/>
        <v>3.8609556585033205</v>
      </c>
    </row>
    <row r="102" spans="3:176" x14ac:dyDescent="0.15">
      <c r="C102" s="6">
        <v>73</v>
      </c>
      <c r="BC102" s="1"/>
      <c r="BY102" s="12">
        <f t="shared" ref="BY102:EJ102" si="888">S*BY$26^(BY$28-$C102)*BY$27^$C102+BY$24</f>
        <v>8.0687294729763135</v>
      </c>
      <c r="BZ102" s="1">
        <f t="shared" si="888"/>
        <v>8.0949706517430258</v>
      </c>
      <c r="CA102" s="1">
        <f t="shared" si="888"/>
        <v>8.1221500810990506</v>
      </c>
      <c r="CB102" s="1">
        <f t="shared" si="888"/>
        <v>8.1503474880592339</v>
      </c>
      <c r="CC102" s="1">
        <f t="shared" si="888"/>
        <v>0.25643118740555143</v>
      </c>
      <c r="CD102" s="1">
        <f t="shared" si="888"/>
        <v>0.27746376171203702</v>
      </c>
      <c r="CE102" s="1">
        <f t="shared" si="888"/>
        <v>0.30022143500680676</v>
      </c>
      <c r="CF102" s="1">
        <f t="shared" si="888"/>
        <v>0.32484570050300793</v>
      </c>
      <c r="CG102" s="1">
        <f t="shared" si="888"/>
        <v>0.35148965673586025</v>
      </c>
      <c r="CH102" s="1">
        <f t="shared" si="888"/>
        <v>0.38031895943517013</v>
      </c>
      <c r="CI102" s="1">
        <f t="shared" si="888"/>
        <v>0.41151285147075456</v>
      </c>
      <c r="CJ102" s="1">
        <f t="shared" si="888"/>
        <v>0.44526527727434473</v>
      </c>
      <c r="CK102" s="1">
        <f t="shared" si="888"/>
        <v>0.48178608866675737</v>
      </c>
      <c r="CL102" s="1">
        <f t="shared" si="888"/>
        <v>0.52130234958742594</v>
      </c>
      <c r="CM102" s="1">
        <f t="shared" si="888"/>
        <v>0.5640597478382976</v>
      </c>
      <c r="CN102" s="1">
        <f t="shared" si="888"/>
        <v>0.61032412261945057</v>
      </c>
      <c r="CO102" s="1">
        <f t="shared" si="888"/>
        <v>0.66038311735370925</v>
      </c>
      <c r="CP102" s="1">
        <f t="shared" si="888"/>
        <v>0.71454796807650311</v>
      </c>
      <c r="CQ102" s="1">
        <f t="shared" si="888"/>
        <v>0.77315543851007795</v>
      </c>
      <c r="CR102" s="1">
        <f t="shared" si="888"/>
        <v>0.83656991385316026</v>
      </c>
      <c r="CS102" s="1">
        <f t="shared" si="888"/>
        <v>0.90518566630397135</v>
      </c>
      <c r="CT102" s="1">
        <f t="shared" si="888"/>
        <v>0.97942930640221837</v>
      </c>
      <c r="CU102" s="1">
        <f t="shared" si="888"/>
        <v>1.0597624354310018</v>
      </c>
      <c r="CV102" s="1">
        <f t="shared" si="888"/>
        <v>1.1466845153696379</v>
      </c>
      <c r="CW102" s="1">
        <f t="shared" si="888"/>
        <v>1.2407359742410018</v>
      </c>
      <c r="CX102" s="1">
        <f t="shared" si="888"/>
        <v>1.3425015661605311</v>
      </c>
      <c r="CY102" s="1">
        <f t="shared" si="888"/>
        <v>1.4526140069776008</v>
      </c>
      <c r="CZ102" s="1">
        <f t="shared" si="888"/>
        <v>1.5717579081134607</v>
      </c>
      <c r="DA102" s="1">
        <f t="shared" si="888"/>
        <v>1.7006740330539132</v>
      </c>
      <c r="DB102" s="1">
        <f t="shared" si="888"/>
        <v>1.8401639029609871</v>
      </c>
      <c r="DC102" s="1">
        <f t="shared" si="888"/>
        <v>1.9910947800384671</v>
      </c>
      <c r="DD102" s="1">
        <f t="shared" si="888"/>
        <v>2.1544050596347781</v>
      </c>
      <c r="DE102" s="1">
        <f t="shared" si="888"/>
        <v>2.3311101046080092</v>
      </c>
      <c r="DF102" s="1">
        <f t="shared" si="888"/>
        <v>2.5223085582275626</v>
      </c>
      <c r="DG102" s="1">
        <f t="shared" si="888"/>
        <v>2.7291891748621722</v>
      </c>
      <c r="DH102" s="1">
        <f t="shared" si="888"/>
        <v>2.9530382109233062</v>
      </c>
      <c r="DI102" s="1">
        <f t="shared" si="888"/>
        <v>3.1952474220162905</v>
      </c>
      <c r="DJ102" s="1">
        <f t="shared" si="888"/>
        <v>3.4573227160205224</v>
      </c>
      <c r="DK102" s="1">
        <f t="shared" si="888"/>
        <v>3.7408935158983057</v>
      </c>
      <c r="DL102" s="1">
        <f t="shared" si="888"/>
        <v>4.0477228904444926</v>
      </c>
      <c r="DM102" s="1">
        <f t="shared" si="888"/>
        <v>4.3797185159636891</v>
      </c>
      <c r="DN102" s="1">
        <f t="shared" si="888"/>
        <v>4.7389445370280168</v>
      </c>
      <c r="DO102" s="1">
        <f t="shared" si="888"/>
        <v>5.1276344000582954</v>
      </c>
      <c r="DP102" s="1">
        <f t="shared" si="888"/>
        <v>5.5482047395199885</v>
      </c>
      <c r="DQ102" s="1">
        <f t="shared" si="888"/>
        <v>6.0032704030697071</v>
      </c>
      <c r="DR102" s="1">
        <f t="shared" si="888"/>
        <v>6.4956607090694201</v>
      </c>
      <c r="DS102" s="1">
        <f t="shared" si="888"/>
        <v>7.0284370375475671</v>
      </c>
      <c r="DT102" s="1">
        <f t="shared" si="888"/>
        <v>7.6049118639768682</v>
      </c>
      <c r="DU102" s="1">
        <f t="shared" si="888"/>
        <v>8.2286693542091367</v>
      </c>
      <c r="DV102" s="1">
        <f t="shared" si="888"/>
        <v>8.9035876486137475</v>
      </c>
      <c r="DW102" s="1">
        <f t="shared" si="888"/>
        <v>9.6338629739688173</v>
      </c>
      <c r="DX102" s="1">
        <f t="shared" si="888"/>
        <v>10.424035733017989</v>
      </c>
      <c r="DY102" s="1">
        <f t="shared" si="888"/>
        <v>11.27901873390166</v>
      </c>
      <c r="DZ102" s="1">
        <f t="shared" si="888"/>
        <v>12.204127734975895</v>
      </c>
      <c r="EA102" s="1">
        <f t="shared" si="888"/>
        <v>13.205114494927878</v>
      </c>
      <c r="EB102" s="1">
        <f t="shared" si="888"/>
        <v>14.288202533673228</v>
      </c>
      <c r="EC102" s="1">
        <f t="shared" si="888"/>
        <v>15.460125826374448</v>
      </c>
      <c r="ED102" s="1">
        <f t="shared" si="888"/>
        <v>16.728170671156064</v>
      </c>
      <c r="EE102" s="1">
        <f t="shared" si="888"/>
        <v>18.100220990824184</v>
      </c>
      <c r="EF102" s="1">
        <f t="shared" si="888"/>
        <v>19.584807350248727</v>
      </c>
      <c r="EG102" s="1">
        <f t="shared" si="888"/>
        <v>21.191159994168174</v>
      </c>
      <c r="EH102" s="1">
        <f t="shared" si="888"/>
        <v>22.929266235173383</v>
      </c>
      <c r="EI102" s="1">
        <f t="shared" si="888"/>
        <v>24.809932548673579</v>
      </c>
      <c r="EJ102" s="1">
        <f t="shared" si="888"/>
        <v>26.8448517609128</v>
      </c>
      <c r="EK102" s="1">
        <f t="shared" si="884"/>
        <v>29.046675747770671</v>
      </c>
      <c r="EL102" s="1">
        <f t="shared" si="884"/>
        <v>31.429094096343793</v>
      </c>
      <c r="EM102" s="1">
        <f t="shared" si="884"/>
        <v>34.006919218377163</v>
      </c>
      <c r="EN102" s="1">
        <f t="shared" si="884"/>
        <v>36.796178444728532</v>
      </c>
      <c r="EO102" s="1">
        <f t="shared" si="884"/>
        <v>39.814213673452436</v>
      </c>
      <c r="EP102" s="1">
        <f t="shared" ref="EP102:FR102" si="889">S*EP$26^(EP$28-$C102)*EP$27^$C102+EP$24</f>
        <v>43.079789191054452</v>
      </c>
      <c r="EQ102" s="1">
        <f t="shared" si="889"/>
        <v>46.61320833728179</v>
      </c>
      <c r="ER102" s="1">
        <f t="shared" si="889"/>
        <v>50.436439738800267</v>
      </c>
      <c r="ES102" s="1">
        <f t="shared" si="889"/>
        <v>54.573253896600839</v>
      </c>
      <c r="ET102" s="1">
        <f t="shared" si="889"/>
        <v>59.0493709763524</v>
      </c>
      <c r="EU102" s="1">
        <f t="shared" si="889"/>
        <v>63.892620720570051</v>
      </c>
      <c r="EV102" s="1">
        <f t="shared" si="889"/>
        <v>69.133115476834618</v>
      </c>
      <c r="EW102" s="1">
        <f t="shared" si="889"/>
        <v>74.803437417846297</v>
      </c>
      <c r="EX102" s="1">
        <f t="shared" si="889"/>
        <v>80.938841117331449</v>
      </c>
      <c r="EY102" s="1">
        <f t="shared" si="889"/>
        <v>87.577472741295352</v>
      </c>
      <c r="EZ102" s="1">
        <f t="shared" si="889"/>
        <v>94.760607217416521</v>
      </c>
      <c r="FA102" s="1">
        <f t="shared" si="889"/>
        <v>102.53290485715698</v>
      </c>
      <c r="FB102" s="1">
        <f t="shared" si="889"/>
        <v>110.94268902610585</v>
      </c>
      <c r="FC102" s="1">
        <f t="shared" si="889"/>
        <v>120.04224658894064</v>
      </c>
      <c r="FD102" s="1">
        <f t="shared" si="889"/>
        <v>129.88815299698743</v>
      </c>
      <c r="FE102" s="1">
        <f t="shared" si="889"/>
        <v>140.54162403957469</v>
      </c>
      <c r="FF102" s="1">
        <f t="shared" si="889"/>
        <v>152.0688964461545</v>
      </c>
      <c r="FG102" s="1">
        <f t="shared" si="889"/>
        <v>164.54163970554077</v>
      </c>
      <c r="FH102" s="1">
        <f t="shared" si="889"/>
        <v>178.03740166270296</v>
      </c>
      <c r="FI102" s="1">
        <f t="shared" si="889"/>
        <v>192.64009066356255</v>
      </c>
      <c r="FJ102" s="1">
        <f t="shared" si="889"/>
        <v>208.4404972454719</v>
      </c>
      <c r="FK102" s="1">
        <f t="shared" si="889"/>
        <v>225.53685861692523</v>
      </c>
      <c r="FL102" s="1">
        <f t="shared" si="889"/>
        <v>244.03546943609086</v>
      </c>
      <c r="FM102" s="1">
        <f t="shared" si="889"/>
        <v>264.05134268560789</v>
      </c>
      <c r="FN102" s="1">
        <f t="shared" si="889"/>
        <v>285.70892475256244</v>
      </c>
      <c r="FO102" s="1">
        <f t="shared" si="889"/>
        <v>309.14286915956899</v>
      </c>
      <c r="FP102" s="1">
        <f t="shared" si="889"/>
        <v>334.49887375754179</v>
      </c>
      <c r="FQ102" s="1">
        <f t="shared" si="889"/>
        <v>361.93458658530574</v>
      </c>
      <c r="FR102" s="1">
        <f t="shared" si="889"/>
        <v>391.62058602812471</v>
      </c>
      <c r="FS102">
        <f t="shared" si="877"/>
        <v>1.1277727757337716E-2</v>
      </c>
      <c r="FT102">
        <f t="shared" si="816"/>
        <v>4.4165903533942448</v>
      </c>
    </row>
    <row r="103" spans="3:176" x14ac:dyDescent="0.15">
      <c r="C103" s="6">
        <v>74</v>
      </c>
      <c r="BC103" s="1"/>
      <c r="BZ103" s="12">
        <f t="shared" ref="BZ103:EK103" si="890">S*BZ$26^(BZ$28-$C103)*BZ$27^$C103+BZ$24</f>
        <v>8.0748176589265483</v>
      </c>
      <c r="CA103" s="1">
        <f t="shared" si="890"/>
        <v>8.1002257288913633</v>
      </c>
      <c r="CB103" s="1">
        <f t="shared" si="890"/>
        <v>8.126496081764202</v>
      </c>
      <c r="CC103" s="1">
        <f t="shared" si="890"/>
        <v>0.21850427252954505</v>
      </c>
      <c r="CD103" s="1">
        <f t="shared" si="890"/>
        <v>0.2364260682157851</v>
      </c>
      <c r="CE103" s="1">
        <f t="shared" si="890"/>
        <v>0.25581781575651769</v>
      </c>
      <c r="CF103" s="1">
        <f t="shared" si="890"/>
        <v>0.27680008110910287</v>
      </c>
      <c r="CG103" s="1">
        <f t="shared" si="890"/>
        <v>0.29950331909224698</v>
      </c>
      <c r="CH103" s="1">
        <f t="shared" si="890"/>
        <v>0.32406868447381509</v>
      </c>
      <c r="CI103" s="1">
        <f t="shared" si="890"/>
        <v>0.35064890958434697</v>
      </c>
      <c r="CJ103" s="1">
        <f t="shared" si="890"/>
        <v>0.3794092539127345</v>
      </c>
      <c r="CK103" s="1">
        <f t="shared" si="890"/>
        <v>0.41052853158806413</v>
      </c>
      <c r="CL103" s="1">
        <f t="shared" si="890"/>
        <v>0.44420022313587404</v>
      </c>
      <c r="CM103" s="1">
        <f t="shared" si="890"/>
        <v>0.48063367842104221</v>
      </c>
      <c r="CN103" s="1">
        <f t="shared" si="890"/>
        <v>0.52005541825646451</v>
      </c>
      <c r="CO103" s="1">
        <f t="shared" si="890"/>
        <v>0.56271054277012478</v>
      </c>
      <c r="CP103" s="1">
        <f t="shared" si="890"/>
        <v>0.6088642552869169</v>
      </c>
      <c r="CQ103" s="1">
        <f t="shared" si="890"/>
        <v>0.65880351119977953</v>
      </c>
      <c r="CR103" s="1">
        <f t="shared" si="890"/>
        <v>0.71283880208180816</v>
      </c>
      <c r="CS103" s="1">
        <f t="shared" si="890"/>
        <v>0.77130608613185758</v>
      </c>
      <c r="CT103" s="1">
        <f t="shared" si="890"/>
        <v>0.83456887695595716</v>
      </c>
      <c r="CU103" s="1">
        <f t="shared" si="890"/>
        <v>0.90302050367129771</v>
      </c>
      <c r="CV103" s="1">
        <f t="shared" si="890"/>
        <v>0.97708655638472619</v>
      </c>
      <c r="CW103" s="1">
        <f t="shared" si="890"/>
        <v>1.0572275322502265</v>
      </c>
      <c r="CX103" s="1">
        <f t="shared" si="890"/>
        <v>1.1439416985569486</v>
      </c>
      <c r="CY103" s="1">
        <f t="shared" si="890"/>
        <v>1.2377681906487039</v>
      </c>
      <c r="CZ103" s="1">
        <f t="shared" si="890"/>
        <v>1.3392903639358815</v>
      </c>
      <c r="DA103" s="1">
        <f t="shared" si="890"/>
        <v>1.4491394208405399</v>
      </c>
      <c r="DB103" s="1">
        <f t="shared" si="890"/>
        <v>1.5679983352247826</v>
      </c>
      <c r="DC103" s="1">
        <f t="shared" si="890"/>
        <v>1.6966060987021003</v>
      </c>
      <c r="DD103" s="1">
        <f t="shared" si="890"/>
        <v>1.835762315232633</v>
      </c>
      <c r="DE103" s="1">
        <f t="shared" si="890"/>
        <v>1.9863321725687164</v>
      </c>
      <c r="DF103" s="1">
        <f t="shared" si="890"/>
        <v>2.1492518214601057</v>
      </c>
      <c r="DG103" s="1">
        <f t="shared" si="890"/>
        <v>2.325534196063463</v>
      </c>
      <c r="DH103" s="1">
        <f t="shared" si="890"/>
        <v>2.5162753117438368</v>
      </c>
      <c r="DI103" s="1">
        <f t="shared" si="890"/>
        <v>2.7226610794239883</v>
      </c>
      <c r="DJ103" s="1">
        <f t="shared" si="890"/>
        <v>2.9459746788489918</v>
      </c>
      <c r="DK103" s="1">
        <f t="shared" si="890"/>
        <v>3.1876045366085441</v>
      </c>
      <c r="DL103" s="1">
        <f t="shared" si="890"/>
        <v>3.4490529585194047</v>
      </c>
      <c r="DM103" s="1">
        <f t="shared" si="890"/>
        <v>3.7319454700388244</v>
      </c>
      <c r="DN103" s="1">
        <f t="shared" si="890"/>
        <v>4.0380409227818888</v>
      </c>
      <c r="DO103" s="1">
        <f t="shared" si="890"/>
        <v>4.3692424299789074</v>
      </c>
      <c r="DP103" s="1">
        <f t="shared" si="890"/>
        <v>4.7276091988627744</v>
      </c>
      <c r="DQ103" s="1">
        <f t="shared" si="890"/>
        <v>5.1153693335528247</v>
      </c>
      <c r="DR103" s="1">
        <f t="shared" si="890"/>
        <v>5.534933688035621</v>
      </c>
      <c r="DS103" s="1">
        <f t="shared" si="890"/>
        <v>5.988910855372013</v>
      </c>
      <c r="DT103" s="1">
        <f t="shared" si="890"/>
        <v>6.4801233863240997</v>
      </c>
      <c r="DU103" s="1">
        <f t="shared" si="890"/>
        <v>7.011625338239587</v>
      </c>
      <c r="DV103" s="1">
        <f t="shared" si="890"/>
        <v>7.5867212633016594</v>
      </c>
      <c r="DW103" s="1">
        <f t="shared" si="890"/>
        <v>8.2089867542016624</v>
      </c>
      <c r="DX103" s="1">
        <f t="shared" si="890"/>
        <v>8.8822906749749286</v>
      </c>
      <c r="DY103" s="1">
        <f t="shared" si="890"/>
        <v>9.6108192152174201</v>
      </c>
      <c r="DZ103" s="1">
        <f t="shared" si="890"/>
        <v>10.399101917237477</v>
      </c>
      <c r="EA103" s="1">
        <f t="shared" si="890"/>
        <v>11.252039837963569</v>
      </c>
      <c r="EB103" s="1">
        <f t="shared" si="890"/>
        <v>12.174936020701368</v>
      </c>
      <c r="EC103" s="1">
        <f t="shared" si="890"/>
        <v>13.17352846619486</v>
      </c>
      <c r="ED103" s="1">
        <f t="shared" si="890"/>
        <v>14.254025807985228</v>
      </c>
      <c r="EE103" s="1">
        <f t="shared" si="890"/>
        <v>15.423145913874979</v>
      </c>
      <c r="EF103" s="1">
        <f t="shared" si="890"/>
        <v>16.68815765349742</v>
      </c>
      <c r="EG103" s="1">
        <f t="shared" si="890"/>
        <v>18.056926091676608</v>
      </c>
      <c r="EH103" s="1">
        <f t="shared" si="890"/>
        <v>19.537961388562202</v>
      </c>
      <c r="EI103" s="1">
        <f t="shared" si="890"/>
        <v>21.14047171057026</v>
      </c>
      <c r="EJ103" s="1">
        <f t="shared" si="890"/>
        <v>22.874420481097616</v>
      </c>
      <c r="EK103" s="1">
        <f t="shared" si="890"/>
        <v>24.750588326959512</v>
      </c>
      <c r="EL103" s="1">
        <f t="shared" ref="EL103:FR107" si="891">S*EL$26^(EL$28-$C103)*EL$27^$C103+EL$24</f>
        <v>26.780640105695461</v>
      </c>
      <c r="EM103" s="1">
        <f t="shared" si="891"/>
        <v>28.977197430477766</v>
      </c>
      <c r="EN103" s="1">
        <f t="shared" si="891"/>
        <v>31.353917143538034</v>
      </c>
      <c r="EO103" s="1">
        <f t="shared" si="891"/>
        <v>33.925576226011167</v>
      </c>
      <c r="EP103" s="1">
        <f t="shared" si="891"/>
        <v>36.708163672113962</v>
      </c>
      <c r="EQ103" s="1">
        <f t="shared" si="891"/>
        <v>39.718979898875531</v>
      </c>
      <c r="ER103" s="1">
        <f t="shared" si="891"/>
        <v>42.976744309488019</v>
      </c>
      <c r="ES103" s="1">
        <f t="shared" si="891"/>
        <v>46.50171167904039</v>
      </c>
      <c r="ET103" s="1">
        <f t="shared" si="891"/>
        <v>50.315798086250204</v>
      </c>
      <c r="EU103" s="1">
        <f t="shared" si="891"/>
        <v>54.44271717415937</v>
      </c>
      <c r="EV103" s="1">
        <f t="shared" si="891"/>
        <v>58.908127586979134</v>
      </c>
      <c r="EW103" s="1">
        <f t="shared" si="891"/>
        <v>63.739792499755843</v>
      </c>
      <c r="EX103" s="1">
        <f t="shared" si="891"/>
        <v>68.967752232714858</v>
      </c>
      <c r="EY103" s="1">
        <f t="shared" si="891"/>
        <v>74.624511023492332</v>
      </c>
      <c r="EZ103" s="1">
        <f t="shared" si="891"/>
        <v>80.745239118489948</v>
      </c>
      <c r="FA103" s="1">
        <f t="shared" si="891"/>
        <v>87.367991439831869</v>
      </c>
      <c r="FB103" s="1">
        <f t="shared" si="891"/>
        <v>94.533944187461202</v>
      </c>
      <c r="FC103" s="1">
        <f t="shared" si="891"/>
        <v>102.28765084742143</v>
      </c>
      <c r="FD103" s="1">
        <f t="shared" si="891"/>
        <v>110.67731919802577</v>
      </c>
      <c r="FE103" s="1">
        <f t="shared" si="891"/>
        <v>119.75511103616749</v>
      </c>
      <c r="FF103" s="1">
        <f t="shared" si="891"/>
        <v>129.57746648728568</v>
      </c>
      <c r="FG103" s="1">
        <f t="shared" si="891"/>
        <v>140.20545491534602</v>
      </c>
      <c r="FH103" s="1">
        <f t="shared" si="891"/>
        <v>151.70515461457921</v>
      </c>
      <c r="FI103" s="1">
        <f t="shared" si="891"/>
        <v>164.14806364366618</v>
      </c>
      <c r="FJ103" s="1">
        <f t="shared" si="891"/>
        <v>177.61154435668487</v>
      </c>
      <c r="FK103" s="1">
        <f t="shared" si="891"/>
        <v>192.17930439463871</v>
      </c>
      <c r="FL103" s="1">
        <f t="shared" si="891"/>
        <v>207.94191712807503</v>
      </c>
      <c r="FM103" s="1">
        <f t="shared" si="891"/>
        <v>224.99738478658742</v>
      </c>
      <c r="FN103" s="1">
        <f t="shared" si="891"/>
        <v>243.45174777639266</v>
      </c>
      <c r="FO103" s="1">
        <f t="shared" si="891"/>
        <v>263.4197439743462</v>
      </c>
      <c r="FP103" s="1">
        <f t="shared" si="891"/>
        <v>285.0255220974791</v>
      </c>
      <c r="FQ103" s="1">
        <f t="shared" si="891"/>
        <v>308.40341358335024</v>
      </c>
      <c r="FR103" s="1">
        <f t="shared" si="891"/>
        <v>333.6987677802914</v>
      </c>
      <c r="FS103">
        <f t="shared" si="877"/>
        <v>1.4782967465699457E-2</v>
      </c>
      <c r="FT103">
        <f t="shared" si="816"/>
        <v>4.9330580274400466</v>
      </c>
    </row>
    <row r="104" spans="3:176" x14ac:dyDescent="0.15">
      <c r="C104" s="6">
        <v>75</v>
      </c>
      <c r="BC104" s="1"/>
      <c r="CA104" s="12">
        <f t="shared" ref="CA104:EL104" si="892">S*CA$26^(CA$28-$C104)*CA$27^$C104+CA$24</f>
        <v>8.081763347504836</v>
      </c>
      <c r="CB104" s="1">
        <f t="shared" si="892"/>
        <v>8.1064109382921146</v>
      </c>
      <c r="CC104" s="1">
        <f t="shared" si="892"/>
        <v>0.1861868581459141</v>
      </c>
      <c r="CD104" s="1">
        <f t="shared" si="892"/>
        <v>0.20145796837421798</v>
      </c>
      <c r="CE104" s="1">
        <f t="shared" si="892"/>
        <v>0.21798162032285234</v>
      </c>
      <c r="CF104" s="1">
        <f t="shared" si="892"/>
        <v>0.23586054789509686</v>
      </c>
      <c r="CG104" s="1">
        <f t="shared" si="892"/>
        <v>0.2552059112643601</v>
      </c>
      <c r="CH104" s="1">
        <f t="shared" si="892"/>
        <v>0.27613798799975731</v>
      </c>
      <c r="CI104" s="1">
        <f t="shared" si="892"/>
        <v>0.29878692087804642</v>
      </c>
      <c r="CJ104" s="1">
        <f t="shared" si="892"/>
        <v>0.32329352703135666</v>
      </c>
      <c r="CK104" s="1">
        <f t="shared" si="892"/>
        <v>0.34981017346149212</v>
      </c>
      <c r="CL104" s="1">
        <f t="shared" si="892"/>
        <v>0.37850172436422047</v>
      </c>
      <c r="CM104" s="1">
        <f t="shared" si="892"/>
        <v>0.40954656615342572</v>
      </c>
      <c r="CN104" s="1">
        <f t="shared" si="892"/>
        <v>0.44313771655809547</v>
      </c>
      <c r="CO104" s="1">
        <f t="shared" si="892"/>
        <v>0.47948402468782464</v>
      </c>
      <c r="CP104" s="1">
        <f t="shared" si="892"/>
        <v>0.51881146952810508</v>
      </c>
      <c r="CQ104" s="1">
        <f t="shared" si="892"/>
        <v>0.56136456493864639</v>
      </c>
      <c r="CR104" s="1">
        <f t="shared" si="892"/>
        <v>0.60740787989014289</v>
      </c>
      <c r="CS104" s="1">
        <f t="shared" si="892"/>
        <v>0.65722768339138327</v>
      </c>
      <c r="CT104" s="1">
        <f t="shared" si="892"/>
        <v>0.71113372433384858</v>
      </c>
      <c r="CU104" s="1">
        <f t="shared" si="892"/>
        <v>0.7694611573197776</v>
      </c>
      <c r="CV104" s="1">
        <f t="shared" si="892"/>
        <v>0.83257262644731256</v>
      </c>
      <c r="CW104" s="1">
        <f t="shared" si="892"/>
        <v>0.90086052000842121</v>
      </c>
      <c r="CX104" s="1">
        <f t="shared" si="892"/>
        <v>0.97474941011791716</v>
      </c>
      <c r="CY104" s="1">
        <f t="shared" si="892"/>
        <v>1.0546986924416952</v>
      </c>
      <c r="CZ104" s="1">
        <f t="shared" si="892"/>
        <v>1.1412054424363838</v>
      </c>
      <c r="DA104" s="1">
        <f t="shared" si="892"/>
        <v>1.2348075058587573</v>
      </c>
      <c r="DB104" s="1">
        <f t="shared" si="892"/>
        <v>1.3360868427597969</v>
      </c>
      <c r="DC104" s="1">
        <f t="shared" si="892"/>
        <v>1.4456731457542928</v>
      </c>
      <c r="DD104" s="1">
        <f t="shared" si="892"/>
        <v>1.5642477550621683</v>
      </c>
      <c r="DE104" s="1">
        <f t="shared" si="892"/>
        <v>1.6925478946628403</v>
      </c>
      <c r="DF104" s="1">
        <f t="shared" si="892"/>
        <v>1.8313712559004183</v>
      </c>
      <c r="DG104" s="1">
        <f t="shared" si="892"/>
        <v>1.9815809570377829</v>
      </c>
      <c r="DH104" s="1">
        <f t="shared" si="892"/>
        <v>2.1441109095949957</v>
      </c>
      <c r="DI104" s="1">
        <f t="shared" si="892"/>
        <v>2.3199716248366347</v>
      </c>
      <c r="DJ104" s="1">
        <f t="shared" si="892"/>
        <v>2.5102564965092222</v>
      </c>
      <c r="DK104" s="1">
        <f t="shared" si="892"/>
        <v>2.7161485988909368</v>
      </c>
      <c r="DL104" s="1">
        <f t="shared" si="892"/>
        <v>2.9389280424197066</v>
      </c>
      <c r="DM104" s="1">
        <f t="shared" si="892"/>
        <v>3.1799799326324503</v>
      </c>
      <c r="DN104" s="1">
        <f t="shared" si="892"/>
        <v>3.4408029818992616</v>
      </c>
      <c r="DO104" s="1">
        <f t="shared" si="892"/>
        <v>3.7230188274949865</v>
      </c>
      <c r="DP104" s="1">
        <f t="shared" si="892"/>
        <v>4.0283821139422491</v>
      </c>
      <c r="DQ104" s="1">
        <f t="shared" si="892"/>
        <v>4.3587914023117245</v>
      </c>
      <c r="DR104" s="1">
        <f t="shared" si="892"/>
        <v>4.7163009743069724</v>
      </c>
      <c r="DS104" s="1">
        <f t="shared" si="892"/>
        <v>5.1031336045243769</v>
      </c>
      <c r="DT104" s="1">
        <f t="shared" si="892"/>
        <v>5.5216943802982481</v>
      </c>
      <c r="DU104" s="1">
        <f t="shared" si="892"/>
        <v>5.9745856550543719</v>
      </c>
      <c r="DV104" s="1">
        <f t="shared" si="892"/>
        <v>6.4646232281427753</v>
      </c>
      <c r="DW104" s="1">
        <f t="shared" si="892"/>
        <v>6.9948538517459404</v>
      </c>
      <c r="DX104" s="1">
        <f t="shared" si="892"/>
        <v>7.5685741737096652</v>
      </c>
      <c r="DY104" s="1">
        <f t="shared" si="892"/>
        <v>8.1893512340714345</v>
      </c>
      <c r="DZ104" s="1">
        <f t="shared" si="892"/>
        <v>8.8610446427211045</v>
      </c>
      <c r="EA104" s="1">
        <f t="shared" si="892"/>
        <v>9.5878305760809521</v>
      </c>
      <c r="EB104" s="1">
        <f t="shared" si="892"/>
        <v>10.374227742001697</v>
      </c>
      <c r="EC104" s="1">
        <f t="shared" si="892"/>
        <v>11.225125474308228</v>
      </c>
      <c r="ED104" s="1">
        <f t="shared" si="892"/>
        <v>12.145814131669649</v>
      </c>
      <c r="EE104" s="1">
        <f t="shared" si="892"/>
        <v>13.142017989795113</v>
      </c>
      <c r="EF104" s="1">
        <f t="shared" si="892"/>
        <v>14.219930831458898</v>
      </c>
      <c r="EG104" s="1">
        <f t="shared" si="892"/>
        <v>15.386254455631571</v>
      </c>
      <c r="EH104" s="1">
        <f t="shared" si="892"/>
        <v>16.648240345143385</v>
      </c>
      <c r="EI104" s="1">
        <f t="shared" si="892"/>
        <v>18.013734751943762</v>
      </c>
      <c r="EJ104" s="1">
        <f t="shared" si="892"/>
        <v>19.491227480269266</v>
      </c>
      <c r="EK104" s="1">
        <f t="shared" si="892"/>
        <v>21.089904671023884</v>
      </c>
      <c r="EL104" s="1">
        <f t="shared" si="892"/>
        <v>22.819705915552241</v>
      </c>
      <c r="EM104" s="1">
        <f t="shared" si="891"/>
        <v>24.691386053904289</v>
      </c>
      <c r="EN104" s="1">
        <f t="shared" si="891"/>
        <v>26.716582041814846</v>
      </c>
      <c r="EO104" s="1">
        <f t="shared" si="891"/>
        <v>28.90788530213592</v>
      </c>
      <c r="EP104" s="1">
        <f t="shared" si="891"/>
        <v>31.278920010558338</v>
      </c>
      <c r="EQ104" s="1">
        <f t="shared" si="891"/>
        <v>33.844427802355291</v>
      </c>
      <c r="ER104" s="1">
        <f t="shared" si="891"/>
        <v>36.620359426802132</v>
      </c>
      <c r="ES104" s="1">
        <f t="shared" si="891"/>
        <v>39.623973919123245</v>
      </c>
      <c r="ET104" s="1">
        <f t="shared" si="891"/>
        <v>42.873945906556173</v>
      </c>
      <c r="EU104" s="1">
        <f t="shared" si="891"/>
        <v>46.390481715696069</v>
      </c>
      <c r="EV104" s="1">
        <f t="shared" si="891"/>
        <v>50.195445003004536</v>
      </c>
      <c r="EW104" s="1">
        <f t="shared" si="891"/>
        <v>54.312492689576018</v>
      </c>
      <c r="EX104" s="1">
        <f t="shared" si="891"/>
        <v>58.767222045320644</v>
      </c>
      <c r="EY104" s="1">
        <f t="shared" si="891"/>
        <v>63.58732983704234</v>
      </c>
      <c r="EZ104" s="1">
        <f t="shared" si="891"/>
        <v>68.802784529897082</v>
      </c>
      <c r="FA104" s="1">
        <f t="shared" si="891"/>
        <v>74.446012612874213</v>
      </c>
      <c r="FB104" s="1">
        <f t="shared" si="891"/>
        <v>80.552100206757657</v>
      </c>
      <c r="FC104" s="1">
        <f t="shared" si="891"/>
        <v>87.159011208041846</v>
      </c>
      <c r="FD104" s="1">
        <f t="shared" si="891"/>
        <v>94.307823325086474</v>
      </c>
      <c r="FE104" s="1">
        <f t="shared" si="891"/>
        <v>102.04298347403819</v>
      </c>
      <c r="FF104" s="1">
        <f t="shared" si="891"/>
        <v>110.41258412241366</v>
      </c>
      <c r="FG104" s="1">
        <f t="shared" si="891"/>
        <v>119.46866229847831</v>
      </c>
      <c r="FH104" s="1">
        <f t="shared" si="891"/>
        <v>129.2675231254776</v>
      </c>
      <c r="FI104" s="1">
        <f t="shared" si="891"/>
        <v>139.87008989225728</v>
      </c>
      <c r="FJ104" s="1">
        <f t="shared" si="891"/>
        <v>151.3422828367963</v>
      </c>
      <c r="FK104" s="1">
        <f t="shared" si="891"/>
        <v>163.75542899769556</v>
      </c>
      <c r="FL104" s="1">
        <f t="shared" si="891"/>
        <v>177.18670568182756</v>
      </c>
      <c r="FM104" s="1">
        <f t="shared" si="891"/>
        <v>191.71962030535411</v>
      </c>
      <c r="FN104" s="1">
        <f t="shared" si="891"/>
        <v>207.44452959147117</v>
      </c>
      <c r="FO104" s="1">
        <f t="shared" si="891"/>
        <v>224.45920135292985</v>
      </c>
      <c r="FP104" s="1">
        <f t="shared" si="891"/>
        <v>242.86942235215491</v>
      </c>
      <c r="FQ104" s="1">
        <f t="shared" si="891"/>
        <v>262.78965601825831</v>
      </c>
      <c r="FR104" s="1">
        <f t="shared" si="891"/>
        <v>284.3437541102291</v>
      </c>
      <c r="FS104">
        <f t="shared" si="877"/>
        <v>1.8922198356095286E-2</v>
      </c>
      <c r="FT104">
        <f t="shared" si="816"/>
        <v>5.3804089165905395</v>
      </c>
    </row>
    <row r="105" spans="3:176" x14ac:dyDescent="0.15">
      <c r="C105" s="6">
        <v>76</v>
      </c>
      <c r="BC105" s="1"/>
      <c r="CB105" s="12">
        <f t="shared" ref="CB105:EM105" si="893">S*CB$26^(CB$28-$C105)*CB$27^$C105+CB$24</f>
        <v>8.0894973448836485</v>
      </c>
      <c r="CC105" s="1">
        <f t="shared" si="893"/>
        <v>0.15864928289472885</v>
      </c>
      <c r="CD105" s="1">
        <f t="shared" si="893"/>
        <v>0.17166175171692719</v>
      </c>
      <c r="CE105" s="1">
        <f t="shared" si="893"/>
        <v>0.18574150771344597</v>
      </c>
      <c r="CF105" s="1">
        <f t="shared" si="893"/>
        <v>0.20097609014589912</v>
      </c>
      <c r="CG105" s="1">
        <f t="shared" si="893"/>
        <v>0.21746021827628684</v>
      </c>
      <c r="CH105" s="1">
        <f t="shared" si="893"/>
        <v>0.23529638027310001</v>
      </c>
      <c r="CI105" s="1">
        <f t="shared" si="893"/>
        <v>0.25459547041970648</v>
      </c>
      <c r="CJ105" s="1">
        <f t="shared" si="893"/>
        <v>0.27547747858678789</v>
      </c>
      <c r="CK105" s="1">
        <f t="shared" si="893"/>
        <v>0.29807223625554441</v>
      </c>
      <c r="CL105" s="1">
        <f t="shared" si="893"/>
        <v>0.32252022372997802</v>
      </c>
      <c r="CM105" s="1">
        <f t="shared" si="893"/>
        <v>0.34897344355700699</v>
      </c>
      <c r="CN105" s="1">
        <f t="shared" si="893"/>
        <v>0.37759636558479776</v>
      </c>
      <c r="CO105" s="1">
        <f t="shared" si="893"/>
        <v>0.40856694953510714</v>
      </c>
      <c r="CP105" s="1">
        <f t="shared" si="893"/>
        <v>0.44207775144736028</v>
      </c>
      <c r="CQ105" s="1">
        <f t="shared" si="893"/>
        <v>0.47833712087365254</v>
      </c>
      <c r="CR105" s="1">
        <f t="shared" si="893"/>
        <v>0.51757049626809826</v>
      </c>
      <c r="CS105" s="1">
        <f t="shared" si="893"/>
        <v>0.56002180662445988</v>
      </c>
      <c r="CT105" s="1">
        <f t="shared" si="893"/>
        <v>0.60595498807657777</v>
      </c>
      <c r="CU105" s="1">
        <f t="shared" si="893"/>
        <v>0.65565562489089024</v>
      </c>
      <c r="CV105" s="1">
        <f t="shared" si="893"/>
        <v>0.70943272505372468</v>
      </c>
      <c r="CW105" s="1">
        <f t="shared" si="893"/>
        <v>0.76762064149286979</v>
      </c>
      <c r="CX105" s="1">
        <f t="shared" si="893"/>
        <v>0.83058115087840412</v>
      </c>
      <c r="CY105" s="1">
        <f t="shared" si="893"/>
        <v>0.89870570292748209</v>
      </c>
      <c r="CZ105" s="1">
        <f t="shared" si="893"/>
        <v>0.97241785419787541</v>
      </c>
      <c r="DA105" s="1">
        <f t="shared" si="893"/>
        <v>1.0521759015020986</v>
      </c>
      <c r="DB105" s="1">
        <f t="shared" si="893"/>
        <v>1.1384757313150666</v>
      </c>
      <c r="DC105" s="1">
        <f t="shared" si="893"/>
        <v>1.231853902891151</v>
      </c>
      <c r="DD105" s="1">
        <f t="shared" si="893"/>
        <v>1.3328909842595598</v>
      </c>
      <c r="DE105" s="1">
        <f t="shared" si="893"/>
        <v>1.4422151618392054</v>
      </c>
      <c r="DF105" s="1">
        <f t="shared" si="893"/>
        <v>1.5605061461154281</v>
      </c>
      <c r="DG105" s="1">
        <f t="shared" si="893"/>
        <v>1.6884993976616698</v>
      </c>
      <c r="DH105" s="1">
        <f t="shared" si="893"/>
        <v>1.8269906997809005</v>
      </c>
      <c r="DI105" s="1">
        <f t="shared" si="893"/>
        <v>1.9768411061966684</v>
      </c>
      <c r="DJ105" s="1">
        <f t="shared" si="893"/>
        <v>2.1389822945554773</v>
      </c>
      <c r="DK105" s="1">
        <f t="shared" si="893"/>
        <v>2.3144223590252686</v>
      </c>
      <c r="DL105" s="1">
        <f t="shared" si="893"/>
        <v>2.5042520780048285</v>
      </c>
      <c r="DM105" s="1">
        <f t="shared" si="893"/>
        <v>2.7096516959128776</v>
      </c>
      <c r="DN105" s="1">
        <f t="shared" si="893"/>
        <v>2.9318982612218378</v>
      </c>
      <c r="DO105" s="1">
        <f t="shared" si="893"/>
        <v>3.1723735663596608</v>
      </c>
      <c r="DP105" s="1">
        <f t="shared" si="893"/>
        <v>3.4325727388451281</v>
      </c>
      <c r="DQ105" s="1">
        <f t="shared" si="893"/>
        <v>3.7141135370710381</v>
      </c>
      <c r="DR105" s="1">
        <f t="shared" si="893"/>
        <v>4.0187464085307258</v>
      </c>
      <c r="DS105" s="1">
        <f t="shared" si="893"/>
        <v>4.3483653730237899</v>
      </c>
      <c r="DT105" s="1">
        <f t="shared" si="893"/>
        <v>4.7050197985060924</v>
      </c>
      <c r="DU105" s="1">
        <f t="shared" si="893"/>
        <v>5.090927142799047</v>
      </c>
      <c r="DV105" s="1">
        <f t="shared" si="893"/>
        <v>5.5084867403782738</v>
      </c>
      <c r="DW105" s="1">
        <f t="shared" si="893"/>
        <v>5.9602947199594203</v>
      </c>
      <c r="DX105" s="1">
        <f t="shared" si="893"/>
        <v>6.4491601456295049</v>
      </c>
      <c r="DY105" s="1">
        <f t="shared" si="893"/>
        <v>6.978122481879411</v>
      </c>
      <c r="DZ105" s="1">
        <f t="shared" si="893"/>
        <v>7.5504704911243614</v>
      </c>
      <c r="EA105" s="1">
        <f t="shared" si="893"/>
        <v>8.1697626812055368</v>
      </c>
      <c r="EB105" s="1">
        <f t="shared" si="893"/>
        <v>8.8398494300028023</v>
      </c>
      <c r="EC105" s="1">
        <f t="shared" si="893"/>
        <v>9.5648969247158142</v>
      </c>
      <c r="ED105" s="1">
        <f t="shared" si="893"/>
        <v>10.34941306465319</v>
      </c>
      <c r="EE105" s="1">
        <f t="shared" si="893"/>
        <v>11.198275488577364</v>
      </c>
      <c r="EF105" s="1">
        <f t="shared" si="893"/>
        <v>12.116761900861944</v>
      </c>
      <c r="EG105" s="1">
        <f t="shared" si="893"/>
        <v>13.110582885010908</v>
      </c>
      <c r="EH105" s="1">
        <f t="shared" si="893"/>
        <v>14.185917408553969</v>
      </c>
      <c r="EI105" s="1">
        <f t="shared" si="893"/>
        <v>15.349451240065681</v>
      </c>
      <c r="EJ105" s="1">
        <f t="shared" si="893"/>
        <v>16.60841851716167</v>
      </c>
      <c r="EK105" s="1">
        <f t="shared" si="893"/>
        <v>17.970646723916254</v>
      </c>
      <c r="EL105" s="1">
        <f t="shared" si="893"/>
        <v>19.444605357343335</v>
      </c>
      <c r="EM105" s="1">
        <f t="shared" si="893"/>
        <v>21.039458585518801</v>
      </c>
      <c r="EN105" s="1">
        <f t="shared" si="891"/>
        <v>22.765122224740288</v>
      </c>
      <c r="EO105" s="1">
        <f t="shared" si="891"/>
        <v>24.632325389973186</v>
      </c>
      <c r="EP105" s="1">
        <f t="shared" si="891"/>
        <v>26.652677201887489</v>
      </c>
      <c r="EQ105" s="1">
        <f t="shared" si="891"/>
        <v>28.83873896522875</v>
      </c>
      <c r="ER105" s="1">
        <f t="shared" si="891"/>
        <v>31.204102267283886</v>
      </c>
      <c r="ES105" s="1">
        <f t="shared" si="891"/>
        <v>33.76347348201007</v>
      </c>
      <c r="ET105" s="1">
        <f t="shared" si="891"/>
        <v>36.532765205221338</v>
      </c>
      <c r="EU105" s="1">
        <f t="shared" si="891"/>
        <v>39.529195189320752</v>
      </c>
      <c r="EV105" s="1">
        <f t="shared" si="891"/>
        <v>42.77139339269327</v>
      </c>
      <c r="EW105" s="1">
        <f t="shared" si="891"/>
        <v>46.279517809326819</v>
      </c>
      <c r="EX105" s="1">
        <f t="shared" si="891"/>
        <v>50.075379798818652</v>
      </c>
      <c r="EY105" s="1">
        <f t="shared" si="891"/>
        <v>54.182579695992075</v>
      </c>
      <c r="EZ105" s="1">
        <f t="shared" si="891"/>
        <v>58.626653543260623</v>
      </c>
      <c r="FA105" s="1">
        <f t="shared" si="891"/>
        <v>63.435231858031237</v>
      </c>
      <c r="FB105" s="1">
        <f t="shared" si="891"/>
        <v>68.638211422264618</v>
      </c>
      <c r="FC105" s="1">
        <f t="shared" si="891"/>
        <v>74.267941162274369</v>
      </c>
      <c r="FD105" s="1">
        <f t="shared" si="891"/>
        <v>80.359423274451416</v>
      </c>
      <c r="FE105" s="1">
        <f t="shared" si="891"/>
        <v>86.950530847389444</v>
      </c>
      <c r="FF105" s="1">
        <f t="shared" si="891"/>
        <v>94.082243333452269</v>
      </c>
      <c r="FG105" s="1">
        <f t="shared" si="891"/>
        <v>101.79890133379992</v>
      </c>
      <c r="FH105" s="1">
        <f t="shared" si="891"/>
        <v>110.14848228097058</v>
      </c>
      <c r="FI105" s="1">
        <f t="shared" si="891"/>
        <v>119.18289873304276</v>
      </c>
      <c r="FJ105" s="1">
        <f t="shared" si="891"/>
        <v>128.95832113398745</v>
      </c>
      <c r="FK105" s="1">
        <f t="shared" si="891"/>
        <v>139.53552704693524</v>
      </c>
      <c r="FL105" s="1">
        <f t="shared" si="891"/>
        <v>150.98027903167667</v>
      </c>
      <c r="FM105" s="1">
        <f t="shared" si="891"/>
        <v>163.36373351580519</v>
      </c>
      <c r="FN105" s="1">
        <f t="shared" si="891"/>
        <v>176.76288320161166</v>
      </c>
      <c r="FO105" s="1">
        <f t="shared" si="891"/>
        <v>191.26103575934556</v>
      </c>
      <c r="FP105" s="1">
        <f t="shared" si="891"/>
        <v>206.94833178306135</v>
      </c>
      <c r="FQ105" s="1">
        <f t="shared" si="891"/>
        <v>223.92230522938263</v>
      </c>
      <c r="FR105" s="1">
        <f t="shared" si="891"/>
        <v>242.28848982364613</v>
      </c>
      <c r="FS105">
        <f t="shared" si="877"/>
        <v>2.3652747945119124E-2</v>
      </c>
      <c r="FT105">
        <f t="shared" si="816"/>
        <v>5.7307885798022618</v>
      </c>
    </row>
    <row r="106" spans="3:176" x14ac:dyDescent="0.15">
      <c r="C106" s="6">
        <v>77</v>
      </c>
      <c r="BC106" s="1"/>
      <c r="CC106" s="12">
        <f t="shared" ref="CC106:EN106" si="894">S*CC$26^(CC$28-$C106)*CC$27^$C106+CC$24</f>
        <v>0.13518459473270864</v>
      </c>
      <c r="CD106" s="1">
        <f t="shared" si="894"/>
        <v>0.14627248175056629</v>
      </c>
      <c r="CE106" s="1">
        <f t="shared" si="894"/>
        <v>0.15826980108032204</v>
      </c>
      <c r="CF106" s="1">
        <f t="shared" si="894"/>
        <v>0.17125114467340832</v>
      </c>
      <c r="CG106" s="1">
        <f t="shared" si="894"/>
        <v>0.18529722253880371</v>
      </c>
      <c r="CH106" s="1">
        <f t="shared" si="894"/>
        <v>0.2004953645482199</v>
      </c>
      <c r="CI106" s="1">
        <f t="shared" si="894"/>
        <v>0.21694006339952293</v>
      </c>
      <c r="CJ106" s="1">
        <f t="shared" si="894"/>
        <v>0.23473356211420146</v>
      </c>
      <c r="CK106" s="1">
        <f t="shared" si="894"/>
        <v>0.25398648972157917</v>
      </c>
      <c r="CL106" s="1">
        <f t="shared" si="894"/>
        <v>0.27481854908206593</v>
      </c>
      <c r="CM106" s="1">
        <f t="shared" si="894"/>
        <v>0.29735926112590827</v>
      </c>
      <c r="CN106" s="1">
        <f t="shared" si="894"/>
        <v>0.32174877013465886</v>
      </c>
      <c r="CO106" s="1">
        <f t="shared" si="894"/>
        <v>0.34813871507210942</v>
      </c>
      <c r="CP106" s="1">
        <f t="shared" si="894"/>
        <v>0.37669317238208649</v>
      </c>
      <c r="CQ106" s="1">
        <f t="shared" si="894"/>
        <v>0.40758967611484775</v>
      </c>
      <c r="CR106" s="1">
        <f t="shared" si="894"/>
        <v>0.44102032172459599</v>
      </c>
      <c r="CS106" s="1">
        <f t="shared" si="894"/>
        <v>0.47719296040084586</v>
      </c>
      <c r="CT106" s="1">
        <f t="shared" si="894"/>
        <v>0.51633249135926051</v>
      </c>
      <c r="CU106" s="1">
        <f t="shared" si="894"/>
        <v>0.55868226012662758</v>
      </c>
      <c r="CV106" s="1">
        <f t="shared" si="894"/>
        <v>0.60450557151365059</v>
      </c>
      <c r="CW106" s="1">
        <f t="shared" si="894"/>
        <v>0.65408732668228942</v>
      </c>
      <c r="CX106" s="1">
        <f t="shared" si="894"/>
        <v>0.70773579448592883</v>
      </c>
      <c r="CY106" s="1">
        <f t="shared" si="894"/>
        <v>0.7657845280954767</v>
      </c>
      <c r="CZ106" s="1">
        <f t="shared" si="894"/>
        <v>0.82859443882779515</v>
      </c>
      <c r="DA106" s="1">
        <f t="shared" si="894"/>
        <v>0.89655604007025391</v>
      </c>
      <c r="DB106" s="1">
        <f t="shared" si="894"/>
        <v>0.97009187525274887</v>
      </c>
      <c r="DC106" s="1">
        <f t="shared" si="894"/>
        <v>1.0496591449628203</v>
      </c>
      <c r="DD106" s="1">
        <f t="shared" si="894"/>
        <v>1.1357525495376599</v>
      </c>
      <c r="DE106" s="1">
        <f t="shared" si="894"/>
        <v>1.2289073648064914</v>
      </c>
      <c r="DF106" s="1">
        <f t="shared" si="894"/>
        <v>1.3297027701064021</v>
      </c>
      <c r="DG106" s="1">
        <f t="shared" si="894"/>
        <v>1.4387654492631774</v>
      </c>
      <c r="DH106" s="1">
        <f t="shared" si="894"/>
        <v>1.5567734869258256</v>
      </c>
      <c r="DI106" s="1">
        <f t="shared" si="894"/>
        <v>1.6844605844798</v>
      </c>
      <c r="DJ106" s="1">
        <f t="shared" si="894"/>
        <v>1.8226206217508769</v>
      </c>
      <c r="DK106" s="1">
        <f t="shared" si="894"/>
        <v>1.9721125928615575</v>
      </c>
      <c r="DL106" s="1">
        <f t="shared" si="894"/>
        <v>2.1338659469281103</v>
      </c>
      <c r="DM106" s="1">
        <f t="shared" si="894"/>
        <v>2.3088863668034234</v>
      </c>
      <c r="DN106" s="1">
        <f t="shared" si="894"/>
        <v>2.4982620217943392</v>
      </c>
      <c r="DO106" s="1">
        <f t="shared" si="894"/>
        <v>2.7031703332290142</v>
      </c>
      <c r="DP106" s="1">
        <f t="shared" si="894"/>
        <v>2.9248852949384485</v>
      </c>
      <c r="DQ106" s="1">
        <f t="shared" si="894"/>
        <v>3.1647853941664263</v>
      </c>
      <c r="DR106" s="1">
        <f t="shared" si="894"/>
        <v>3.424362182155221</v>
      </c>
      <c r="DS106" s="1">
        <f t="shared" si="894"/>
        <v>3.7052295476936901</v>
      </c>
      <c r="DT106" s="1">
        <f t="shared" si="894"/>
        <v>4.0091337512849821</v>
      </c>
      <c r="DU106" s="1">
        <f t="shared" si="894"/>
        <v>4.3379642823201285</v>
      </c>
      <c r="DV106" s="1">
        <f t="shared" si="894"/>
        <v>4.6937656067607589</v>
      </c>
      <c r="DW106" s="1">
        <f t="shared" si="894"/>
        <v>5.0787498783707914</v>
      </c>
      <c r="DX106" s="1">
        <f t="shared" si="894"/>
        <v>5.4953106925277355</v>
      </c>
      <c r="DY106" s="1">
        <f t="shared" si="894"/>
        <v>5.94603796812632</v>
      </c>
      <c r="DZ106" s="1">
        <f t="shared" si="894"/>
        <v>6.4337340501009956</v>
      </c>
      <c r="EA106" s="1">
        <f t="shared" si="894"/>
        <v>6.9614311326828702</v>
      </c>
      <c r="EB106" s="1">
        <f t="shared" si="894"/>
        <v>7.5324101117181845</v>
      </c>
      <c r="EC106" s="1">
        <f t="shared" si="894"/>
        <v>8.1502209832604269</v>
      </c>
      <c r="ED106" s="1">
        <f t="shared" si="894"/>
        <v>8.81870491526203</v>
      </c>
      <c r="EE106" s="1">
        <f t="shared" si="894"/>
        <v>9.5420181295937869</v>
      </c>
      <c r="EF106" s="1">
        <f t="shared" si="894"/>
        <v>10.324657742875743</v>
      </c>
      <c r="EG106" s="1">
        <f t="shared" si="894"/>
        <v>11.171489726781942</v>
      </c>
      <c r="EH106" s="1">
        <f t="shared" si="894"/>
        <v>12.087779161658986</v>
      </c>
      <c r="EI106" s="1">
        <f t="shared" si="894"/>
        <v>13.079222971556801</v>
      </c>
      <c r="EJ106" s="1">
        <f t="shared" si="894"/>
        <v>14.151985344197932</v>
      </c>
      <c r="EK106" s="1">
        <f t="shared" si="894"/>
        <v>15.312736056104878</v>
      </c>
      <c r="EL106" s="1">
        <f t="shared" si="894"/>
        <v>16.568691941167607</v>
      </c>
      <c r="EM106" s="1">
        <f t="shared" si="894"/>
        <v>17.927661760477243</v>
      </c>
      <c r="EN106" s="1">
        <f t="shared" si="894"/>
        <v>19.398094752398936</v>
      </c>
      <c r="EO106" s="1">
        <f t="shared" si="891"/>
        <v>20.989133164738504</v>
      </c>
      <c r="EP106" s="1">
        <f t="shared" si="891"/>
        <v>22.710669095615401</v>
      </c>
      <c r="EQ106" s="1">
        <f t="shared" si="891"/>
        <v>24.573405996443697</v>
      </c>
      <c r="ER106" s="1">
        <f t="shared" si="891"/>
        <v>26.58892521940874</v>
      </c>
      <c r="ES106" s="1">
        <f t="shared" si="891"/>
        <v>28.769758023190764</v>
      </c>
      <c r="ET106" s="1">
        <f t="shared" si="891"/>
        <v>31.129463484622754</v>
      </c>
      <c r="EU106" s="1">
        <f t="shared" si="891"/>
        <v>33.682712800689302</v>
      </c>
      <c r="EV106" s="1">
        <f t="shared" si="891"/>
        <v>36.445380505004486</v>
      </c>
      <c r="EW106" s="1">
        <f t="shared" si="891"/>
        <v>39.434643165896617</v>
      </c>
      <c r="EX106" s="1">
        <f t="shared" si="891"/>
        <v>42.669086179743964</v>
      </c>
      <c r="EY106" s="1">
        <f t="shared" si="891"/>
        <v>46.168819323536567</v>
      </c>
      <c r="EZ106" s="1">
        <f t="shared" si="891"/>
        <v>49.955601785099077</v>
      </c>
      <c r="FA106" s="1">
        <f t="shared" si="891"/>
        <v>54.052977448335405</v>
      </c>
      <c r="FB106" s="1">
        <f t="shared" si="891"/>
        <v>58.486421274615829</v>
      </c>
      <c r="FC106" s="1">
        <f t="shared" si="891"/>
        <v>63.283497690415899</v>
      </c>
      <c r="FD106" s="1">
        <f t="shared" si="891"/>
        <v>68.474031965963874</v>
      </c>
      <c r="FE106" s="1">
        <f t="shared" si="891"/>
        <v>74.090295650424068</v>
      </c>
      <c r="FF106" s="1">
        <f t="shared" si="891"/>
        <v>80.167207216537619</v>
      </c>
      <c r="FG106" s="1">
        <f t="shared" si="891"/>
        <v>86.742549162205933</v>
      </c>
      <c r="FH106" s="1">
        <f t="shared" si="891"/>
        <v>93.857202918820647</v>
      </c>
      <c r="FI106" s="1">
        <f t="shared" si="891"/>
        <v>101.55540302685577</v>
      </c>
      <c r="FJ106" s="1">
        <f t="shared" si="891"/>
        <v>109.88501215902949</v>
      </c>
      <c r="FK106" s="1">
        <f t="shared" si="891"/>
        <v>118.89781870096039</v>
      </c>
      <c r="FL106" s="1">
        <f t="shared" si="891"/>
        <v>128.64985873949146</v>
      </c>
      <c r="FM106" s="1">
        <f t="shared" si="891"/>
        <v>139.20176446060751</v>
      </c>
      <c r="FN106" s="1">
        <f t="shared" si="891"/>
        <v>150.6191411230698</v>
      </c>
      <c r="FO106" s="1">
        <f t="shared" si="891"/>
        <v>162.9729749515576</v>
      </c>
      <c r="FP106" s="1">
        <f t="shared" si="891"/>
        <v>176.34007448534641</v>
      </c>
      <c r="FQ106" s="1">
        <f t="shared" si="891"/>
        <v>190.80354812655591</v>
      </c>
      <c r="FR106" s="1">
        <f t="shared" si="891"/>
        <v>206.45332085707051</v>
      </c>
      <c r="FS106">
        <f t="shared" si="877"/>
        <v>2.8874783205729841E-2</v>
      </c>
      <c r="FT106">
        <f t="shared" si="816"/>
        <v>5.9612948818508933</v>
      </c>
    </row>
    <row r="107" spans="3:176" x14ac:dyDescent="0.15">
      <c r="C107" s="6">
        <v>78</v>
      </c>
      <c r="BC107" s="1"/>
      <c r="CD107" s="12">
        <f t="shared" ref="CD107:EO107" si="895">S*CD$26^(CD$28-$C107)*CD$27^$C107+CD$24</f>
        <v>0.12463835830331896</v>
      </c>
      <c r="CE107" s="1">
        <f t="shared" si="895"/>
        <v>0.13486123937709033</v>
      </c>
      <c r="CF107" s="1">
        <f t="shared" si="895"/>
        <v>0.14592260467731583</v>
      </c>
      <c r="CG107" s="1">
        <f t="shared" si="895"/>
        <v>0.15789122696902511</v>
      </c>
      <c r="CH107" s="1">
        <f t="shared" si="895"/>
        <v>0.17084151978312104</v>
      </c>
      <c r="CI107" s="1">
        <f t="shared" si="895"/>
        <v>0.18485400007393935</v>
      </c>
      <c r="CJ107" s="1">
        <f t="shared" si="895"/>
        <v>0.20001578882414051</v>
      </c>
      <c r="CK107" s="1">
        <f t="shared" si="895"/>
        <v>0.21642115270938764</v>
      </c>
      <c r="CL107" s="1">
        <f t="shared" si="895"/>
        <v>0.23417209019054719</v>
      </c>
      <c r="CM107" s="1">
        <f t="shared" si="895"/>
        <v>0.25337896567737461</v>
      </c>
      <c r="CN107" s="1">
        <f t="shared" si="895"/>
        <v>0.27416119570652303</v>
      </c>
      <c r="CO107" s="1">
        <f t="shared" si="895"/>
        <v>0.29664799140010933</v>
      </c>
      <c r="CP107" s="1">
        <f t="shared" si="895"/>
        <v>0.32097916182098701</v>
      </c>
      <c r="CQ107" s="1">
        <f t="shared" si="895"/>
        <v>0.34730598321949535</v>
      </c>
      <c r="CR107" s="1">
        <f t="shared" si="895"/>
        <v>0.37579213957612628</v>
      </c>
      <c r="CS107" s="1">
        <f t="shared" si="895"/>
        <v>0.40661474028782496</v>
      </c>
      <c r="CT107" s="1">
        <f t="shared" si="895"/>
        <v>0.43996542132527067</v>
      </c>
      <c r="CU107" s="1">
        <f t="shared" si="895"/>
        <v>0.47605153670745781</v>
      </c>
      <c r="CV107" s="1">
        <f t="shared" si="895"/>
        <v>0.51509744770143195</v>
      </c>
      <c r="CW107" s="1">
        <f t="shared" si="895"/>
        <v>0.55734591776263209</v>
      </c>
      <c r="CX107" s="1">
        <f t="shared" si="895"/>
        <v>0.60305962188872075</v>
      </c>
      <c r="CY107" s="1">
        <f t="shared" si="895"/>
        <v>0.65252277977113438</v>
      </c>
      <c r="CZ107" s="1">
        <f t="shared" si="895"/>
        <v>0.70604292289828752</v>
      </c>
      <c r="DA107" s="1">
        <f t="shared" si="895"/>
        <v>0.76395280659718823</v>
      </c>
      <c r="DB107" s="1">
        <f t="shared" si="895"/>
        <v>0.82661247890136791</v>
      </c>
      <c r="DC107" s="1">
        <f t="shared" si="895"/>
        <v>0.89441151910806982</v>
      </c>
      <c r="DD107" s="1">
        <f t="shared" si="895"/>
        <v>0.96777145994266844</v>
      </c>
      <c r="DE107" s="1">
        <f t="shared" si="895"/>
        <v>1.0471484083898508</v>
      </c>
      <c r="DF107" s="1">
        <f t="shared" si="895"/>
        <v>1.133035881486272</v>
      </c>
      <c r="DG107" s="1">
        <f t="shared" si="895"/>
        <v>1.225967874705902</v>
      </c>
      <c r="DH107" s="1">
        <f t="shared" si="895"/>
        <v>1.3265221820153954</v>
      </c>
      <c r="DI107" s="1">
        <f t="shared" si="895"/>
        <v>1.4353239882415447</v>
      </c>
      <c r="DJ107" s="1">
        <f t="shared" si="895"/>
        <v>1.5530497560859515</v>
      </c>
      <c r="DK107" s="1">
        <f t="shared" si="895"/>
        <v>1.6804314319539779</v>
      </c>
      <c r="DL107" s="1">
        <f t="shared" si="895"/>
        <v>1.8182609967472376</v>
      </c>
      <c r="DM107" s="1">
        <f t="shared" si="895"/>
        <v>1.9673953899136551</v>
      </c>
      <c r="DN107" s="1">
        <f t="shared" si="895"/>
        <v>2.1287618373698058</v>
      </c>
      <c r="DO107" s="1">
        <f t="shared" si="895"/>
        <v>2.3033636164212798</v>
      </c>
      <c r="DP107" s="1">
        <f t="shared" si="895"/>
        <v>2.4922862935238039</v>
      </c>
      <c r="DQ107" s="1">
        <f t="shared" si="895"/>
        <v>2.6967044736676757</v>
      </c>
      <c r="DR107" s="1">
        <f t="shared" si="895"/>
        <v>2.9178891033490326</v>
      </c>
      <c r="DS107" s="1">
        <f t="shared" si="895"/>
        <v>3.1572153725333423</v>
      </c>
      <c r="DT107" s="1">
        <f t="shared" si="895"/>
        <v>3.4161712647406581</v>
      </c>
      <c r="DU107" s="1">
        <f t="shared" si="895"/>
        <v>3.6963668084118146</v>
      </c>
      <c r="DV107" s="1">
        <f t="shared" si="895"/>
        <v>3.9995440870748595</v>
      </c>
      <c r="DW107" s="1">
        <f t="shared" si="895"/>
        <v>4.3275880705487904</v>
      </c>
      <c r="DX107" s="1">
        <f t="shared" si="895"/>
        <v>4.6825383345263436</v>
      </c>
      <c r="DY107" s="1">
        <f t="shared" si="895"/>
        <v>5.066601741401012</v>
      </c>
      <c r="DZ107" s="1">
        <f t="shared" si="895"/>
        <v>5.4821661611798485</v>
      </c>
      <c r="EA107" s="1">
        <f t="shared" si="895"/>
        <v>5.9318153177902726</v>
      </c>
      <c r="EB107" s="1">
        <f t="shared" si="895"/>
        <v>6.4183448530860723</v>
      </c>
      <c r="EC107" s="1">
        <f t="shared" si="895"/>
        <v>6.9447797084287108</v>
      </c>
      <c r="ED107" s="1">
        <f t="shared" si="895"/>
        <v>7.5143929319119085</v>
      </c>
      <c r="EE107" s="1">
        <f t="shared" si="895"/>
        <v>8.1307260281612841</v>
      </c>
      <c r="EF107" s="1">
        <f t="shared" si="895"/>
        <v>8.7976109772315478</v>
      </c>
      <c r="EG107" s="1">
        <f t="shared" si="895"/>
        <v>9.5191940595012436</v>
      </c>
      <c r="EH107" s="1">
        <f t="shared" si="895"/>
        <v>10.299961634693547</v>
      </c>
      <c r="EI107" s="1">
        <f t="shared" si="895"/>
        <v>11.144768035301251</v>
      </c>
      <c r="EJ107" s="1">
        <f t="shared" si="895"/>
        <v>12.058865747840034</v>
      </c>
      <c r="EK107" s="1">
        <f t="shared" si="895"/>
        <v>13.047938069578576</v>
      </c>
      <c r="EL107" s="1">
        <f t="shared" si="895"/>
        <v>14.118134443784859</v>
      </c>
      <c r="EM107" s="1">
        <f t="shared" si="895"/>
        <v>15.276108693181596</v>
      </c>
      <c r="EN107" s="1">
        <f t="shared" si="895"/>
        <v>16.529060389322815</v>
      </c>
      <c r="EO107" s="1">
        <f t="shared" si="895"/>
        <v>17.884779615100943</v>
      </c>
      <c r="EP107" s="1">
        <f t="shared" si="891"/>
        <v>19.351695398690165</v>
      </c>
      <c r="EQ107" s="1">
        <f t="shared" si="891"/>
        <v>20.938928120058499</v>
      </c>
      <c r="ER107" s="1">
        <f t="shared" si="891"/>
        <v>22.656346215880006</v>
      </c>
      <c r="ES107" s="1">
        <f t="shared" si="891"/>
        <v>24.514627535403484</v>
      </c>
      <c r="ET107" s="1">
        <f t="shared" si="891"/>
        <v>26.52532572875057</v>
      </c>
      <c r="EU107" s="1">
        <f t="shared" si="891"/>
        <v>28.700942080405007</v>
      </c>
      <c r="EV107" s="1">
        <f t="shared" si="891"/>
        <v>31.055003234509339</v>
      </c>
      <c r="EW107" s="1">
        <f t="shared" si="891"/>
        <v>33.602145295217312</v>
      </c>
      <c r="EX107" s="1">
        <f t="shared" si="891"/>
        <v>36.358204824986046</v>
      </c>
      <c r="EY107" s="1">
        <f t="shared" ref="EY107:FR107" si="896">S*EY$26^(EY$28-$C107)*EY$27^$C107+EY$24</f>
        <v>39.340317306579564</v>
      </c>
      <c r="EZ107" s="1">
        <f t="shared" si="896"/>
        <v>42.567023680959686</v>
      </c>
      <c r="FA107" s="1">
        <f t="shared" si="896"/>
        <v>46.05838562345145</v>
      </c>
      <c r="FB107" s="1">
        <f t="shared" si="896"/>
        <v>49.836110274899362</v>
      </c>
      <c r="FC107" s="1">
        <f t="shared" si="896"/>
        <v>53.923685203315948</v>
      </c>
      <c r="FD107" s="1">
        <f t="shared" si="896"/>
        <v>58.346524435131357</v>
      </c>
      <c r="FE107" s="1">
        <f t="shared" si="896"/>
        <v>63.132126463976107</v>
      </c>
      <c r="FF107" s="1">
        <f t="shared" si="896"/>
        <v>68.310245219398908</v>
      </c>
      <c r="FG107" s="1">
        <f t="shared" si="896"/>
        <v>73.913075058497299</v>
      </c>
      <c r="FH107" s="1">
        <f t="shared" si="896"/>
        <v>79.975450930625854</v>
      </c>
      <c r="FI107" s="1">
        <f t="shared" si="896"/>
        <v>86.535064959682387</v>
      </c>
      <c r="FJ107" s="1">
        <f t="shared" si="896"/>
        <v>93.632700790548085</v>
      </c>
      <c r="FK107" s="1">
        <f t="shared" si="896"/>
        <v>101.31248715670324</v>
      </c>
      <c r="FL107" s="1">
        <f t="shared" si="896"/>
        <v>109.6221722455463</v>
      </c>
      <c r="FM107" s="1">
        <f t="shared" si="896"/>
        <v>118.61342056725064</v>
      </c>
      <c r="FN107" s="1">
        <f t="shared" si="896"/>
        <v>128.34213417290744</v>
      </c>
      <c r="FO107" s="1">
        <f t="shared" si="896"/>
        <v>138.8688002190913</v>
      </c>
      <c r="FP107" s="1">
        <f t="shared" si="896"/>
        <v>150.25886703979072</v>
      </c>
      <c r="FQ107" s="1">
        <f t="shared" si="896"/>
        <v>162.58315106388883</v>
      </c>
      <c r="FR107" s="1">
        <f t="shared" si="896"/>
        <v>175.91827710815474</v>
      </c>
      <c r="FS107">
        <f t="shared" si="877"/>
        <v>3.4427626129908663E-2</v>
      </c>
      <c r="FT107">
        <f t="shared" si="816"/>
        <v>6.0564486736972212</v>
      </c>
    </row>
    <row r="108" spans="3:176" x14ac:dyDescent="0.15">
      <c r="C108" s="6">
        <v>79</v>
      </c>
      <c r="BC108" s="1"/>
      <c r="CE108" s="12">
        <f t="shared" ref="CE108:EP108" si="897">S*CE$26^(CE$28-$C108)*CE$27^$C108+CE$24</f>
        <v>0.11491487170755121</v>
      </c>
      <c r="CF108" s="1">
        <f t="shared" si="897"/>
        <v>0.12434022906194689</v>
      </c>
      <c r="CG108" s="1">
        <f t="shared" si="897"/>
        <v>0.13453865747266452</v>
      </c>
      <c r="CH108" s="1">
        <f t="shared" si="897"/>
        <v>0.14557356449399109</v>
      </c>
      <c r="CI108" s="1">
        <f t="shared" si="897"/>
        <v>0.15751355838965386</v>
      </c>
      <c r="CJ108" s="1">
        <f t="shared" si="897"/>
        <v>0.17043287469679985</v>
      </c>
      <c r="CK108" s="1">
        <f t="shared" si="897"/>
        <v>0.18441183777689976</v>
      </c>
      <c r="CL108" s="1">
        <f t="shared" si="897"/>
        <v>0.19953736022321608</v>
      </c>
      <c r="CM108" s="1">
        <f t="shared" si="897"/>
        <v>0.21590348322984346</v>
      </c>
      <c r="CN108" s="1">
        <f t="shared" si="897"/>
        <v>0.23361196128200429</v>
      </c>
      <c r="CO108" s="1">
        <f t="shared" si="897"/>
        <v>0.25277289480284332</v>
      </c>
      <c r="CP108" s="1">
        <f t="shared" si="897"/>
        <v>0.27350541469013051</v>
      </c>
      <c r="CQ108" s="1">
        <f t="shared" si="897"/>
        <v>0.29593842299889983</v>
      </c>
      <c r="CR108" s="1">
        <f t="shared" si="897"/>
        <v>0.32021139437513335</v>
      </c>
      <c r="CS108" s="1">
        <f t="shared" si="897"/>
        <v>0.34647524322331191</v>
      </c>
      <c r="CT108" s="1">
        <f t="shared" si="897"/>
        <v>0.37489326199934719</v>
      </c>
      <c r="CU108" s="1">
        <f t="shared" si="897"/>
        <v>0.40564213646262293</v>
      </c>
      <c r="CV108" s="1">
        <f t="shared" si="897"/>
        <v>0.43891304419935856</v>
      </c>
      <c r="CW108" s="1">
        <f t="shared" si="897"/>
        <v>0.47491284324723737</v>
      </c>
      <c r="CX108" s="1">
        <f t="shared" si="897"/>
        <v>0.51386535821143564</v>
      </c>
      <c r="CY108" s="1">
        <f t="shared" si="897"/>
        <v>0.55601277186833187</v>
      </c>
      <c r="CZ108" s="1">
        <f t="shared" si="897"/>
        <v>0.60161713090903146</v>
      </c>
      <c r="DA108" s="1">
        <f t="shared" si="897"/>
        <v>0.65096197518449395</v>
      </c>
      <c r="DB108" s="1">
        <f t="shared" si="897"/>
        <v>0.70435410058190617</v>
      </c>
      <c r="DC108" s="1">
        <f t="shared" si="897"/>
        <v>0.7621254664927829</v>
      </c>
      <c r="DD108" s="1">
        <f t="shared" si="897"/>
        <v>0.82463525973225937</v>
      </c>
      <c r="DE108" s="1">
        <f t="shared" si="897"/>
        <v>0.89227212774175213</v>
      </c>
      <c r="DF108" s="1">
        <f t="shared" si="897"/>
        <v>0.96545659495967429</v>
      </c>
      <c r="DG108" s="1">
        <f t="shared" si="897"/>
        <v>1.0446436773837067</v>
      </c>
      <c r="DH108" s="1">
        <f t="shared" si="897"/>
        <v>1.1303257115803687</v>
      </c>
      <c r="DI108" s="1">
        <f t="shared" si="897"/>
        <v>1.223035415730928</v>
      </c>
      <c r="DJ108" s="1">
        <f t="shared" si="897"/>
        <v>1.3233492017453485</v>
      </c>
      <c r="DK108" s="1">
        <f t="shared" si="897"/>
        <v>1.4318907590369672</v>
      </c>
      <c r="DL108" s="1">
        <f t="shared" si="897"/>
        <v>1.5493349322396024</v>
      </c>
      <c r="DM108" s="1">
        <f t="shared" si="897"/>
        <v>1.6764119169763574</v>
      </c>
      <c r="DN108" s="1">
        <f t="shared" si="897"/>
        <v>1.8139117997668228</v>
      </c>
      <c r="DO108" s="1">
        <f t="shared" si="897"/>
        <v>1.9626894702990336</v>
      </c>
      <c r="DP108" s="1">
        <f t="shared" si="897"/>
        <v>2.1236699366076635</v>
      </c>
      <c r="DQ108" s="1">
        <f t="shared" si="897"/>
        <v>2.2978540762049637</v>
      </c>
      <c r="DR108" s="1">
        <f t="shared" si="897"/>
        <v>2.4863248589214479</v>
      </c>
      <c r="DS108" s="1">
        <f t="shared" si="897"/>
        <v>2.690254080146103</v>
      </c>
      <c r="DT108" s="1">
        <f t="shared" si="897"/>
        <v>2.9109096463292903</v>
      </c>
      <c r="DU108" s="1">
        <f t="shared" si="897"/>
        <v>3.1496634580450995</v>
      </c>
      <c r="DV108" s="1">
        <f t="shared" si="897"/>
        <v>3.4079999396251934</v>
      </c>
      <c r="DW108" s="1">
        <f t="shared" si="897"/>
        <v>3.6875252683961568</v>
      </c>
      <c r="DX108" s="1">
        <f t="shared" si="897"/>
        <v>3.989977360902071</v>
      </c>
      <c r="DY108" s="1">
        <f t="shared" si="897"/>
        <v>4.3172366782005067</v>
      </c>
      <c r="DZ108" s="1">
        <f t="shared" si="897"/>
        <v>4.671337917412612</v>
      </c>
      <c r="EA108" s="1">
        <f t="shared" si="897"/>
        <v>5.0544826622181622</v>
      </c>
      <c r="EB108" s="1">
        <f t="shared" si="897"/>
        <v>5.4690530709485827</v>
      </c>
      <c r="EC108" s="1">
        <f t="shared" si="897"/>
        <v>5.9176266873820609</v>
      </c>
      <c r="ED108" s="1">
        <f t="shared" si="897"/>
        <v>6.4029924663251849</v>
      </c>
      <c r="EE108" s="1">
        <f t="shared" si="897"/>
        <v>6.9281681136182964</v>
      </c>
      <c r="EF108" s="1">
        <f t="shared" si="897"/>
        <v>7.4964188483740726</v>
      </c>
      <c r="EG108" s="1">
        <f t="shared" si="897"/>
        <v>8.1112777041013597</v>
      </c>
      <c r="EH108" s="1">
        <f t="shared" si="897"/>
        <v>8.7765674949341825</v>
      </c>
      <c r="EI108" s="1">
        <f t="shared" si="897"/>
        <v>9.496424583538424</v>
      </c>
      <c r="EJ108" s="1">
        <f t="shared" si="897"/>
        <v>10.275324598470402</v>
      </c>
      <c r="EK108" s="1">
        <f t="shared" si="897"/>
        <v>11.118110260882029</v>
      </c>
      <c r="EL108" s="1">
        <f t="shared" si="897"/>
        <v>12.030021493581952</v>
      </c>
      <c r="EM108" s="1">
        <f t="shared" si="897"/>
        <v>13.016727999652215</v>
      </c>
      <c r="EN108" s="1">
        <f t="shared" si="897"/>
        <v>14.084364513174318</v>
      </c>
      <c r="EO108" s="1">
        <f t="shared" si="897"/>
        <v>15.239568941231944</v>
      </c>
      <c r="EP108" s="1">
        <f t="shared" si="897"/>
        <v>16.489523634333878</v>
      </c>
      <c r="EQ108" s="1">
        <f t="shared" ref="EQ108:FR112" si="898">S*EQ$26^(EQ$28-$C108)*EQ$27^$C108+EQ$24</f>
        <v>17.842000041851264</v>
      </c>
      <c r="ER108" s="1">
        <f t="shared" si="898"/>
        <v>19.305407030109166</v>
      </c>
      <c r="ES108" s="1">
        <f t="shared" si="898"/>
        <v>20.888843163544664</v>
      </c>
      <c r="ET108" s="1">
        <f t="shared" si="898"/>
        <v>22.602153273983539</v>
      </c>
      <c r="EU108" s="1">
        <f t="shared" si="898"/>
        <v>24.45598966974849</v>
      </c>
      <c r="EV108" s="1">
        <f t="shared" si="898"/>
        <v>26.461878365159546</v>
      </c>
      <c r="EW108" s="1">
        <f t="shared" si="898"/>
        <v>28.632290742200826</v>
      </c>
      <c r="EX108" s="1">
        <f t="shared" si="898"/>
        <v>30.98072108990198</v>
      </c>
      <c r="EY108" s="1">
        <f t="shared" si="898"/>
        <v>33.521770503526312</v>
      </c>
      <c r="EZ108" s="1">
        <f t="shared" si="898"/>
        <v>36.271237665199294</v>
      </c>
      <c r="FA108" s="1">
        <f t="shared" si="898"/>
        <v>39.246217070395417</v>
      </c>
      <c r="FB108" s="1">
        <f t="shared" si="898"/>
        <v>42.46520531099538</v>
      </c>
      <c r="FC108" s="1">
        <f t="shared" si="898"/>
        <v>45.948216075716196</v>
      </c>
      <c r="FD108" s="1">
        <f t="shared" si="898"/>
        <v>49.716904582916207</v>
      </c>
      <c r="FE108" s="1">
        <f t="shared" si="898"/>
        <v>53.794702219421644</v>
      </c>
      <c r="FF108" s="1">
        <f t="shared" si="898"/>
        <v>58.206962222475994</v>
      </c>
      <c r="FG108" s="1">
        <f t="shared" si="898"/>
        <v>62.981117310573218</v>
      </c>
      <c r="FH108" s="1">
        <f t="shared" si="898"/>
        <v>68.146850243225998</v>
      </c>
      <c r="FI108" s="1">
        <f t="shared" si="898"/>
        <v>73.736278370105097</v>
      </c>
      <c r="FJ108" s="1">
        <f t="shared" si="898"/>
        <v>79.784153316962559</v>
      </c>
      <c r="FK108" s="1">
        <f t="shared" si="898"/>
        <v>86.328077049863097</v>
      </c>
      <c r="FL108" s="1">
        <f t="shared" si="898"/>
        <v>93.408735661078296</v>
      </c>
      <c r="FM108" s="1">
        <f t="shared" si="898"/>
        <v>101.07015233018026</v>
      </c>
      <c r="FN108" s="1">
        <f t="shared" si="898"/>
        <v>109.35996103309124</v>
      </c>
      <c r="FO108" s="1">
        <f t="shared" si="898"/>
        <v>118.32970270084384</v>
      </c>
      <c r="FP108" s="1">
        <f t="shared" si="898"/>
        <v>128.03514566938495</v>
      </c>
      <c r="FQ108" s="1">
        <f t="shared" si="898"/>
        <v>138.53663241278227</v>
      </c>
      <c r="FR108" s="1">
        <f t="shared" si="898"/>
        <v>149.89945471560895</v>
      </c>
      <c r="FS108">
        <f t="shared" si="877"/>
        <v>4.0092931695589792E-2</v>
      </c>
      <c r="FT108">
        <f t="shared" si="816"/>
        <v>6.0099085991190648</v>
      </c>
    </row>
    <row r="109" spans="3:176" x14ac:dyDescent="0.15">
      <c r="C109" s="6">
        <v>80</v>
      </c>
      <c r="BC109" s="1"/>
      <c r="CF109" s="12">
        <f t="shared" ref="CF109:EQ109" si="899">S*CF$26^(CF$28-$C109)*CF$27^$C109+CF$24</f>
        <v>0.10594994927184714</v>
      </c>
      <c r="CG109" s="1">
        <f t="shared" si="899"/>
        <v>0.11464000060052676</v>
      </c>
      <c r="CH109" s="1">
        <f t="shared" si="899"/>
        <v>0.12404281293205806</v>
      </c>
      <c r="CI109" s="1">
        <f t="shared" si="899"/>
        <v>0.13421684716937141</v>
      </c>
      <c r="CJ109" s="1">
        <f t="shared" si="899"/>
        <v>0.14522535919878968</v>
      </c>
      <c r="CK109" s="1">
        <f t="shared" si="899"/>
        <v>0.15713679317621734</v>
      </c>
      <c r="CL109" s="1">
        <f t="shared" si="899"/>
        <v>0.17002520707079846</v>
      </c>
      <c r="CM109" s="1">
        <f t="shared" si="899"/>
        <v>0.18397073311181211</v>
      </c>
      <c r="CN109" s="1">
        <f t="shared" si="899"/>
        <v>0.19906007600158046</v>
      </c>
      <c r="CO109" s="1">
        <f t="shared" si="899"/>
        <v>0.21538705199197153</v>
      </c>
      <c r="CP109" s="1">
        <f t="shared" si="899"/>
        <v>0.23305317217614202</v>
      </c>
      <c r="CQ109" s="1">
        <f t="shared" si="899"/>
        <v>0.25216827362207</v>
      </c>
      <c r="CR109" s="1">
        <f t="shared" si="899"/>
        <v>0.27285120227187726</v>
      </c>
      <c r="CS109" s="1">
        <f t="shared" si="899"/>
        <v>0.29523055185278918</v>
      </c>
      <c r="CT109" s="1">
        <f t="shared" si="899"/>
        <v>0.31944546339382635</v>
      </c>
      <c r="CU109" s="1">
        <f t="shared" si="899"/>
        <v>0.3456464903191297</v>
      </c>
      <c r="CV109" s="1">
        <f t="shared" si="899"/>
        <v>0.37399653449653952</v>
      </c>
      <c r="CW109" s="1">
        <f t="shared" si="899"/>
        <v>0.40467185906120001</v>
      </c>
      <c r="CX109" s="1">
        <f t="shared" si="899"/>
        <v>0.43786318431130522</v>
      </c>
      <c r="CY109" s="1">
        <f t="shared" si="899"/>
        <v>0.4737768734895918</v>
      </c>
      <c r="CZ109" s="1">
        <f t="shared" si="899"/>
        <v>0.51263621582303742</v>
      </c>
      <c r="DA109" s="1">
        <f t="shared" si="899"/>
        <v>0.5546828147979177</v>
      </c>
      <c r="DB109" s="1">
        <f t="shared" si="899"/>
        <v>0.6001780903016618</v>
      </c>
      <c r="DC109" s="1">
        <f t="shared" si="899"/>
        <v>0.64940490397089901</v>
      </c>
      <c r="DD109" s="1">
        <f t="shared" si="899"/>
        <v>0.70266931785111308</v>
      </c>
      <c r="DE109" s="1">
        <f t="shared" si="899"/>
        <v>0.76030249730216748</v>
      </c>
      <c r="DF109" s="1">
        <f t="shared" si="899"/>
        <v>0.82266276998079479</v>
      </c>
      <c r="DG109" s="1">
        <f t="shared" si="899"/>
        <v>0.89013785370154264</v>
      </c>
      <c r="DH109" s="1">
        <f t="shared" si="899"/>
        <v>0.96314726702763775</v>
      </c>
      <c r="DI109" s="1">
        <f t="shared" si="899"/>
        <v>1.0421449375793466</v>
      </c>
      <c r="DJ109" s="1">
        <f t="shared" si="899"/>
        <v>1.1276220242766837</v>
      </c>
      <c r="DK109" s="1">
        <f t="shared" si="899"/>
        <v>1.2201099710634387</v>
      </c>
      <c r="DL109" s="1">
        <f t="shared" si="899"/>
        <v>1.3201838110987019</v>
      </c>
      <c r="DM109" s="1">
        <f t="shared" si="899"/>
        <v>1.4284657419593147</v>
      </c>
      <c r="DN109" s="1">
        <f t="shared" si="899"/>
        <v>1.5456289940816572</v>
      </c>
      <c r="DO109" s="1">
        <f t="shared" si="899"/>
        <v>1.6724020164943643</v>
      </c>
      <c r="DP109" s="1">
        <f t="shared" si="899"/>
        <v>1.8095730058662778</v>
      </c>
      <c r="DQ109" s="1">
        <f t="shared" si="899"/>
        <v>1.9579948070284754</v>
      </c>
      <c r="DR109" s="1">
        <f t="shared" si="899"/>
        <v>2.1185902154388008</v>
      </c>
      <c r="DS109" s="1">
        <f t="shared" si="899"/>
        <v>2.2923577145563643</v>
      </c>
      <c r="DT109" s="1">
        <f t="shared" si="899"/>
        <v>2.4803776837974709</v>
      </c>
      <c r="DU109" s="1">
        <f t="shared" si="899"/>
        <v>2.6838191156702367</v>
      </c>
      <c r="DV109" s="1">
        <f t="shared" si="899"/>
        <v>2.9039468838508968</v>
      </c>
      <c r="DW109" s="1">
        <f t="shared" si="899"/>
        <v>3.1421296073902374</v>
      </c>
      <c r="DX109" s="1">
        <f t="shared" si="899"/>
        <v>3.3998481599449439</v>
      </c>
      <c r="DY109" s="1">
        <f t="shared" si="899"/>
        <v>3.678704876939042</v>
      </c>
      <c r="DZ109" s="1">
        <f t="shared" si="899"/>
        <v>3.9804335178998809</v>
      </c>
      <c r="EA109" s="1">
        <f t="shared" si="899"/>
        <v>4.3069100459083565</v>
      </c>
      <c r="EB109" s="1">
        <f t="shared" si="899"/>
        <v>4.6601642911833432</v>
      </c>
      <c r="EC109" s="1">
        <f t="shared" si="899"/>
        <v>5.0423925713173467</v>
      </c>
      <c r="ED109" s="1">
        <f t="shared" si="899"/>
        <v>5.4559713466282274</v>
      </c>
      <c r="EE109" s="1">
        <f t="shared" si="899"/>
        <v>5.9034719955275756</v>
      </c>
      <c r="EF109" s="1">
        <f t="shared" si="899"/>
        <v>6.3876768017698851</v>
      </c>
      <c r="EG109" s="1">
        <f t="shared" si="899"/>
        <v>6.9115962529814219</v>
      </c>
      <c r="EH109" s="1">
        <f t="shared" si="899"/>
        <v>7.4784877580203766</v>
      </c>
      <c r="EI109" s="1">
        <f t="shared" si="899"/>
        <v>8.0918758995413445</v>
      </c>
      <c r="EJ109" s="1">
        <f t="shared" si="899"/>
        <v>8.7555743476821277</v>
      </c>
      <c r="EK109" s="1">
        <f t="shared" si="899"/>
        <v>9.4737095711186718</v>
      </c>
      <c r="EL109" s="1">
        <f t="shared" si="899"/>
        <v>10.250746492908878</v>
      </c>
      <c r="EM109" s="1">
        <f t="shared" si="899"/>
        <v>11.091516250637593</v>
      </c>
      <c r="EN109" s="1">
        <f t="shared" si="899"/>
        <v>12.001246233458229</v>
      </c>
      <c r="EO109" s="1">
        <f t="shared" si="899"/>
        <v>12.985592582782878</v>
      </c>
      <c r="EP109" s="1">
        <f t="shared" si="899"/>
        <v>14.050675358690254</v>
      </c>
      <c r="EQ109" s="1">
        <f t="shared" si="899"/>
        <v>15.203116590694474</v>
      </c>
      <c r="ER109" s="1">
        <f t="shared" si="898"/>
        <v>16.450081449451055</v>
      </c>
      <c r="ES109" s="1">
        <f t="shared" si="898"/>
        <v>17.799322795380373</v>
      </c>
      <c r="ET109" s="1">
        <f t="shared" si="898"/>
        <v>19.259229381184589</v>
      </c>
      <c r="EU109" s="1">
        <f t="shared" si="898"/>
        <v>20.83887800795161</v>
      </c>
      <c r="EV109" s="1">
        <f t="shared" si="898"/>
        <v>22.548089959120624</v>
      </c>
      <c r="EW109" s="1">
        <f t="shared" si="898"/>
        <v>24.397492063180998</v>
      </c>
      <c r="EX109" s="1">
        <f t="shared" si="898"/>
        <v>26.398582764754675</v>
      </c>
      <c r="EY109" s="1">
        <f t="shared" si="898"/>
        <v>28.563803614851601</v>
      </c>
      <c r="EZ109" s="1">
        <f t="shared" si="898"/>
        <v>30.906616624780447</v>
      </c>
      <c r="FA109" s="1">
        <f t="shared" si="898"/>
        <v>33.44158796465377</v>
      </c>
      <c r="FB109" s="1">
        <f t="shared" si="898"/>
        <v>36.184478526873377</v>
      </c>
      <c r="FC109" s="1">
        <f t="shared" si="898"/>
        <v>39.152341917663961</v>
      </c>
      <c r="FD109" s="1">
        <f t="shared" si="898"/>
        <v>42.363630485906079</v>
      </c>
      <c r="FE109" s="1">
        <f t="shared" si="898"/>
        <v>45.838310048490456</v>
      </c>
      <c r="FF109" s="1">
        <f t="shared" si="898"/>
        <v>49.597984025485545</v>
      </c>
      <c r="FG109" s="1">
        <f t="shared" si="898"/>
        <v>53.666027756913998</v>
      </c>
      <c r="FH109" s="1">
        <f t="shared" si="898"/>
        <v>58.067733836237707</v>
      </c>
      <c r="FI109" s="1">
        <f t="shared" si="898"/>
        <v>62.830469364145081</v>
      </c>
      <c r="FJ109" s="1">
        <f t="shared" si="898"/>
        <v>67.98384610034833</v>
      </c>
      <c r="FK109" s="1">
        <f t="shared" si="898"/>
        <v>73.559904571289636</v>
      </c>
      <c r="FL109" s="1">
        <f t="shared" si="898"/>
        <v>79.593313278424702</v>
      </c>
      <c r="FM109" s="1">
        <f t="shared" si="898"/>
        <v>86.121584245638616</v>
      </c>
      <c r="FN109" s="1">
        <f t="shared" si="898"/>
        <v>93.18530624593474</v>
      </c>
      <c r="FO109" s="1">
        <f t="shared" si="898"/>
        <v>100.82839715745703</v>
      </c>
      <c r="FP109" s="1">
        <f t="shared" si="898"/>
        <v>109.09837701784018</v>
      </c>
      <c r="FQ109" s="1">
        <f t="shared" si="898"/>
        <v>118.04666347457183</v>
      </c>
      <c r="FR109" s="1">
        <f t="shared" si="898"/>
        <v>127.72889146829468</v>
      </c>
      <c r="FS109">
        <f t="shared" si="877"/>
        <v>4.5605709803733456E-2</v>
      </c>
      <c r="FT109">
        <f t="shared" si="816"/>
        <v>5.8251667578556132</v>
      </c>
    </row>
    <row r="110" spans="3:176" x14ac:dyDescent="0.15">
      <c r="C110" s="6">
        <v>81</v>
      </c>
      <c r="BC110" s="1"/>
      <c r="CG110" s="12">
        <f t="shared" ref="CG110:ER110" si="900">S*CG$26^(CG$28-$C110)*CG$27^$C110+CG$24</f>
        <v>9.7684412677887966E-2</v>
      </c>
      <c r="CH110" s="1">
        <f t="shared" si="900"/>
        <v>0.10569652184846151</v>
      </c>
      <c r="CI110" s="1">
        <f t="shared" si="900"/>
        <v>0.11436578697259406</v>
      </c>
      <c r="CJ110" s="1">
        <f t="shared" si="900"/>
        <v>0.12374610820792251</v>
      </c>
      <c r="CK110" s="1">
        <f t="shared" si="900"/>
        <v>0.13389580662157649</v>
      </c>
      <c r="CL110" s="1">
        <f t="shared" si="900"/>
        <v>0.14487798679469754</v>
      </c>
      <c r="CM110" s="1">
        <f t="shared" si="900"/>
        <v>0.15676092916790571</v>
      </c>
      <c r="CN110" s="1">
        <f t="shared" si="900"/>
        <v>0.16961851456707672</v>
      </c>
      <c r="CO110" s="1">
        <f t="shared" si="900"/>
        <v>0.18353068354886926</v>
      </c>
      <c r="CP110" s="1">
        <f t="shared" si="900"/>
        <v>0.19858393342193101</v>
      </c>
      <c r="CQ110" s="1">
        <f t="shared" si="900"/>
        <v>0.21487185603395462</v>
      </c>
      <c r="CR110" s="1">
        <f t="shared" si="900"/>
        <v>0.23249571966821389</v>
      </c>
      <c r="CS110" s="1">
        <f t="shared" si="900"/>
        <v>0.25156509866745369</v>
      </c>
      <c r="CT110" s="1">
        <f t="shared" si="900"/>
        <v>0.27219855469974852</v>
      </c>
      <c r="CU110" s="1">
        <f t="shared" si="900"/>
        <v>0.29452437390202119</v>
      </c>
      <c r="CV110" s="1">
        <f t="shared" si="900"/>
        <v>0.31868136448432699</v>
      </c>
      <c r="CW110" s="1">
        <f t="shared" si="900"/>
        <v>0.34481971975391584</v>
      </c>
      <c r="CX110" s="1">
        <f t="shared" si="900"/>
        <v>0.37310195192482515</v>
      </c>
      <c r="CY110" s="1">
        <f t="shared" si="900"/>
        <v>0.40370390251885735</v>
      </c>
      <c r="CZ110" s="1">
        <f t="shared" si="900"/>
        <v>0.43681583563999327</v>
      </c>
      <c r="DA110" s="1">
        <f t="shared" si="900"/>
        <v>0.47264362091954959</v>
      </c>
      <c r="DB110" s="1">
        <f t="shared" si="900"/>
        <v>0.51141001348690551</v>
      </c>
      <c r="DC110" s="1">
        <f t="shared" si="900"/>
        <v>0.55335603892386942</v>
      </c>
      <c r="DD110" s="1">
        <f t="shared" si="900"/>
        <v>0.59874249181347949</v>
      </c>
      <c r="DE110" s="1">
        <f t="shared" si="900"/>
        <v>0.64785155720029242</v>
      </c>
      <c r="DF110" s="1">
        <f t="shared" si="900"/>
        <v>0.70098856504340545</v>
      </c>
      <c r="DG110" s="1">
        <f t="shared" si="900"/>
        <v>0.75848388857031646</v>
      </c>
      <c r="DH110" s="1">
        <f t="shared" si="900"/>
        <v>0.8206949983344245</v>
      </c>
      <c r="DI110" s="1">
        <f t="shared" si="900"/>
        <v>0.88800868474703187</v>
      </c>
      <c r="DJ110" s="1">
        <f t="shared" si="900"/>
        <v>0.96084346290218736</v>
      </c>
      <c r="DK110" s="1">
        <f t="shared" si="900"/>
        <v>1.0396521746460916</v>
      </c>
      <c r="DL110" s="1">
        <f t="shared" si="900"/>
        <v>1.1249248040691298</v>
      </c>
      <c r="DM110" s="1">
        <f t="shared" si="900"/>
        <v>1.2171915239255326</v>
      </c>
      <c r="DN110" s="1">
        <f t="shared" si="900"/>
        <v>1.3170259919214249</v>
      </c>
      <c r="DO110" s="1">
        <f t="shared" si="900"/>
        <v>1.4250489173655572</v>
      </c>
      <c r="DP110" s="1">
        <f t="shared" si="900"/>
        <v>1.5419319203579578</v>
      </c>
      <c r="DQ110" s="1">
        <f t="shared" si="900"/>
        <v>1.6684017075105664</v>
      </c>
      <c r="DR110" s="1">
        <f t="shared" si="900"/>
        <v>1.8052445901619134</v>
      </c>
      <c r="DS110" s="1">
        <f t="shared" si="900"/>
        <v>1.9533113731773226</v>
      </c>
      <c r="DT110" s="1">
        <f t="shared" si="900"/>
        <v>2.1135226447301916</v>
      </c>
      <c r="DU110" s="1">
        <f t="shared" si="900"/>
        <v>2.286874499952952</v>
      </c>
      <c r="DV110" s="1">
        <f t="shared" si="900"/>
        <v>2.4744447340438551</v>
      </c>
      <c r="DW110" s="1">
        <f t="shared" si="900"/>
        <v>2.6773995433345079</v>
      </c>
      <c r="DX110" s="1">
        <f t="shared" si="900"/>
        <v>2.8970007759812764</v>
      </c>
      <c r="DY110" s="1">
        <f t="shared" si="900"/>
        <v>3.1346137773608951</v>
      </c>
      <c r="DZ110" s="1">
        <f t="shared" si="900"/>
        <v>3.3917158789481263</v>
      </c>
      <c r="EA110" s="1">
        <f t="shared" si="900"/>
        <v>3.6699055834540895</v>
      </c>
      <c r="EB110" s="1">
        <f t="shared" si="900"/>
        <v>3.9709125033327961</v>
      </c>
      <c r="EC110" s="1">
        <f t="shared" si="900"/>
        <v>4.2966081144474204</v>
      </c>
      <c r="ED110" s="1">
        <f t="shared" si="900"/>
        <v>4.6490173917559723</v>
      </c>
      <c r="EE110" s="1">
        <f t="shared" si="900"/>
        <v>5.030331399359925</v>
      </c>
      <c r="EF110" s="1">
        <f t="shared" si="900"/>
        <v>5.4429209131929648</v>
      </c>
      <c r="EG110" s="1">
        <f t="shared" si="900"/>
        <v>5.8893511610473519</v>
      </c>
      <c r="EH110" s="1">
        <f t="shared" si="900"/>
        <v>6.3723977715823468</v>
      </c>
      <c r="EI110" s="1">
        <f t="shared" si="900"/>
        <v>6.8950640314757692</v>
      </c>
      <c r="EJ110" s="1">
        <f t="shared" si="900"/>
        <v>7.4605995580130946</v>
      </c>
      <c r="EK110" s="1">
        <f t="shared" si="900"/>
        <v>8.0725205032087288</v>
      </c>
      <c r="EL110" s="1">
        <f t="shared" si="900"/>
        <v>8.7346314150762705</v>
      </c>
      <c r="EM110" s="1">
        <f t="shared" si="900"/>
        <v>9.4510488919676874</v>
      </c>
      <c r="EN110" s="1">
        <f t="shared" si="900"/>
        <v>10.226227177049541</v>
      </c>
      <c r="EO110" s="1">
        <f t="shared" si="900"/>
        <v>11.064985852046965</v>
      </c>
      <c r="EP110" s="1">
        <f t="shared" si="900"/>
        <v>11.972539802438066</v>
      </c>
      <c r="EQ110" s="1">
        <f t="shared" si="900"/>
        <v>12.954531640403886</v>
      </c>
      <c r="ER110" s="1">
        <f t="shared" si="900"/>
        <v>14.017066787119877</v>
      </c>
      <c r="ES110" s="1">
        <f t="shared" si="898"/>
        <v>15.166751432509026</v>
      </c>
      <c r="ET110" s="1">
        <f t="shared" si="898"/>
        <v>16.410733608466991</v>
      </c>
      <c r="EU110" s="1">
        <f t="shared" si="898"/>
        <v>17.756747630927311</v>
      </c>
      <c r="EV110" s="1">
        <f t="shared" si="898"/>
        <v>19.213162187080105</v>
      </c>
      <c r="EW110" s="1">
        <f t="shared" si="898"/>
        <v>20.789032366721028</v>
      </c>
      <c r="EX110" s="1">
        <f t="shared" si="898"/>
        <v>22.49415596122936</v>
      </c>
      <c r="EY110" s="1">
        <f t="shared" si="898"/>
        <v>24.3391343802077</v>
      </c>
      <c r="EZ110" s="1">
        <f t="shared" si="898"/>
        <v>26.33543856452539</v>
      </c>
      <c r="FA110" s="1">
        <f t="shared" si="898"/>
        <v>28.495480305572503</v>
      </c>
      <c r="FB110" s="1">
        <f t="shared" si="898"/>
        <v>30.832689414143577</v>
      </c>
      <c r="FC110" s="1">
        <f t="shared" si="898"/>
        <v>33.36159721873976</v>
      </c>
      <c r="FD110" s="1">
        <f t="shared" si="898"/>
        <v>36.097926912430509</v>
      </c>
      <c r="FE110" s="1">
        <f t="shared" si="898"/>
        <v>39.058691309995922</v>
      </c>
      <c r="FF110" s="1">
        <f t="shared" si="898"/>
        <v>42.262298623143607</v>
      </c>
      <c r="FG110" s="1">
        <f t="shared" si="898"/>
        <v>45.728666911445309</v>
      </c>
      <c r="FH110" s="1">
        <f t="shared" si="898"/>
        <v>49.47934792057859</v>
      </c>
      <c r="FI110" s="1">
        <f t="shared" si="898"/>
        <v>53.53766107782404</v>
      </c>
      <c r="FJ110" s="1">
        <f t="shared" si="898"/>
        <v>57.928838477919008</v>
      </c>
      <c r="FK110" s="1">
        <f t="shared" si="898"/>
        <v>62.68018176070121</v>
      </c>
      <c r="FL110" s="1">
        <f t="shared" si="898"/>
        <v>67.821231855910625</v>
      </c>
      <c r="FM110" s="1">
        <f t="shared" si="898"/>
        <v>73.38395265051841</v>
      </c>
      <c r="FN110" s="1">
        <f t="shared" si="898"/>
        <v>79.402929720513569</v>
      </c>
      <c r="FO110" s="1">
        <f t="shared" si="898"/>
        <v>85.915585362739108</v>
      </c>
      <c r="FP110" s="1">
        <f t="shared" si="898"/>
        <v>92.962411263713335</v>
      </c>
      <c r="FQ110" s="1">
        <f t="shared" si="898"/>
        <v>100.58722025202826</v>
      </c>
      <c r="FR110" s="1">
        <f t="shared" si="898"/>
        <v>108.83741869956631</v>
      </c>
      <c r="FS110">
        <f t="shared" si="877"/>
        <v>5.0673010893037114E-2</v>
      </c>
      <c r="FT110">
        <f t="shared" si="816"/>
        <v>5.5151197033331654</v>
      </c>
    </row>
    <row r="111" spans="3:176" x14ac:dyDescent="0.15">
      <c r="C111" s="6">
        <v>82</v>
      </c>
      <c r="BC111" s="1"/>
      <c r="CH111" s="12">
        <f t="shared" ref="CH111:ES111" si="901">S*CH$26^(CH$28-$C111)*CH$27^$C111+CH$24</f>
        <v>9.0063700320802978E-2</v>
      </c>
      <c r="CI111" s="1">
        <f t="shared" si="901"/>
        <v>9.7450756039257791E-2</v>
      </c>
      <c r="CJ111" s="1">
        <f t="shared" si="901"/>
        <v>0.10544370061185901</v>
      </c>
      <c r="CK111" s="1">
        <f t="shared" si="901"/>
        <v>0.11409222925109321</v>
      </c>
      <c r="CL111" s="1">
        <f t="shared" si="901"/>
        <v>0.12345011318789026</v>
      </c>
      <c r="CM111" s="1">
        <f t="shared" si="901"/>
        <v>0.13357553398805985</v>
      </c>
      <c r="CN111" s="1">
        <f t="shared" si="901"/>
        <v>0.14453144528947723</v>
      </c>
      <c r="CO111" s="1">
        <f t="shared" si="901"/>
        <v>0.15638596420907758</v>
      </c>
      <c r="CP111" s="1">
        <f t="shared" si="901"/>
        <v>0.16921279485318669</v>
      </c>
      <c r="CQ111" s="1">
        <f t="shared" si="901"/>
        <v>0.18309168656431521</v>
      </c>
      <c r="CR111" s="1">
        <f t="shared" si="901"/>
        <v>0.19810892975351224</v>
      </c>
      <c r="CS111" s="1">
        <f t="shared" si="901"/>
        <v>0.21435789240105985</v>
      </c>
      <c r="CT111" s="1">
        <f t="shared" si="901"/>
        <v>0.23193960056113883</v>
      </c>
      <c r="CU111" s="1">
        <f t="shared" si="901"/>
        <v>0.25096336647968764</v>
      </c>
      <c r="CV111" s="1">
        <f t="shared" si="901"/>
        <v>0.27154746823070397</v>
      </c>
      <c r="CW111" s="1">
        <f t="shared" si="901"/>
        <v>0.29381988509654999</v>
      </c>
      <c r="CX111" s="1">
        <f t="shared" si="901"/>
        <v>0.31791909326440349</v>
      </c>
      <c r="CY111" s="1">
        <f t="shared" si="901"/>
        <v>0.34399492678600624</v>
      </c>
      <c r="CZ111" s="1">
        <f t="shared" si="901"/>
        <v>0.37220950915362705</v>
      </c>
      <c r="DA111" s="1">
        <f t="shared" si="901"/>
        <v>0.40273826128420631</v>
      </c>
      <c r="DB111" s="1">
        <f t="shared" si="901"/>
        <v>0.43577099217870713</v>
      </c>
      <c r="DC111" s="1">
        <f t="shared" si="901"/>
        <v>0.47151307903772216</v>
      </c>
      <c r="DD111" s="1">
        <f t="shared" si="901"/>
        <v>0.51018674417056953</v>
      </c>
      <c r="DE111" s="1">
        <f t="shared" si="901"/>
        <v>0.55203243663691082</v>
      </c>
      <c r="DF111" s="1">
        <f t="shared" si="901"/>
        <v>0.59731032721109278</v>
      </c>
      <c r="DG111" s="1">
        <f t="shared" si="901"/>
        <v>0.64630192596397751</v>
      </c>
      <c r="DH111" s="1">
        <f t="shared" si="901"/>
        <v>0.69931183251939133</v>
      </c>
      <c r="DI111" s="1">
        <f t="shared" si="901"/>
        <v>0.75666962986721231</v>
      </c>
      <c r="DJ111" s="1">
        <f t="shared" si="901"/>
        <v>0.81873193350765672</v>
      </c>
      <c r="DK111" s="1">
        <f t="shared" si="901"/>
        <v>0.88588460866708862</v>
      </c>
      <c r="DL111" s="1">
        <f t="shared" si="901"/>
        <v>0.95854516937063072</v>
      </c>
      <c r="DM111" s="1">
        <f t="shared" si="901"/>
        <v>1.0371653742875391</v>
      </c>
      <c r="DN111" s="1">
        <f t="shared" si="901"/>
        <v>1.1222340354887093</v>
      </c>
      <c r="DO111" s="1">
        <f t="shared" si="901"/>
        <v>1.214280057579439</v>
      </c>
      <c r="DP111" s="1">
        <f t="shared" si="901"/>
        <v>1.3138757261029088</v>
      </c>
      <c r="DQ111" s="1">
        <f t="shared" si="901"/>
        <v>1.4216402656596481</v>
      </c>
      <c r="DR111" s="1">
        <f t="shared" si="901"/>
        <v>1.5382436898651828</v>
      </c>
      <c r="DS111" s="1">
        <f t="shared" si="901"/>
        <v>1.6644109670825391</v>
      </c>
      <c r="DT111" s="1">
        <f t="shared" si="901"/>
        <v>1.8009265278295588</v>
      </c>
      <c r="DU111" s="1">
        <f t="shared" si="901"/>
        <v>1.9486391418853182</v>
      </c>
      <c r="DV111" s="1">
        <f t="shared" si="901"/>
        <v>2.1084671954184899</v>
      </c>
      <c r="DW111" s="1">
        <f t="shared" si="901"/>
        <v>2.2814044009475962</v>
      </c>
      <c r="DX111" s="1">
        <f t="shared" si="901"/>
        <v>2.4685259756341655</v>
      </c>
      <c r="DY111" s="1">
        <f t="shared" si="901"/>
        <v>2.6709953263216217</v>
      </c>
      <c r="DZ111" s="1">
        <f t="shared" si="901"/>
        <v>2.8900712828833663</v>
      </c>
      <c r="EA111" s="1">
        <f t="shared" si="901"/>
        <v>3.1271159248525615</v>
      </c>
      <c r="EB111" s="1">
        <f t="shared" si="901"/>
        <v>3.383603049994782</v>
      </c>
      <c r="EC111" s="1">
        <f t="shared" si="901"/>
        <v>3.6611273374759148</v>
      </c>
      <c r="ED111" s="1">
        <f t="shared" si="901"/>
        <v>3.9614142625962439</v>
      </c>
      <c r="EE111" s="1">
        <f t="shared" si="901"/>
        <v>4.2863308247344403</v>
      </c>
      <c r="EF111" s="1">
        <f t="shared" si="901"/>
        <v>4.6378971552012107</v>
      </c>
      <c r="EG111" s="1">
        <f t="shared" si="901"/>
        <v>5.0182990771731095</v>
      </c>
      <c r="EH111" s="1">
        <f t="shared" si="901"/>
        <v>5.4299016957964259</v>
      </c>
      <c r="EI111" s="1">
        <f t="shared" si="901"/>
        <v>5.8752641029561019</v>
      </c>
      <c r="EJ111" s="1">
        <f t="shared" si="901"/>
        <v>6.3571552881348374</v>
      </c>
      <c r="EK111" s="1">
        <f t="shared" si="901"/>
        <v>6.8785713542863496</v>
      </c>
      <c r="EL111" s="1">
        <f t="shared" si="901"/>
        <v>7.4427541457604827</v>
      </c>
      <c r="EM111" s="1">
        <f t="shared" si="901"/>
        <v>8.0532114040971585</v>
      </c>
      <c r="EN111" s="1">
        <f t="shared" si="901"/>
        <v>8.7137385770054703</v>
      </c>
      <c r="EO111" s="1">
        <f t="shared" si="901"/>
        <v>9.4284424161227793</v>
      </c>
      <c r="EP111" s="1">
        <f t="shared" si="901"/>
        <v>10.201766510270112</v>
      </c>
      <c r="EQ111" s="1">
        <f t="shared" si="901"/>
        <v>11.038518912953975</v>
      </c>
      <c r="ER111" s="1">
        <f t="shared" si="901"/>
        <v>11.943902035885399</v>
      </c>
      <c r="ES111" s="1">
        <f t="shared" si="901"/>
        <v>12.923544994375657</v>
      </c>
      <c r="ET111" s="1">
        <f t="shared" si="898"/>
        <v>13.983538605712543</v>
      </c>
      <c r="EU111" s="1">
        <f t="shared" si="898"/>
        <v>15.130473258115481</v>
      </c>
      <c r="EV111" s="1">
        <f t="shared" si="898"/>
        <v>16.371479885715402</v>
      </c>
      <c r="EW111" s="1">
        <f t="shared" si="898"/>
        <v>17.714274304316564</v>
      </c>
      <c r="EX111" s="1">
        <f t="shared" si="898"/>
        <v>19.167205183592834</v>
      </c>
      <c r="EY111" s="1">
        <f t="shared" si="898"/>
        <v>20.739305953980036</v>
      </c>
      <c r="EZ111" s="1">
        <f t="shared" si="898"/>
        <v>22.440350970989464</v>
      </c>
      <c r="FA111" s="1">
        <f t="shared" si="898"/>
        <v>24.280916286137767</v>
      </c>
      <c r="FB111" s="1">
        <f t="shared" si="898"/>
        <v>26.272445402329396</v>
      </c>
      <c r="FC111" s="1">
        <f t="shared" si="898"/>
        <v>28.427320422518211</v>
      </c>
      <c r="FD111" s="1">
        <f t="shared" si="898"/>
        <v>30.758939034006747</v>
      </c>
      <c r="FE111" s="1">
        <f t="shared" si="898"/>
        <v>33.281797807024311</v>
      </c>
      <c r="FF111" s="1">
        <f t="shared" si="898"/>
        <v>36.011582325483062</v>
      </c>
      <c r="FG111" s="1">
        <f t="shared" si="898"/>
        <v>38.965264710289766</v>
      </c>
      <c r="FH111" s="1">
        <f t="shared" si="898"/>
        <v>42.161209141553236</v>
      </c>
      <c r="FI111" s="1">
        <f t="shared" si="898"/>
        <v>45.61928603575943</v>
      </c>
      <c r="FJ111" s="1">
        <f t="shared" si="898"/>
        <v>49.360995587797952</v>
      </c>
      <c r="FK111" s="1">
        <f t="shared" si="898"/>
        <v>53.409601445947906</v>
      </c>
      <c r="FL111" s="1">
        <f t="shared" si="898"/>
        <v>57.790275350932369</v>
      </c>
      <c r="FM111" s="1">
        <f t="shared" si="898"/>
        <v>62.530253638317689</v>
      </c>
      <c r="FN111" s="1">
        <f t="shared" si="898"/>
        <v>67.65900657729361</v>
      </c>
      <c r="FO111" s="1">
        <f t="shared" si="898"/>
        <v>73.20842159867847</v>
      </c>
      <c r="FP111" s="1">
        <f t="shared" si="898"/>
        <v>79.213001551348441</v>
      </c>
      <c r="FQ111" s="1">
        <f t="shared" si="898"/>
        <v>85.710079219727348</v>
      </c>
      <c r="FR111" s="1">
        <f t="shared" si="898"/>
        <v>92.740049436074941</v>
      </c>
      <c r="FS111">
        <f t="shared" si="877"/>
        <v>5.4998755725369559E-2</v>
      </c>
      <c r="FT111">
        <f t="shared" si="816"/>
        <v>5.1005873248933824</v>
      </c>
    </row>
    <row r="112" spans="3:176" x14ac:dyDescent="0.15">
      <c r="C112" s="6">
        <v>83</v>
      </c>
      <c r="BC112" s="1"/>
      <c r="CI112" s="12">
        <f t="shared" ref="CI112:ET112" si="902">S*CI$26^(CI$28-$C112)*CI$27^$C112+CI$24</f>
        <v>8.3037507142749448E-2</v>
      </c>
      <c r="CJ112" s="1">
        <f t="shared" si="902"/>
        <v>8.9848272076903449E-2</v>
      </c>
      <c r="CK112" s="1">
        <f t="shared" si="902"/>
        <v>9.721765829659966E-2</v>
      </c>
      <c r="CL112" s="1">
        <f t="shared" si="902"/>
        <v>0.10519148411206866</v>
      </c>
      <c r="CM112" s="1">
        <f t="shared" si="902"/>
        <v>0.11381932586712612</v>
      </c>
      <c r="CN112" s="1">
        <f t="shared" si="902"/>
        <v>0.12315482617438166</v>
      </c>
      <c r="CO112" s="1">
        <f t="shared" si="902"/>
        <v>0.13325602743200574</v>
      </c>
      <c r="CP112" s="1">
        <f t="shared" si="902"/>
        <v>0.14418573269565679</v>
      </c>
      <c r="CQ112" s="1">
        <f t="shared" si="902"/>
        <v>0.15601189614924776</v>
      </c>
      <c r="CR112" s="1">
        <f t="shared" si="902"/>
        <v>0.16880804560225979</v>
      </c>
      <c r="CS112" s="1">
        <f t="shared" si="902"/>
        <v>0.18265373964043069</v>
      </c>
      <c r="CT112" s="1">
        <f t="shared" si="902"/>
        <v>0.19763506227210081</v>
      </c>
      <c r="CU112" s="1">
        <f t="shared" si="902"/>
        <v>0.21384515814562199</v>
      </c>
      <c r="CV112" s="1">
        <f t="shared" si="902"/>
        <v>0.23138481166548314</v>
      </c>
      <c r="CW112" s="1">
        <f t="shared" si="902"/>
        <v>0.25036307360773974</v>
      </c>
      <c r="CX112" s="1">
        <f t="shared" si="902"/>
        <v>0.27089793913065668</v>
      </c>
      <c r="CY112" s="1">
        <f t="shared" si="902"/>
        <v>0.29311708139601744</v>
      </c>
      <c r="CZ112" s="1">
        <f t="shared" si="902"/>
        <v>0.31715864536230609</v>
      </c>
      <c r="DA112" s="1">
        <f t="shared" si="902"/>
        <v>0.34317210668507891</v>
      </c>
      <c r="DB112" s="1">
        <f t="shared" si="902"/>
        <v>0.37131920106464056</v>
      </c>
      <c r="DC112" s="1">
        <f t="shared" si="902"/>
        <v>0.40177492981913704</v>
      </c>
      <c r="DD112" s="1">
        <f t="shared" si="902"/>
        <v>0.43472864793509919</v>
      </c>
      <c r="DE112" s="1">
        <f t="shared" si="902"/>
        <v>0.47038524136026794</v>
      </c>
      <c r="DF112" s="1">
        <f t="shared" si="902"/>
        <v>0.50896640085838052</v>
      </c>
      <c r="DG112" s="1">
        <f t="shared" si="902"/>
        <v>0.55071200034596712</v>
      </c>
      <c r="DH112" s="1">
        <f t="shared" si="902"/>
        <v>0.59588158828080473</v>
      </c>
      <c r="DI112" s="1">
        <f t="shared" si="902"/>
        <v>0.64475600137456612</v>
      </c>
      <c r="DJ112" s="1">
        <f t="shared" si="902"/>
        <v>0.69763911066273665</v>
      </c>
      <c r="DK112" s="1">
        <f t="shared" si="902"/>
        <v>0.75485971078778547</v>
      </c>
      <c r="DL112" s="1">
        <f t="shared" si="902"/>
        <v>0.8167735642419951</v>
      </c>
      <c r="DM112" s="1">
        <f t="shared" si="902"/>
        <v>0.88376561327979064</v>
      </c>
      <c r="DN112" s="1">
        <f t="shared" si="902"/>
        <v>0.95625237325187973</v>
      </c>
      <c r="DO112" s="1">
        <f t="shared" si="902"/>
        <v>1.0346845222414842</v>
      </c>
      <c r="DP112" s="1">
        <f t="shared" si="902"/>
        <v>1.1195497031034256</v>
      </c>
      <c r="DQ112" s="1">
        <f t="shared" si="902"/>
        <v>1.2113755553274241</v>
      </c>
      <c r="DR112" s="1">
        <f t="shared" si="902"/>
        <v>1.3107329955758669</v>
      </c>
      <c r="DS112" s="1">
        <f t="shared" si="902"/>
        <v>1.4182397672924145</v>
      </c>
      <c r="DT112" s="1">
        <f t="shared" si="902"/>
        <v>1.5345642814507294</v>
      </c>
      <c r="DU112" s="1">
        <f t="shared" si="902"/>
        <v>1.6604297723227353</v>
      </c>
      <c r="DV112" s="1">
        <f t="shared" si="902"/>
        <v>1.7966187941044238</v>
      </c>
      <c r="DW112" s="1">
        <f t="shared" si="902"/>
        <v>1.9439780863564542</v>
      </c>
      <c r="DX112" s="1">
        <f t="shared" si="902"/>
        <v>2.1034238385098707</v>
      </c>
      <c r="DY112" s="1">
        <f t="shared" si="902"/>
        <v>2.2759473861683883</v>
      </c>
      <c r="DZ112" s="1">
        <f t="shared" si="902"/>
        <v>2.4626213746233585</v>
      </c>
      <c r="EA112" s="1">
        <f t="shared" si="902"/>
        <v>2.6646064279023505</v>
      </c>
      <c r="EB112" s="1">
        <f t="shared" si="902"/>
        <v>2.8831583648153956</v>
      </c>
      <c r="EC112" s="1">
        <f t="shared" si="902"/>
        <v>3.1196360068638307</v>
      </c>
      <c r="ED112" s="1">
        <f t="shared" si="902"/>
        <v>3.3755096265565152</v>
      </c>
      <c r="EE112" s="1">
        <f t="shared" si="902"/>
        <v>3.6523700886598478</v>
      </c>
      <c r="EF112" s="1">
        <f t="shared" si="902"/>
        <v>3.9519387412162668</v>
      </c>
      <c r="EG112" s="1">
        <f t="shared" si="902"/>
        <v>4.2760781178274856</v>
      </c>
      <c r="EH112" s="1">
        <f t="shared" si="902"/>
        <v>4.6268035177426947</v>
      </c>
      <c r="EI112" s="1">
        <f t="shared" si="902"/>
        <v>5.0062955357495698</v>
      </c>
      <c r="EJ112" s="1">
        <f t="shared" si="902"/>
        <v>5.4169136197712806</v>
      </c>
      <c r="EK112" s="1">
        <f t="shared" si="902"/>
        <v>5.8612107404622522</v>
      </c>
      <c r="EL112" s="1">
        <f t="shared" si="902"/>
        <v>6.3419492640092319</v>
      </c>
      <c r="EM112" s="1">
        <f t="shared" si="902"/>
        <v>6.8621181268249716</v>
      </c>
      <c r="EN112" s="1">
        <f t="shared" si="902"/>
        <v>7.424951418916196</v>
      </c>
      <c r="EO112" s="1">
        <f t="shared" si="902"/>
        <v>8.0339484914658019</v>
      </c>
      <c r="EP112" s="1">
        <f t="shared" si="902"/>
        <v>8.6928957136459015</v>
      </c>
      <c r="EQ112" s="1">
        <f t="shared" si="902"/>
        <v>9.4058900139321278</v>
      </c>
      <c r="ER112" s="1">
        <f t="shared" si="902"/>
        <v>10.17736435228468</v>
      </c>
      <c r="ES112" s="1">
        <f t="shared" si="902"/>
        <v>11.012115281566427</v>
      </c>
      <c r="ET112" s="1">
        <f t="shared" si="902"/>
        <v>11.915332769557972</v>
      </c>
      <c r="EU112" s="1">
        <f t="shared" si="898"/>
        <v>12.892632466984734</v>
      </c>
      <c r="EV112" s="1">
        <f t="shared" si="898"/>
        <v>13.950090622178671</v>
      </c>
      <c r="EW112" s="1">
        <f t="shared" si="898"/>
        <v>15.094281859452598</v>
      </c>
      <c r="EX112" s="1">
        <f t="shared" si="898"/>
        <v>16.33232005606979</v>
      </c>
      <c r="EY112" s="1">
        <f t="shared" si="898"/>
        <v>17.671902571956686</v>
      </c>
      <c r="EZ112" s="1">
        <f t="shared" si="898"/>
        <v>19.121358107151881</v>
      </c>
      <c r="FA112" s="1">
        <f t="shared" si="898"/>
        <v>20.689698484539555</v>
      </c>
      <c r="FB112" s="1">
        <f t="shared" si="898"/>
        <v>22.386674679820551</v>
      </c>
      <c r="FC112" s="1">
        <f t="shared" si="898"/>
        <v>24.222837447080941</v>
      </c>
      <c r="FD112" s="1">
        <f t="shared" si="898"/>
        <v>26.209602916890649</v>
      </c>
      <c r="FE112" s="1">
        <f t="shared" si="898"/>
        <v>28.359323574780682</v>
      </c>
      <c r="FF112" s="1">
        <f t="shared" si="898"/>
        <v>30.685365061399519</v>
      </c>
      <c r="FG112" s="1">
        <f t="shared" si="898"/>
        <v>33.202189271844802</v>
      </c>
      <c r="FH112" s="1">
        <f t="shared" si="898"/>
        <v>35.925444270830752</v>
      </c>
      <c r="FI112" s="1">
        <f t="shared" si="898"/>
        <v>38.872061582728747</v>
      </c>
      <c r="FJ112" s="1">
        <f t="shared" si="898"/>
        <v>42.060361461370277</v>
      </c>
      <c r="FK112" s="1">
        <f t="shared" si="898"/>
        <v>45.510166794115712</v>
      </c>
      <c r="FL112" s="1">
        <f t="shared" si="898"/>
        <v>49.242926348373686</v>
      </c>
      <c r="FM112" s="1">
        <f t="shared" si="898"/>
        <v>53.28184812684276</v>
      </c>
      <c r="FN112" s="1">
        <f t="shared" si="898"/>
        <v>57.652043660595695</v>
      </c>
      <c r="FO112" s="1">
        <f t="shared" si="898"/>
        <v>62.380684137132285</v>
      </c>
      <c r="FP112" s="1">
        <f t="shared" si="898"/>
        <v>67.497169334108889</v>
      </c>
      <c r="FQ112" s="1">
        <f t="shared" si="898"/>
        <v>73.033310409070637</v>
      </c>
      <c r="FR112" s="1">
        <f t="shared" si="898"/>
        <v>79.023527681660298</v>
      </c>
      <c r="FS112">
        <f t="shared" si="877"/>
        <v>5.8311933781114718E-2</v>
      </c>
      <c r="FT112">
        <f t="shared" si="816"/>
        <v>4.6080147133230609</v>
      </c>
    </row>
    <row r="113" spans="3:176" x14ac:dyDescent="0.15">
      <c r="C113" s="6">
        <v>84</v>
      </c>
      <c r="BC113" s="1"/>
      <c r="CJ113" s="12">
        <f t="shared" ref="CJ113:EU113" si="903">S*CJ$26^(CJ$28-$C113)*CJ$27^$C113+CJ$24</f>
        <v>7.6559452564370148E-2</v>
      </c>
      <c r="CK113" s="1">
        <f t="shared" si="903"/>
        <v>8.2838885230948803E-2</v>
      </c>
      <c r="CL113" s="1">
        <f t="shared" si="903"/>
        <v>8.9633359127491083E-2</v>
      </c>
      <c r="CM113" s="1">
        <f t="shared" si="903"/>
        <v>9.6985118113059973E-2</v>
      </c>
      <c r="CN113" s="1">
        <f t="shared" si="903"/>
        <v>0.10493987090258769</v>
      </c>
      <c r="CO113" s="1">
        <f t="shared" si="903"/>
        <v>0.11354707525554736</v>
      </c>
      <c r="CP113" s="1">
        <f t="shared" si="903"/>
        <v>0.12286024547387747</v>
      </c>
      <c r="CQ113" s="1">
        <f t="shared" si="903"/>
        <v>0.13293728512099198</v>
      </c>
      <c r="CR113" s="1">
        <f t="shared" si="903"/>
        <v>0.14384084703051808</v>
      </c>
      <c r="CS113" s="1">
        <f t="shared" si="903"/>
        <v>0.15563872284307498</v>
      </c>
      <c r="CT113" s="1">
        <f t="shared" si="903"/>
        <v>0.16840426449299295</v>
      </c>
      <c r="CU113" s="1">
        <f t="shared" si="903"/>
        <v>0.18221684026551868</v>
      </c>
      <c r="CV113" s="1">
        <f t="shared" si="903"/>
        <v>0.19716232825998936</v>
      </c>
      <c r="CW113" s="1">
        <f t="shared" si="903"/>
        <v>0.2133336503270265</v>
      </c>
      <c r="CX113" s="1">
        <f t="shared" si="903"/>
        <v>0.230831349799442</v>
      </c>
      <c r="CY113" s="1">
        <f t="shared" si="903"/>
        <v>0.24976421660883241</v>
      </c>
      <c r="CZ113" s="1">
        <f t="shared" si="903"/>
        <v>0.2702499636744512</v>
      </c>
      <c r="DA113" s="1">
        <f t="shared" si="903"/>
        <v>0.29241595876972981</v>
      </c>
      <c r="DB113" s="1">
        <f t="shared" si="903"/>
        <v>0.31640001641674215</v>
      </c>
      <c r="DC113" s="1">
        <f t="shared" si="903"/>
        <v>0.34235125473212624</v>
      </c>
      <c r="DD113" s="1">
        <f t="shared" si="903"/>
        <v>0.37043102255180349</v>
      </c>
      <c r="DE113" s="1">
        <f t="shared" si="903"/>
        <v>0.4008139025987863</v>
      </c>
      <c r="DF113" s="1">
        <f t="shared" si="903"/>
        <v>0.43368879693115542</v>
      </c>
      <c r="DG113" s="1">
        <f t="shared" si="903"/>
        <v>0.4692601014188536</v>
      </c>
      <c r="DH113" s="1">
        <f t="shared" si="903"/>
        <v>0.50774897655147067</v>
      </c>
      <c r="DI113" s="1">
        <f t="shared" si="903"/>
        <v>0.54939472247812082</v>
      </c>
      <c r="DJ113" s="1">
        <f t="shared" si="903"/>
        <v>0.59445626682856423</v>
      </c>
      <c r="DK113" s="1">
        <f t="shared" si="903"/>
        <v>0.64321377456592899</v>
      </c>
      <c r="DL113" s="1">
        <f t="shared" si="903"/>
        <v>0.69597038988010851</v>
      </c>
      <c r="DM113" s="1">
        <f t="shared" si="903"/>
        <v>0.75305412095185487</v>
      </c>
      <c r="DN113" s="1">
        <f t="shared" si="903"/>
        <v>0.81481987930587241</v>
      </c>
      <c r="DO113" s="1">
        <f t="shared" si="903"/>
        <v>0.8816516864323537</v>
      </c>
      <c r="DP113" s="1">
        <f t="shared" si="903"/>
        <v>0.95396506139637482</v>
      </c>
      <c r="DQ113" s="1">
        <f t="shared" si="903"/>
        <v>1.0322096042798352</v>
      </c>
      <c r="DR113" s="1">
        <f t="shared" si="903"/>
        <v>1.1168717915181947</v>
      </c>
      <c r="DS113" s="1">
        <f t="shared" si="903"/>
        <v>1.208478000511694</v>
      </c>
      <c r="DT113" s="1">
        <f t="shared" si="903"/>
        <v>1.3075977823162261</v>
      </c>
      <c r="DU113" s="1">
        <f t="shared" si="903"/>
        <v>1.4148474027614437</v>
      </c>
      <c r="DV113" s="1">
        <f t="shared" si="903"/>
        <v>1.5308936740125898</v>
      </c>
      <c r="DW113" s="1">
        <f t="shared" si="903"/>
        <v>1.6564581003983543</v>
      </c>
      <c r="DX113" s="1">
        <f t="shared" si="903"/>
        <v>1.7923213642809521</v>
      </c>
      <c r="DY113" s="1">
        <f t="shared" si="903"/>
        <v>1.9393281798588169</v>
      </c>
      <c r="DZ113" s="1">
        <f t="shared" si="903"/>
        <v>2.0983925450798582</v>
      </c>
      <c r="EA113" s="1">
        <f t="shared" si="903"/>
        <v>2.2705034243184579</v>
      </c>
      <c r="EB113" s="1">
        <f t="shared" si="903"/>
        <v>2.4567308971475841</v>
      </c>
      <c r="EC113" s="1">
        <f t="shared" si="903"/>
        <v>2.6582328114353193</v>
      </c>
      <c r="ED113" s="1">
        <f t="shared" si="903"/>
        <v>2.8762619821306501</v>
      </c>
      <c r="EE113" s="1">
        <f t="shared" si="903"/>
        <v>3.1121739804961535</v>
      </c>
      <c r="EF113" s="1">
        <f t="shared" si="903"/>
        <v>3.3674355622162215</v>
      </c>
      <c r="EG113" s="1">
        <f t="shared" si="903"/>
        <v>3.6436337867816371</v>
      </c>
      <c r="EH113" s="1">
        <f t="shared" si="903"/>
        <v>3.9424858848492028</v>
      </c>
      <c r="EI113" s="1">
        <f t="shared" si="903"/>
        <v>4.2658499349256118</v>
      </c>
      <c r="EJ113" s="1">
        <f t="shared" si="903"/>
        <v>4.6157364157565981</v>
      </c>
      <c r="EK113" s="1">
        <f t="shared" si="903"/>
        <v>4.9943207062470387</v>
      </c>
      <c r="EL113" s="1">
        <f t="shared" si="903"/>
        <v>5.4039566106287946</v>
      </c>
      <c r="EM113" s="1">
        <f t="shared" si="903"/>
        <v>5.8471909929674748</v>
      </c>
      <c r="EN113" s="1">
        <f t="shared" si="903"/>
        <v>6.3267796119964999</v>
      </c>
      <c r="EO113" s="1">
        <f t="shared" si="903"/>
        <v>6.8457042547296947</v>
      </c>
      <c r="EP113" s="1">
        <f t="shared" si="903"/>
        <v>7.4071912753786879</v>
      </c>
      <c r="EQ113" s="1">
        <f t="shared" si="903"/>
        <v>8.014731654838716</v>
      </c>
      <c r="ER113" s="1">
        <f t="shared" si="903"/>
        <v>8.6721027054603361</v>
      </c>
      <c r="ES113" s="1">
        <f t="shared" si="903"/>
        <v>9.383391556054022</v>
      </c>
      <c r="ET113" s="1">
        <f t="shared" si="903"/>
        <v>10.153020563142897</v>
      </c>
      <c r="EU113" s="1">
        <f t="shared" si="903"/>
        <v>10.985774806455177</v>
      </c>
      <c r="EV113" s="1">
        <f t="shared" ref="EV113:FR117" si="904">S*EV$26^(EV$28-$C113)*EV$27^$C113+EV$24</f>
        <v>11.886831839606378</v>
      </c>
      <c r="EW113" s="1">
        <f t="shared" si="904"/>
        <v>12.861793880942725</v>
      </c>
      <c r="EX113" s="1">
        <f t="shared" si="904"/>
        <v>13.916722644688617</v>
      </c>
      <c r="EY113" s="1">
        <f t="shared" si="904"/>
        <v>15.058177028956804</v>
      </c>
      <c r="EZ113" s="1">
        <f t="shared" si="904"/>
        <v>16.293253894942147</v>
      </c>
      <c r="FA113" s="1">
        <f t="shared" si="904"/>
        <v>17.629632190838876</v>
      </c>
      <c r="FB113" s="1">
        <f t="shared" si="904"/>
        <v>19.075620694816774</v>
      </c>
      <c r="FC113" s="1">
        <f t="shared" si="904"/>
        <v>20.640209673892656</v>
      </c>
      <c r="FD113" s="1">
        <f t="shared" si="904"/>
        <v>22.333126779880331</v>
      </c>
      <c r="FE113" s="1">
        <f t="shared" si="904"/>
        <v>24.164897529945609</v>
      </c>
      <c r="FF113" s="1">
        <f t="shared" si="904"/>
        <v>26.146910747797239</v>
      </c>
      <c r="FG113" s="1">
        <f t="shared" si="904"/>
        <v>28.291489372386902</v>
      </c>
      <c r="FH113" s="1">
        <f t="shared" si="904"/>
        <v>30.61196707436315</v>
      </c>
      <c r="FI113" s="1">
        <f t="shared" si="904"/>
        <v>33.12277115663327</v>
      </c>
      <c r="FJ113" s="1">
        <f t="shared" si="904"/>
        <v>35.839512254457809</v>
      </c>
      <c r="FK113" s="1">
        <f t="shared" si="904"/>
        <v>38.779081392777698</v>
      </c>
      <c r="FL113" s="1">
        <f t="shared" si="904"/>
        <v>41.959755004216866</v>
      </c>
      <c r="FM113" s="1">
        <f t="shared" si="904"/>
        <v>45.401308560697473</v>
      </c>
      <c r="FN113" s="1">
        <f t="shared" si="904"/>
        <v>49.125139525159469</v>
      </c>
      <c r="FO113" s="1">
        <f t="shared" si="904"/>
        <v>53.15440038782247</v>
      </c>
      <c r="FP113" s="1">
        <f t="shared" si="904"/>
        <v>57.514142614127664</v>
      </c>
      <c r="FQ113" s="1">
        <f t="shared" si="904"/>
        <v>62.231472399339502</v>
      </c>
      <c r="FR113" s="1">
        <f t="shared" si="904"/>
        <v>67.335719198193502</v>
      </c>
      <c r="FS113">
        <f t="shared" si="877"/>
        <v>6.0394502844725924E-2</v>
      </c>
      <c r="FT113">
        <f t="shared" si="816"/>
        <v>4.0667072846669639</v>
      </c>
    </row>
    <row r="114" spans="3:176" x14ac:dyDescent="0.15">
      <c r="C114" s="6">
        <v>85</v>
      </c>
      <c r="BC114" s="1"/>
      <c r="CK114" s="12">
        <f t="shared" ref="CK114:EV114" si="905">S*CK$26^(CK$28-$C114)*CK$27^$C114+CK$24</f>
        <v>7.0586774322112314E-2</v>
      </c>
      <c r="CL114" s="1">
        <f t="shared" si="905"/>
        <v>7.6376325862257052E-2</v>
      </c>
      <c r="CM114" s="1">
        <f t="shared" si="905"/>
        <v>8.264073841365914E-2</v>
      </c>
      <c r="CN114" s="1">
        <f t="shared" si="905"/>
        <v>8.9418960240005119E-2</v>
      </c>
      <c r="CO114" s="1">
        <f t="shared" si="905"/>
        <v>9.6753134154982948E-2</v>
      </c>
      <c r="CP114" s="1">
        <f t="shared" si="905"/>
        <v>0.10468885954037338</v>
      </c>
      <c r="CQ114" s="1">
        <f t="shared" si="905"/>
        <v>0.11327547585495534</v>
      </c>
      <c r="CR114" s="1">
        <f t="shared" si="905"/>
        <v>0.12256636939690947</v>
      </c>
      <c r="CS114" s="1">
        <f t="shared" si="905"/>
        <v>0.13261930522697943</v>
      </c>
      <c r="CT114" s="1">
        <f t="shared" si="905"/>
        <v>0.14349678631608567</v>
      </c>
      <c r="CU114" s="1">
        <f t="shared" si="905"/>
        <v>0.15526644215034952</v>
      </c>
      <c r="CV114" s="1">
        <f t="shared" si="905"/>
        <v>0.16800144920963583</v>
      </c>
      <c r="CW114" s="1">
        <f t="shared" si="905"/>
        <v>0.18178098593389011</v>
      </c>
      <c r="CX114" s="1">
        <f t="shared" si="905"/>
        <v>0.1966907250059714</v>
      </c>
      <c r="CY114" s="1">
        <f t="shared" si="905"/>
        <v>0.21282336601169277</v>
      </c>
      <c r="CZ114" s="1">
        <f t="shared" si="905"/>
        <v>0.23027921178882155</v>
      </c>
      <c r="DA114" s="1">
        <f t="shared" si="905"/>
        <v>0.24916679204842324</v>
      </c>
      <c r="DB114" s="1">
        <f t="shared" si="905"/>
        <v>0.26960353814584292</v>
      </c>
      <c r="DC114" s="1">
        <f t="shared" si="905"/>
        <v>0.29171651319663466</v>
      </c>
      <c r="DD114" s="1">
        <f t="shared" si="905"/>
        <v>0.31564320207685109</v>
      </c>
      <c r="DE114" s="1">
        <f t="shared" si="905"/>
        <v>0.34153236621942878</v>
      </c>
      <c r="DF114" s="1">
        <f t="shared" si="905"/>
        <v>0.36954496852126745</v>
      </c>
      <c r="DG114" s="1">
        <f t="shared" si="905"/>
        <v>0.39985517411150673</v>
      </c>
      <c r="DH114" s="1">
        <f t="shared" si="905"/>
        <v>0.43265143320316091</v>
      </c>
      <c r="DI114" s="1">
        <f t="shared" si="905"/>
        <v>0.46813765276061847</v>
      </c>
      <c r="DJ114" s="1">
        <f t="shared" si="905"/>
        <v>0.50653446426771331</v>
      </c>
      <c r="DK114" s="1">
        <f t="shared" si="905"/>
        <v>0.54808059547856891</v>
      </c>
      <c r="DL114" s="1">
        <f t="shared" si="905"/>
        <v>0.59303435467992072</v>
      </c>
      <c r="DM114" s="1">
        <f t="shared" si="905"/>
        <v>0.64167523669314386</v>
      </c>
      <c r="DN114" s="1">
        <f t="shared" si="905"/>
        <v>0.69430566060112164</v>
      </c>
      <c r="DO114" s="1">
        <f t="shared" si="905"/>
        <v>0.75125285000406916</v>
      </c>
      <c r="DP114" s="1">
        <f t="shared" si="905"/>
        <v>0.81287086749458748</v>
      </c>
      <c r="DQ114" s="1">
        <f t="shared" si="905"/>
        <v>0.8795428160010631</v>
      </c>
      <c r="DR114" s="1">
        <f t="shared" si="905"/>
        <v>0.95168322068600997</v>
      </c>
      <c r="DS114" s="1">
        <f t="shared" si="905"/>
        <v>1.0297406062085348</v>
      </c>
      <c r="DT114" s="1">
        <f t="shared" si="905"/>
        <v>1.1142002853747581</v>
      </c>
      <c r="DU114" s="1">
        <f t="shared" si="905"/>
        <v>1.2055873765142999</v>
      </c>
      <c r="DV114" s="1">
        <f t="shared" si="905"/>
        <v>1.3044700683430284</v>
      </c>
      <c r="DW114" s="1">
        <f t="shared" si="905"/>
        <v>1.411463152610972</v>
      </c>
      <c r="DX114" s="1">
        <f t="shared" si="905"/>
        <v>1.5272318464992336</v>
      </c>
      <c r="DY114" s="1">
        <f t="shared" si="905"/>
        <v>1.6524959285312109</v>
      </c>
      <c r="DZ114" s="1">
        <f t="shared" si="905"/>
        <v>1.7880342137126846</v>
      </c>
      <c r="EA114" s="1">
        <f t="shared" si="905"/>
        <v>1.9346893957244353</v>
      </c>
      <c r="EB114" s="1">
        <f t="shared" si="905"/>
        <v>2.0933732862731671</v>
      </c>
      <c r="EC114" s="1">
        <f t="shared" si="905"/>
        <v>2.2650724841757977</v>
      </c>
      <c r="ED114" s="1">
        <f t="shared" si="905"/>
        <v>2.4508545094239951</v>
      </c>
      <c r="EE114" s="1">
        <f t="shared" si="905"/>
        <v>2.6518744403667998</v>
      </c>
      <c r="EF114" s="1">
        <f t="shared" si="905"/>
        <v>2.869382095277254</v>
      </c>
      <c r="EG114" s="1">
        <f t="shared" si="905"/>
        <v>3.1047298029535924</v>
      </c>
      <c r="EH114" s="1">
        <f t="shared" si="905"/>
        <v>3.3593808106678282</v>
      </c>
      <c r="EI114" s="1">
        <f t="shared" si="905"/>
        <v>3.6349183817371697</v>
      </c>
      <c r="EJ114" s="1">
        <f t="shared" si="905"/>
        <v>3.9330556392813842</v>
      </c>
      <c r="EK114" s="1">
        <f t="shared" si="905"/>
        <v>4.255646217368521</v>
      </c>
      <c r="EL114" s="1">
        <f t="shared" si="905"/>
        <v>4.604695785771292</v>
      </c>
      <c r="EM114" s="1">
        <f t="shared" si="905"/>
        <v>4.9823745199879204</v>
      </c>
      <c r="EN114" s="1">
        <f t="shared" si="905"/>
        <v>5.3910305940584093</v>
      </c>
      <c r="EO114" s="1">
        <f t="shared" si="905"/>
        <v>5.8332047800662368</v>
      </c>
      <c r="EP114" s="1">
        <f t="shared" si="905"/>
        <v>6.3116462450962203</v>
      </c>
      <c r="EQ114" s="1">
        <f t="shared" si="905"/>
        <v>6.8293296438642868</v>
      </c>
      <c r="ER114" s="1">
        <f t="shared" si="905"/>
        <v>7.3894736132906473</v>
      </c>
      <c r="ES114" s="1">
        <f t="shared" si="905"/>
        <v>7.9955607840042093</v>
      </c>
      <c r="ET114" s="1">
        <f t="shared" si="905"/>
        <v>8.6513594331974915</v>
      </c>
      <c r="EU114" s="1">
        <f t="shared" si="905"/>
        <v>9.3609469134561518</v>
      </c>
      <c r="EV114" s="1">
        <f t="shared" si="905"/>
        <v>10.128735003229163</v>
      </c>
      <c r="EW114" s="1">
        <f t="shared" si="904"/>
        <v>10.959497336553316</v>
      </c>
      <c r="EX114" s="1">
        <f t="shared" si="904"/>
        <v>11.858399082573147</v>
      </c>
      <c r="EY114" s="1">
        <f t="shared" si="904"/>
        <v>12.831029059385322</v>
      </c>
      <c r="EZ114" s="1">
        <f t="shared" si="904"/>
        <v>13.883434481871602</v>
      </c>
      <c r="FA114" s="1">
        <f t="shared" si="904"/>
        <v>15.022158559561017</v>
      </c>
      <c r="FB114" s="1">
        <f t="shared" si="904"/>
        <v>16.254281178281676</v>
      </c>
      <c r="FC114" s="1">
        <f t="shared" si="904"/>
        <v>17.587462918535621</v>
      </c>
      <c r="FD114" s="1">
        <f t="shared" si="904"/>
        <v>19.029992684276014</v>
      </c>
      <c r="FE114" s="1">
        <f t="shared" si="904"/>
        <v>20.590839238212951</v>
      </c>
      <c r="FF114" s="1">
        <f t="shared" si="904"/>
        <v>22.279706964062889</v>
      </c>
      <c r="FG114" s="1">
        <f t="shared" si="904"/>
        <v>24.107096202436914</v>
      </c>
      <c r="FH114" s="1">
        <f t="shared" si="904"/>
        <v>26.084368535499369</v>
      </c>
      <c r="FI114" s="1">
        <f t="shared" si="904"/>
        <v>28.223817426296684</v>
      </c>
      <c r="FJ114" s="1">
        <f t="shared" si="904"/>
        <v>30.538744651948235</v>
      </c>
      <c r="FK114" s="1">
        <f t="shared" si="904"/>
        <v>33.043543005913925</v>
      </c>
      <c r="FL114" s="1">
        <f t="shared" si="904"/>
        <v>35.753785783530098</v>
      </c>
      <c r="FM114" s="1">
        <f t="shared" si="904"/>
        <v>38.686323607180114</v>
      </c>
      <c r="FN114" s="1">
        <f t="shared" si="904"/>
        <v>41.859389193098572</v>
      </c>
      <c r="FO114" s="1">
        <f t="shared" si="904"/>
        <v>45.292710711185045</v>
      </c>
      <c r="FP114" s="1">
        <f t="shared" si="904"/>
        <v>49.007634442628692</v>
      </c>
      <c r="FQ114" s="1">
        <f t="shared" si="904"/>
        <v>53.027257497953499</v>
      </c>
      <c r="FR114" s="1">
        <f t="shared" si="904"/>
        <v>57.37657142064333</v>
      </c>
      <c r="FS114">
        <f t="shared" si="877"/>
        <v>6.1105026407605137E-2</v>
      </c>
      <c r="FT114">
        <f t="shared" si="816"/>
        <v>3.5059969118362528</v>
      </c>
    </row>
    <row r="115" spans="3:176" x14ac:dyDescent="0.15">
      <c r="C115" s="6">
        <v>86</v>
      </c>
      <c r="BC115" s="1"/>
      <c r="CL115" s="12">
        <f t="shared" ref="CL115:EW115" si="906">S*CL$26^(CL$28-$C115)*CL$27^$C115+CL$24</f>
        <v>6.5080046190398255E-2</v>
      </c>
      <c r="CM115" s="1">
        <f t="shared" si="906"/>
        <v>7.0417933992650159E-2</v>
      </c>
      <c r="CN115" s="1">
        <f t="shared" si="906"/>
        <v>7.6193637190823421E-2</v>
      </c>
      <c r="CO115" s="1">
        <f t="shared" si="906"/>
        <v>8.2443065554476128E-2</v>
      </c>
      <c r="CP115" s="1">
        <f t="shared" si="906"/>
        <v>8.9205074184832936E-2</v>
      </c>
      <c r="CQ115" s="1">
        <f t="shared" si="906"/>
        <v>9.6521705091902707E-2</v>
      </c>
      <c r="CR115" s="1">
        <f t="shared" si="906"/>
        <v>0.10443844858583459</v>
      </c>
      <c r="CS115" s="1">
        <f t="shared" si="906"/>
        <v>0.11300452610768322</v>
      </c>
      <c r="CT115" s="1">
        <f t="shared" si="906"/>
        <v>0.12227319625805035</v>
      </c>
      <c r="CU115" s="1">
        <f t="shared" si="906"/>
        <v>0.1323020859263016</v>
      </c>
      <c r="CV115" s="1">
        <f t="shared" si="906"/>
        <v>0.14315354857911519</v>
      </c>
      <c r="CW115" s="1">
        <f t="shared" si="906"/>
        <v>0.15489505193598085</v>
      </c>
      <c r="CX115" s="1">
        <f t="shared" si="906"/>
        <v>0.16759959744197703</v>
      </c>
      <c r="CY115" s="1">
        <f t="shared" si="906"/>
        <v>0.18134617414584928</v>
      </c>
      <c r="CZ115" s="1">
        <f t="shared" si="906"/>
        <v>0.19622024980532532</v>
      </c>
      <c r="DA115" s="1">
        <f t="shared" si="906"/>
        <v>0.21231430227305695</v>
      </c>
      <c r="DB115" s="1">
        <f t="shared" si="906"/>
        <v>0.22972839446702006</v>
      </c>
      <c r="DC115" s="1">
        <f t="shared" si="906"/>
        <v>0.24857079650018488</v>
      </c>
      <c r="DD115" s="1">
        <f t="shared" si="906"/>
        <v>0.26895865883747588</v>
      </c>
      <c r="DE115" s="1">
        <f t="shared" si="906"/>
        <v>0.29101874066529748</v>
      </c>
      <c r="DF115" s="1">
        <f t="shared" si="906"/>
        <v>0.31488819800217915</v>
      </c>
      <c r="DG115" s="1">
        <f t="shared" si="906"/>
        <v>0.3407154364505271</v>
      </c>
      <c r="DH115" s="1">
        <f t="shared" si="906"/>
        <v>0.36866103389136806</v>
      </c>
      <c r="DI115" s="1">
        <f t="shared" si="906"/>
        <v>0.39889873885883387</v>
      </c>
      <c r="DJ115" s="1">
        <f t="shared" si="906"/>
        <v>0.43161655080166528</v>
      </c>
      <c r="DK115" s="1">
        <f t="shared" si="906"/>
        <v>0.46701788894813645</v>
      </c>
      <c r="DL115" s="1">
        <f t="shared" si="906"/>
        <v>0.50532285704168223</v>
      </c>
      <c r="DM115" s="1">
        <f t="shared" si="906"/>
        <v>0.54676961181057859</v>
      </c>
      <c r="DN115" s="1">
        <f t="shared" si="906"/>
        <v>0.59161584367997599</v>
      </c>
      <c r="DO115" s="1">
        <f t="shared" si="906"/>
        <v>0.64014037893244524</v>
      </c>
      <c r="DP115" s="1">
        <f t="shared" si="906"/>
        <v>0.69264491327828215</v>
      </c>
      <c r="DQ115" s="1">
        <f t="shared" si="906"/>
        <v>0.74945588761384507</v>
      </c>
      <c r="DR115" s="1">
        <f t="shared" si="906"/>
        <v>0.81092651763023937</v>
      </c>
      <c r="DS115" s="1">
        <f t="shared" si="906"/>
        <v>0.87743898989120261</v>
      </c>
      <c r="DT115" s="1">
        <f t="shared" si="906"/>
        <v>0.94940683803405612</v>
      </c>
      <c r="DU115" s="1">
        <f t="shared" si="906"/>
        <v>1.0272775138674768</v>
      </c>
      <c r="DV115" s="1">
        <f t="shared" si="906"/>
        <v>1.1115351693515918</v>
      </c>
      <c r="DW115" s="1">
        <f t="shared" si="906"/>
        <v>1.2027036667570414</v>
      </c>
      <c r="DX115" s="1">
        <f t="shared" si="906"/>
        <v>1.3013498357183231</v>
      </c>
      <c r="DY115" s="1">
        <f t="shared" si="906"/>
        <v>1.4080869974317736</v>
      </c>
      <c r="DZ115" s="1">
        <f t="shared" si="906"/>
        <v>1.5235787779094816</v>
      </c>
      <c r="EA115" s="1">
        <f t="shared" si="906"/>
        <v>1.6485432339976023</v>
      </c>
      <c r="EB115" s="1">
        <f t="shared" si="906"/>
        <v>1.7837573178121124</v>
      </c>
      <c r="EC115" s="1">
        <f t="shared" si="906"/>
        <v>1.9300617073491257</v>
      </c>
      <c r="ED115" s="1">
        <f t="shared" si="906"/>
        <v>2.0883660333035285</v>
      </c>
      <c r="EE115" s="1">
        <f t="shared" si="906"/>
        <v>2.2596545345930799</v>
      </c>
      <c r="EF115" s="1">
        <f t="shared" si="906"/>
        <v>2.4449921777505486</v>
      </c>
      <c r="EG115" s="1">
        <f t="shared" si="906"/>
        <v>2.6455312782304969</v>
      </c>
      <c r="EH115" s="1">
        <f t="shared" si="906"/>
        <v>2.8625186647979319</v>
      </c>
      <c r="EI115" s="1">
        <f t="shared" si="906"/>
        <v>3.0973034315425751</v>
      </c>
      <c r="EJ115" s="1">
        <f t="shared" si="906"/>
        <v>3.3513453257160202</v>
      </c>
      <c r="EK115" s="1">
        <f t="shared" si="906"/>
        <v>3.6262238235421766</v>
      </c>
      <c r="EL115" s="1">
        <f t="shared" si="906"/>
        <v>3.9236479504288106</v>
      </c>
      <c r="EM115" s="1">
        <f t="shared" si="906"/>
        <v>4.2454669066362305</v>
      </c>
      <c r="EN115" s="1">
        <f t="shared" si="906"/>
        <v>4.5936815644669613</v>
      </c>
      <c r="EO115" s="1">
        <f t="shared" si="906"/>
        <v>4.9704569084588854</v>
      </c>
      <c r="EP115" s="1">
        <f t="shared" si="906"/>
        <v>5.3781354959273102</v>
      </c>
      <c r="EQ115" s="1">
        <f t="shared" si="906"/>
        <v>5.8192520215453252</v>
      </c>
      <c r="ER115" s="1">
        <f t="shared" si="906"/>
        <v>6.2965490765160608</v>
      </c>
      <c r="ES115" s="1">
        <f t="shared" si="906"/>
        <v>6.812994200317684</v>
      </c>
      <c r="ET115" s="1">
        <f t="shared" si="906"/>
        <v>7.371798331038387</v>
      </c>
      <c r="EU115" s="1">
        <f t="shared" si="906"/>
        <v>7.9764357690142109</v>
      </c>
      <c r="EV115" s="1">
        <f t="shared" si="906"/>
        <v>8.6306657778913181</v>
      </c>
      <c r="EW115" s="1">
        <f t="shared" si="906"/>
        <v>9.3385559574148225</v>
      </c>
      <c r="EX115" s="1">
        <f t="shared" si="904"/>
        <v>10.104507533261829</v>
      </c>
      <c r="EY115" s="1">
        <f t="shared" si="904"/>
        <v>10.933282721155265</v>
      </c>
      <c r="EZ115" s="1">
        <f t="shared" si="904"/>
        <v>11.830034335391774</v>
      </c>
      <c r="FA115" s="1">
        <f t="shared" si="904"/>
        <v>12.800337825871249</v>
      </c>
      <c r="FB115" s="1">
        <f t="shared" si="904"/>
        <v>13.850225942814573</v>
      </c>
      <c r="FC115" s="1">
        <f t="shared" si="904"/>
        <v>14.986226244693437</v>
      </c>
      <c r="FD115" s="1">
        <f t="shared" si="904"/>
        <v>16.215401682573486</v>
      </c>
      <c r="FE115" s="1">
        <f t="shared" si="904"/>
        <v>17.545394513199263</v>
      </c>
      <c r="FF115" s="1">
        <f t="shared" si="904"/>
        <v>18.984473813845508</v>
      </c>
      <c r="FG115" s="1">
        <f t="shared" si="904"/>
        <v>20.541586894352935</v>
      </c>
      <c r="FH115" s="1">
        <f t="shared" si="904"/>
        <v>22.226414925996856</v>
      </c>
      <c r="FI115" s="1">
        <f t="shared" si="904"/>
        <v>24.049433133054805</v>
      </c>
      <c r="FJ115" s="1">
        <f t="shared" si="904"/>
        <v>26.021975921307252</v>
      </c>
      <c r="FK115" s="1">
        <f t="shared" si="904"/>
        <v>28.156307348400365</v>
      </c>
      <c r="FL115" s="1">
        <f t="shared" si="904"/>
        <v>30.465697374212244</v>
      </c>
      <c r="FM115" s="1">
        <f t="shared" si="904"/>
        <v>32.964504365300371</v>
      </c>
      <c r="FN115" s="1">
        <f t="shared" si="904"/>
        <v>35.668264366392336</v>
      </c>
      <c r="FO115" s="1">
        <f t="shared" si="904"/>
        <v>38.593787693954937</v>
      </c>
      <c r="FP115" s="1">
        <f t="shared" si="904"/>
        <v>41.759263452401093</v>
      </c>
      <c r="FQ115" s="1">
        <f t="shared" si="904"/>
        <v>45.184372622752036</v>
      </c>
      <c r="FR115" s="1">
        <f t="shared" si="904"/>
        <v>48.890410426870517</v>
      </c>
      <c r="FS115">
        <f t="shared" si="877"/>
        <v>6.0394502844725924E-2</v>
      </c>
      <c r="FT115">
        <f t="shared" si="816"/>
        <v>2.9527120316054494</v>
      </c>
    </row>
    <row r="116" spans="3:176" x14ac:dyDescent="0.15">
      <c r="C116" s="6">
        <v>87</v>
      </c>
      <c r="BC116" s="1"/>
      <c r="CM116" s="12">
        <f t="shared" ref="CM116:EX116" si="907">S*CM$26^(CM$28-$C116)*CM$27^$C116+CM$24</f>
        <v>6.0002917725304916E-2</v>
      </c>
      <c r="CN116" s="1">
        <f t="shared" si="907"/>
        <v>6.4924377702275313E-2</v>
      </c>
      <c r="CO116" s="1">
        <f t="shared" si="907"/>
        <v>7.0249497521518794E-2</v>
      </c>
      <c r="CP116" s="1">
        <f t="shared" si="907"/>
        <v>7.6011385502319964E-2</v>
      </c>
      <c r="CQ116" s="1">
        <f t="shared" si="907"/>
        <v>8.2245865519713718E-2</v>
      </c>
      <c r="CR116" s="1">
        <f t="shared" si="907"/>
        <v>8.8991699735303173E-2</v>
      </c>
      <c r="CS116" s="1">
        <f t="shared" si="907"/>
        <v>9.6290829596535857E-2</v>
      </c>
      <c r="CT116" s="1">
        <f t="shared" si="907"/>
        <v>0.10418863660282374</v>
      </c>
      <c r="CU116" s="1">
        <f t="shared" si="907"/>
        <v>0.11273422445978996</v>
      </c>
      <c r="CV116" s="1">
        <f t="shared" si="907"/>
        <v>0.1219807243759044</v>
      </c>
      <c r="CW116" s="1">
        <f t="shared" si="907"/>
        <v>0.13198562539965408</v>
      </c>
      <c r="CX116" s="1">
        <f t="shared" si="907"/>
        <v>0.1428111318510823</v>
      </c>
      <c r="CY116" s="1">
        <f t="shared" si="907"/>
        <v>0.15452455006998561</v>
      </c>
      <c r="CZ116" s="1">
        <f t="shared" si="907"/>
        <v>0.16719870688533117</v>
      </c>
      <c r="DA116" s="1">
        <f t="shared" si="907"/>
        <v>0.18091240240767972</v>
      </c>
      <c r="DB116" s="1">
        <f t="shared" si="907"/>
        <v>0.19575089995979914</v>
      </c>
      <c r="DC116" s="1">
        <f t="shared" si="907"/>
        <v>0.21180645619155553</v>
      </c>
      <c r="DD116" s="1">
        <f t="shared" si="907"/>
        <v>0.22917889467501057</v>
      </c>
      <c r="DE116" s="1">
        <f t="shared" si="907"/>
        <v>0.24797622654598581</v>
      </c>
      <c r="DF116" s="1">
        <f t="shared" si="907"/>
        <v>0.26831532205086212</v>
      </c>
      <c r="DG116" s="1">
        <f t="shared" si="907"/>
        <v>0.29032263717387902</v>
      </c>
      <c r="DH116" s="1">
        <f t="shared" si="907"/>
        <v>0.31413499986265492</v>
      </c>
      <c r="DI116" s="1">
        <f t="shared" si="907"/>
        <v>0.33990046074019598</v>
      </c>
      <c r="DJ116" s="1">
        <f t="shared" si="907"/>
        <v>0.36777921359259608</v>
      </c>
      <c r="DK116" s="1">
        <f t="shared" si="907"/>
        <v>0.39794459135545562</v>
      </c>
      <c r="DL116" s="1">
        <f t="shared" si="907"/>
        <v>0.43058414379144955</v>
      </c>
      <c r="DM116" s="1">
        <f t="shared" si="907"/>
        <v>0.46590080355937946</v>
      </c>
      <c r="DN116" s="1">
        <f t="shared" si="907"/>
        <v>0.50411414792461273</v>
      </c>
      <c r="DO116" s="1">
        <f t="shared" si="907"/>
        <v>0.54546176395544477</v>
      </c>
      <c r="DP116" s="1">
        <f t="shared" si="907"/>
        <v>0.59020072569333826</v>
      </c>
      <c r="DQ116" s="1">
        <f t="shared" si="907"/>
        <v>0.63860919248117376</v>
      </c>
      <c r="DR116" s="1">
        <f t="shared" si="907"/>
        <v>0.69098813838693318</v>
      </c>
      <c r="DS116" s="1">
        <f t="shared" si="907"/>
        <v>0.74766322347531078</v>
      </c>
      <c r="DT116" s="1">
        <f t="shared" si="907"/>
        <v>0.80898681856166488</v>
      </c>
      <c r="DU116" s="1">
        <f t="shared" si="907"/>
        <v>0.87534019603698665</v>
      </c>
      <c r="DV116" s="1">
        <f t="shared" si="907"/>
        <v>0.94713590038508821</v>
      </c>
      <c r="DW116" s="1">
        <f t="shared" si="907"/>
        <v>1.0248203131304245</v>
      </c>
      <c r="DX116" s="1">
        <f t="shared" si="907"/>
        <v>1.108876428163821</v>
      </c>
      <c r="DY116" s="1">
        <f t="shared" si="907"/>
        <v>1.1998268547013731</v>
      </c>
      <c r="DZ116" s="1">
        <f t="shared" si="907"/>
        <v>1.2982370665470684</v>
      </c>
      <c r="EA116" s="1">
        <f t="shared" si="907"/>
        <v>1.4047189178610477</v>
      </c>
      <c r="EB116" s="1">
        <f t="shared" si="907"/>
        <v>1.5199344472923906</v>
      </c>
      <c r="EC116" s="1">
        <f t="shared" si="907"/>
        <v>1.6445999941281815</v>
      </c>
      <c r="ED116" s="1">
        <f t="shared" si="907"/>
        <v>1.7794906520505411</v>
      </c>
      <c r="EE116" s="1">
        <f t="shared" si="907"/>
        <v>1.9254450881923411</v>
      </c>
      <c r="EF116" s="1">
        <f t="shared" si="907"/>
        <v>2.0833707574535301</v>
      </c>
      <c r="EG116" s="1">
        <f t="shared" si="907"/>
        <v>2.2542495444974802</v>
      </c>
      <c r="EH116" s="1">
        <f t="shared" si="907"/>
        <v>2.4391438685058171</v>
      </c>
      <c r="EI116" s="1">
        <f t="shared" si="907"/>
        <v>2.6392032886473418</v>
      </c>
      <c r="EJ116" s="1">
        <f t="shared" si="907"/>
        <v>2.8556716513297919</v>
      </c>
      <c r="EK116" s="1">
        <f t="shared" si="907"/>
        <v>3.0898948236716519</v>
      </c>
      <c r="EL116" s="1">
        <f t="shared" si="907"/>
        <v>3.3433290612759832</v>
      </c>
      <c r="EM116" s="1">
        <f t="shared" si="907"/>
        <v>3.6175500623319468</v>
      </c>
      <c r="EN116" s="1">
        <f t="shared" si="907"/>
        <v>3.9142627643368555</v>
      </c>
      <c r="EO116" s="1">
        <f t="shared" si="907"/>
        <v>4.2353119443487337</v>
      </c>
      <c r="EP116" s="1">
        <f t="shared" si="907"/>
        <v>4.5826936886752518</v>
      </c>
      <c r="EQ116" s="1">
        <f t="shared" si="907"/>
        <v>4.9585678033104905</v>
      </c>
      <c r="ER116" s="1">
        <f t="shared" si="907"/>
        <v>5.3652712422800093</v>
      </c>
      <c r="ES116" s="1">
        <f t="shared" si="907"/>
        <v>5.8053326373833949</v>
      </c>
      <c r="ET116" s="1">
        <f t="shared" si="907"/>
        <v>6.2814880196713014</v>
      </c>
      <c r="EU116" s="1">
        <f t="shared" si="907"/>
        <v>6.7966978304034544</v>
      </c>
      <c r="EV116" s="1">
        <f t="shared" si="907"/>
        <v>7.3541653272512848</v>
      </c>
      <c r="EW116" s="1">
        <f t="shared" si="907"/>
        <v>7.9573565001836464</v>
      </c>
      <c r="EX116" s="1">
        <f t="shared" si="907"/>
        <v>8.6100216208603264</v>
      </c>
      <c r="EY116" s="1">
        <f t="shared" si="904"/>
        <v>9.3162185595142564</v>
      </c>
      <c r="EZ116" s="1">
        <f t="shared" si="904"/>
        <v>10.080338014292407</v>
      </c>
      <c r="FA116" s="1">
        <f t="shared" si="904"/>
        <v>10.907130809915932</v>
      </c>
      <c r="FB116" s="1">
        <f t="shared" si="904"/>
        <v>11.801737435385814</v>
      </c>
      <c r="FC116" s="1">
        <f t="shared" si="904"/>
        <v>12.769720004381284</v>
      </c>
      <c r="FD116" s="1">
        <f t="shared" si="904"/>
        <v>13.817096837061156</v>
      </c>
      <c r="FE116" s="1">
        <f t="shared" si="904"/>
        <v>14.950379878276383</v>
      </c>
      <c r="FF116" s="1">
        <f t="shared" si="904"/>
        <v>16.176615184837335</v>
      </c>
      <c r="FG116" s="1">
        <f t="shared" si="904"/>
        <v>17.503426733560634</v>
      </c>
      <c r="FH116" s="1">
        <f t="shared" si="904"/>
        <v>18.939063822467123</v>
      </c>
      <c r="FI116" s="1">
        <f t="shared" si="904"/>
        <v>20.492452359842392</v>
      </c>
      <c r="FJ116" s="1">
        <f t="shared" si="904"/>
        <v>22.173250360043713</v>
      </c>
      <c r="FK116" s="1">
        <f t="shared" si="904"/>
        <v>23.991907991092187</v>
      </c>
      <c r="FL116" s="1">
        <f t="shared" si="904"/>
        <v>25.959732547389063</v>
      </c>
      <c r="FM116" s="1">
        <f t="shared" si="904"/>
        <v>28.088958751516657</v>
      </c>
      <c r="FN116" s="1">
        <f t="shared" si="904"/>
        <v>30.392824822217118</v>
      </c>
      <c r="FO116" s="1">
        <f t="shared" si="904"/>
        <v>32.885654781493137</v>
      </c>
      <c r="FP116" s="1">
        <f t="shared" si="904"/>
        <v>35.582947512565255</v>
      </c>
      <c r="FQ116" s="1">
        <f t="shared" si="904"/>
        <v>38.501473122393641</v>
      </c>
      <c r="FR116" s="1">
        <f t="shared" si="904"/>
        <v>41.659377207886997</v>
      </c>
      <c r="FS116">
        <f t="shared" si="877"/>
        <v>5.8311933781114718E-2</v>
      </c>
      <c r="FT116">
        <f t="shared" si="816"/>
        <v>2.4292388451087863</v>
      </c>
    </row>
    <row r="117" spans="3:176" x14ac:dyDescent="0.15">
      <c r="C117" s="6">
        <v>88</v>
      </c>
      <c r="BC117" s="1"/>
      <c r="CN117" s="12">
        <f t="shared" ref="CN117:EY117" si="908">S*CN$26^(CN$28-$C117)*CN$27^$C117+CN$24</f>
        <v>5.53218743117748E-2</v>
      </c>
      <c r="CO117" s="1">
        <f t="shared" si="908"/>
        <v>5.9859393495805498E-2</v>
      </c>
      <c r="CP117" s="1">
        <f t="shared" si="908"/>
        <v>6.4769081566042275E-2</v>
      </c>
      <c r="CQ117" s="1">
        <f t="shared" si="908"/>
        <v>7.0081463942707575E-2</v>
      </c>
      <c r="CR117" s="1">
        <f t="shared" si="908"/>
        <v>7.5829569751503512E-2</v>
      </c>
      <c r="CS117" s="1">
        <f t="shared" si="908"/>
        <v>8.2049137178397541E-2</v>
      </c>
      <c r="CT117" s="1">
        <f t="shared" si="908"/>
        <v>8.8778835667678552E-2</v>
      </c>
      <c r="CU117" s="1">
        <f t="shared" si="908"/>
        <v>9.6060506344773824E-2</v>
      </c>
      <c r="CV117" s="1">
        <f t="shared" si="908"/>
        <v>0.10393942215862831</v>
      </c>
      <c r="CW117" s="1">
        <f t="shared" si="908"/>
        <v>0.11246456936105162</v>
      </c>
      <c r="CX117" s="1">
        <f t="shared" si="908"/>
        <v>0.12168895207309771</v>
      </c>
      <c r="CY117" s="1">
        <f t="shared" si="908"/>
        <v>0.13166992183208415</v>
      </c>
      <c r="CZ117" s="1">
        <f t="shared" si="908"/>
        <v>0.14246953416817124</v>
      </c>
      <c r="DA117" s="1">
        <f t="shared" si="908"/>
        <v>0.15415493442747516</v>
      </c>
      <c r="DB117" s="1">
        <f t="shared" si="908"/>
        <v>0.16679877524052558</v>
      </c>
      <c r="DC117" s="1">
        <f t="shared" si="908"/>
        <v>0.18047966823162981</v>
      </c>
      <c r="DD117" s="1">
        <f t="shared" si="908"/>
        <v>0.19528267277759492</v>
      </c>
      <c r="DE117" s="1">
        <f t="shared" si="908"/>
        <v>0.21129982485460846</v>
      </c>
      <c r="DF117" s="1">
        <f t="shared" si="908"/>
        <v>0.22863070926132212</v>
      </c>
      <c r="DG117" s="1">
        <f t="shared" si="908"/>
        <v>0.24738307877587035</v>
      </c>
      <c r="DH117" s="1">
        <f t="shared" si="908"/>
        <v>0.26767352409636036</v>
      </c>
      <c r="DI117" s="1">
        <f t="shared" si="908"/>
        <v>0.28962819873011231</v>
      </c>
      <c r="DJ117" s="1">
        <f t="shared" si="908"/>
        <v>0.31338360333856435</v>
      </c>
      <c r="DK117" s="1">
        <f t="shared" si="908"/>
        <v>0.3390874344144168</v>
      </c>
      <c r="DL117" s="1">
        <f t="shared" si="908"/>
        <v>0.36689950256756831</v>
      </c>
      <c r="DM117" s="1">
        <f t="shared" si="908"/>
        <v>0.39699272612918074</v>
      </c>
      <c r="DN117" s="1">
        <f t="shared" si="908"/>
        <v>0.42955420625149099</v>
      </c>
      <c r="DO117" s="1">
        <f t="shared" si="908"/>
        <v>0.4647863901876807</v>
      </c>
      <c r="DP117" s="1">
        <f t="shared" si="908"/>
        <v>0.50290832998436064</v>
      </c>
      <c r="DQ117" s="1">
        <f t="shared" si="908"/>
        <v>0.54415704441244672</v>
      </c>
      <c r="DR117" s="1">
        <f t="shared" si="908"/>
        <v>0.58878899260407536</v>
      </c>
      <c r="DS117" s="1">
        <f t="shared" si="908"/>
        <v>0.63708166855772541</v>
      </c>
      <c r="DT117" s="1">
        <f t="shared" si="908"/>
        <v>0.6893353264252009</v>
      </c>
      <c r="DU117" s="1">
        <f t="shared" si="908"/>
        <v>0.74587484730724496</v>
      </c>
      <c r="DV117" s="1">
        <f t="shared" si="908"/>
        <v>0.80705175916437333</v>
      </c>
      <c r="DW117" s="1">
        <f t="shared" si="908"/>
        <v>0.87324642240149075</v>
      </c>
      <c r="DX117" s="1">
        <f t="shared" si="908"/>
        <v>0.94487039471490852</v>
      </c>
      <c r="DY117" s="1">
        <f t="shared" si="908"/>
        <v>1.0223689899049313</v>
      </c>
      <c r="DZ117" s="1">
        <f t="shared" si="908"/>
        <v>1.1062240465631312</v>
      </c>
      <c r="EA117" s="1">
        <f t="shared" si="908"/>
        <v>1.1969569238483089</v>
      </c>
      <c r="EB117" s="1">
        <f t="shared" si="908"/>
        <v>1.295131742977025</v>
      </c>
      <c r="EC117" s="1">
        <f t="shared" si="908"/>
        <v>1.401358894582309</v>
      </c>
      <c r="ED117" s="1">
        <f t="shared" si="908"/>
        <v>1.5162988337471299</v>
      </c>
      <c r="EE117" s="1">
        <f t="shared" si="908"/>
        <v>1.6406661863078253</v>
      </c>
      <c r="EF117" s="1">
        <f t="shared" si="908"/>
        <v>1.7752341919579468</v>
      </c>
      <c r="EG117" s="1">
        <f t="shared" si="908"/>
        <v>1.9208395117770176</v>
      </c>
      <c r="EH117" s="1">
        <f t="shared" si="908"/>
        <v>2.0783874300744509</v>
      </c>
      <c r="EI117" s="1">
        <f t="shared" si="908"/>
        <v>2.2488574828905001</v>
      </c>
      <c r="EJ117" s="1">
        <f t="shared" si="908"/>
        <v>2.4333095481487939</v>
      </c>
      <c r="EK117" s="1">
        <f t="shared" si="908"/>
        <v>2.6328904353252822</v>
      </c>
      <c r="EL117" s="1">
        <f t="shared" si="908"/>
        <v>2.848841015604096</v>
      </c>
      <c r="EM117" s="1">
        <f t="shared" si="908"/>
        <v>3.0825039368512486</v>
      </c>
      <c r="EN117" s="1">
        <f t="shared" si="908"/>
        <v>3.3353319713731313</v>
      </c>
      <c r="EO117" s="1">
        <f t="shared" si="908"/>
        <v>3.6088970483610474</v>
      </c>
      <c r="EP117" s="1">
        <f t="shared" si="908"/>
        <v>3.9049000271799454</v>
      </c>
      <c r="EQ117" s="1">
        <f t="shared" si="908"/>
        <v>4.2251812722656661</v>
      </c>
      <c r="ER117" s="1">
        <f t="shared" si="908"/>
        <v>4.5717320953789038</v>
      </c>
      <c r="ES117" s="1">
        <f t="shared" si="908"/>
        <v>4.9467071363567801</v>
      </c>
      <c r="ET117" s="1">
        <f t="shared" si="908"/>
        <v>5.3524377593379144</v>
      </c>
      <c r="EU117" s="1">
        <f t="shared" si="908"/>
        <v>5.7914465477505086</v>
      </c>
      <c r="EV117" s="1">
        <f t="shared" si="908"/>
        <v>6.2664629881843243</v>
      </c>
      <c r="EW117" s="1">
        <f t="shared" si="908"/>
        <v>6.7804404406592598</v>
      </c>
      <c r="EX117" s="1">
        <f t="shared" si="908"/>
        <v>7.3365745008011913</v>
      </c>
      <c r="EY117" s="1">
        <f t="shared" si="908"/>
        <v>7.938322868089795</v>
      </c>
      <c r="EZ117" s="1">
        <f t="shared" si="904"/>
        <v>8.5894268437069119</v>
      </c>
      <c r="FA117" s="1">
        <f t="shared" si="904"/>
        <v>9.2939345916458294</v>
      </c>
      <c r="FB117" s="1">
        <f t="shared" si="904"/>
        <v>10.056226307704762</v>
      </c>
      <c r="FC117" s="1">
        <f t="shared" si="904"/>
        <v>10.881041452849844</v>
      </c>
      <c r="FD117" s="1">
        <f t="shared" si="904"/>
        <v>11.773508220267932</v>
      </c>
      <c r="FE117" s="1">
        <f t="shared" si="904"/>
        <v>12.739175419317228</v>
      </c>
      <c r="FF117" s="1">
        <f t="shared" si="904"/>
        <v>13.78404697461052</v>
      </c>
      <c r="FG117" s="1">
        <f t="shared" si="904"/>
        <v>14.9146192547251</v>
      </c>
      <c r="FH117" s="1">
        <f t="shared" si="904"/>
        <v>16.137921462626334</v>
      </c>
      <c r="FI117" s="1">
        <f t="shared" si="904"/>
        <v>17.461559338927682</v>
      </c>
      <c r="FJ117" s="1">
        <f t="shared" si="904"/>
        <v>18.89376244970715</v>
      </c>
      <c r="FK117" s="1">
        <f t="shared" si="904"/>
        <v>20.443435352886752</v>
      </c>
      <c r="FL117" s="1">
        <f t="shared" si="904"/>
        <v>22.120212961296001</v>
      </c>
      <c r="FM117" s="1">
        <f t="shared" si="904"/>
        <v>23.934520446632984</v>
      </c>
      <c r="FN117" s="1">
        <f t="shared" si="904"/>
        <v>25.897638056768926</v>
      </c>
      <c r="FO117" s="1">
        <f t="shared" si="904"/>
        <v>28.021771249390362</v>
      </c>
      <c r="FP117" s="1">
        <f t="shared" si="904"/>
        <v>30.320126578026905</v>
      </c>
      <c r="FQ117" s="1">
        <f t="shared" si="904"/>
        <v>32.806993802276992</v>
      </c>
      <c r="FR117" s="1">
        <f t="shared" si="904"/>
        <v>35.497834732742788</v>
      </c>
      <c r="FS117">
        <f t="shared" si="877"/>
        <v>5.4998755725369559E-2</v>
      </c>
      <c r="FT117">
        <f t="shared" si="816"/>
        <v>1.9523367412456598</v>
      </c>
    </row>
    <row r="118" spans="3:176" x14ac:dyDescent="0.15">
      <c r="C118" s="6">
        <v>89</v>
      </c>
      <c r="BC118" s="1"/>
      <c r="CO118" s="12">
        <f t="shared" ref="CO118:EZ118" si="909">S*CO$26^(CO$28-$C118)*CO$27^$C118+CO$24</f>
        <v>5.1006015930407086E-2</v>
      </c>
      <c r="CP118" s="1">
        <f t="shared" si="909"/>
        <v>5.5189546923606593E-2</v>
      </c>
      <c r="CQ118" s="1">
        <f t="shared" si="909"/>
        <v>5.9716212569685879E-2</v>
      </c>
      <c r="CR118" s="1">
        <f t="shared" si="909"/>
        <v>6.4614156891050489E-2</v>
      </c>
      <c r="CS118" s="1">
        <f t="shared" si="909"/>
        <v>6.9913832292516562E-2</v>
      </c>
      <c r="CT118" s="1">
        <f t="shared" si="909"/>
        <v>7.5648188895631102E-2</v>
      </c>
      <c r="CU118" s="1">
        <f t="shared" si="909"/>
        <v>8.1852879402258508E-2</v>
      </c>
      <c r="CV118" s="1">
        <f t="shared" si="909"/>
        <v>8.856648076114898E-2</v>
      </c>
      <c r="CW118" s="1">
        <f t="shared" si="909"/>
        <v>9.5830734015675156E-2</v>
      </c>
      <c r="CX118" s="1">
        <f t="shared" si="909"/>
        <v>0.10369080382396288</v>
      </c>
      <c r="CY118" s="1">
        <f t="shared" si="909"/>
        <v>0.1121955592649522</v>
      </c>
      <c r="CZ118" s="1">
        <f t="shared" si="909"/>
        <v>0.12139787767626853</v>
      </c>
      <c r="DA118" s="1">
        <f t="shared" si="909"/>
        <v>0.13135497341298033</v>
      </c>
      <c r="DB118" s="1">
        <f t="shared" si="909"/>
        <v>0.14212875357126362</v>
      </c>
      <c r="DC118" s="1">
        <f t="shared" si="909"/>
        <v>0.15378620288864359</v>
      </c>
      <c r="DD118" s="1">
        <f t="shared" si="909"/>
        <v>0.16639980021388703</v>
      </c>
      <c r="DE118" s="1">
        <f t="shared" si="909"/>
        <v>0.18004796913589843</v>
      </c>
      <c r="DF118" s="1">
        <f t="shared" si="909"/>
        <v>0.19481556557335356</v>
      </c>
      <c r="DG118" s="1">
        <f t="shared" si="909"/>
        <v>0.21079440535660243</v>
      </c>
      <c r="DH118" s="1">
        <f t="shared" si="909"/>
        <v>0.22808383508202204</v>
      </c>
      <c r="DI118" s="1">
        <f t="shared" si="909"/>
        <v>0.24679134978803935</v>
      </c>
      <c r="DJ118" s="1">
        <f t="shared" si="909"/>
        <v>0.26703326129315463</v>
      </c>
      <c r="DK118" s="1">
        <f t="shared" si="909"/>
        <v>0.2889354213512797</v>
      </c>
      <c r="DL118" s="1">
        <f t="shared" si="909"/>
        <v>0.31263400412052578</v>
      </c>
      <c r="DM118" s="1">
        <f t="shared" si="909"/>
        <v>0.33827635281035101</v>
      </c>
      <c r="DN118" s="1">
        <f t="shared" si="909"/>
        <v>0.36602189577099881</v>
      </c>
      <c r="DO118" s="1">
        <f t="shared" si="909"/>
        <v>0.39604313772090677</v>
      </c>
      <c r="DP118" s="1">
        <f t="shared" si="909"/>
        <v>0.42852673227493004</v>
      </c>
      <c r="DQ118" s="1">
        <f t="shared" si="909"/>
        <v>0.46367464244169776</v>
      </c>
      <c r="DR118" s="1">
        <f t="shared" si="909"/>
        <v>0.5017053963053637</v>
      </c>
      <c r="DS118" s="1">
        <f t="shared" si="909"/>
        <v>0.54285544569880551</v>
      </c>
      <c r="DT118" s="1">
        <f t="shared" si="909"/>
        <v>0.58738063631566761</v>
      </c>
      <c r="DU118" s="1">
        <f t="shared" si="909"/>
        <v>0.63555779840150151</v>
      </c>
      <c r="DV118" s="1">
        <f t="shared" si="909"/>
        <v>0.68768646791393917</v>
      </c>
      <c r="DW118" s="1">
        <f t="shared" si="909"/>
        <v>0.74409074885301874</v>
      </c>
      <c r="DX118" s="1">
        <f t="shared" si="909"/>
        <v>0.80512132834048411</v>
      </c>
      <c r="DY118" s="1">
        <f t="shared" si="909"/>
        <v>0.87115765697658132</v>
      </c>
      <c r="DZ118" s="1">
        <f t="shared" si="909"/>
        <v>0.94261030803047252</v>
      </c>
      <c r="EA118" s="1">
        <f t="shared" si="909"/>
        <v>1.0199235301322587</v>
      </c>
      <c r="EB118" s="1">
        <f t="shared" si="909"/>
        <v>1.1035780093376824</v>
      </c>
      <c r="EC118" s="1">
        <f t="shared" si="909"/>
        <v>1.1940938577383273</v>
      </c>
      <c r="ED118" s="1">
        <f t="shared" si="909"/>
        <v>1.2920338471986565</v>
      </c>
      <c r="EE118" s="1">
        <f t="shared" si="909"/>
        <v>1.3980069083252762</v>
      </c>
      <c r="EF118" s="1">
        <f t="shared" si="909"/>
        <v>1.5126719164228637</v>
      </c>
      <c r="EG118" s="1">
        <f t="shared" si="909"/>
        <v>1.636741787975504</v>
      </c>
      <c r="EH118" s="1">
        <f t="shared" si="909"/>
        <v>1.770987913122837</v>
      </c>
      <c r="EI118" s="1">
        <f t="shared" si="909"/>
        <v>1.916244951689424</v>
      </c>
      <c r="EJ118" s="1">
        <f t="shared" si="909"/>
        <v>2.073416022586096</v>
      </c>
      <c r="EK118" s="1">
        <f t="shared" si="909"/>
        <v>2.243478318847786</v>
      </c>
      <c r="EL118" s="1">
        <f t="shared" si="909"/>
        <v>2.4274891832187002</v>
      </c>
      <c r="EM118" s="1">
        <f t="shared" si="909"/>
        <v>2.6265926820590755</v>
      </c>
      <c r="EN118" s="1">
        <f t="shared" si="909"/>
        <v>2.8420267184460353</v>
      </c>
      <c r="EO118" s="1">
        <f t="shared" si="909"/>
        <v>3.0751307286934235</v>
      </c>
      <c r="EP118" s="1">
        <f t="shared" si="909"/>
        <v>3.327354010142852</v>
      </c>
      <c r="EQ118" s="1">
        <f t="shared" si="909"/>
        <v>3.600264732003033</v>
      </c>
      <c r="ER118" s="1">
        <f t="shared" si="909"/>
        <v>3.8955596852612571</v>
      </c>
      <c r="ES118" s="1">
        <f t="shared" si="909"/>
        <v>4.2150748322859712</v>
      </c>
      <c r="ET118" s="1">
        <f t="shared" si="909"/>
        <v>4.5607967217113954</v>
      </c>
      <c r="EU118" s="1">
        <f t="shared" si="909"/>
        <v>4.9348748395748938</v>
      </c>
      <c r="EV118" s="1">
        <f t="shared" si="909"/>
        <v>5.3396349734989084</v>
      </c>
      <c r="EW118" s="1">
        <f t="shared" si="909"/>
        <v>5.7775936730076776</v>
      </c>
      <c r="EX118" s="1">
        <f t="shared" si="909"/>
        <v>6.2514738958841249</v>
      </c>
      <c r="EY118" s="1">
        <f t="shared" si="909"/>
        <v>6.7642219378463224</v>
      </c>
      <c r="EZ118" s="1">
        <f t="shared" si="909"/>
        <v>7.3190257508018473</v>
      </c>
      <c r="FA118" s="1">
        <f t="shared" ref="FA118:FR123" si="910">S*FA$26^(FA$28-$C118)*FA$27^$C118+FA$24</f>
        <v>7.9193347635716753</v>
      </c>
      <c r="FB118" s="1">
        <f t="shared" si="910"/>
        <v>8.5688813283166692</v>
      </c>
      <c r="FC118" s="1">
        <f t="shared" si="910"/>
        <v>9.2717039260073566</v>
      </c>
      <c r="FD118" s="1">
        <f t="shared" si="910"/>
        <v>10.032172275214331</v>
      </c>
      <c r="FE118" s="1">
        <f t="shared" si="910"/>
        <v>10.855014500330284</v>
      </c>
      <c r="FF118" s="1">
        <f t="shared" si="910"/>
        <v>11.745346528138976</v>
      </c>
      <c r="FG118" s="1">
        <f t="shared" si="910"/>
        <v>12.708703895500904</v>
      </c>
      <c r="FH118" s="1">
        <f t="shared" si="910"/>
        <v>13.75107616591632</v>
      </c>
      <c r="FI118" s="1">
        <f t="shared" si="910"/>
        <v>14.87894416894658</v>
      </c>
      <c r="FJ118" s="1">
        <f t="shared" si="910"/>
        <v>16.099320294025681</v>
      </c>
      <c r="FK118" s="1">
        <f t="shared" si="910"/>
        <v>17.419792089184075</v>
      </c>
      <c r="FL118" s="1">
        <f t="shared" si="910"/>
        <v>18.848569435754836</v>
      </c>
      <c r="FM118" s="1">
        <f t="shared" si="910"/>
        <v>20.394535592365489</v>
      </c>
      <c r="FN118" s="1">
        <f t="shared" si="910"/>
        <v>22.067302425575594</v>
      </c>
      <c r="FO118" s="1">
        <f t="shared" si="910"/>
        <v>23.87727017055029</v>
      </c>
      <c r="FP118" s="1">
        <f t="shared" si="910"/>
        <v>25.835692093324795</v>
      </c>
      <c r="FQ118" s="1">
        <f t="shared" si="910"/>
        <v>27.954744456690221</v>
      </c>
      <c r="FR118" s="1">
        <f t="shared" si="910"/>
        <v>30.247602224705311</v>
      </c>
      <c r="FS118">
        <f t="shared" si="877"/>
        <v>5.0673010893037114E-2</v>
      </c>
      <c r="FT118">
        <f t="shared" si="816"/>
        <v>1.5327370770207458</v>
      </c>
    </row>
    <row r="119" spans="3:176" x14ac:dyDescent="0.15">
      <c r="C119" s="6">
        <v>90</v>
      </c>
      <c r="BC119" s="1"/>
      <c r="CP119" s="12">
        <f t="shared" ref="CP119:FA119" si="911">S*CP$26^(CP$28-$C119)*CP$27^$C119+CP$24</f>
        <v>4.7026853183447008E-2</v>
      </c>
      <c r="CQ119" s="1">
        <f t="shared" si="911"/>
        <v>5.0884011877708177E-2</v>
      </c>
      <c r="CR119" s="1">
        <f t="shared" si="911"/>
        <v>5.505753605648684E-2</v>
      </c>
      <c r="CS119" s="1">
        <f t="shared" si="911"/>
        <v>5.9573374125780121E-2</v>
      </c>
      <c r="CT119" s="1">
        <f t="shared" si="911"/>
        <v>6.4459602788781697E-2</v>
      </c>
      <c r="CU119" s="1">
        <f t="shared" si="911"/>
        <v>6.9746601609550901E-2</v>
      </c>
      <c r="CV119" s="1">
        <f t="shared" si="911"/>
        <v>7.5467241894453974E-2</v>
      </c>
      <c r="CW119" s="1">
        <f t="shared" si="911"/>
        <v>8.1657091065726287E-2</v>
      </c>
      <c r="CX119" s="1">
        <f t="shared" si="911"/>
        <v>8.835463379782442E-2</v>
      </c>
      <c r="CY119" s="1">
        <f t="shared" si="911"/>
        <v>9.5601511291458149E-2</v>
      </c>
      <c r="CZ119" s="1">
        <f t="shared" si="911"/>
        <v>0.10344278017296075</v>
      </c>
      <c r="DA119" s="1">
        <f t="shared" si="911"/>
        <v>0.111927192628675</v>
      </c>
      <c r="DB119" s="1">
        <f t="shared" si="911"/>
        <v>0.12110749951605777</v>
      </c>
      <c r="DC119" s="1">
        <f t="shared" si="911"/>
        <v>0.1310407783360622</v>
      </c>
      <c r="DD119" s="1">
        <f t="shared" si="911"/>
        <v>0.14178878810592715</v>
      </c>
      <c r="DE119" s="1">
        <f t="shared" si="911"/>
        <v>0.15341835333875536</v>
      </c>
      <c r="DF119" s="1">
        <f t="shared" si="911"/>
        <v>0.16600177951722875</v>
      </c>
      <c r="DG119" s="1">
        <f t="shared" si="911"/>
        <v>0.179617302644621</v>
      </c>
      <c r="DH119" s="1">
        <f t="shared" si="911"/>
        <v>0.19434957566813904</v>
      </c>
      <c r="DI119" s="1">
        <f t="shared" si="911"/>
        <v>0.21029019479887426</v>
      </c>
      <c r="DJ119" s="1">
        <f t="shared" si="911"/>
        <v>0.22753826900069773</v>
      </c>
      <c r="DK119" s="1">
        <f t="shared" si="911"/>
        <v>0.2462010361888306</v>
      </c>
      <c r="DL119" s="1">
        <f t="shared" si="911"/>
        <v>0.26639452996923346</v>
      </c>
      <c r="DM119" s="1">
        <f t="shared" si="911"/>
        <v>0.28824430106419002</v>
      </c>
      <c r="DN119" s="1">
        <f t="shared" si="911"/>
        <v>0.31188619790946559</v>
      </c>
      <c r="DO119" s="1">
        <f t="shared" si="911"/>
        <v>0.33746721127631357</v>
      </c>
      <c r="DP119" s="1">
        <f t="shared" si="911"/>
        <v>0.36514638816966938</v>
      </c>
      <c r="DQ119" s="1">
        <f t="shared" si="911"/>
        <v>0.39509582068458954</v>
      </c>
      <c r="DR119" s="1">
        <f t="shared" si="911"/>
        <v>0.4275017159690358</v>
      </c>
      <c r="DS119" s="1">
        <f t="shared" si="911"/>
        <v>0.46256555394537618</v>
      </c>
      <c r="DT119" s="1">
        <f t="shared" si="911"/>
        <v>0.50050533998860136</v>
      </c>
      <c r="DU119" s="1">
        <f t="shared" si="911"/>
        <v>0.54155696034964018</v>
      </c>
      <c r="DV119" s="1">
        <f t="shared" si="911"/>
        <v>0.58597564875096253</v>
      </c>
      <c r="DW119" s="1">
        <f t="shared" si="911"/>
        <v>0.63403757327285815</v>
      </c>
      <c r="DX119" s="1">
        <f t="shared" si="911"/>
        <v>0.6860415533966755</v>
      </c>
      <c r="DY119" s="1">
        <f t="shared" si="911"/>
        <v>0.74231091788053705</v>
      </c>
      <c r="DZ119" s="1">
        <f t="shared" si="911"/>
        <v>0.8031955150186616</v>
      </c>
      <c r="EA119" s="1">
        <f t="shared" si="911"/>
        <v>0.86907388778284844</v>
      </c>
      <c r="EB119" s="1">
        <f t="shared" si="911"/>
        <v>0.9403556273698146</v>
      </c>
      <c r="EC119" s="1">
        <f t="shared" si="911"/>
        <v>1.0174839197872967</v>
      </c>
      <c r="ED119" s="1">
        <f t="shared" si="911"/>
        <v>1.1009383013120193</v>
      </c>
      <c r="EE119" s="1">
        <f t="shared" si="911"/>
        <v>1.1912376399512778</v>
      </c>
      <c r="EF119" s="1">
        <f t="shared" si="911"/>
        <v>1.2889433614450252</v>
      </c>
      <c r="EG119" s="1">
        <f t="shared" si="911"/>
        <v>1.394662939865762</v>
      </c>
      <c r="EH119" s="1">
        <f t="shared" si="911"/>
        <v>1.5090536745186296</v>
      </c>
      <c r="EI119" s="1">
        <f t="shared" si="911"/>
        <v>1.6328267766241542</v>
      </c>
      <c r="EJ119" s="1">
        <f t="shared" si="911"/>
        <v>1.7667517911921107</v>
      </c>
      <c r="EK119" s="1">
        <f t="shared" si="911"/>
        <v>1.9116613815790096</v>
      </c>
      <c r="EL119" s="1">
        <f t="shared" si="911"/>
        <v>2.0684565064766334</v>
      </c>
      <c r="EM119" s="1">
        <f t="shared" si="911"/>
        <v>2.2381120215189565</v>
      </c>
      <c r="EN119" s="1">
        <f t="shared" si="911"/>
        <v>2.4216827403347949</v>
      </c>
      <c r="EO119" s="1">
        <f t="shared" si="911"/>
        <v>2.620309992730081</v>
      </c>
      <c r="EP119" s="1">
        <f t="shared" si="911"/>
        <v>2.8352287207745035</v>
      </c>
      <c r="EQ119" s="1">
        <f t="shared" si="911"/>
        <v>3.0677751569116269</v>
      </c>
      <c r="ER119" s="1">
        <f t="shared" si="911"/>
        <v>3.3193951318302375</v>
      </c>
      <c r="ES119" s="1">
        <f t="shared" si="911"/>
        <v>3.5916530637501616</v>
      </c>
      <c r="ET119" s="1">
        <f t="shared" si="911"/>
        <v>3.8862416850124064</v>
      </c>
      <c r="EU119" s="1">
        <f t="shared" si="911"/>
        <v>4.2049925664475714</v>
      </c>
      <c r="EV119" s="1">
        <f t="shared" si="911"/>
        <v>4.5498875049565726</v>
      </c>
      <c r="EW119" s="1">
        <f t="shared" si="911"/>
        <v>4.9230708451046823</v>
      </c>
      <c r="EX119" s="1">
        <f t="shared" si="911"/>
        <v>5.3268628113369276</v>
      </c>
      <c r="EY119" s="1">
        <f t="shared" si="911"/>
        <v>5.7637739337064087</v>
      </c>
      <c r="EZ119" s="1">
        <f t="shared" si="911"/>
        <v>6.2365206568058174</v>
      </c>
      <c r="FA119" s="1">
        <f t="shared" si="911"/>
        <v>6.7480422289488828</v>
      </c>
      <c r="FB119" s="1">
        <f t="shared" si="910"/>
        <v>7.3015189766083122</v>
      </c>
      <c r="FC119" s="1">
        <f t="shared" si="910"/>
        <v>7.9003920777294132</v>
      </c>
      <c r="FD119" s="1">
        <f t="shared" si="910"/>
        <v>8.5483849568577206</v>
      </c>
      <c r="FE119" s="1">
        <f t="shared" si="910"/>
        <v>9.2495264351023483</v>
      </c>
      <c r="FF119" s="1">
        <f t="shared" si="910"/>
        <v>10.008175778867315</v>
      </c>
      <c r="FG119" s="1">
        <f t="shared" si="910"/>
        <v>10.829049803088438</v>
      </c>
      <c r="FH119" s="1">
        <f t="shared" si="910"/>
        <v>11.717252197487053</v>
      </c>
      <c r="FI119" s="1">
        <f t="shared" si="910"/>
        <v>12.678305258173161</v>
      </c>
      <c r="FJ119" s="1">
        <f t="shared" si="910"/>
        <v>13.718184221885593</v>
      </c>
      <c r="FK119" s="1">
        <f t="shared" si="910"/>
        <v>14.843354416338396</v>
      </c>
      <c r="FL119" s="1">
        <f t="shared" si="910"/>
        <v>16.060811457651379</v>
      </c>
      <c r="FM119" s="1">
        <f t="shared" si="910"/>
        <v>17.378124744787822</v>
      </c>
      <c r="FN119" s="1">
        <f t="shared" si="910"/>
        <v>18.803484521420877</v>
      </c>
      <c r="FO119" s="1">
        <f t="shared" si="910"/>
        <v>20.34575279783051</v>
      </c>
      <c r="FP119" s="1">
        <f t="shared" si="910"/>
        <v>22.014518449431957</v>
      </c>
      <c r="FQ119" s="1">
        <f t="shared" si="910"/>
        <v>23.82015683450442</v>
      </c>
      <c r="FR119" s="1">
        <f t="shared" si="910"/>
        <v>25.773894301786488</v>
      </c>
      <c r="FS119">
        <f t="shared" si="877"/>
        <v>4.5605709803733456E-2</v>
      </c>
      <c r="FT119">
        <f t="shared" si="816"/>
        <v>1.1754367440393738</v>
      </c>
    </row>
    <row r="120" spans="3:176" x14ac:dyDescent="0.15">
      <c r="C120" s="6">
        <v>91</v>
      </c>
      <c r="BC120" s="1"/>
      <c r="CQ120" s="12">
        <f t="shared" ref="CQ120:FB120" si="912">S*CQ$26^(CQ$28-$C120)*CQ$27^$C120+CQ$24</f>
        <v>4.3358119233521356E-2</v>
      </c>
      <c r="CR120" s="1">
        <f t="shared" si="912"/>
        <v>4.6914367105689331E-2</v>
      </c>
      <c r="CS120" s="1">
        <f t="shared" si="912"/>
        <v>5.0762299653112353E-2</v>
      </c>
      <c r="CT120" s="1">
        <f t="shared" si="912"/>
        <v>5.4925840953311697E-2</v>
      </c>
      <c r="CU120" s="1">
        <f t="shared" si="912"/>
        <v>5.943087734488646E-2</v>
      </c>
      <c r="CV120" s="1">
        <f t="shared" si="912"/>
        <v>6.4305418372842926E-2</v>
      </c>
      <c r="CW120" s="1">
        <f t="shared" si="912"/>
        <v>6.9579770934715374E-2</v>
      </c>
      <c r="CX120" s="1">
        <f t="shared" si="912"/>
        <v>7.5286727710211582E-2</v>
      </c>
      <c r="CY120" s="1">
        <f t="shared" si="912"/>
        <v>8.1461771045922809E-2</v>
      </c>
      <c r="CZ120" s="1">
        <f t="shared" si="912"/>
        <v>8.8143293562728028E-2</v>
      </c>
      <c r="DA120" s="1">
        <f t="shared" si="912"/>
        <v>9.5372836857493093E-2</v>
      </c>
      <c r="DB120" s="1">
        <f t="shared" si="912"/>
        <v>0.1031953497831659</v>
      </c>
      <c r="DC120" s="1">
        <f t="shared" si="912"/>
        <v>0.11165946791309356</v>
      </c>
      <c r="DD120" s="1">
        <f t="shared" si="912"/>
        <v>0.12081781592709936</v>
      </c>
      <c r="DE120" s="1">
        <f t="shared" si="912"/>
        <v>0.13072733479936974</v>
      </c>
      <c r="DF120" s="1">
        <f t="shared" si="912"/>
        <v>0.14144963582240452</v>
      </c>
      <c r="DG120" s="1">
        <f t="shared" si="912"/>
        <v>0.15305138366813334</v>
      </c>
      <c r="DH120" s="1">
        <f t="shared" si="912"/>
        <v>0.16560471086783712</v>
      </c>
      <c r="DI120" s="1">
        <f t="shared" si="912"/>
        <v>0.17918766628785499</v>
      </c>
      <c r="DJ120" s="1">
        <f t="shared" si="912"/>
        <v>0.19388470038942332</v>
      </c>
      <c r="DK120" s="1">
        <f t="shared" si="912"/>
        <v>0.20978719028969417</v>
      </c>
      <c r="DL120" s="1">
        <f t="shared" si="912"/>
        <v>0.22699400788843876</v>
      </c>
      <c r="DM120" s="1">
        <f t="shared" si="912"/>
        <v>0.24561213459269945</v>
      </c>
      <c r="DN120" s="1">
        <f t="shared" si="912"/>
        <v>0.26575732646136857</v>
      </c>
      <c r="DO120" s="1">
        <f t="shared" si="912"/>
        <v>0.28755483390515568</v>
      </c>
      <c r="DP120" s="1">
        <f t="shared" si="912"/>
        <v>0.31114018041659325</v>
      </c>
      <c r="DQ120" s="1">
        <f t="shared" si="912"/>
        <v>0.33666000517174571</v>
      </c>
      <c r="DR120" s="1">
        <f t="shared" si="912"/>
        <v>0.36427297474240128</v>
      </c>
      <c r="DS120" s="1">
        <f t="shared" si="912"/>
        <v>0.39415076958721129</v>
      </c>
      <c r="DT120" s="1">
        <f t="shared" si="912"/>
        <v>0.42647915145517284</v>
      </c>
      <c r="DU120" s="1">
        <f t="shared" si="912"/>
        <v>0.4614591183379127</v>
      </c>
      <c r="DV120" s="1">
        <f t="shared" si="912"/>
        <v>0.49930815415155477</v>
      </c>
      <c r="DW120" s="1">
        <f t="shared" si="912"/>
        <v>0.54026158091792553</v>
      </c>
      <c r="DX120" s="1">
        <f t="shared" si="912"/>
        <v>0.58457402185212692</v>
      </c>
      <c r="DY120" s="1">
        <f t="shared" si="912"/>
        <v>0.6325209844530566</v>
      </c>
      <c r="DZ120" s="1">
        <f t="shared" si="912"/>
        <v>0.68440057343955729</v>
      </c>
      <c r="EA120" s="1">
        <f t="shared" si="912"/>
        <v>0.74053534418217881</v>
      </c>
      <c r="EB120" s="1">
        <f t="shared" si="912"/>
        <v>0.80127430815405243</v>
      </c>
      <c r="EC120" s="1">
        <f t="shared" si="912"/>
        <v>0.86699510286953585</v>
      </c>
      <c r="ED120" s="1">
        <f t="shared" si="912"/>
        <v>0.93810633980197411</v>
      </c>
      <c r="EE120" s="1">
        <f t="shared" si="912"/>
        <v>1.0150501448784821</v>
      </c>
      <c r="EF120" s="1">
        <f t="shared" si="912"/>
        <v>1.0983049073469862</v>
      </c>
      <c r="EG120" s="1">
        <f t="shared" si="912"/>
        <v>1.1883882541062858</v>
      </c>
      <c r="EH120" s="1">
        <f t="shared" si="912"/>
        <v>1.285860267991692</v>
      </c>
      <c r="EI120" s="1">
        <f t="shared" si="912"/>
        <v>1.3913269700255617</v>
      </c>
      <c r="EJ120" s="1">
        <f t="shared" si="912"/>
        <v>1.5054440872832209</v>
      </c>
      <c r="EK120" s="1">
        <f t="shared" si="912"/>
        <v>1.628921129800547</v>
      </c>
      <c r="EL120" s="1">
        <f t="shared" si="912"/>
        <v>1.7625258018709178</v>
      </c>
      <c r="EM120" s="1">
        <f t="shared" si="912"/>
        <v>1.9070887751582521</v>
      </c>
      <c r="EN120" s="1">
        <f t="shared" si="912"/>
        <v>2.0635088533024293</v>
      </c>
      <c r="EO120" s="1">
        <f t="shared" si="912"/>
        <v>2.2327585601274209</v>
      </c>
      <c r="EP120" s="1">
        <f t="shared" si="912"/>
        <v>2.4158901861961821</v>
      </c>
      <c r="EQ120" s="1">
        <f t="shared" si="912"/>
        <v>2.6140423313060497</v>
      </c>
      <c r="ER120" s="1">
        <f t="shared" si="912"/>
        <v>2.8284469836018769</v>
      </c>
      <c r="ES120" s="1">
        <f t="shared" si="912"/>
        <v>3.0604371793204561</v>
      </c>
      <c r="ET120" s="1">
        <f t="shared" si="912"/>
        <v>3.311455290789822</v>
      </c>
      <c r="EU120" s="1">
        <f t="shared" si="912"/>
        <v>3.5830619942131117</v>
      </c>
      <c r="EV120" s="1">
        <f t="shared" si="912"/>
        <v>3.8769459729931453</v>
      </c>
      <c r="EW120" s="1">
        <f t="shared" si="912"/>
        <v>4.1949344169270244</v>
      </c>
      <c r="EX120" s="1">
        <f t="shared" si="912"/>
        <v>4.5390043825483026</v>
      </c>
      <c r="EY120" s="1">
        <f t="shared" si="912"/>
        <v>4.9112950852483124</v>
      </c>
      <c r="EZ120" s="1">
        <f t="shared" si="912"/>
        <v>5.3141211996015389</v>
      </c>
      <c r="FA120" s="1">
        <f t="shared" si="912"/>
        <v>5.7499872505882452</v>
      </c>
      <c r="FB120" s="1">
        <f t="shared" si="912"/>
        <v>6.2216031851901379</v>
      </c>
      <c r="FC120" s="1">
        <f t="shared" si="910"/>
        <v>6.7319012211736737</v>
      </c>
      <c r="FD120" s="1">
        <f t="shared" si="910"/>
        <v>7.2840540778163803</v>
      </c>
      <c r="FE120" s="1">
        <f t="shared" si="910"/>
        <v>7.8814947019236161</v>
      </c>
      <c r="FF120" s="1">
        <f t="shared" si="910"/>
        <v>8.5279376117800343</v>
      </c>
      <c r="FG120" s="1">
        <f t="shared" si="910"/>
        <v>9.2274019917392778</v>
      </c>
      <c r="FH120" s="1">
        <f t="shared" si="910"/>
        <v>9.9842366810398975</v>
      </c>
      <c r="FI120" s="1">
        <f t="shared" si="910"/>
        <v>10.803147212212535</v>
      </c>
      <c r="FJ120" s="1">
        <f t="shared" si="910"/>
        <v>11.689225067186598</v>
      </c>
      <c r="FK120" s="1">
        <f t="shared" si="910"/>
        <v>12.647979332992854</v>
      </c>
      <c r="FL120" s="1">
        <f t="shared" si="910"/>
        <v>13.685370953877683</v>
      </c>
      <c r="FM120" s="1">
        <f t="shared" si="910"/>
        <v>14.807849792787511</v>
      </c>
      <c r="FN120" s="1">
        <f t="shared" si="910"/>
        <v>16.02239473264898</v>
      </c>
      <c r="FO120" s="1">
        <f t="shared" si="910"/>
        <v>17.336557066769917</v>
      </c>
      <c r="FP120" s="1">
        <f t="shared" si="910"/>
        <v>18.758507448135937</v>
      </c>
      <c r="FQ120" s="1">
        <f t="shared" si="910"/>
        <v>20.297086689504539</v>
      </c>
      <c r="FR120" s="1">
        <f t="shared" si="910"/>
        <v>21.961860730140366</v>
      </c>
      <c r="FS120">
        <f t="shared" si="877"/>
        <v>4.0092931695589792E-2</v>
      </c>
      <c r="FT120">
        <f t="shared" si="816"/>
        <v>0.88051538216157343</v>
      </c>
    </row>
    <row r="121" spans="3:176" x14ac:dyDescent="0.15">
      <c r="C121" s="6">
        <v>92</v>
      </c>
      <c r="BC121" s="1"/>
      <c r="CR121" s="12">
        <f t="shared" ref="CR121:FC121" si="913">S*CR$26^(CR$28-$C121)*CR$27^$C121+CR$24</f>
        <v>3.9975596413709631E-2</v>
      </c>
      <c r="CS121" s="1">
        <f t="shared" si="913"/>
        <v>4.3254408599248124E-2</v>
      </c>
      <c r="CT121" s="1">
        <f t="shared" si="913"/>
        <v>4.6802150089474831E-2</v>
      </c>
      <c r="CU121" s="1">
        <f t="shared" si="913"/>
        <v>5.0640878558580141E-2</v>
      </c>
      <c r="CV121" s="1">
        <f t="shared" si="913"/>
        <v>5.4794460858788259E-2</v>
      </c>
      <c r="CW121" s="1">
        <f t="shared" si="913"/>
        <v>5.9288721409762608E-2</v>
      </c>
      <c r="CX121" s="1">
        <f t="shared" si="913"/>
        <v>6.4151602758961382E-2</v>
      </c>
      <c r="CY121" s="1">
        <f t="shared" si="913"/>
        <v>6.9413339311208827E-2</v>
      </c>
      <c r="CZ121" s="1">
        <f t="shared" si="913"/>
        <v>7.5106645307625577E-2</v>
      </c>
      <c r="DA121" s="1">
        <f t="shared" si="913"/>
        <v>8.1266918222655943E-2</v>
      </c>
      <c r="DB121" s="1">
        <f t="shared" si="913"/>
        <v>8.7932458843789044E-2</v>
      </c>
      <c r="DC121" s="1">
        <f t="shared" si="913"/>
        <v>9.5144709402294789E-2</v>
      </c>
      <c r="DD121" s="1">
        <f t="shared" si="913"/>
        <v>0.10294851123552459</v>
      </c>
      <c r="DE121" s="1">
        <f t="shared" si="913"/>
        <v>0.11139238358276297</v>
      </c>
      <c r="DF121" s="1">
        <f t="shared" si="913"/>
        <v>0.12052882524801062</v>
      </c>
      <c r="DG121" s="1">
        <f t="shared" si="913"/>
        <v>0.1304146410052531</v>
      </c>
      <c r="DH121" s="1">
        <f t="shared" si="913"/>
        <v>0.14111129477560194</v>
      </c>
      <c r="DI121" s="1">
        <f t="shared" si="913"/>
        <v>0.15268529177214663</v>
      </c>
      <c r="DJ121" s="1">
        <f t="shared" si="913"/>
        <v>0.16520859198845872</v>
      </c>
      <c r="DK121" s="1">
        <f t="shared" si="913"/>
        <v>0.17875905760156571</v>
      </c>
      <c r="DL121" s="1">
        <f t="shared" si="913"/>
        <v>0.1934209370710708</v>
      </c>
      <c r="DM121" s="1">
        <f t="shared" si="913"/>
        <v>0.2092853889442492</v>
      </c>
      <c r="DN121" s="1">
        <f t="shared" si="913"/>
        <v>0.22645104862381893</v>
      </c>
      <c r="DO121" s="1">
        <f t="shared" si="913"/>
        <v>0.24502464162219906</v>
      </c>
      <c r="DP121" s="1">
        <f t="shared" si="913"/>
        <v>0.26512164711509384</v>
      </c>
      <c r="DQ121" s="1">
        <f t="shared" si="913"/>
        <v>0.2868670159199701</v>
      </c>
      <c r="DR121" s="1">
        <f t="shared" si="913"/>
        <v>0.31039594736337667</v>
      </c>
      <c r="DS121" s="1">
        <f t="shared" si="913"/>
        <v>0.33585472986718878</v>
      </c>
      <c r="DT121" s="1">
        <f t="shared" si="913"/>
        <v>0.36340165048002587</v>
      </c>
      <c r="DU121" s="1">
        <f t="shared" si="913"/>
        <v>0.39320797900874976</v>
      </c>
      <c r="DV121" s="1">
        <f t="shared" si="913"/>
        <v>0.4254590328687668</v>
      </c>
      <c r="DW121" s="1">
        <f t="shared" si="913"/>
        <v>0.46035532927371847</v>
      </c>
      <c r="DX121" s="1">
        <f t="shared" si="913"/>
        <v>0.49811383192816788</v>
      </c>
      <c r="DY121" s="1">
        <f t="shared" si="913"/>
        <v>0.53896929997444909</v>
      </c>
      <c r="DZ121" s="1">
        <f t="shared" si="913"/>
        <v>0.58317574758060209</v>
      </c>
      <c r="EA121" s="1">
        <f t="shared" si="913"/>
        <v>0.63100802324421257</v>
      </c>
      <c r="EB121" s="1">
        <f t="shared" si="913"/>
        <v>0.68276351863129658</v>
      </c>
      <c r="EC121" s="1">
        <f t="shared" si="913"/>
        <v>0.7387640175747392</v>
      </c>
      <c r="ED121" s="1">
        <f t="shared" si="913"/>
        <v>0.79935769672822155</v>
      </c>
      <c r="EE121" s="1">
        <f t="shared" si="913"/>
        <v>0.86492129031447318</v>
      </c>
      <c r="EF121" s="1">
        <f t="shared" si="913"/>
        <v>0.93586243242691936</v>
      </c>
      <c r="EG121" s="1">
        <f t="shared" si="913"/>
        <v>1.0126221914477185</v>
      </c>
      <c r="EH121" s="1">
        <f t="shared" si="913"/>
        <v>1.0956778123396387</v>
      </c>
      <c r="EI121" s="1">
        <f t="shared" si="913"/>
        <v>1.1855456838616583</v>
      </c>
      <c r="EJ121" s="1">
        <f t="shared" si="913"/>
        <v>1.2827845491566123</v>
      </c>
      <c r="EK121" s="1">
        <f t="shared" si="913"/>
        <v>1.3879989796723444</v>
      </c>
      <c r="EL121" s="1">
        <f t="shared" si="913"/>
        <v>1.5018431340150653</v>
      </c>
      <c r="EM121" s="1">
        <f t="shared" si="913"/>
        <v>1.6250248251051609</v>
      </c>
      <c r="EN121" s="1">
        <f t="shared" si="913"/>
        <v>1.7583099209225197</v>
      </c>
      <c r="EO121" s="1">
        <f t="shared" si="913"/>
        <v>1.9025271062025073</v>
      </c>
      <c r="EP121" s="1">
        <f t="shared" si="913"/>
        <v>2.058573034687885</v>
      </c>
      <c r="EQ121" s="1">
        <f t="shared" si="913"/>
        <v>2.2274179039702058</v>
      </c>
      <c r="ER121" s="1">
        <f t="shared" si="913"/>
        <v>2.4101114875816174</v>
      </c>
      <c r="ES121" s="1">
        <f t="shared" si="913"/>
        <v>2.6077896618409215</v>
      </c>
      <c r="ET121" s="1">
        <f t="shared" si="913"/>
        <v>2.8216814680337854</v>
      </c>
      <c r="EU121" s="1">
        <f t="shared" si="913"/>
        <v>3.0531167538354103</v>
      </c>
      <c r="EV121" s="1">
        <f t="shared" si="913"/>
        <v>3.3035344414853216</v>
      </c>
      <c r="EW121" s="1">
        <f t="shared" si="913"/>
        <v>3.5744914741206988</v>
      </c>
      <c r="EX121" s="1">
        <f t="shared" si="913"/>
        <v>3.8676724958910453</v>
      </c>
      <c r="EY121" s="1">
        <f t="shared" si="913"/>
        <v>4.1849003260392044</v>
      </c>
      <c r="EZ121" s="1">
        <f t="shared" si="913"/>
        <v>4.5281472920700985</v>
      </c>
      <c r="FA121" s="1">
        <f t="shared" si="913"/>
        <v>4.8995474924698792</v>
      </c>
      <c r="FB121" s="1">
        <f t="shared" si="913"/>
        <v>5.3014100652175227</v>
      </c>
      <c r="FC121" s="1">
        <f t="shared" si="913"/>
        <v>5.7362335445843087</v>
      </c>
      <c r="FD121" s="1">
        <f t="shared" si="910"/>
        <v>6.2067213954829503</v>
      </c>
      <c r="FE121" s="1">
        <f t="shared" si="910"/>
        <v>6.7157988219493809</v>
      </c>
      <c r="FF121" s="1">
        <f t="shared" si="910"/>
        <v>7.2666309542620073</v>
      </c>
      <c r="FG121" s="1">
        <f t="shared" si="910"/>
        <v>7.8626425277747511</v>
      </c>
      <c r="FH121" s="1">
        <f t="shared" si="910"/>
        <v>8.5075391758147454</v>
      </c>
      <c r="FI121" s="1">
        <f t="shared" si="910"/>
        <v>9.2053304690308497</v>
      </c>
      <c r="FJ121" s="1">
        <f t="shared" si="910"/>
        <v>9.9603548444374415</v>
      </c>
      <c r="FK121" s="1">
        <f t="shared" si="910"/>
        <v>10.777306579146989</v>
      </c>
      <c r="FL121" s="1">
        <f t="shared" si="910"/>
        <v>11.66126497649744</v>
      </c>
      <c r="FM121" s="1">
        <f t="shared" si="910"/>
        <v>12.617725946035856</v>
      </c>
      <c r="FN121" s="1">
        <f t="shared" si="910"/>
        <v>13.652636173703135</v>
      </c>
      <c r="FO121" s="1">
        <f t="shared" si="910"/>
        <v>14.772430094669115</v>
      </c>
      <c r="FP121" s="1">
        <f t="shared" si="910"/>
        <v>15.984069898692288</v>
      </c>
      <c r="FQ121" s="1">
        <f t="shared" si="910"/>
        <v>17.295088816732935</v>
      </c>
      <c r="FR121" s="1">
        <f t="shared" si="910"/>
        <v>18.713637957949167</v>
      </c>
      <c r="FS121">
        <f t="shared" si="877"/>
        <v>3.4427626129908663E-2</v>
      </c>
      <c r="FT121">
        <f t="shared" si="816"/>
        <v>0.64426613114674136</v>
      </c>
    </row>
    <row r="122" spans="3:176" x14ac:dyDescent="0.15">
      <c r="C122" s="6">
        <v>93</v>
      </c>
      <c r="BC122" s="1"/>
      <c r="CS122" s="12">
        <f t="shared" ref="CS122:FD122" si="914">S*CS$26^(CS$28-$C122)*CS$27^$C122+CS$24</f>
        <v>3.6856956364387225E-2</v>
      </c>
      <c r="CT122" s="1">
        <f t="shared" si="914"/>
        <v>3.9879976619013588E-2</v>
      </c>
      <c r="CU122" s="1">
        <f t="shared" si="914"/>
        <v>4.3150946036059436E-2</v>
      </c>
      <c r="CV122" s="1">
        <f t="shared" si="914"/>
        <v>4.6690201491220662E-2</v>
      </c>
      <c r="CW122" s="1">
        <f t="shared" si="914"/>
        <v>5.0519747897741815E-2</v>
      </c>
      <c r="CX122" s="1">
        <f t="shared" si="914"/>
        <v>5.4663395019430301E-2</v>
      </c>
      <c r="CY122" s="1">
        <f t="shared" si="914"/>
        <v>5.9146905505121132E-2</v>
      </c>
      <c r="CZ122" s="1">
        <f t="shared" si="914"/>
        <v>6.3998155064979509E-2</v>
      </c>
      <c r="DA122" s="1">
        <f t="shared" si="914"/>
        <v>6.9247305784518806E-2</v>
      </c>
      <c r="DB122" s="1">
        <f t="shared" si="914"/>
        <v>7.4926993653894144E-2</v>
      </c>
      <c r="DC122" s="1">
        <f t="shared" si="914"/>
        <v>8.1072531478413007E-2</v>
      </c>
      <c r="DD122" s="1">
        <f t="shared" si="914"/>
        <v>8.7722128431836063E-2</v>
      </c>
      <c r="DE122" s="1">
        <f t="shared" si="914"/>
        <v>9.491712761751514E-2</v>
      </c>
      <c r="DF122" s="1">
        <f t="shared" si="914"/>
        <v>0.10270226311437766</v>
      </c>
      <c r="DG122" s="1">
        <f t="shared" si="914"/>
        <v>0.11112593810591115</v>
      </c>
      <c r="DH122" s="1">
        <f t="shared" si="914"/>
        <v>0.12024052582138299</v>
      </c>
      <c r="DI122" s="1">
        <f t="shared" si="914"/>
        <v>0.13010269516036249</v>
      </c>
      <c r="DJ122" s="1">
        <f t="shared" si="914"/>
        <v>0.14077376302507855</v>
      </c>
      <c r="DK122" s="1">
        <f t="shared" si="914"/>
        <v>0.15232007555119861</v>
      </c>
      <c r="DL122" s="1">
        <f t="shared" si="914"/>
        <v>0.16481342060728724</v>
      </c>
      <c r="DM122" s="1">
        <f t="shared" si="914"/>
        <v>0.17833147412761263</v>
      </c>
      <c r="DN122" s="1">
        <f t="shared" si="914"/>
        <v>0.19295828305332335</v>
      </c>
      <c r="DO122" s="1">
        <f t="shared" si="914"/>
        <v>0.20878478788462707</v>
      </c>
      <c r="DP122" s="1">
        <f t="shared" si="914"/>
        <v>0.22590938809287842</v>
      </c>
      <c r="DQ122" s="1">
        <f t="shared" si="914"/>
        <v>0.24443855390796165</v>
      </c>
      <c r="DR122" s="1">
        <f t="shared" si="914"/>
        <v>0.26448748828468477</v>
      </c>
      <c r="DS122" s="1">
        <f t="shared" si="914"/>
        <v>0.28618084316388515</v>
      </c>
      <c r="DT122" s="1">
        <f t="shared" si="914"/>
        <v>0.30965349448151819</v>
      </c>
      <c r="DU122" s="1">
        <f t="shared" si="914"/>
        <v>0.33505138074425772</v>
      </c>
      <c r="DV122" s="1">
        <f t="shared" si="914"/>
        <v>0.36253241038535683</v>
      </c>
      <c r="DW122" s="1">
        <f t="shared" si="914"/>
        <v>0.39226744354214776</v>
      </c>
      <c r="DX122" s="1">
        <f t="shared" si="914"/>
        <v>0.42444135435927149</v>
      </c>
      <c r="DY122" s="1">
        <f t="shared" si="914"/>
        <v>0.45925418042238364</v>
      </c>
      <c r="DZ122" s="1">
        <f t="shared" si="914"/>
        <v>0.49692236646880833</v>
      </c>
      <c r="EA122" s="1">
        <f t="shared" si="914"/>
        <v>0.53768011010776939</v>
      </c>
      <c r="EB122" s="1">
        <f t="shared" si="914"/>
        <v>0.58178081791705749</v>
      </c>
      <c r="EC122" s="1">
        <f t="shared" si="914"/>
        <v>0.6294986809692471</v>
      </c>
      <c r="ED122" s="1">
        <f t="shared" si="914"/>
        <v>0.68113037958311762</v>
      </c>
      <c r="EE122" s="1">
        <f t="shared" si="914"/>
        <v>0.73699692789937155</v>
      </c>
      <c r="EF122" s="1">
        <f t="shared" si="914"/>
        <v>0.79744566974909081</v>
      </c>
      <c r="EG122" s="1">
        <f t="shared" si="914"/>
        <v>0.86285243822400759</v>
      </c>
      <c r="EH122" s="1">
        <f t="shared" si="914"/>
        <v>0.93362389237547649</v>
      </c>
      <c r="EI122" s="1">
        <f t="shared" si="914"/>
        <v>1.010200045570298</v>
      </c>
      <c r="EJ122" s="1">
        <f t="shared" si="914"/>
        <v>1.0930570012231597</v>
      </c>
      <c r="EK122" s="1">
        <f t="shared" si="914"/>
        <v>1.1827099129147922</v>
      </c>
      <c r="EL122" s="1">
        <f t="shared" si="914"/>
        <v>1.2797161873000387</v>
      </c>
      <c r="EM122" s="1">
        <f t="shared" si="914"/>
        <v>1.3846789497195438</v>
      </c>
      <c r="EN122" s="1">
        <f t="shared" si="914"/>
        <v>1.4982507940621099</v>
      </c>
      <c r="EO122" s="1">
        <f t="shared" si="914"/>
        <v>1.6211378401920542</v>
      </c>
      <c r="EP122" s="1">
        <f t="shared" si="914"/>
        <v>1.7541041241681534</v>
      </c>
      <c r="EQ122" s="1">
        <f t="shared" si="914"/>
        <v>1.897976348549862</v>
      </c>
      <c r="ER122" s="1">
        <f t="shared" si="914"/>
        <v>2.053649022325279</v>
      </c>
      <c r="ES122" s="1">
        <f t="shared" si="914"/>
        <v>2.2220900224177771</v>
      </c>
      <c r="ET122" s="1">
        <f t="shared" si="914"/>
        <v>2.4043466113493244</v>
      </c>
      <c r="EU122" s="1">
        <f t="shared" si="914"/>
        <v>2.6015519484746195</v>
      </c>
      <c r="EV122" s="1">
        <f t="shared" si="914"/>
        <v>2.8149321352688963</v>
      </c>
      <c r="EW122" s="1">
        <f t="shared" si="914"/>
        <v>3.0458138384726596</v>
      </c>
      <c r="EX122" s="1">
        <f t="shared" si="914"/>
        <v>3.2956325384893783</v>
      </c>
      <c r="EY122" s="1">
        <f t="shared" si="914"/>
        <v>3.565941454319594</v>
      </c>
      <c r="EZ122" s="1">
        <f t="shared" si="914"/>
        <v>3.858421200521208</v>
      </c>
      <c r="FA122" s="1">
        <f t="shared" si="914"/>
        <v>4.1748902362369655</v>
      </c>
      <c r="FB122" s="1">
        <f t="shared" si="914"/>
        <v>4.517316171254782</v>
      </c>
      <c r="FC122" s="1">
        <f t="shared" si="914"/>
        <v>4.8878279993950295</v>
      </c>
      <c r="FD122" s="1">
        <f t="shared" si="914"/>
        <v>5.2887293352844535</v>
      </c>
      <c r="FE122" s="1">
        <f t="shared" si="910"/>
        <v>5.7225127368148563</v>
      </c>
      <c r="FF122" s="1">
        <f t="shared" si="910"/>
        <v>6.1918752023347698</v>
      </c>
      <c r="FG122" s="1">
        <f t="shared" si="910"/>
        <v>6.6997349389261238</v>
      </c>
      <c r="FH122" s="1">
        <f t="shared" si="910"/>
        <v>7.249249506020746</v>
      </c>
      <c r="FI122" s="1">
        <f t="shared" si="910"/>
        <v>7.8438354471625304</v>
      </c>
      <c r="FJ122" s="1">
        <f t="shared" si="910"/>
        <v>8.4871895319735113</v>
      </c>
      <c r="FK122" s="1">
        <f t="shared" si="910"/>
        <v>9.1833117403932931</v>
      </c>
      <c r="FL122" s="1">
        <f t="shared" si="910"/>
        <v>9.9365301320937327</v>
      </c>
      <c r="FM122" s="1">
        <f t="shared" si="910"/>
        <v>10.751527755691562</v>
      </c>
      <c r="FN122" s="1">
        <f t="shared" si="910"/>
        <v>11.633371765063917</v>
      </c>
      <c r="FO122" s="1">
        <f t="shared" si="910"/>
        <v>12.587544923794068</v>
      </c>
      <c r="FP122" s="1">
        <f t="shared" si="910"/>
        <v>13.619979693622664</v>
      </c>
      <c r="FQ122" s="1">
        <f t="shared" si="910"/>
        <v>14.737095118845478</v>
      </c>
      <c r="FR122" s="1">
        <f t="shared" si="910"/>
        <v>15.945836735982148</v>
      </c>
      <c r="FS122">
        <f t="shared" si="877"/>
        <v>2.8874783205729841E-2</v>
      </c>
      <c r="FT122">
        <f t="shared" si="816"/>
        <v>0.46043257878544724</v>
      </c>
    </row>
    <row r="123" spans="3:176" x14ac:dyDescent="0.15">
      <c r="C123" s="6">
        <v>94</v>
      </c>
      <c r="BC123" s="1"/>
      <c r="CT123" s="12">
        <f t="shared" ref="CT123:FE123" si="915">S*CT$26^(CT$28-$C123)*CT$27^$C123+CT$24</f>
        <v>3.3981612641568203E-2</v>
      </c>
      <c r="CU123" s="1">
        <f t="shared" si="915"/>
        <v>3.676879621377406E-2</v>
      </c>
      <c r="CV123" s="1">
        <f t="shared" si="915"/>
        <v>3.9784585542484575E-2</v>
      </c>
      <c r="CW123" s="1">
        <f t="shared" si="915"/>
        <v>4.3047730950580607E-2</v>
      </c>
      <c r="CX123" s="1">
        <f t="shared" si="915"/>
        <v>4.6578520668883357E-2</v>
      </c>
      <c r="CY123" s="1">
        <f t="shared" si="915"/>
        <v>5.0398906975893276E-2</v>
      </c>
      <c r="CZ123" s="1">
        <f t="shared" si="915"/>
        <v>5.4532642683553852E-2</v>
      </c>
      <c r="DA123" s="1">
        <f t="shared" si="915"/>
        <v>5.900542881762471E-2</v>
      </c>
      <c r="DB123" s="1">
        <f t="shared" si="915"/>
        <v>6.3845074410849731E-2</v>
      </c>
      <c r="DC123" s="1">
        <f t="shared" si="915"/>
        <v>6.9081669402415988E-2</v>
      </c>
      <c r="DD123" s="1">
        <f t="shared" si="915"/>
        <v>7.4747771718685685E-2</v>
      </c>
      <c r="DE123" s="1">
        <f t="shared" si="915"/>
        <v>8.0878609698354309E-2</v>
      </c>
      <c r="DF123" s="1">
        <f t="shared" si="915"/>
        <v>8.7512301120589858E-2</v>
      </c>
      <c r="DG123" s="1">
        <f t="shared" si="915"/>
        <v>9.469009019793552E-2</v>
      </c>
      <c r="DH123" s="1">
        <f t="shared" si="915"/>
        <v>0.10245660400745192</v>
      </c>
      <c r="DI123" s="1">
        <f t="shared" si="915"/>
        <v>0.11086012995442981</v>
      </c>
      <c r="DJ123" s="1">
        <f t="shared" si="915"/>
        <v>0.11995291599377221</v>
      </c>
      <c r="DK123" s="1">
        <f t="shared" si="915"/>
        <v>0.12979149547563759</v>
      </c>
      <c r="DL123" s="1">
        <f t="shared" si="915"/>
        <v>0.14043703863503465</v>
      </c>
      <c r="DM123" s="1">
        <f t="shared" si="915"/>
        <v>0.15195573291071468</v>
      </c>
      <c r="DN123" s="1">
        <f t="shared" si="915"/>
        <v>0.16441919445795039</v>
      </c>
      <c r="DO123" s="1">
        <f t="shared" si="915"/>
        <v>0.17790491341373477</v>
      </c>
      <c r="DP123" s="1">
        <f t="shared" si="915"/>
        <v>0.19249673568278478</v>
      </c>
      <c r="DQ123" s="1">
        <f t="shared" si="915"/>
        <v>0.20828538423979892</v>
      </c>
      <c r="DR123" s="1">
        <f t="shared" si="915"/>
        <v>0.2253690231891057</v>
      </c>
      <c r="DS123" s="1">
        <f t="shared" si="915"/>
        <v>0.24385386808867868</v>
      </c>
      <c r="DT123" s="1">
        <f t="shared" si="915"/>
        <v>0.26385484633313705</v>
      </c>
      <c r="DU123" s="1">
        <f t="shared" si="915"/>
        <v>0.28549631170158823</v>
      </c>
      <c r="DV123" s="1">
        <f t="shared" si="915"/>
        <v>0.30891281751292937</v>
      </c>
      <c r="DW123" s="1">
        <f t="shared" si="915"/>
        <v>0.33424995319561446</v>
      </c>
      <c r="DX123" s="1">
        <f t="shared" si="915"/>
        <v>0.36166524947316037</v>
      </c>
      <c r="DY123" s="1">
        <f t="shared" si="915"/>
        <v>0.39132915779328076</v>
      </c>
      <c r="DZ123" s="1">
        <f t="shared" si="915"/>
        <v>0.42342611009013476</v>
      </c>
      <c r="EA123" s="1">
        <f t="shared" si="915"/>
        <v>0.45815566546863978</v>
      </c>
      <c r="EB123" s="1">
        <f t="shared" si="915"/>
        <v>0.49573375094022731</v>
      </c>
      <c r="EC123" s="1">
        <f t="shared" si="915"/>
        <v>0.53639400392417247</v>
      </c>
      <c r="ED123" s="1">
        <f t="shared" si="915"/>
        <v>0.58038922486134403</v>
      </c>
      <c r="EE123" s="1">
        <f t="shared" si="915"/>
        <v>0.62799294897183622</v>
      </c>
      <c r="EF123" s="1">
        <f t="shared" si="915"/>
        <v>0.67950114692870134</v>
      </c>
      <c r="EG123" s="1">
        <f t="shared" si="915"/>
        <v>0.73523406502152888</v>
      </c>
      <c r="EH123" s="1">
        <f t="shared" si="915"/>
        <v>0.7955382162508734</v>
      </c>
      <c r="EI123" s="1">
        <f t="shared" si="915"/>
        <v>0.86078853473293526</v>
      </c>
      <c r="EJ123" s="1">
        <f t="shared" si="915"/>
        <v>0.93139070680925318</v>
      </c>
      <c r="EK123" s="1">
        <f t="shared" si="915"/>
        <v>1.007783693354819</v>
      </c>
      <c r="EL123" s="1">
        <f t="shared" si="915"/>
        <v>1.0904424589667698</v>
      </c>
      <c r="EM123" s="1">
        <f t="shared" si="915"/>
        <v>1.179880925002079</v>
      </c>
      <c r="EN123" s="1">
        <f t="shared" si="915"/>
        <v>1.2766551648244149</v>
      </c>
      <c r="EO123" s="1">
        <f t="shared" si="915"/>
        <v>1.3813668611262462</v>
      </c>
      <c r="EP123" s="1">
        <f t="shared" si="915"/>
        <v>1.4946670468216994</v>
      </c>
      <c r="EQ123" s="1">
        <f t="shared" si="915"/>
        <v>1.6172601527687342</v>
      </c>
      <c r="ER123" s="1">
        <f t="shared" si="915"/>
        <v>1.7499083874868886</v>
      </c>
      <c r="ES123" s="1">
        <f t="shared" si="915"/>
        <v>1.893436476100979</v>
      </c>
      <c r="ET123" s="1">
        <f t="shared" si="915"/>
        <v>2.0487367879745957</v>
      </c>
      <c r="EU123" s="1">
        <f t="shared" si="915"/>
        <v>2.2167748849138662</v>
      </c>
      <c r="EV123" s="1">
        <f t="shared" si="915"/>
        <v>2.3985955244367974</v>
      </c>
      <c r="EW123" s="1">
        <f t="shared" si="915"/>
        <v>2.5953291554328395</v>
      </c>
      <c r="EX123" s="1">
        <f t="shared" si="915"/>
        <v>2.8081989465986852</v>
      </c>
      <c r="EY123" s="1">
        <f t="shared" si="915"/>
        <v>3.0385283913487933</v>
      </c>
      <c r="EZ123" s="1">
        <f t="shared" si="915"/>
        <v>3.2877495364832874</v>
      </c>
      <c r="FA123" s="1">
        <f t="shared" si="915"/>
        <v>3.55741188577404</v>
      </c>
      <c r="FB123" s="1">
        <f t="shared" si="915"/>
        <v>3.8491920338259442</v>
      </c>
      <c r="FC123" s="1">
        <f t="shared" si="915"/>
        <v>4.1649040901108094</v>
      </c>
      <c r="FD123" s="1">
        <f t="shared" si="915"/>
        <v>4.5065109579841094</v>
      </c>
      <c r="FE123" s="1">
        <f t="shared" si="915"/>
        <v>4.876136538810556</v>
      </c>
      <c r="FF123" s="1">
        <f t="shared" si="910"/>
        <v>5.2760789370762753</v>
      </c>
      <c r="FG123" s="1">
        <f t="shared" si="910"/>
        <v>5.7088247485888184</v>
      </c>
      <c r="FH123" s="1">
        <f t="shared" si="910"/>
        <v>6.1770645206002577</v>
      </c>
      <c r="FI123" s="1">
        <f t="shared" si="910"/>
        <v>6.6837094799749153</v>
      </c>
      <c r="FJ123" s="1">
        <f t="shared" si="910"/>
        <v>7.2319096334071533</v>
      </c>
      <c r="FK123" s="1">
        <f t="shared" si="910"/>
        <v>7.8250733522252807</v>
      </c>
      <c r="FL123" s="1">
        <f t="shared" si="910"/>
        <v>8.4668885635477995</v>
      </c>
      <c r="FM123" s="1">
        <f t="shared" si="910"/>
        <v>9.1613456795456045</v>
      </c>
      <c r="FN123" s="1">
        <f t="shared" si="910"/>
        <v>9.9127624073701543</v>
      </c>
      <c r="FO123" s="1">
        <f t="shared" si="910"/>
        <v>10.725810594000501</v>
      </c>
      <c r="FP123" s="1">
        <f t="shared" si="910"/>
        <v>11.605545272913904</v>
      </c>
      <c r="FQ123" s="1">
        <f t="shared" si="910"/>
        <v>12.557436093174404</v>
      </c>
      <c r="FR123" s="1">
        <f t="shared" si="910"/>
        <v>13.587401326346027</v>
      </c>
      <c r="FS123">
        <f t="shared" si="877"/>
        <v>2.3652747945119124E-2</v>
      </c>
      <c r="FT123">
        <f t="shared" ref="FT123:FT186" si="916">FS123*FR123</f>
        <v>0.32137937880123985</v>
      </c>
    </row>
    <row r="124" spans="3:176" x14ac:dyDescent="0.15">
      <c r="C124" s="6">
        <v>95</v>
      </c>
      <c r="BC124" s="1"/>
      <c r="CU124" s="12">
        <f t="shared" ref="CU124:FF128" si="917">S*CU$26^(CU$28-$C124)*CU$27^$C124+CU$24</f>
        <v>3.1330584823801598E-2</v>
      </c>
      <c r="CV124" s="1">
        <f t="shared" si="917"/>
        <v>3.3900330181374248E-2</v>
      </c>
      <c r="CW124" s="1">
        <f t="shared" si="917"/>
        <v>3.6680846938201124E-2</v>
      </c>
      <c r="CX124" s="1">
        <f t="shared" si="917"/>
        <v>3.9689422637039215E-2</v>
      </c>
      <c r="CY124" s="1">
        <f t="shared" si="917"/>
        <v>4.2944762750856305E-2</v>
      </c>
      <c r="CZ124" s="1">
        <f t="shared" si="917"/>
        <v>4.6467106981955178E-2</v>
      </c>
      <c r="DA124" s="1">
        <f t="shared" si="917"/>
        <v>5.0278355099992122E-2</v>
      </c>
      <c r="DB124" s="1">
        <f t="shared" si="917"/>
        <v>5.4402203101272958E-2</v>
      </c>
      <c r="DC124" s="1">
        <f t="shared" si="917"/>
        <v>5.8864290535881436E-2</v>
      </c>
      <c r="DD124" s="1">
        <f t="shared" si="917"/>
        <v>6.3692359918629537E-2</v>
      </c>
      <c r="DE124" s="1">
        <f t="shared" si="917"/>
        <v>6.8916429214948671E-2</v>
      </c>
      <c r="DF124" s="1">
        <f t="shared" si="917"/>
        <v>7.4568978474133213E-2</v>
      </c>
      <c r="DG124" s="1">
        <f t="shared" si="917"/>
        <v>8.0685151770306843E-2</v>
      </c>
      <c r="DH124" s="1">
        <f t="shared" si="917"/>
        <v>8.7302975706656585E-2</v>
      </c>
      <c r="DI124" s="1">
        <f t="shared" si="917"/>
        <v>9.4463595841459302E-2</v>
      </c>
      <c r="DJ124" s="1">
        <f t="shared" si="917"/>
        <v>0.10221153250585235</v>
      </c>
      <c r="DK124" s="1">
        <f t="shared" si="917"/>
        <v>0.11059495760386585</v>
      </c>
      <c r="DL124" s="1">
        <f t="shared" si="917"/>
        <v>0.11966599411568904</v>
      </c>
      <c r="DM124" s="1">
        <f t="shared" si="917"/>
        <v>0.1294810401662975</v>
      </c>
      <c r="DN124" s="1">
        <f t="shared" si="917"/>
        <v>0.140101119674301</v>
      </c>
      <c r="DO124" s="1">
        <f t="shared" si="917"/>
        <v>0.15159226176113039</v>
      </c>
      <c r="DP124" s="1">
        <f t="shared" si="917"/>
        <v>0.16402591127949687</v>
      </c>
      <c r="DQ124" s="1">
        <f t="shared" si="917"/>
        <v>0.17747937301353689</v>
      </c>
      <c r="DR124" s="1">
        <f t="shared" si="917"/>
        <v>0.1920362923124056</v>
      </c>
      <c r="DS124" s="1">
        <f t="shared" si="917"/>
        <v>0.20778717514560349</v>
      </c>
      <c r="DT124" s="1">
        <f t="shared" si="917"/>
        <v>0.22482995081342005</v>
      </c>
      <c r="DU124" s="1">
        <f t="shared" si="917"/>
        <v>0.24327058081108152</v>
      </c>
      <c r="DV124" s="1">
        <f t="shared" si="917"/>
        <v>0.26322371763214597</v>
      </c>
      <c r="DW124" s="1">
        <f t="shared" si="917"/>
        <v>0.2848134176071796</v>
      </c>
      <c r="DX124" s="1">
        <f t="shared" si="917"/>
        <v>0.30817391220970713</v>
      </c>
      <c r="DY124" s="1">
        <f t="shared" si="917"/>
        <v>0.33345044262494128</v>
      </c>
      <c r="DZ124" s="1">
        <f t="shared" si="917"/>
        <v>0.36080016277012733</v>
      </c>
      <c r="EA124" s="1">
        <f t="shared" si="917"/>
        <v>0.39039311638092716</v>
      </c>
      <c r="EB124" s="1">
        <f t="shared" si="917"/>
        <v>0.42241329423876506</v>
      </c>
      <c r="EC124" s="1">
        <f t="shared" si="917"/>
        <v>0.45705977811232462</v>
      </c>
      <c r="ED124" s="1">
        <f t="shared" si="917"/>
        <v>0.49454797852552118</v>
      </c>
      <c r="EE124" s="1">
        <f t="shared" si="917"/>
        <v>0.53511097404762942</v>
      </c>
      <c r="EF124" s="1">
        <f t="shared" si="917"/>
        <v>0.57900096043244853</v>
      </c>
      <c r="EG124" s="1">
        <f t="shared" si="917"/>
        <v>0.62649081861636113</v>
      </c>
      <c r="EH124" s="1">
        <f t="shared" si="917"/>
        <v>0.67787581132413333</v>
      </c>
      <c r="EI124" s="1">
        <f t="shared" si="917"/>
        <v>0.73347541883090484</v>
      </c>
      <c r="EJ124" s="1">
        <f t="shared" si="917"/>
        <v>0.79363532529401271</v>
      </c>
      <c r="EK124" s="1">
        <f t="shared" si="917"/>
        <v>0.85872956800443268</v>
      </c>
      <c r="EL124" s="1">
        <f t="shared" si="917"/>
        <v>0.92916286292056616</v>
      </c>
      <c r="EM124" s="1">
        <f t="shared" si="917"/>
        <v>1.0053731209431074</v>
      </c>
      <c r="EN124" s="1">
        <f t="shared" si="917"/>
        <v>1.0878341705756429</v>
      </c>
      <c r="EO124" s="1">
        <f t="shared" si="917"/>
        <v>1.1770587038988114</v>
      </c>
      <c r="EP124" s="1">
        <f t="shared" si="917"/>
        <v>1.2736014641742781</v>
      </c>
      <c r="EQ124" s="1">
        <f t="shared" si="917"/>
        <v>1.3780626948970838</v>
      </c>
      <c r="ER124" s="1">
        <f t="shared" si="917"/>
        <v>1.4910918717404584</v>
      </c>
      <c r="ES124" s="1">
        <f t="shared" si="917"/>
        <v>1.6133917405960316</v>
      </c>
      <c r="ET124" s="1">
        <f t="shared" si="917"/>
        <v>1.7457226868154914</v>
      </c>
      <c r="EU124" s="1">
        <f t="shared" si="917"/>
        <v>1.8889074628189486</v>
      </c>
      <c r="EV124" s="1">
        <f t="shared" si="917"/>
        <v>2.0438363034633711</v>
      </c>
      <c r="EW124" s="1">
        <f t="shared" si="917"/>
        <v>2.2114724609752932</v>
      </c>
      <c r="EX124" s="1">
        <f t="shared" si="917"/>
        <v>2.392858193860615</v>
      </c>
      <c r="EY124" s="1">
        <f t="shared" si="917"/>
        <v>2.5891212470268492</v>
      </c>
      <c r="EZ124" s="1">
        <f t="shared" si="917"/>
        <v>2.8014818634072185</v>
      </c>
      <c r="FA124" s="1">
        <f t="shared" si="917"/>
        <v>3.0312603706805832</v>
      </c>
      <c r="FB124" s="1">
        <f t="shared" si="917"/>
        <v>3.279885390256748</v>
      </c>
      <c r="FC124" s="1">
        <f t="shared" si="917"/>
        <v>3.5489027195655698</v>
      </c>
      <c r="FD124" s="1">
        <f t="shared" si="917"/>
        <v>3.8399849428744788</v>
      </c>
      <c r="FE124" s="1">
        <f t="shared" si="917"/>
        <v>4.1549418303885632</v>
      </c>
      <c r="FF124" s="1">
        <f t="shared" si="917"/>
        <v>4.4957315902884183</v>
      </c>
      <c r="FG124" s="1">
        <f t="shared" ref="FG124:FR130" si="918">S*FG$26^(FG$28-$C124)*FG$27^$C124+FG$24</f>
        <v>4.8644730436640264</v>
      </c>
      <c r="FH124" s="1">
        <f t="shared" si="918"/>
        <v>5.2634587980408929</v>
      </c>
      <c r="FI124" s="1">
        <f t="shared" si="918"/>
        <v>5.695169501403349</v>
      </c>
      <c r="FJ124" s="1">
        <f t="shared" si="918"/>
        <v>6.1622892653377388</v>
      </c>
      <c r="FK124" s="1">
        <f t="shared" si="918"/>
        <v>6.6677223531871324</v>
      </c>
      <c r="FL124" s="1">
        <f t="shared" si="918"/>
        <v>7.2146112369742346</v>
      </c>
      <c r="FM124" s="1">
        <f t="shared" si="918"/>
        <v>7.8063561353593256</v>
      </c>
      <c r="FN124" s="1">
        <f t="shared" si="918"/>
        <v>8.4466361541082478</v>
      </c>
      <c r="FO124" s="1">
        <f t="shared" si="918"/>
        <v>9.1394321605088447</v>
      </c>
      <c r="FP124" s="1">
        <f t="shared" si="918"/>
        <v>9.8890515339549356</v>
      </c>
      <c r="FQ124" s="1">
        <f t="shared" si="918"/>
        <v>10.700154946581685</v>
      </c>
      <c r="FR124" s="1">
        <f t="shared" si="918"/>
        <v>11.577785340457936</v>
      </c>
      <c r="FS124">
        <f t="shared" si="877"/>
        <v>1.8922198356095286E-2</v>
      </c>
      <c r="FT124">
        <f t="shared" si="916"/>
        <v>0.21907715073643727</v>
      </c>
    </row>
    <row r="125" spans="3:176" x14ac:dyDescent="0.15">
      <c r="C125" s="6">
        <v>96</v>
      </c>
      <c r="BC125" s="1"/>
      <c r="CV125" s="12">
        <f t="shared" ref="CV125:DA125" si="919">S*CV$26^(CV$28-$C125)*CV$27^$C125+CV$24</f>
        <v>2.8886373220577299E-2</v>
      </c>
      <c r="CW125" s="1">
        <f t="shared" si="919"/>
        <v>3.125564350066147E-2</v>
      </c>
      <c r="CX125" s="1">
        <f t="shared" si="919"/>
        <v>3.3819242145100202E-2</v>
      </c>
      <c r="CY125" s="1">
        <f t="shared" si="919"/>
        <v>3.659310803326498E-2</v>
      </c>
      <c r="CZ125" s="1">
        <f t="shared" si="919"/>
        <v>3.9594487356902734E-2</v>
      </c>
      <c r="DA125" s="1">
        <f t="shared" si="919"/>
        <v>4.2842040846347094E-2</v>
      </c>
      <c r="DB125" s="1">
        <f t="shared" si="917"/>
        <v>4.6355959791460469E-2</v>
      </c>
      <c r="DC125" s="1">
        <f t="shared" si="917"/>
        <v>5.0158091578653703E-2</v>
      </c>
      <c r="DD125" s="1">
        <f t="shared" si="917"/>
        <v>5.4272075524495318E-2</v>
      </c>
      <c r="DE125" s="1">
        <f t="shared" si="917"/>
        <v>5.8723489850440271E-2</v>
      </c>
      <c r="DF125" s="1">
        <f t="shared" si="917"/>
        <v>6.3540010712476405E-2</v>
      </c>
      <c r="DG125" s="1">
        <f t="shared" si="917"/>
        <v>6.8751584274437449E-2</v>
      </c>
      <c r="DH125" s="1">
        <f t="shared" si="917"/>
        <v>7.439061289482829E-2</v>
      </c>
      <c r="DI125" s="1">
        <f t="shared" si="917"/>
        <v>8.0492156584757821E-2</v>
      </c>
      <c r="DJ125" s="1">
        <f t="shared" si="917"/>
        <v>8.7094150989520863E-2</v>
      </c>
      <c r="DK125" s="1">
        <f t="shared" si="917"/>
        <v>9.42376432491044E-2</v>
      </c>
      <c r="DL125" s="1">
        <f t="shared" si="917"/>
        <v>0.10196704720405389</v>
      </c>
      <c r="DM125" s="1">
        <f t="shared" si="917"/>
        <v>0.1103304195334126</v>
      </c>
      <c r="DN125" s="1">
        <f t="shared" si="917"/>
        <v>0.11937975854158971</v>
      </c>
      <c r="DO125" s="1">
        <f t="shared" si="917"/>
        <v>0.12917132745183035</v>
      </c>
      <c r="DP125" s="1">
        <f t="shared" si="917"/>
        <v>0.13976600421632751</v>
      </c>
      <c r="DQ125" s="1">
        <f t="shared" si="917"/>
        <v>0.15122966001787935</v>
      </c>
      <c r="DR125" s="1">
        <f t="shared" si="917"/>
        <v>0.16363356881638358</v>
      </c>
      <c r="DS125" s="1">
        <f t="shared" si="917"/>
        <v>0.1770548504864754</v>
      </c>
      <c r="DT125" s="1">
        <f t="shared" si="917"/>
        <v>0.19157695030146796</v>
      </c>
      <c r="DU125" s="1">
        <f t="shared" si="917"/>
        <v>0.20729015774473036</v>
      </c>
      <c r="DV125" s="1">
        <f t="shared" si="917"/>
        <v>0.22429216787415338</v>
      </c>
      <c r="DW125" s="1">
        <f t="shared" si="917"/>
        <v>0.24268868872992252</v>
      </c>
      <c r="DX125" s="1">
        <f t="shared" si="917"/>
        <v>0.26259409856208532</v>
      </c>
      <c r="DY125" s="1">
        <f t="shared" si="917"/>
        <v>0.28413215696415034</v>
      </c>
      <c r="DZ125" s="1">
        <f t="shared" si="917"/>
        <v>0.30743677433410893</v>
      </c>
      <c r="EA125" s="1">
        <f t="shared" si="917"/>
        <v>0.33265284444691456</v>
      </c>
      <c r="EB125" s="1">
        <f t="shared" si="917"/>
        <v>0.35993714531484428</v>
      </c>
      <c r="EC125" s="1">
        <f t="shared" si="917"/>
        <v>0.38945931393673655</v>
      </c>
      <c r="ED125" s="1">
        <f t="shared" si="917"/>
        <v>0.42140290099649824</v>
      </c>
      <c r="EE125" s="1">
        <f t="shared" si="917"/>
        <v>0.45596651206834543</v>
      </c>
      <c r="EF125" s="1">
        <f t="shared" si="917"/>
        <v>0.49336504242409157</v>
      </c>
      <c r="EG125" s="1">
        <f t="shared" si="917"/>
        <v>0.53383101311975467</v>
      </c>
      <c r="EH125" s="1">
        <f t="shared" si="917"/>
        <v>0.57761601666844786</v>
      </c>
      <c r="EI125" s="1">
        <f t="shared" si="917"/>
        <v>0.62499228128785955</v>
      </c>
      <c r="EJ125" s="1">
        <f t="shared" si="917"/>
        <v>0.67625436344784828</v>
      </c>
      <c r="EK125" s="1">
        <f t="shared" si="917"/>
        <v>0.73172097924137669</v>
      </c>
      <c r="EL125" s="1">
        <f t="shared" si="917"/>
        <v>0.79173698596511832</v>
      </c>
      <c r="EM125" s="1">
        <f t="shared" si="917"/>
        <v>0.8566755262299901</v>
      </c>
      <c r="EN125" s="1">
        <f t="shared" si="917"/>
        <v>0.92694034793236713</v>
      </c>
      <c r="EO125" s="1">
        <f t="shared" si="917"/>
        <v>1.0029683145101369</v>
      </c>
      <c r="EP125" s="1">
        <f t="shared" si="917"/>
        <v>1.0852321210908196</v>
      </c>
      <c r="EQ125" s="1">
        <f t="shared" si="917"/>
        <v>1.1742432334190913</v>
      </c>
      <c r="ER125" s="1">
        <f t="shared" si="917"/>
        <v>1.2705550678361568</v>
      </c>
      <c r="ES125" s="1">
        <f t="shared" si="917"/>
        <v>1.3747664320821238</v>
      </c>
      <c r="ET125" s="1">
        <f t="shared" si="917"/>
        <v>1.4875252483141752</v>
      </c>
      <c r="EU125" s="1">
        <f t="shared" si="917"/>
        <v>1.6095325814879717</v>
      </c>
      <c r="EV125" s="1">
        <f t="shared" si="917"/>
        <v>1.741546998148285</v>
      </c>
      <c r="EW125" s="1">
        <f t="shared" si="917"/>
        <v>1.8843892827291413</v>
      </c>
      <c r="EX125" s="1">
        <f t="shared" si="917"/>
        <v>2.0389475406865265</v>
      </c>
      <c r="EY125" s="1">
        <f t="shared" si="917"/>
        <v>2.2061827201917903</v>
      </c>
      <c r="EZ125" s="1">
        <f t="shared" si="917"/>
        <v>2.3871345867162508</v>
      </c>
      <c r="FA125" s="1">
        <f t="shared" si="917"/>
        <v>2.5829281876532812</v>
      </c>
      <c r="FB125" s="1">
        <f t="shared" si="917"/>
        <v>2.7947808471709266</v>
      </c>
      <c r="FC125" s="1">
        <f t="shared" si="917"/>
        <v>3.0240097347847454</v>
      </c>
      <c r="FD125" s="1">
        <f t="shared" si="917"/>
        <v>3.2720400547075976</v>
      </c>
      <c r="FE125" s="1">
        <f t="shared" si="917"/>
        <v>3.5404139068927267</v>
      </c>
      <c r="FF125" s="1">
        <f t="shared" si="917"/>
        <v>3.830799874862644</v>
      </c>
      <c r="FG125" s="1">
        <f t="shared" si="918"/>
        <v>4.1450033999350389</v>
      </c>
      <c r="FH125" s="1">
        <f t="shared" si="918"/>
        <v>4.4849780063462781</v>
      </c>
      <c r="FI125" s="1">
        <f t="shared" si="918"/>
        <v>4.8528374470633926</v>
      </c>
      <c r="FJ125" s="1">
        <f t="shared" si="918"/>
        <v>5.2508688457997499</v>
      </c>
      <c r="FK125" s="1">
        <f t="shared" si="918"/>
        <v>5.681546916943379</v>
      </c>
      <c r="FL125" s="1">
        <f t="shared" si="918"/>
        <v>6.1475493518087125</v>
      </c>
      <c r="FM125" s="1">
        <f t="shared" si="918"/>
        <v>6.6517734668739967</v>
      </c>
      <c r="FN125" s="1">
        <f t="shared" si="918"/>
        <v>7.1973542175128626</v>
      </c>
      <c r="FO125" s="1">
        <f t="shared" si="918"/>
        <v>7.7876836892183761</v>
      </c>
      <c r="FP125" s="1">
        <f t="shared" si="918"/>
        <v>8.426432187503984</v>
      </c>
      <c r="FQ125" s="1">
        <f t="shared" si="918"/>
        <v>9.1175710576054083</v>
      </c>
      <c r="FR125" s="1">
        <f t="shared" si="918"/>
        <v>9.8653973758623454</v>
      </c>
      <c r="FS125">
        <f t="shared" ref="FS125:FS156" si="920">FACT(FR$28)/(FACT(FR$28-C125)*FACT(C125))*p^170</f>
        <v>1.4782967465699457E-2</v>
      </c>
      <c r="FT125">
        <f t="shared" si="916"/>
        <v>0.14583984844356984</v>
      </c>
    </row>
    <row r="126" spans="3:176" x14ac:dyDescent="0.15">
      <c r="C126" s="6">
        <v>97</v>
      </c>
      <c r="BC126" s="1"/>
      <c r="CW126" s="12">
        <f>S*CW$26^(CW$28-$C126)*CW$27^$C126+CW$24</f>
        <v>2.6632843355179923E-2</v>
      </c>
      <c r="CX126" s="1">
        <f>S*CX$26^(CX$28-$C126)*CX$27^$C126+CX$24</f>
        <v>2.8817278339583408E-2</v>
      </c>
      <c r="CY126" s="1">
        <f>S*CY$26^(CY$28-$C126)*CY$27^$C126+CY$24</f>
        <v>3.1180881433732027E-2</v>
      </c>
      <c r="CZ126" s="1">
        <f>S*CZ$26^(CZ$28-$C126)*CZ$27^$C126+CZ$24</f>
        <v>3.3738348067692978E-2</v>
      </c>
      <c r="DA126" s="1">
        <f>S*DA$26^(DA$28-$C126)*DA$27^$C126+DA$24</f>
        <v>3.6505578995768714E-2</v>
      </c>
      <c r="DB126" s="1">
        <f t="shared" si="917"/>
        <v>3.9499779157605823E-2</v>
      </c>
      <c r="DC126" s="1">
        <f t="shared" si="917"/>
        <v>4.2739564647926137E-2</v>
      </c>
      <c r="DD126" s="1">
        <f t="shared" si="917"/>
        <v>4.6245078459951995E-2</v>
      </c>
      <c r="DE126" s="1">
        <f t="shared" si="917"/>
        <v>5.0038115722147107E-2</v>
      </c>
      <c r="DF126" s="1">
        <f t="shared" si="917"/>
        <v>5.4142259206918106E-2</v>
      </c>
      <c r="DG126" s="1">
        <f t="shared" si="917"/>
        <v>5.8583025953786332E-2</v>
      </c>
      <c r="DH126" s="1">
        <f t="shared" si="917"/>
        <v>6.3388025918642829E-2</v>
      </c>
      <c r="DI126" s="1">
        <f t="shared" si="917"/>
        <v>6.8587133635469741E-2</v>
      </c>
      <c r="DJ126" s="1">
        <f t="shared" si="917"/>
        <v>7.4212673957815264E-2</v>
      </c>
      <c r="DK126" s="1">
        <f t="shared" si="917"/>
        <v>8.029962303484843E-2</v>
      </c>
      <c r="DL126" s="1">
        <f t="shared" si="917"/>
        <v>8.6885825771538902E-2</v>
      </c>
      <c r="DM126" s="1">
        <f t="shared" si="917"/>
        <v>9.4012231124995876E-2</v>
      </c>
      <c r="DN126" s="1">
        <f t="shared" si="917"/>
        <v>0.10172314669989356</v>
      </c>
      <c r="DO126" s="1">
        <f t="shared" si="917"/>
        <v>0.11006651422590115</v>
      </c>
      <c r="DP126" s="1">
        <f t="shared" si="917"/>
        <v>0.11909420762986658</v>
      </c>
      <c r="DQ126" s="1">
        <f t="shared" si="917"/>
        <v>0.12886235555598333</v>
      </c>
      <c r="DR126" s="1">
        <f t="shared" si="917"/>
        <v>0.13943169033917244</v>
      </c>
      <c r="DS126" s="1">
        <f t="shared" si="917"/>
        <v>0.1508679256013816</v>
      </c>
      <c r="DT126" s="1">
        <f t="shared" si="917"/>
        <v>0.16324216481846252</v>
      </c>
      <c r="DU126" s="1">
        <f t="shared" si="917"/>
        <v>0.17663134339784439</v>
      </c>
      <c r="DV126" s="1">
        <f t="shared" si="917"/>
        <v>0.19111870701557071</v>
      </c>
      <c r="DW126" s="1">
        <f t="shared" si="917"/>
        <v>0.20679432918670376</v>
      </c>
      <c r="DX126" s="1">
        <f t="shared" si="917"/>
        <v>0.22375567128703297</v>
      </c>
      <c r="DY126" s="1">
        <f t="shared" si="917"/>
        <v>0.24210818850795582</v>
      </c>
      <c r="DZ126" s="1">
        <f t="shared" si="917"/>
        <v>0.2619659855119873</v>
      </c>
      <c r="EA126" s="1">
        <f t="shared" si="917"/>
        <v>0.28345252586535979</v>
      </c>
      <c r="EB126" s="1">
        <f t="shared" si="917"/>
        <v>0.30670139965852905</v>
      </c>
      <c r="EC126" s="1">
        <f t="shared" si="917"/>
        <v>0.33185715408717897</v>
      </c>
      <c r="ED126" s="1">
        <f t="shared" si="917"/>
        <v>0.35907619215776554</v>
      </c>
      <c r="EE126" s="1">
        <f t="shared" si="917"/>
        <v>0.3885277451052</v>
      </c>
      <c r="EF126" s="1">
        <f t="shared" si="917"/>
        <v>0.4203949245685647</v>
      </c>
      <c r="EG126" s="1">
        <f t="shared" si="917"/>
        <v>0.45487586106664341</v>
      </c>
      <c r="EH126" s="1">
        <f t="shared" si="917"/>
        <v>0.49218493585160727</v>
      </c>
      <c r="EI126" s="1">
        <f t="shared" si="917"/>
        <v>0.5325541137997637</v>
      </c>
      <c r="EJ126" s="1">
        <f t="shared" si="917"/>
        <v>0.57623438562646434</v>
      </c>
      <c r="EK126" s="1">
        <f t="shared" si="917"/>
        <v>0.62349732839197569</v>
      </c>
      <c r="EL126" s="1">
        <f t="shared" si="917"/>
        <v>0.67463679400057885</v>
      </c>
      <c r="EM126" s="1">
        <f t="shared" si="917"/>
        <v>0.72997073619094754</v>
      </c>
      <c r="EN126" s="1">
        <f t="shared" si="917"/>
        <v>0.7898431873769054</v>
      </c>
      <c r="EO126" s="1">
        <f t="shared" si="917"/>
        <v>0.85462639762934334</v>
      </c>
      <c r="EP126" s="1">
        <f t="shared" si="917"/>
        <v>0.92472314909817088</v>
      </c>
      <c r="EQ126" s="1">
        <f t="shared" si="917"/>
        <v>1.0005692602639515</v>
      </c>
      <c r="ER126" s="1">
        <f t="shared" si="917"/>
        <v>1.0826362955891224</v>
      </c>
      <c r="ES126" s="1">
        <f t="shared" si="917"/>
        <v>1.1714344974157367</v>
      </c>
      <c r="ET126" s="1">
        <f t="shared" si="917"/>
        <v>1.2675159583384719</v>
      </c>
      <c r="EU126" s="1">
        <f t="shared" si="917"/>
        <v>1.3714780537767626</v>
      </c>
      <c r="EV126" s="1">
        <f t="shared" si="917"/>
        <v>1.4839671560876837</v>
      </c>
      <c r="EW126" s="1">
        <f t="shared" si="917"/>
        <v>1.6056826533116482</v>
      </c>
      <c r="EX126" s="1">
        <f t="shared" si="917"/>
        <v>1.7373812975370151</v>
      </c>
      <c r="EY126" s="1">
        <f t="shared" si="917"/>
        <v>1.8798819099190587</v>
      </c>
      <c r="EZ126" s="1">
        <f t="shared" si="917"/>
        <v>2.0340704716062112</v>
      </c>
      <c r="FA126" s="1">
        <f t="shared" si="917"/>
        <v>2.200905632225834</v>
      </c>
      <c r="FB126" s="1">
        <f t="shared" si="917"/>
        <v>2.3814246701778861</v>
      </c>
      <c r="FC126" s="1">
        <f t="shared" si="917"/>
        <v>2.5767499417939312</v>
      </c>
      <c r="FD126" s="1">
        <f t="shared" si="917"/>
        <v>2.7880958594583909</v>
      </c>
      <c r="FE126" s="1">
        <f t="shared" si="917"/>
        <v>3.0167764420777021</v>
      </c>
      <c r="FF126" s="1">
        <f t="shared" si="917"/>
        <v>3.26421348484156</v>
      </c>
      <c r="FG126" s="1">
        <f t="shared" si="918"/>
        <v>3.5319453990707892</v>
      </c>
      <c r="FH126" s="1">
        <f t="shared" si="918"/>
        <v>3.8216367771125777</v>
      </c>
      <c r="FI126" s="1">
        <f t="shared" si="918"/>
        <v>4.135088741751721</v>
      </c>
      <c r="FJ126" s="1">
        <f t="shared" si="918"/>
        <v>4.4742501444841336</v>
      </c>
      <c r="FK126" s="1">
        <f t="shared" si="918"/>
        <v>4.841229682276615</v>
      </c>
      <c r="FL126" s="1">
        <f t="shared" si="918"/>
        <v>5.2383090081474197</v>
      </c>
      <c r="FM126" s="1">
        <f t="shared" si="918"/>
        <v>5.6679569170811686</v>
      </c>
      <c r="FN126" s="1">
        <f t="shared" si="918"/>
        <v>6.1328446954773774</v>
      </c>
      <c r="FO126" s="1">
        <f t="shared" si="918"/>
        <v>6.6358627295660471</v>
      </c>
      <c r="FP126" s="1">
        <f t="shared" si="918"/>
        <v>7.1801384760512219</v>
      </c>
      <c r="FQ126" s="1">
        <f t="shared" si="918"/>
        <v>7.7690559067129108</v>
      </c>
      <c r="FR126" s="1">
        <f t="shared" si="918"/>
        <v>8.406276547861971</v>
      </c>
      <c r="FS126">
        <f t="shared" si="920"/>
        <v>1.1277727757337716E-2</v>
      </c>
      <c r="FT126">
        <f t="shared" si="916"/>
        <v>9.4803698359680028E-2</v>
      </c>
    </row>
    <row r="127" spans="3:176" x14ac:dyDescent="0.15">
      <c r="C127" s="6">
        <v>98</v>
      </c>
      <c r="BC127" s="1"/>
      <c r="CX127" s="12">
        <f>S*CX$26^(CX$28-$C127)*CX$27^$C127+CX$24</f>
        <v>2.4555119459450641E-2</v>
      </c>
      <c r="CY127" s="1">
        <f>S*CY$26^(CY$28-$C127)*CY$27^$C127+CY$24</f>
        <v>2.6569138814353587E-2</v>
      </c>
      <c r="CZ127" s="1">
        <f>S*CZ$26^(CZ$28-$C127)*CZ$27^$C127+CZ$24</f>
        <v>2.8748348730378508E-2</v>
      </c>
      <c r="DA127" s="1">
        <f>S*DA$26^(DA$28-$C127)*DA$27^$C127+DA$24</f>
        <v>3.1106298194240625E-2</v>
      </c>
      <c r="DB127" s="1">
        <f t="shared" si="917"/>
        <v>3.3657647485211856E-2</v>
      </c>
      <c r="DC127" s="1">
        <f t="shared" si="917"/>
        <v>3.6418259323719025E-2</v>
      </c>
      <c r="DD127" s="1">
        <f t="shared" si="917"/>
        <v>3.9405297495981526E-2</v>
      </c>
      <c r="DE127" s="1">
        <f t="shared" si="917"/>
        <v>4.2637333567875718E-2</v>
      </c>
      <c r="DF127" s="1">
        <f t="shared" si="917"/>
        <v>4.613446235150722E-2</v>
      </c>
      <c r="DG127" s="1">
        <f t="shared" si="917"/>
        <v>4.9918426842391263E-2</v>
      </c>
      <c r="DH127" s="1">
        <f t="shared" si="917"/>
        <v>5.4012753404023561E-2</v>
      </c>
      <c r="DI127" s="1">
        <f t="shared" si="917"/>
        <v>5.844289804033629E-2</v>
      </c>
      <c r="DJ127" s="1">
        <f t="shared" si="917"/>
        <v>6.323640466547123E-2</v>
      </c>
      <c r="DK127" s="1">
        <f t="shared" si="917"/>
        <v>6.8423076354894308E-2</v>
      </c>
      <c r="DL127" s="1">
        <f t="shared" si="917"/>
        <v>7.4035160642585349E-2</v>
      </c>
      <c r="DM127" s="1">
        <f t="shared" si="917"/>
        <v>8.0107550016367365E-2</v>
      </c>
      <c r="DN127" s="1">
        <f t="shared" si="917"/>
        <v>8.6677998857931621E-2</v>
      </c>
      <c r="DO127" s="1">
        <f t="shared" si="917"/>
        <v>9.3787358176358471E-2</v>
      </c>
      <c r="DP127" s="1">
        <f t="shared" si="917"/>
        <v>0.10147982959456216</v>
      </c>
      <c r="DQ127" s="1">
        <f t="shared" si="917"/>
        <v>0.10980324016779151</v>
      </c>
      <c r="DR127" s="1">
        <f t="shared" si="917"/>
        <v>0.11880933974283861</v>
      </c>
      <c r="DS127" s="1">
        <f t="shared" si="917"/>
        <v>0.12855412270675215</v>
      </c>
      <c r="DT127" s="1">
        <f t="shared" si="917"/>
        <v>0.13909817612549127</v>
      </c>
      <c r="DU127" s="1">
        <f t="shared" si="917"/>
        <v>0.15050705643703124</v>
      </c>
      <c r="DV127" s="1">
        <f t="shared" si="917"/>
        <v>0.16285169704096794</v>
      </c>
      <c r="DW127" s="1">
        <f t="shared" si="917"/>
        <v>0.1762088493187618</v>
      </c>
      <c r="DX127" s="1">
        <f t="shared" si="917"/>
        <v>0.19066155982661379</v>
      </c>
      <c r="DY127" s="1">
        <f t="shared" si="917"/>
        <v>0.2062996866278661</v>
      </c>
      <c r="DZ127" s="1">
        <f t="shared" si="917"/>
        <v>0.22322045797516341</v>
      </c>
      <c r="EA127" s="1">
        <f t="shared" si="917"/>
        <v>0.24152907681591804</v>
      </c>
      <c r="EB127" s="1">
        <f t="shared" si="917"/>
        <v>0.26133937487952119</v>
      </c>
      <c r="EC127" s="1">
        <f t="shared" si="917"/>
        <v>0.28277452041301271</v>
      </c>
      <c r="ED127" s="1">
        <f t="shared" si="917"/>
        <v>0.30596778396547386</v>
      </c>
      <c r="EE127" s="1">
        <f t="shared" si="917"/>
        <v>0.33106336698232042</v>
      </c>
      <c r="EF127" s="1">
        <f t="shared" si="917"/>
        <v>0.35821729836118438</v>
      </c>
      <c r="EG127" s="1">
        <f t="shared" si="917"/>
        <v>0.38759840454361838</v>
      </c>
      <c r="EH127" s="1">
        <f t="shared" si="917"/>
        <v>0.41938935917405518</v>
      </c>
      <c r="EI127" s="1">
        <f t="shared" si="917"/>
        <v>0.45378781885215724</v>
      </c>
      <c r="EJ127" s="1">
        <f t="shared" si="917"/>
        <v>0.4910076520399646</v>
      </c>
      <c r="EK127" s="1">
        <f t="shared" si="917"/>
        <v>0.53128026876443102</v>
      </c>
      <c r="EL127" s="1">
        <f t="shared" si="917"/>
        <v>0.57485605938261852</v>
      </c>
      <c r="EM127" s="1">
        <f t="shared" si="917"/>
        <v>0.62200595135491099</v>
      </c>
      <c r="EN127" s="1">
        <f t="shared" si="917"/>
        <v>0.67302309370530033</v>
      </c>
      <c r="EO127" s="1">
        <f t="shared" si="917"/>
        <v>0.72822467964168824</v>
      </c>
      <c r="EP127" s="1">
        <f t="shared" si="917"/>
        <v>0.78795391866813003</v>
      </c>
      <c r="EQ127" s="1">
        <f t="shared" si="917"/>
        <v>0.85258217045040585</v>
      </c>
      <c r="ER127" s="1">
        <f t="shared" si="917"/>
        <v>0.92251125370198039</v>
      </c>
      <c r="ES127" s="1">
        <f t="shared" si="917"/>
        <v>0.998175944445584</v>
      </c>
      <c r="ET127" s="1">
        <f t="shared" si="917"/>
        <v>1.0800466791830687</v>
      </c>
      <c r="EU127" s="1">
        <f t="shared" si="917"/>
        <v>1.1686324797801888</v>
      </c>
      <c r="EV127" s="1">
        <f t="shared" si="917"/>
        <v>1.2644841182514348</v>
      </c>
      <c r="EW127" s="1">
        <f t="shared" si="917"/>
        <v>1.3681975411216147</v>
      </c>
      <c r="EX127" s="1">
        <f t="shared" si="917"/>
        <v>1.4804175746547443</v>
      </c>
      <c r="EY127" s="1">
        <f t="shared" si="917"/>
        <v>1.6018419339870951</v>
      </c>
      <c r="EZ127" s="1">
        <f t="shared" si="917"/>
        <v>1.7332255610907101</v>
      </c>
      <c r="FA127" s="1">
        <f t="shared" si="917"/>
        <v>1.8753853185381824</v>
      </c>
      <c r="FB127" s="1">
        <f t="shared" si="917"/>
        <v>2.0292050682516387</v>
      </c>
      <c r="FC127" s="1">
        <f t="shared" si="917"/>
        <v>2.195641166812464</v>
      </c>
      <c r="FD127" s="1">
        <f t="shared" si="917"/>
        <v>2.3757284114982178</v>
      </c>
      <c r="FE127" s="1">
        <f t="shared" si="917"/>
        <v>2.5705864740155522</v>
      </c>
      <c r="FF127" s="1">
        <f t="shared" si="917"/>
        <v>2.7814268619301163</v>
      </c>
      <c r="FG127" s="1">
        <f t="shared" si="918"/>
        <v>3.0095604510753406</v>
      </c>
      <c r="FH127" s="1">
        <f t="shared" si="918"/>
        <v>3.2564056357719822</v>
      </c>
      <c r="FI127" s="1">
        <f t="shared" si="918"/>
        <v>3.5234971475314834</v>
      </c>
      <c r="FJ127" s="1">
        <f t="shared" si="918"/>
        <v>3.812495597072421</v>
      </c>
      <c r="FK127" s="1">
        <f t="shared" si="918"/>
        <v>4.1251977989764272</v>
      </c>
      <c r="FL127" s="1">
        <f t="shared" si="918"/>
        <v>4.4635479431759473</v>
      </c>
      <c r="FM127" s="1">
        <f t="shared" si="918"/>
        <v>4.8296496827312687</v>
      </c>
      <c r="FN127" s="1">
        <f t="shared" si="918"/>
        <v>5.2257792130511858</v>
      </c>
      <c r="FO127" s="1">
        <f t="shared" si="918"/>
        <v>5.6543994238758524</v>
      </c>
      <c r="FP127" s="1">
        <f t="shared" si="918"/>
        <v>6.1181752120101285</v>
      </c>
      <c r="FQ127" s="1">
        <f t="shared" si="918"/>
        <v>6.6199900500126123</v>
      </c>
      <c r="FR127" s="1">
        <f t="shared" si="918"/>
        <v>7.1629639138542265</v>
      </c>
      <c r="FS127">
        <f t="shared" si="920"/>
        <v>8.4007563906699327E-3</v>
      </c>
      <c r="FT127">
        <f t="shared" si="916"/>
        <v>6.0174314875449005E-2</v>
      </c>
    </row>
    <row r="128" spans="3:176" x14ac:dyDescent="0.15">
      <c r="C128" s="6">
        <v>99</v>
      </c>
      <c r="BC128" s="1"/>
      <c r="CY128" s="12">
        <f>S*CY$26^(CY$28-$C128)*CY$27^$C128+CY$24</f>
        <v>2.2639486277405703E-2</v>
      </c>
      <c r="CZ128" s="1">
        <f>S*CZ$26^(CZ$28-$C128)*CZ$27^$C128+CZ$24</f>
        <v>2.4496384738968917E-2</v>
      </c>
      <c r="DA128" s="1">
        <f>S*DA$26^(DA$28-$C128)*DA$27^$C128+DA$24</f>
        <v>2.650558665186958E-2</v>
      </c>
      <c r="DB128" s="1">
        <f t="shared" si="917"/>
        <v>2.8679583997640052E-2</v>
      </c>
      <c r="DC128" s="1">
        <f t="shared" si="917"/>
        <v>3.1031893354440232E-2</v>
      </c>
      <c r="DD128" s="1">
        <f t="shared" si="917"/>
        <v>3.3577139934825841E-2</v>
      </c>
      <c r="DE128" s="1">
        <f t="shared" si="917"/>
        <v>3.633114851632336E-2</v>
      </c>
      <c r="DF128" s="1">
        <f t="shared" si="917"/>
        <v>3.9311041830162118E-2</v>
      </c>
      <c r="DG128" s="1">
        <f t="shared" si="917"/>
        <v>4.2535347019883929E-2</v>
      </c>
      <c r="DH128" s="1">
        <f t="shared" si="917"/>
        <v>4.6024110831724752E-2</v>
      </c>
      <c r="DI128" s="1">
        <f t="shared" si="917"/>
        <v>4.9799024252950921E-2</v>
      </c>
      <c r="DJ128" s="1">
        <f t="shared" si="917"/>
        <v>5.3883557373074799E-2</v>
      </c>
      <c r="DK128" s="1">
        <f t="shared" si="917"/>
        <v>5.8303105306433699E-2</v>
      </c>
      <c r="DL128" s="1">
        <f t="shared" si="917"/>
        <v>6.3085146083389027E-2</v>
      </c>
      <c r="DM128" s="1">
        <f t="shared" si="917"/>
        <v>6.8259411491815927E-2</v>
      </c>
      <c r="DN128" s="1">
        <f t="shared" si="917"/>
        <v>7.3858071931070718E-2</v>
      </c>
      <c r="DO128" s="1">
        <f t="shared" si="917"/>
        <v>7.9915936427744541E-2</v>
      </c>
      <c r="DP128" s="1">
        <f t="shared" si="917"/>
        <v>8.6470669056777819E-2</v>
      </c>
      <c r="DQ128" s="1">
        <f t="shared" si="917"/>
        <v>9.3563023113509183E-2</v>
      </c>
      <c r="DR128" s="1">
        <f t="shared" si="917"/>
        <v>0.10123709449259646</v>
      </c>
      <c r="DS128" s="1">
        <f t="shared" si="917"/>
        <v>0.10954059584916408</v>
      </c>
      <c r="DT128" s="1">
        <f t="shared" si="917"/>
        <v>0.11852515324674204</v>
      </c>
      <c r="DU128" s="1">
        <f t="shared" si="917"/>
        <v>0.12824662713637128</v>
      </c>
      <c r="DV128" s="1">
        <f t="shared" ref="DV128:EE137" si="921">S*DV$26^(DV$28-$C128)*DV$27^$C128+DV$24</f>
        <v>0.13876545966252557</v>
      </c>
      <c r="DW128" s="1">
        <f t="shared" si="921"/>
        <v>0.15014705045518478</v>
      </c>
      <c r="DX128" s="1">
        <f t="shared" si="921"/>
        <v>0.1624621632445036</v>
      </c>
      <c r="DY128" s="1">
        <f t="shared" si="921"/>
        <v>0.17578736582615509</v>
      </c>
      <c r="DZ128" s="1">
        <f t="shared" si="921"/>
        <v>0.19020550611278364</v>
      </c>
      <c r="EA128" s="1">
        <f t="shared" si="921"/>
        <v>0.20580622723136163</v>
      </c>
      <c r="EB128" s="1">
        <f t="shared" si="921"/>
        <v>0.22268652486900908</v>
      </c>
      <c r="EC128" s="1">
        <f t="shared" si="921"/>
        <v>0.2409513503325092</v>
      </c>
      <c r="ED128" s="1">
        <f t="shared" si="921"/>
        <v>0.2607142630709729</v>
      </c>
      <c r="EE128" s="1">
        <f t="shared" si="921"/>
        <v>0.28209813671863732</v>
      </c>
      <c r="EF128" s="1">
        <f t="shared" ref="EF128:EO137" si="922">S*EF$26^(EF$28-$C128)*EF$27^$C128+EF$24</f>
        <v>0.30523592304753772</v>
      </c>
      <c r="EG128" s="1">
        <f t="shared" si="922"/>
        <v>0.33027147857984057</v>
      </c>
      <c r="EH128" s="1">
        <f t="shared" si="922"/>
        <v>0.35736045899920504</v>
      </c>
      <c r="EI128" s="1">
        <f t="shared" si="922"/>
        <v>0.38667128692207209</v>
      </c>
      <c r="EJ128" s="1">
        <f t="shared" si="922"/>
        <v>0.4183861990458882</v>
      </c>
      <c r="EK128" s="1">
        <f t="shared" si="922"/>
        <v>0.45270237918478728</v>
      </c>
      <c r="EL128" s="1">
        <f t="shared" si="922"/>
        <v>0.4898331842372492</v>
      </c>
      <c r="EM128" s="1">
        <f t="shared" si="922"/>
        <v>0.53000947070804749</v>
      </c>
      <c r="EN128" s="1">
        <f t="shared" si="922"/>
        <v>0.57348103003198481</v>
      </c>
      <c r="EO128" s="1">
        <f t="shared" si="922"/>
        <v>0.62051814162337482</v>
      </c>
      <c r="EP128" s="1">
        <f t="shared" ref="EP128:EY137" si="923">S*EP$26^(EP$28-$C128)*EP$27^$C128+EP$24</f>
        <v>0.67141325330717871</v>
      </c>
      <c r="EQ128" s="1">
        <f t="shared" si="923"/>
        <v>0.72648279957967998</v>
      </c>
      <c r="ER128" s="1">
        <f t="shared" si="923"/>
        <v>0.78606916900352841</v>
      </c>
      <c r="ES128" s="1">
        <f t="shared" si="923"/>
        <v>0.85054283296920152</v>
      </c>
      <c r="ET128" s="1">
        <f t="shared" si="923"/>
        <v>0.9203046490582153</v>
      </c>
      <c r="EU128" s="1">
        <f t="shared" si="923"/>
        <v>0.99578835332897753</v>
      </c>
      <c r="EV128" s="1">
        <f t="shared" si="923"/>
        <v>1.0774632570207865</v>
      </c>
      <c r="EW128" s="1">
        <f t="shared" si="923"/>
        <v>1.1658371644424195</v>
      </c>
      <c r="EX128" s="1">
        <f t="shared" si="923"/>
        <v>1.2614595301869493</v>
      </c>
      <c r="EY128" s="1">
        <f t="shared" si="923"/>
        <v>1.3649248753024046</v>
      </c>
      <c r="EZ128" s="1">
        <f t="shared" ref="EZ128:FF137" si="924">S*EZ$26^(EZ$28-$C128)*EZ$27^$C128+EZ$24</f>
        <v>1.4768764836579291</v>
      </c>
      <c r="FA128" s="1">
        <f t="shared" si="924"/>
        <v>1.5980104014871614</v>
      </c>
      <c r="FB128" s="1">
        <f t="shared" si="924"/>
        <v>1.7290797649755432</v>
      </c>
      <c r="FC128" s="1">
        <f t="shared" si="924"/>
        <v>1.870899482797828</v>
      </c>
      <c r="FD128" s="1">
        <f t="shared" si="924"/>
        <v>2.0243513027189293</v>
      </c>
      <c r="FE128" s="1">
        <f t="shared" si="924"/>
        <v>2.1903892937591136</v>
      </c>
      <c r="FF128" s="1">
        <f t="shared" si="924"/>
        <v>2.3700457780082744</v>
      </c>
      <c r="FG128" s="1">
        <f t="shared" si="918"/>
        <v>2.5644377489696515</v>
      </c>
      <c r="FH128" s="1">
        <f t="shared" si="918"/>
        <v>2.7747738163383158</v>
      </c>
      <c r="FI128" s="1">
        <f t="shared" si="918"/>
        <v>3.002361720392777</v>
      </c>
      <c r="FJ128" s="1">
        <f t="shared" si="918"/>
        <v>3.2486164627195757</v>
      </c>
      <c r="FK128" s="1">
        <f t="shared" si="918"/>
        <v>3.5150691038227095</v>
      </c>
      <c r="FL128" s="1">
        <f t="shared" si="918"/>
        <v>3.803376282316016</v>
      </c>
      <c r="FM128" s="1">
        <f t="shared" si="918"/>
        <v>4.1153305148829888</v>
      </c>
      <c r="FN128" s="1">
        <f t="shared" si="918"/>
        <v>4.45287134104285</v>
      </c>
      <c r="FO128" s="1">
        <f t="shared" si="918"/>
        <v>4.8180973820141686</v>
      </c>
      <c r="FP128" s="1">
        <f t="shared" si="918"/>
        <v>5.2132793886506317</v>
      </c>
      <c r="FQ128" s="1">
        <f t="shared" si="918"/>
        <v>5.6408743595729964</v>
      </c>
      <c r="FR128" s="1">
        <f t="shared" si="918"/>
        <v>6.10354081727509</v>
      </c>
      <c r="FS128">
        <f t="shared" si="920"/>
        <v>6.1096410113963169E-3</v>
      </c>
      <c r="FT128">
        <f t="shared" si="916"/>
        <v>3.7290443291955286E-2</v>
      </c>
    </row>
    <row r="129" spans="3:176" x14ac:dyDescent="0.15">
      <c r="C129" s="6">
        <v>100</v>
      </c>
      <c r="BC129" s="1"/>
      <c r="CZ129" s="12">
        <f t="shared" ref="CZ129:DU129" si="925">S*CZ$26^(CZ$28-$C129)*CZ$27^$C129+CZ$24</f>
        <v>2.0873298529507867E-2</v>
      </c>
      <c r="DA129" s="1">
        <f t="shared" si="925"/>
        <v>2.2585333663709434E-2</v>
      </c>
      <c r="DB129" s="1">
        <f t="shared" si="925"/>
        <v>2.4437790509246996E-2</v>
      </c>
      <c r="DC129" s="1">
        <f t="shared" si="925"/>
        <v>2.6442186503245882E-2</v>
      </c>
      <c r="DD129" s="1">
        <f t="shared" si="925"/>
        <v>2.8610983746991083E-2</v>
      </c>
      <c r="DE129" s="1">
        <f t="shared" si="925"/>
        <v>3.0957666487606953E-2</v>
      </c>
      <c r="DF129" s="1">
        <f t="shared" si="925"/>
        <v>3.3496824954810989E-2</v>
      </c>
      <c r="DG129" s="1">
        <f t="shared" si="925"/>
        <v>3.624424607398704E-2</v>
      </c>
      <c r="DH129" s="1">
        <f t="shared" si="925"/>
        <v>3.9217011619575963E-2</v>
      </c>
      <c r="DI129" s="1">
        <f t="shared" si="925"/>
        <v>4.2433604419041294E-2</v>
      </c>
      <c r="DJ129" s="1">
        <f t="shared" si="925"/>
        <v>4.5914023267720615E-2</v>
      </c>
      <c r="DK129" s="1">
        <f t="shared" si="925"/>
        <v>4.9679907269032757E-2</v>
      </c>
      <c r="DL129" s="1">
        <f t="shared" si="925"/>
        <v>5.3754670373111504E-2</v>
      </c>
      <c r="DM129" s="1">
        <f t="shared" si="925"/>
        <v>5.8163646950344448E-2</v>
      </c>
      <c r="DN129" s="1">
        <f t="shared" si="925"/>
        <v>6.2934249304903558E-2</v>
      </c>
      <c r="DO129" s="1">
        <f t="shared" si="925"/>
        <v>6.8096138107589882E-2</v>
      </c>
      <c r="DP129" s="1">
        <f t="shared" si="925"/>
        <v>7.3681406807638739E-2</v>
      </c>
      <c r="DQ129" s="1">
        <f t="shared" si="925"/>
        <v>7.9724781170044792E-2</v>
      </c>
      <c r="DR129" s="1">
        <f t="shared" si="925"/>
        <v>8.6263835179007237E-2</v>
      </c>
      <c r="DS129" s="1">
        <f t="shared" si="925"/>
        <v>9.3339224649849797E-2</v>
      </c>
      <c r="DT129" s="1">
        <f t="shared" si="925"/>
        <v>0.10099494000187105</v>
      </c>
      <c r="DU129" s="1">
        <f t="shared" si="925"/>
        <v>0.10927857976371079</v>
      </c>
      <c r="DV129" s="1">
        <f t="shared" si="921"/>
        <v>0.11824164651172095</v>
      </c>
      <c r="DW129" s="1">
        <f t="shared" si="921"/>
        <v>0.12793986708130342</v>
      </c>
      <c r="DX129" s="1">
        <f t="shared" si="921"/>
        <v>0.13843353904209216</v>
      </c>
      <c r="DY129" s="1">
        <f t="shared" si="921"/>
        <v>0.14978790559114924</v>
      </c>
      <c r="DZ129" s="1">
        <f t="shared" si="921"/>
        <v>0.16207356119502953</v>
      </c>
      <c r="EA129" s="1">
        <f t="shared" si="921"/>
        <v>0.17536689050274776</v>
      </c>
      <c r="EB129" s="1">
        <f t="shared" si="921"/>
        <v>0.18975054325853774</v>
      </c>
      <c r="EC129" s="1">
        <f t="shared" si="921"/>
        <v>0.20531394816712023</v>
      </c>
      <c r="ED129" s="1">
        <f t="shared" si="921"/>
        <v>0.22215386890637662</v>
      </c>
      <c r="EE129" s="1">
        <f t="shared" si="921"/>
        <v>0.2403750057443737</v>
      </c>
      <c r="EF129" s="1">
        <f t="shared" si="922"/>
        <v>0.26009064650122415</v>
      </c>
      <c r="EG129" s="1">
        <f t="shared" si="922"/>
        <v>0.2814233709030628</v>
      </c>
      <c r="EH129" s="1">
        <f t="shared" si="922"/>
        <v>0.30450581270737886</v>
      </c>
      <c r="EI129" s="1">
        <f t="shared" si="922"/>
        <v>0.32948148433813029</v>
      </c>
      <c r="EJ129" s="1">
        <f t="shared" si="922"/>
        <v>0.35650566915771387</v>
      </c>
      <c r="EK129" s="1">
        <f t="shared" si="922"/>
        <v>0.38574638692339025</v>
      </c>
      <c r="EL129" s="1">
        <f t="shared" si="922"/>
        <v>0.41738543843077675</v>
      </c>
      <c r="EM129" s="1">
        <f t="shared" si="922"/>
        <v>0.45161953583936026</v>
      </c>
      <c r="EN129" s="1">
        <f t="shared" si="922"/>
        <v>0.48866152570769655</v>
      </c>
      <c r="EO129" s="1">
        <f t="shared" si="922"/>
        <v>0.5287417123423791</v>
      </c>
      <c r="EP129" s="1">
        <f t="shared" si="923"/>
        <v>0.57210928968854524</v>
      </c>
      <c r="EQ129" s="1">
        <f t="shared" si="923"/>
        <v>0.61903389066453607</v>
      </c>
      <c r="ER129" s="1">
        <f t="shared" si="923"/>
        <v>0.6698072635735165</v>
      </c>
      <c r="ES129" s="1">
        <f t="shared" si="923"/>
        <v>0.72474508601495635</v>
      </c>
      <c r="ET129" s="1">
        <f t="shared" si="923"/>
        <v>0.78418892757375358</v>
      </c>
      <c r="EU129" s="1">
        <f t="shared" si="923"/>
        <v>0.84850837348979724</v>
      </c>
      <c r="EV129" s="1">
        <f t="shared" si="923"/>
        <v>0.91810332251163784</v>
      </c>
      <c r="EW129" s="1">
        <f t="shared" si="923"/>
        <v>0.9934064732209078</v>
      </c>
      <c r="EX129" s="1">
        <f t="shared" si="923"/>
        <v>1.074886014285928</v>
      </c>
      <c r="EY129" s="1">
        <f t="shared" si="923"/>
        <v>1.16304853537084</v>
      </c>
      <c r="EZ129" s="1">
        <f t="shared" si="924"/>
        <v>1.2584421767985083</v>
      </c>
      <c r="FA129" s="1">
        <f t="shared" si="924"/>
        <v>1.3616600375498604</v>
      </c>
      <c r="FB129" s="1">
        <f t="shared" si="924"/>
        <v>1.4733438627885038</v>
      </c>
      <c r="FC129" s="1">
        <f t="shared" si="924"/>
        <v>1.5941880338373831</v>
      </c>
      <c r="FD129" s="1">
        <f t="shared" si="924"/>
        <v>1.7249438854146979</v>
      </c>
      <c r="FE129" s="1">
        <f t="shared" si="924"/>
        <v>1.8664243769709963</v>
      </c>
      <c r="FF129" s="1">
        <f t="shared" si="924"/>
        <v>2.0195091471709437</v>
      </c>
      <c r="FG129" s="1">
        <f t="shared" si="918"/>
        <v>2.1851499829454331</v>
      </c>
      <c r="FH129" s="1">
        <f t="shared" si="918"/>
        <v>2.3643767371172251</v>
      </c>
      <c r="FI129" s="1">
        <f t="shared" si="918"/>
        <v>2.5583037313922872</v>
      </c>
      <c r="FJ129" s="1">
        <f t="shared" si="918"/>
        <v>2.7681366845266875</v>
      </c>
      <c r="FK129" s="1">
        <f t="shared" si="918"/>
        <v>2.9951802087441162</v>
      </c>
      <c r="FL129" s="1">
        <f t="shared" si="918"/>
        <v>3.2408459210121623</v>
      </c>
      <c r="FM129" s="1">
        <f t="shared" si="918"/>
        <v>3.5066612196082616</v>
      </c>
      <c r="FN129" s="1">
        <f t="shared" si="918"/>
        <v>3.7942787805426046</v>
      </c>
      <c r="FO129" s="1">
        <f t="shared" si="918"/>
        <v>4.1054868328809224</v>
      </c>
      <c r="FP129" s="1">
        <f t="shared" si="918"/>
        <v>4.4422202768527876</v>
      </c>
      <c r="FQ129" s="1">
        <f t="shared" si="918"/>
        <v>4.8065727138709873</v>
      </c>
      <c r="FR129" s="1">
        <f t="shared" si="918"/>
        <v>5.2008094632572242</v>
      </c>
      <c r="FS129">
        <f t="shared" si="920"/>
        <v>4.3378451180913855E-3</v>
      </c>
      <c r="FT129">
        <f t="shared" si="916"/>
        <v>2.256030594031383E-2</v>
      </c>
    </row>
    <row r="130" spans="3:176" x14ac:dyDescent="0.15">
      <c r="C130" s="6">
        <v>101</v>
      </c>
      <c r="BC130" s="1"/>
      <c r="DA130" s="12">
        <f t="shared" ref="DA130:DU130" si="926">S*DA$26^(DA$28-$C130)*DA$27^$C130+DA$24</f>
        <v>1.9244897439955617E-2</v>
      </c>
      <c r="DB130" s="1">
        <f t="shared" si="926"/>
        <v>2.0823370555967082E-2</v>
      </c>
      <c r="DC130" s="1">
        <f t="shared" si="926"/>
        <v>2.2531310580583528E-2</v>
      </c>
      <c r="DD130" s="1">
        <f t="shared" si="926"/>
        <v>2.4379336434237429E-2</v>
      </c>
      <c r="DE130" s="1">
        <f t="shared" si="926"/>
        <v>2.6378938004872315E-2</v>
      </c>
      <c r="DF130" s="1">
        <f t="shared" si="926"/>
        <v>2.8542547584997989E-2</v>
      </c>
      <c r="DG130" s="1">
        <f t="shared" si="926"/>
        <v>3.0883617168037617E-2</v>
      </c>
      <c r="DH130" s="1">
        <f t="shared" si="926"/>
        <v>3.3416702084547827E-2</v>
      </c>
      <c r="DI130" s="1">
        <f t="shared" si="926"/>
        <v>3.6157551498310389E-2</v>
      </c>
      <c r="DJ130" s="1">
        <f t="shared" si="926"/>
        <v>3.9123206324944516E-2</v>
      </c>
      <c r="DK130" s="1">
        <f t="shared" si="926"/>
        <v>4.2332105181837408E-2</v>
      </c>
      <c r="DL130" s="1">
        <f t="shared" si="926"/>
        <v>4.5804199028124701E-2</v>
      </c>
      <c r="DM130" s="1">
        <f t="shared" si="926"/>
        <v>4.9561075207481466E-2</v>
      </c>
      <c r="DN130" s="1">
        <f t="shared" si="926"/>
        <v>5.3626091664945752E-2</v>
      </c>
      <c r="DO130" s="1">
        <f t="shared" si="926"/>
        <v>5.8024522172252138E-2</v>
      </c>
      <c r="DP130" s="1">
        <f t="shared" si="926"/>
        <v>6.2783713464597241E-2</v>
      </c>
      <c r="DQ130" s="1">
        <f t="shared" si="926"/>
        <v>6.7933255265816742E-2</v>
      </c>
      <c r="DR130" s="1">
        <f t="shared" si="926"/>
        <v>7.3505164259086139E-2</v>
      </c>
      <c r="DS130" s="1">
        <f t="shared" si="926"/>
        <v>7.9534083146961587E-2</v>
      </c>
      <c r="DT130" s="1">
        <f t="shared" si="926"/>
        <v>8.605749603839391E-2</v>
      </c>
      <c r="DU130" s="1">
        <f t="shared" si="926"/>
        <v>9.3115961501859704E-2</v>
      </c>
      <c r="DV130" s="1">
        <f t="shared" si="921"/>
        <v>0.10075336473359046</v>
      </c>
      <c r="DW130" s="1">
        <f t="shared" si="921"/>
        <v>0.10901719040872677</v>
      </c>
      <c r="DX130" s="1">
        <f t="shared" si="921"/>
        <v>0.11795881791181806</v>
      </c>
      <c r="DY130" s="1">
        <f t="shared" si="921"/>
        <v>0.12763384078222964</v>
      </c>
      <c r="DZ130" s="1">
        <f t="shared" si="921"/>
        <v>0.13810241236057225</v>
      </c>
      <c r="EA130" s="1">
        <f t="shared" si="921"/>
        <v>0.14942961978517025</v>
      </c>
      <c r="EB130" s="1">
        <f t="shared" si="921"/>
        <v>0.16168588866384975</v>
      </c>
      <c r="EC130" s="1">
        <f t="shared" si="921"/>
        <v>0.17494742093704527</v>
      </c>
      <c r="ED130" s="1">
        <f t="shared" si="921"/>
        <v>0.18929666865459005</v>
      </c>
      <c r="EE130" s="1">
        <f t="shared" si="921"/>
        <v>0.20482284661184136</v>
      </c>
      <c r="EF130" s="1">
        <f t="shared" si="922"/>
        <v>0.22162248703239729</v>
      </c>
      <c r="EG130" s="1">
        <f t="shared" si="922"/>
        <v>0.23980003974608144</v>
      </c>
      <c r="EH130" s="1">
        <f t="shared" si="922"/>
        <v>0.25946852159373235</v>
      </c>
      <c r="EI130" s="1">
        <f t="shared" si="922"/>
        <v>0.28075021909639725</v>
      </c>
      <c r="EJ130" s="1">
        <f t="shared" si="922"/>
        <v>0.30377744875769569</v>
      </c>
      <c r="EK130" s="1">
        <f t="shared" si="922"/>
        <v>0.32869337972644391</v>
      </c>
      <c r="EL130" s="1">
        <f t="shared" si="922"/>
        <v>0.35565292393435194</v>
      </c>
      <c r="EM130" s="1">
        <f t="shared" si="922"/>
        <v>0.38482369924312065</v>
      </c>
      <c r="EN130" s="1">
        <f t="shared" si="922"/>
        <v>0.41638707158919586</v>
      </c>
      <c r="EO130" s="1">
        <f t="shared" si="922"/>
        <v>0.45053928260559306</v>
      </c>
      <c r="EP130" s="1">
        <f t="shared" si="923"/>
        <v>0.48749266973165412</v>
      </c>
      <c r="EQ130" s="1">
        <f t="shared" si="923"/>
        <v>0.52747698639662488</v>
      </c>
      <c r="ER130" s="1">
        <f t="shared" si="923"/>
        <v>0.57074083048514601</v>
      </c>
      <c r="ES130" s="1">
        <f t="shared" si="923"/>
        <v>0.61755318996597341</v>
      </c>
      <c r="ET130" s="1">
        <f t="shared" si="923"/>
        <v>0.66820511529370119</v>
      </c>
      <c r="EU130" s="1">
        <f t="shared" si="923"/>
        <v>0.72301152898144705</v>
      </c>
      <c r="EV130" s="1">
        <f t="shared" si="923"/>
        <v>0.78231318359531488</v>
      </c>
      <c r="EW130" s="1">
        <f t="shared" si="923"/>
        <v>0.84647878034423651</v>
      </c>
      <c r="EX130" s="1">
        <f t="shared" si="923"/>
        <v>0.91590726143728163</v>
      </c>
      <c r="EY130" s="1">
        <f t="shared" si="923"/>
        <v>0.99103029046090452</v>
      </c>
      <c r="EZ130" s="1">
        <f t="shared" si="924"/>
        <v>1.0723149361975868</v>
      </c>
      <c r="FA130" s="1">
        <f t="shared" si="924"/>
        <v>1.1602665765722076</v>
      </c>
      <c r="FB130" s="1">
        <f t="shared" si="924"/>
        <v>1.2554320407810993</v>
      </c>
      <c r="FC130" s="1">
        <f t="shared" si="924"/>
        <v>1.358403009139606</v>
      </c>
      <c r="FD130" s="1">
        <f t="shared" si="924"/>
        <v>1.469819691786312</v>
      </c>
      <c r="FE130" s="1">
        <f t="shared" si="924"/>
        <v>1.5903748091158592</v>
      </c>
      <c r="FF130" s="1">
        <f t="shared" si="924"/>
        <v>1.7208178986882317</v>
      </c>
      <c r="FG130" s="1">
        <f t="shared" si="918"/>
        <v>1.8619599753922256</v>
      </c>
      <c r="FH130" s="1">
        <f t="shared" si="918"/>
        <v>2.0146785738371324</v>
      </c>
      <c r="FI130" s="1">
        <f t="shared" si="918"/>
        <v>2.179923204323122</v>
      </c>
      <c r="FJ130" s="1">
        <f t="shared" ref="FJ130:FR130" si="927">S*FJ$26^(FJ$28-$C130)*FJ$27^$C130+FJ$24</f>
        <v>2.3587212563121973</v>
      </c>
      <c r="FK130" s="1">
        <f t="shared" si="927"/>
        <v>2.5521843861038715</v>
      </c>
      <c r="FL130" s="1">
        <f t="shared" si="927"/>
        <v>2.7615154284301995</v>
      </c>
      <c r="FM130" s="1">
        <f t="shared" si="927"/>
        <v>2.9880158749422181</v>
      </c>
      <c r="FN130" s="1">
        <f t="shared" si="927"/>
        <v>3.2330939660844202</v>
      </c>
      <c r="FO130" s="1">
        <f t="shared" si="927"/>
        <v>3.4982734466675551</v>
      </c>
      <c r="FP130" s="1">
        <f t="shared" si="927"/>
        <v>3.7852030395765333</v>
      </c>
      <c r="FQ130" s="1">
        <f t="shared" si="927"/>
        <v>4.0956666965151083</v>
      </c>
      <c r="FR130" s="1">
        <f t="shared" si="927"/>
        <v>4.4315946895201721</v>
      </c>
      <c r="FS130">
        <f t="shared" si="920"/>
        <v>3.006427309568288E-3</v>
      </c>
      <c r="FT130">
        <f t="shared" si="916"/>
        <v>1.3323267299511244E-2</v>
      </c>
    </row>
    <row r="131" spans="3:176" x14ac:dyDescent="0.15">
      <c r="C131" s="6">
        <v>102</v>
      </c>
      <c r="BC131" s="1"/>
      <c r="DB131" s="12">
        <f t="shared" ref="DB131:DU131" si="928">S*DB$26^(DB$28-$C131)*DB$27^$C131+DB$24</f>
        <v>1.7743533775978738E-2</v>
      </c>
      <c r="DC131" s="1">
        <f t="shared" si="928"/>
        <v>1.9198864527197771E-2</v>
      </c>
      <c r="DD131" s="1">
        <f t="shared" si="928"/>
        <v>2.0773562007851E-2</v>
      </c>
      <c r="DE131" s="1">
        <f t="shared" si="928"/>
        <v>2.2477416718196783E-2</v>
      </c>
      <c r="DF131" s="1">
        <f t="shared" si="928"/>
        <v>2.4321022178696555E-2</v>
      </c>
      <c r="DG131" s="1">
        <f t="shared" si="928"/>
        <v>2.6315840794008422E-2</v>
      </c>
      <c r="DH131" s="1">
        <f t="shared" si="928"/>
        <v>2.8474275119168214E-2</v>
      </c>
      <c r="DI131" s="1">
        <f t="shared" si="928"/>
        <v>3.0809744971047295E-2</v>
      </c>
      <c r="DJ131" s="1">
        <f t="shared" si="928"/>
        <v>3.3336770864518604E-2</v>
      </c>
      <c r="DK131" s="1">
        <f t="shared" si="928"/>
        <v>3.6071064292085876E-2</v>
      </c>
      <c r="DL131" s="1">
        <f t="shared" si="928"/>
        <v>3.9029625408279076E-2</v>
      </c>
      <c r="DM131" s="1">
        <f t="shared" si="928"/>
        <v>4.2230848726157594E-2</v>
      </c>
      <c r="DN131" s="1">
        <f t="shared" si="928"/>
        <v>4.5694637483077068E-2</v>
      </c>
      <c r="DO131" s="1">
        <f t="shared" si="928"/>
        <v>4.9442527386775785E-2</v>
      </c>
      <c r="DP131" s="1">
        <f t="shared" si="928"/>
        <v>5.3497820511157652E-2</v>
      </c>
      <c r="DQ131" s="1">
        <f t="shared" si="928"/>
        <v>5.7885730174253469E-2</v>
      </c>
      <c r="DR131" s="1">
        <f t="shared" si="928"/>
        <v>6.263353769912243E-2</v>
      </c>
      <c r="DS131" s="1">
        <f t="shared" si="928"/>
        <v>6.7770762032336812E-2</v>
      </c>
      <c r="DT131" s="1">
        <f t="shared" si="928"/>
        <v>7.3329343274633155E-2</v>
      </c>
      <c r="DU131" s="1">
        <f t="shared" si="928"/>
        <v>7.934384126481063E-2</v>
      </c>
      <c r="DV131" s="1">
        <f t="shared" si="921"/>
        <v>8.5851650451549202E-2</v>
      </c>
      <c r="DW131" s="1">
        <f t="shared" si="921"/>
        <v>9.2893232389088295E-2</v>
      </c>
      <c r="DX131" s="1">
        <f t="shared" si="921"/>
        <v>0.10051236730228114</v>
      </c>
      <c r="DY131" s="1">
        <f t="shared" si="921"/>
        <v>0.10875642628510139</v>
      </c>
      <c r="DZ131" s="1">
        <f t="shared" si="921"/>
        <v>0.11767666582496515</v>
      </c>
      <c r="EA131" s="1">
        <f t="shared" si="921"/>
        <v>0.12732854648403927</v>
      </c>
      <c r="EB131" s="1">
        <f t="shared" si="921"/>
        <v>0.13777207771890024</v>
      </c>
      <c r="EC131" s="1">
        <f t="shared" si="921"/>
        <v>0.14907219098242033</v>
      </c>
      <c r="ED131" s="1">
        <f t="shared" si="921"/>
        <v>0.16129914342759893</v>
      </c>
      <c r="EE131" s="1">
        <f t="shared" si="921"/>
        <v>0.17452895472332122</v>
      </c>
      <c r="EF131" s="1">
        <f t="shared" si="922"/>
        <v>0.18884387969789571</v>
      </c>
      <c r="EG131" s="1">
        <f t="shared" si="922"/>
        <v>0.20433291974897738</v>
      </c>
      <c r="EH131" s="1">
        <f t="shared" si="922"/>
        <v>0.22109237619950928</v>
      </c>
      <c r="EI131" s="1">
        <f t="shared" si="922"/>
        <v>0.23922644904010859</v>
      </c>
      <c r="EJ131" s="1">
        <f t="shared" si="922"/>
        <v>0.25884788478050963</v>
      </c>
      <c r="EK131" s="1">
        <f t="shared" si="922"/>
        <v>0.28007867743800535</v>
      </c>
      <c r="EL131" s="1">
        <f t="shared" si="922"/>
        <v>0.30305082702120201</v>
      </c>
      <c r="EM131" s="1">
        <f t="shared" si="922"/>
        <v>0.32790716022487282</v>
      </c>
      <c r="EN131" s="1">
        <f t="shared" si="922"/>
        <v>0.35480221843848614</v>
      </c>
      <c r="EO131" s="1">
        <f t="shared" si="922"/>
        <v>0.38390321858949916</v>
      </c>
      <c r="EP131" s="1">
        <f t="shared" si="923"/>
        <v>0.41539109279534864</v>
      </c>
      <c r="EQ131" s="1">
        <f t="shared" si="923"/>
        <v>0.44946161328805717</v>
      </c>
      <c r="ER131" s="1">
        <f t="shared" si="923"/>
        <v>0.48632660960554208</v>
      </c>
      <c r="ES131" s="1">
        <f t="shared" si="923"/>
        <v>0.52621528561737552</v>
      </c>
      <c r="ET131" s="1">
        <f t="shared" si="923"/>
        <v>0.5693756445734498</v>
      </c>
      <c r="EU131" s="1">
        <f t="shared" si="923"/>
        <v>0.61607603103562691</v>
      </c>
      <c r="EV131" s="1">
        <f t="shared" si="923"/>
        <v>0.66660679927915079</v>
      </c>
      <c r="EW131" s="1">
        <f t="shared" si="923"/>
        <v>0.72128211853691959</v>
      </c>
      <c r="EX131" s="1">
        <f t="shared" si="923"/>
        <v>0.78044192631051434</v>
      </c>
      <c r="EY131" s="1">
        <f t="shared" si="923"/>
        <v>0.84445404189247131</v>
      </c>
      <c r="EZ131" s="1">
        <f t="shared" si="924"/>
        <v>0.91371645324037809</v>
      </c>
      <c r="FA131" s="1">
        <f t="shared" si="924"/>
        <v>0.988659791421172</v>
      </c>
      <c r="FB131" s="1">
        <f t="shared" si="924"/>
        <v>1.0697500080102098</v>
      </c>
      <c r="FC131" s="1">
        <f t="shared" si="924"/>
        <v>1.1574912720915349</v>
      </c>
      <c r="FD131" s="1">
        <f t="shared" si="924"/>
        <v>1.2524291048711009</v>
      </c>
      <c r="FE131" s="1">
        <f t="shared" si="924"/>
        <v>1.3551537713920514</v>
      </c>
      <c r="FF131" s="1">
        <f t="shared" si="924"/>
        <v>1.4663039504396582</v>
      </c>
      <c r="FG131" s="1">
        <f t="shared" ref="FG131:FR146" si="929">S*FG$26^(FG$28-$C131)*FG$27^$C131+FG$24</f>
        <v>1.5865707054531237</v>
      </c>
      <c r="FH131" s="1">
        <f t="shared" si="929"/>
        <v>1.7167017811329366</v>
      </c>
      <c r="FI131" s="1">
        <f t="shared" si="929"/>
        <v>1.8575062524574451</v>
      </c>
      <c r="FJ131" s="1">
        <f t="shared" si="929"/>
        <v>2.0098595550133687</v>
      </c>
      <c r="FK131" s="1">
        <f t="shared" si="929"/>
        <v>2.1747089279157517</v>
      </c>
      <c r="FL131" s="1">
        <f t="shared" si="929"/>
        <v>2.3530793031580868</v>
      </c>
      <c r="FM131" s="1">
        <f t="shared" si="929"/>
        <v>2.5460796780089594</v>
      </c>
      <c r="FN131" s="1">
        <f t="shared" si="929"/>
        <v>2.7549100100748674</v>
      </c>
      <c r="FO131" s="1">
        <f t="shared" si="929"/>
        <v>2.9808686778984606</v>
      </c>
      <c r="FP131" s="1">
        <f t="shared" si="929"/>
        <v>3.2253605534776222</v>
      </c>
      <c r="FQ131" s="1">
        <f t="shared" si="929"/>
        <v>3.4899057368953432</v>
      </c>
      <c r="FR131" s="1">
        <f t="shared" si="929"/>
        <v>3.7761490073669459</v>
      </c>
      <c r="FS131">
        <f t="shared" si="920"/>
        <v>2.0337596505903125E-3</v>
      </c>
      <c r="FT131">
        <f t="shared" si="916"/>
        <v>7.6797794857995554E-3</v>
      </c>
    </row>
    <row r="132" spans="3:176" x14ac:dyDescent="0.15">
      <c r="C132" s="6">
        <v>103</v>
      </c>
      <c r="BC132" s="1"/>
      <c r="DC132" s="12">
        <f t="shared" ref="DC132:DU132" si="930">S*DC$26^(DC$28-$C132)*DC$27^$C132+DC$24</f>
        <v>1.6359296891115281E-2</v>
      </c>
      <c r="DD132" s="1">
        <f t="shared" si="930"/>
        <v>1.7701092056303495E-2</v>
      </c>
      <c r="DE132" s="1">
        <f t="shared" si="930"/>
        <v>1.9152941723057738E-2</v>
      </c>
      <c r="DF132" s="1">
        <f t="shared" si="930"/>
        <v>2.0723872599499479E-2</v>
      </c>
      <c r="DG132" s="1">
        <f t="shared" si="930"/>
        <v>2.242365176745913E-2</v>
      </c>
      <c r="DH132" s="1">
        <f t="shared" si="930"/>
        <v>2.4262847408182627E-2</v>
      </c>
      <c r="DI132" s="1">
        <f t="shared" si="930"/>
        <v>2.6252894508781415E-2</v>
      </c>
      <c r="DJ132" s="1">
        <f t="shared" si="930"/>
        <v>2.8406165957948055E-2</v>
      </c>
      <c r="DK132" s="1">
        <f t="shared" si="930"/>
        <v>3.07360494729669E-2</v>
      </c>
      <c r="DL132" s="1">
        <f t="shared" si="930"/>
        <v>3.3257030836304761E-2</v>
      </c>
      <c r="DM132" s="1">
        <f t="shared" si="930"/>
        <v>3.5984783959295288E-2</v>
      </c>
      <c r="DN132" s="1">
        <f t="shared" si="930"/>
        <v>3.893626833287786E-2</v>
      </c>
      <c r="DO132" s="1">
        <f t="shared" si="930"/>
        <v>4.2129834471279576E-2</v>
      </c>
      <c r="DP132" s="1">
        <f t="shared" si="930"/>
        <v>4.5585338004224429E-2</v>
      </c>
      <c r="DQ132" s="1">
        <f t="shared" si="930"/>
        <v>4.9324263127024662E-2</v>
      </c>
      <c r="DR132" s="1">
        <f t="shared" si="930"/>
        <v>5.3369856176091267E-2</v>
      </c>
      <c r="DS132" s="1">
        <f t="shared" si="930"/>
        <v>5.774727016035372E-2</v>
      </c>
      <c r="DT132" s="1">
        <f t="shared" si="930"/>
        <v>6.2483721147196677E-2</v>
      </c>
      <c r="DU132" s="1">
        <f t="shared" si="930"/>
        <v>6.7608657475224959E-2</v>
      </c>
      <c r="DV132" s="1">
        <f t="shared" si="921"/>
        <v>7.3153942845917808E-2</v>
      </c>
      <c r="DW132" s="1">
        <f t="shared" si="921"/>
        <v>7.9154054432523754E-2</v>
      </c>
      <c r="DX132" s="1">
        <f t="shared" si="921"/>
        <v>8.5646297237915114E-2</v>
      </c>
      <c r="DY132" s="1">
        <f t="shared" si="921"/>
        <v>9.267103603414785E-2</v>
      </c>
      <c r="DZ132" s="1">
        <f t="shared" si="921"/>
        <v>0.10027194632578354</v>
      </c>
      <c r="EA132" s="1">
        <f t="shared" si="921"/>
        <v>0.10849628589730992</v>
      </c>
      <c r="EB132" s="1">
        <f t="shared" si="921"/>
        <v>0.11739518863297412</v>
      </c>
      <c r="EC132" s="1">
        <f t="shared" si="921"/>
        <v>0.12702398243581975</v>
      </c>
      <c r="ED132" s="1">
        <f t="shared" si="921"/>
        <v>0.1374425332225532</v>
      </c>
      <c r="EE132" s="1">
        <f t="shared" si="921"/>
        <v>0.148715617132987</v>
      </c>
      <c r="EF132" s="1">
        <f t="shared" si="922"/>
        <v>0.16091332326823024</v>
      </c>
      <c r="EG132" s="1">
        <f t="shared" si="922"/>
        <v>0.17411148946160382</v>
      </c>
      <c r="EH132" s="1">
        <f t="shared" si="922"/>
        <v>0.18839217379163622</v>
      </c>
      <c r="EI132" s="1">
        <f t="shared" si="922"/>
        <v>0.20384416476871797</v>
      </c>
      <c r="EJ132" s="1">
        <f t="shared" si="922"/>
        <v>0.22056353336744067</v>
      </c>
      <c r="EK132" s="1">
        <f t="shared" si="922"/>
        <v>0.23865423033681898</v>
      </c>
      <c r="EL132" s="1">
        <f t="shared" si="922"/>
        <v>0.25822873250210282</v>
      </c>
      <c r="EM132" s="1">
        <f t="shared" si="922"/>
        <v>0.27940874207648619</v>
      </c>
      <c r="EN132" s="1">
        <f t="shared" si="922"/>
        <v>0.30232594333060381</v>
      </c>
      <c r="EO132" s="1">
        <f t="shared" si="922"/>
        <v>0.32712282132432008</v>
      </c>
      <c r="EP132" s="1">
        <f t="shared" si="923"/>
        <v>0.3539535477911821</v>
      </c>
      <c r="EQ132" s="1">
        <f t="shared" si="923"/>
        <v>0.38298493968341907</v>
      </c>
      <c r="ER132" s="1">
        <f t="shared" si="923"/>
        <v>0.41439749633713457</v>
      </c>
      <c r="ES132" s="1">
        <f t="shared" si="923"/>
        <v>0.44838652170614346</v>
      </c>
      <c r="ET132" s="1">
        <f t="shared" si="923"/>
        <v>0.48516333864181588</v>
      </c>
      <c r="EU132" s="1">
        <f t="shared" si="923"/>
        <v>0.52495660276857126</v>
      </c>
      <c r="EV132" s="1">
        <f t="shared" si="923"/>
        <v>0.5680137241238935</v>
      </c>
      <c r="EW132" s="1">
        <f t="shared" si="923"/>
        <v>0.61460240540174949</v>
      </c>
      <c r="EX132" s="1">
        <f t="shared" si="923"/>
        <v>0.6650123063632627</v>
      </c>
      <c r="EY132" s="1">
        <f t="shared" si="923"/>
        <v>0.71955684476292336</v>
      </c>
      <c r="EZ132" s="1">
        <f t="shared" si="924"/>
        <v>0.77857514498738678</v>
      </c>
      <c r="FA132" s="1">
        <f t="shared" si="924"/>
        <v>0.84243414652229709</v>
      </c>
      <c r="FB132" s="1">
        <f t="shared" si="924"/>
        <v>0.9115308853562859</v>
      </c>
      <c r="FC132" s="1">
        <f t="shared" si="924"/>
        <v>0.98629496250651172</v>
      </c>
      <c r="FD132" s="1">
        <f t="shared" si="924"/>
        <v>1.0671912150135168</v>
      </c>
      <c r="FE132" s="1">
        <f t="shared" si="924"/>
        <v>1.1547226060119991</v>
      </c>
      <c r="FF132" s="1">
        <f t="shared" si="924"/>
        <v>1.2494333518461864</v>
      </c>
      <c r="FG132" s="1">
        <f t="shared" si="929"/>
        <v>1.3519123056722893</v>
      </c>
      <c r="FH132" s="1">
        <f t="shared" si="929"/>
        <v>1.4627966185851933</v>
      </c>
      <c r="FI132" s="1">
        <f t="shared" si="929"/>
        <v>1.5827757010320225</v>
      </c>
      <c r="FJ132" s="1">
        <f t="shared" si="929"/>
        <v>1.7125955091422085</v>
      </c>
      <c r="FK132" s="1">
        <f t="shared" si="929"/>
        <v>1.853063182623828</v>
      </c>
      <c r="FL132" s="1">
        <f t="shared" si="929"/>
        <v>2.0050520630617945</v>
      </c>
      <c r="FM132" s="1">
        <f t="shared" si="929"/>
        <v>2.1695071238185992</v>
      </c>
      <c r="FN132" s="1">
        <f t="shared" si="929"/>
        <v>2.3474508452973724</v>
      </c>
      <c r="FO132" s="1">
        <f t="shared" si="929"/>
        <v>2.5399895720960557</v>
      </c>
      <c r="FP132" s="1">
        <f t="shared" si="929"/>
        <v>2.7483203915775407</v>
      </c>
      <c r="FQ132" s="1">
        <f t="shared" si="929"/>
        <v>2.9737385766225035</v>
      </c>
      <c r="FR132" s="1">
        <f t="shared" si="929"/>
        <v>3.2176456388393886</v>
      </c>
      <c r="FS132">
        <f t="shared" si="920"/>
        <v>1.3426762741761279E-3</v>
      </c>
      <c r="FT132">
        <f t="shared" si="916"/>
        <v>4.3202564579759373E-3</v>
      </c>
    </row>
    <row r="133" spans="3:176" x14ac:dyDescent="0.15">
      <c r="C133" s="6">
        <v>104</v>
      </c>
      <c r="BC133" s="1"/>
      <c r="DD133" s="12">
        <f t="shared" ref="DD133:DU133" si="931">S*DD$26^(DD$28-$C133)*DD$27^$C133+DD$24</f>
        <v>1.5083049304077636E-2</v>
      </c>
      <c r="DE133" s="1">
        <f t="shared" si="931"/>
        <v>1.6320166202634455E-2</v>
      </c>
      <c r="DF133" s="1">
        <f t="shared" si="931"/>
        <v>1.765875185527677E-2</v>
      </c>
      <c r="DG133" s="1">
        <f t="shared" si="931"/>
        <v>1.9107128764160739E-2</v>
      </c>
      <c r="DH133" s="1">
        <f t="shared" si="931"/>
        <v>2.0674302045935664E-2</v>
      </c>
      <c r="DI133" s="1">
        <f t="shared" si="931"/>
        <v>2.23700154200198E-2</v>
      </c>
      <c r="DJ133" s="1">
        <f t="shared" si="931"/>
        <v>2.4204811789053846E-2</v>
      </c>
      <c r="DK133" s="1">
        <f t="shared" si="931"/>
        <v>2.6190098788184096E-2</v>
      </c>
      <c r="DL133" s="1">
        <f t="shared" si="931"/>
        <v>2.8338219710720345E-2</v>
      </c>
      <c r="DM133" s="1">
        <f t="shared" si="931"/>
        <v>3.066253025114074E-2</v>
      </c>
      <c r="DN133" s="1">
        <f t="shared" si="931"/>
        <v>3.3177481542584229E-2</v>
      </c>
      <c r="DO133" s="1">
        <f t="shared" si="931"/>
        <v>3.5898710005106846E-2</v>
      </c>
      <c r="DP133" s="1">
        <f t="shared" si="931"/>
        <v>3.8843134563322806E-2</v>
      </c>
      <c r="DQ133" s="1">
        <f t="shared" si="931"/>
        <v>4.2029061837870148E-2</v>
      </c>
      <c r="DR133" s="1">
        <f t="shared" si="931"/>
        <v>4.547629996471643E-2</v>
      </c>
      <c r="DS133" s="1">
        <f t="shared" si="931"/>
        <v>4.9206281749963277E-2</v>
      </c>
      <c r="DT133" s="1">
        <f t="shared" si="931"/>
        <v>5.3242197925850235E-2</v>
      </c>
      <c r="DU133" s="1">
        <f t="shared" si="931"/>
        <v>5.7609141336462132E-2</v>
      </c>
      <c r="DV133" s="1">
        <f t="shared" si="921"/>
        <v>6.2334262949597631E-2</v>
      </c>
      <c r="DW133" s="1">
        <f t="shared" si="921"/>
        <v>6.7446940664785099E-2</v>
      </c>
      <c r="DX133" s="1">
        <f t="shared" si="921"/>
        <v>7.2978961966990039E-2</v>
      </c>
      <c r="DY133" s="1">
        <f t="shared" si="921"/>
        <v>7.8964721561642498E-2</v>
      </c>
      <c r="DZ133" s="1">
        <f t="shared" si="921"/>
        <v>8.5441435219757528E-2</v>
      </c>
      <c r="EA133" s="1">
        <f t="shared" si="921"/>
        <v>9.2449371162706018E-2</v>
      </c>
      <c r="EB133" s="1">
        <f t="shared" si="921"/>
        <v>0.10003210042524416</v>
      </c>
      <c r="EC133" s="1">
        <f t="shared" si="921"/>
        <v>0.10823676775340485</v>
      </c>
      <c r="ED133" s="1">
        <f t="shared" si="921"/>
        <v>0.1171143847215273</v>
      </c>
      <c r="EE133" s="1">
        <f t="shared" si="921"/>
        <v>0.12672014689084657</v>
      </c>
      <c r="EF133" s="1">
        <f t="shared" si="922"/>
        <v>0.13711377698153965</v>
      </c>
      <c r="EG133" s="1">
        <f t="shared" si="922"/>
        <v>0.14835989619186113</v>
      </c>
      <c r="EH133" s="1">
        <f t="shared" si="922"/>
        <v>0.16052842597300215</v>
      </c>
      <c r="EI133" s="1">
        <f t="shared" si="922"/>
        <v>0.1736950227576616</v>
      </c>
      <c r="EJ133" s="1">
        <f t="shared" si="922"/>
        <v>0.1879415483452046</v>
      </c>
      <c r="EK133" s="1">
        <f t="shared" si="922"/>
        <v>0.20335657886797359</v>
      </c>
      <c r="EL133" s="1">
        <f t="shared" si="922"/>
        <v>0.22003595550319149</v>
      </c>
      <c r="EM133" s="1">
        <f t="shared" si="922"/>
        <v>0.23808338035444518</v>
      </c>
      <c r="EN133" s="1">
        <f t="shared" si="922"/>
        <v>0.25761106120757271</v>
      </c>
      <c r="EO133" s="1">
        <f t="shared" si="922"/>
        <v>0.27874040916965132</v>
      </c>
      <c r="EP133" s="1">
        <f t="shared" si="923"/>
        <v>0.30160279352857483</v>
      </c>
      <c r="EQ133" s="1">
        <f t="shared" si="923"/>
        <v>0.32634035852647436</v>
      </c>
      <c r="ER133" s="1">
        <f t="shared" si="923"/>
        <v>0.35310690712517506</v>
      </c>
      <c r="ES133" s="1">
        <f t="shared" si="923"/>
        <v>0.38206885725840123</v>
      </c>
      <c r="ET133" s="1">
        <f t="shared" si="923"/>
        <v>0.41340627651611583</v>
      </c>
      <c r="EU133" s="1">
        <f t="shared" si="923"/>
        <v>0.44731400169402646</v>
      </c>
      <c r="EV133" s="1">
        <f t="shared" si="923"/>
        <v>0.48400285016892669</v>
      </c>
      <c r="EW133" s="1">
        <f t="shared" si="923"/>
        <v>0.52370093063146084</v>
      </c>
      <c r="EX133" s="1">
        <f t="shared" si="923"/>
        <v>0.56665506132564103</v>
      </c>
      <c r="EY133" s="1">
        <f t="shared" si="923"/>
        <v>0.61313230461285773</v>
      </c>
      <c r="EZ133" s="1">
        <f t="shared" si="924"/>
        <v>0.66342162740136001</v>
      </c>
      <c r="FA133" s="1">
        <f t="shared" si="924"/>
        <v>0.71783569776473188</v>
      </c>
      <c r="FB133" s="1">
        <f t="shared" si="924"/>
        <v>0.77671282891963667</v>
      </c>
      <c r="FC133" s="1">
        <f t="shared" si="924"/>
        <v>0.84041908264928455</v>
      </c>
      <c r="FD133" s="1">
        <f t="shared" si="924"/>
        <v>0.90935054525041603</v>
      </c>
      <c r="FE133" s="1">
        <f t="shared" si="924"/>
        <v>0.98393579015424437</v>
      </c>
      <c r="FF133" s="1">
        <f t="shared" si="924"/>
        <v>1.0646385425324123</v>
      </c>
      <c r="FG133" s="1">
        <f t="shared" si="929"/>
        <v>1.1519605624548481</v>
      </c>
      <c r="FH133" s="1">
        <f t="shared" si="929"/>
        <v>1.2464447645252237</v>
      </c>
      <c r="FI133" s="1">
        <f t="shared" si="929"/>
        <v>1.3486785933899854</v>
      </c>
      <c r="FJ133" s="1">
        <f t="shared" si="929"/>
        <v>1.4592976761077969</v>
      </c>
      <c r="FK133" s="1">
        <f t="shared" si="929"/>
        <v>1.5789897740875862</v>
      </c>
      <c r="FL133" s="1">
        <f t="shared" si="929"/>
        <v>1.7084990591659075</v>
      </c>
      <c r="FM133" s="1">
        <f t="shared" si="929"/>
        <v>1.8486307404096438</v>
      </c>
      <c r="FN133" s="1">
        <f t="shared" si="929"/>
        <v>2.0002560704106607</v>
      </c>
      <c r="FO133" s="1">
        <f t="shared" si="929"/>
        <v>2.1643177621984684</v>
      </c>
      <c r="FP133" s="1">
        <f t="shared" si="929"/>
        <v>2.3418358504499306</v>
      </c>
      <c r="FQ133" s="1">
        <f t="shared" si="929"/>
        <v>2.5339140334374095</v>
      </c>
      <c r="FR133" s="1">
        <f t="shared" si="929"/>
        <v>2.7417465351456829</v>
      </c>
      <c r="FS133">
        <f t="shared" si="920"/>
        <v>8.6499336894038984E-4</v>
      </c>
      <c r="FT133">
        <f t="shared" si="916"/>
        <v>2.3715925722163052E-3</v>
      </c>
    </row>
    <row r="134" spans="3:176" x14ac:dyDescent="0.15">
      <c r="C134" s="6">
        <v>105</v>
      </c>
      <c r="BC134" s="1"/>
      <c r="DE134" s="12">
        <f t="shared" ref="DE134:DU134" si="932">S*DE$26^(DE$28-$C134)*DE$27^$C134+DE$24</f>
        <v>1.3906366381356583E-2</v>
      </c>
      <c r="DF134" s="1">
        <f t="shared" si="932"/>
        <v>1.5046971341339558E-2</v>
      </c>
      <c r="DG134" s="1">
        <f t="shared" si="932"/>
        <v>1.6281129112967269E-2</v>
      </c>
      <c r="DH134" s="1">
        <f t="shared" si="932"/>
        <v>1.7616512930070619E-2</v>
      </c>
      <c r="DI134" s="1">
        <f t="shared" si="932"/>
        <v>1.9061425387761999E-2</v>
      </c>
      <c r="DJ134" s="1">
        <f t="shared" si="932"/>
        <v>2.0624850062864353E-2</v>
      </c>
      <c r="DK134" s="1">
        <f t="shared" si="932"/>
        <v>2.2316507368265601E-2</v>
      </c>
      <c r="DL134" s="1">
        <f t="shared" si="932"/>
        <v>2.4146914988466477E-2</v>
      </c>
      <c r="DM134" s="1">
        <f t="shared" si="932"/>
        <v>2.6127453272072755E-2</v>
      </c>
      <c r="DN134" s="1">
        <f t="shared" si="932"/>
        <v>2.8270435987802302E-2</v>
      </c>
      <c r="DO134" s="1">
        <f t="shared" si="932"/>
        <v>3.0589186883924084E-2</v>
      </c>
      <c r="DP134" s="1">
        <f t="shared" si="932"/>
        <v>3.3098122527128848E-2</v>
      </c>
      <c r="DQ134" s="1">
        <f t="shared" si="932"/>
        <v>3.5812841935872378E-2</v>
      </c>
      <c r="DR134" s="1">
        <f t="shared" si="932"/>
        <v>3.8750223565476583E-2</v>
      </c>
      <c r="DS134" s="1">
        <f t="shared" si="932"/>
        <v>4.1928530247981814E-2</v>
      </c>
      <c r="DT134" s="1">
        <f t="shared" si="932"/>
        <v>4.5367522739202151E-2</v>
      </c>
      <c r="DU134" s="1">
        <f t="shared" si="932"/>
        <v>4.9088582578949179E-2</v>
      </c>
      <c r="DV134" s="1">
        <f t="shared" si="921"/>
        <v>5.3114845028293708E-2</v>
      </c>
      <c r="DW134" s="1">
        <f t="shared" si="921"/>
        <v>5.7471342910387399E-2</v>
      </c>
      <c r="DX134" s="1">
        <f t="shared" si="921"/>
        <v>6.2185162249158155E-2</v>
      </c>
      <c r="DY134" s="1">
        <f t="shared" si="921"/>
        <v>6.7285610673544965E-2</v>
      </c>
      <c r="DZ134" s="1">
        <f t="shared" si="921"/>
        <v>7.2804399634305961E-2</v>
      </c>
      <c r="EA134" s="1">
        <f t="shared" si="921"/>
        <v>7.877584156631201E-2</v>
      </c>
      <c r="EB134" s="1">
        <f t="shared" si="921"/>
        <v>8.5237063222159348E-2</v>
      </c>
      <c r="EC134" s="1">
        <f t="shared" si="921"/>
        <v>9.2228236503478639E-2</v>
      </c>
      <c r="ED134" s="1">
        <f t="shared" si="921"/>
        <v>9.9792828225107696E-2</v>
      </c>
      <c r="EE134" s="1">
        <f t="shared" si="921"/>
        <v>0.10797787036500729</v>
      </c>
      <c r="EF134" s="1">
        <f t="shared" si="922"/>
        <v>0.11683425248016853</v>
      </c>
      <c r="EG134" s="1">
        <f t="shared" si="922"/>
        <v>0.12641703810657334</v>
      </c>
      <c r="EH134" s="1">
        <f t="shared" si="922"/>
        <v>0.13678580711038898</v>
      </c>
      <c r="EI134" s="1">
        <f t="shared" si="922"/>
        <v>0.14800502611892513</v>
      </c>
      <c r="EJ134" s="1">
        <f t="shared" si="922"/>
        <v>0.16014444933446589</v>
      </c>
      <c r="EK134" s="1">
        <f t="shared" si="922"/>
        <v>0.17327955222299019</v>
      </c>
      <c r="EL134" s="1">
        <f t="shared" si="922"/>
        <v>0.18749200077419045</v>
      </c>
      <c r="EM134" s="1">
        <f t="shared" si="922"/>
        <v>0.20287015925035962</v>
      </c>
      <c r="EN134" s="1">
        <f t="shared" si="922"/>
        <v>0.21950963958101685</v>
      </c>
      <c r="EO134" s="1">
        <f t="shared" si="922"/>
        <v>0.23751389581906937</v>
      </c>
      <c r="EP134" s="1">
        <f t="shared" si="923"/>
        <v>0.25699486735447358</v>
      </c>
      <c r="EQ134" s="1">
        <f t="shared" si="923"/>
        <v>0.27807367488450241</v>
      </c>
      <c r="ER134" s="1">
        <f t="shared" si="923"/>
        <v>0.3008813734677333</v>
      </c>
      <c r="ES134" s="1">
        <f t="shared" si="923"/>
        <v>0.32555976734378389</v>
      </c>
      <c r="ET134" s="1">
        <f t="shared" si="923"/>
        <v>0.35226229158484296</v>
      </c>
      <c r="EU134" s="1">
        <f t="shared" si="923"/>
        <v>0.38115496606056348</v>
      </c>
      <c r="EV134" s="1">
        <f t="shared" si="923"/>
        <v>0.41241742764748529</v>
      </c>
      <c r="EW134" s="1">
        <f t="shared" si="923"/>
        <v>0.44624404710062904</v>
      </c>
      <c r="EX134" s="1">
        <f t="shared" si="923"/>
        <v>0.48284513753128405</v>
      </c>
      <c r="EY134" s="1">
        <f t="shared" si="923"/>
        <v>0.52244826200455985</v>
      </c>
      <c r="EZ134" s="1">
        <f t="shared" si="924"/>
        <v>0.56529964838653968</v>
      </c>
      <c r="FA134" s="1">
        <f t="shared" si="924"/>
        <v>0.61166572023768406</v>
      </c>
      <c r="FB134" s="1">
        <f t="shared" si="924"/>
        <v>0.66183475327063956</v>
      </c>
      <c r="FC134" s="1">
        <f t="shared" si="924"/>
        <v>0.71611866767128662</v>
      </c>
      <c r="FD134" s="1">
        <f t="shared" si="924"/>
        <v>0.77485496742657833</v>
      </c>
      <c r="FE134" s="1">
        <f t="shared" si="924"/>
        <v>0.83840883871671357</v>
      </c>
      <c r="FF134" s="1">
        <f t="shared" si="924"/>
        <v>0.90717542041816301</v>
      </c>
      <c r="FG134" s="1">
        <f t="shared" si="929"/>
        <v>0.98158226083413214</v>
      </c>
      <c r="FH134" s="1">
        <f t="shared" si="929"/>
        <v>1.0620919759269034</v>
      </c>
      <c r="FI134" s="1">
        <f t="shared" si="929"/>
        <v>1.1492051255793121</v>
      </c>
      <c r="FJ134" s="1">
        <f t="shared" si="929"/>
        <v>1.243463325768178</v>
      </c>
      <c r="FK134" s="1">
        <f t="shared" si="929"/>
        <v>1.3454526159992721</v>
      </c>
      <c r="FL134" s="1">
        <f t="shared" si="929"/>
        <v>1.4558071029404633</v>
      </c>
      <c r="FM134" s="1">
        <f t="shared" si="929"/>
        <v>1.5752129029069066</v>
      </c>
      <c r="FN134" s="1">
        <f t="shared" si="929"/>
        <v>1.7044124077102254</v>
      </c>
      <c r="FO134" s="1">
        <f t="shared" si="929"/>
        <v>1.8442089003941151</v>
      </c>
      <c r="FP134" s="1">
        <f t="shared" si="929"/>
        <v>1.9954715495541666</v>
      </c>
      <c r="FQ134" s="1">
        <f t="shared" si="929"/>
        <v>2.1591408132935248</v>
      </c>
      <c r="FR134" s="1">
        <f t="shared" si="929"/>
        <v>2.3362342864128505</v>
      </c>
      <c r="FS134">
        <f t="shared" si="920"/>
        <v>5.4371011761967375E-4</v>
      </c>
      <c r="FT134">
        <f t="shared" si="916"/>
        <v>1.2702342186526455E-3</v>
      </c>
    </row>
    <row r="135" spans="3:176" x14ac:dyDescent="0.15">
      <c r="C135" s="6">
        <v>106</v>
      </c>
      <c r="BC135" s="1"/>
      <c r="DE135" s="1"/>
      <c r="DF135" s="12">
        <f t="shared" ref="DF135:DU135" si="933">S*DF$26^(DF$28-$C135)*DF$27^$C135+DF$24</f>
        <v>1.282148072540234E-2</v>
      </c>
      <c r="DG135" s="1">
        <f t="shared" si="933"/>
        <v>1.3873102990246867E-2</v>
      </c>
      <c r="DH135" s="1">
        <f t="shared" si="933"/>
        <v>1.5010979675435035E-2</v>
      </c>
      <c r="DI135" s="1">
        <f t="shared" si="933"/>
        <v>1.6242185398229646E-2</v>
      </c>
      <c r="DJ135" s="1">
        <f t="shared" si="933"/>
        <v>1.7574375038437912E-2</v>
      </c>
      <c r="DK135" s="1">
        <f t="shared" si="933"/>
        <v>1.9015831331745191E-2</v>
      </c>
      <c r="DL135" s="1">
        <f t="shared" si="933"/>
        <v>2.0575516366670349E-2</v>
      </c>
      <c r="DM135" s="1">
        <f t="shared" si="933"/>
        <v>2.2263127305319135E-2</v>
      </c>
      <c r="DN135" s="1">
        <f t="shared" si="933"/>
        <v>2.4089156674372919E-2</v>
      </c>
      <c r="DO135" s="1">
        <f t="shared" si="933"/>
        <v>2.6064957601165156E-2</v>
      </c>
      <c r="DP135" s="1">
        <f t="shared" si="933"/>
        <v>2.8202814400443206E-2</v>
      </c>
      <c r="DQ135" s="1">
        <f t="shared" si="933"/>
        <v>3.0516018950680773E-2</v>
      </c>
      <c r="DR135" s="1">
        <f t="shared" si="933"/>
        <v>3.3018953334801711E-2</v>
      </c>
      <c r="DS135" s="1">
        <f t="shared" si="933"/>
        <v>3.5727179259124525E-2</v>
      </c>
      <c r="DT135" s="1">
        <f t="shared" si="933"/>
        <v>3.8657534806479453E-2</v>
      </c>
      <c r="DU135" s="1">
        <f t="shared" si="933"/>
        <v>4.1828239125049516E-2</v>
      </c>
      <c r="DV135" s="1">
        <f t="shared" si="921"/>
        <v>4.5259005703826453E-2</v>
      </c>
      <c r="DW135" s="1">
        <f t="shared" si="921"/>
        <v>4.8971164938958457E-2</v>
      </c>
      <c r="DX135" s="1">
        <f t="shared" si="921"/>
        <v>5.298779675303205E-2</v>
      </c>
      <c r="DY135" s="1">
        <f t="shared" si="921"/>
        <v>5.7333874091833062E-2</v>
      </c>
      <c r="DZ135" s="1">
        <f t="shared" si="921"/>
        <v>6.2036418190761423E-2</v>
      </c>
      <c r="EA135" s="1">
        <f t="shared" si="921"/>
        <v>6.7124666576250727E-2</v>
      </c>
      <c r="EB135" s="1">
        <f t="shared" si="921"/>
        <v>7.2630254846722156E-2</v>
      </c>
      <c r="EC135" s="1">
        <f t="shared" si="921"/>
        <v>7.8587413363274725E-2</v>
      </c>
      <c r="ED135" s="1">
        <f t="shared" si="921"/>
        <v>8.5033180073013817E-2</v>
      </c>
      <c r="EE135" s="1">
        <f t="shared" si="921"/>
        <v>9.2007630788222397E-2</v>
      </c>
      <c r="EF135" s="1">
        <f t="shared" si="922"/>
        <v>9.955412835310902E-2</v>
      </c>
      <c r="EG135" s="1">
        <f t="shared" si="922"/>
        <v>0.10771959224729852</v>
      </c>
      <c r="EH135" s="1">
        <f t="shared" si="922"/>
        <v>0.1165547903022937</v>
      </c>
      <c r="EI135" s="1">
        <f t="shared" si="922"/>
        <v>0.12611465434462182</v>
      </c>
      <c r="EJ135" s="1">
        <f t="shared" si="922"/>
        <v>0.13645862172814055</v>
      </c>
      <c r="EK135" s="1">
        <f t="shared" si="922"/>
        <v>0.14765100487894131</v>
      </c>
      <c r="EL135" s="1">
        <f t="shared" si="922"/>
        <v>0.15976139115045287</v>
      </c>
      <c r="EM135" s="1">
        <f t="shared" si="922"/>
        <v>0.17286507547479829</v>
      </c>
      <c r="EN135" s="1">
        <f t="shared" si="922"/>
        <v>0.18704352850036507</v>
      </c>
      <c r="EO135" s="1">
        <f t="shared" si="922"/>
        <v>0.20238490312618027</v>
      </c>
      <c r="EP135" s="1">
        <f t="shared" si="923"/>
        <v>0.21898458258240902</v>
      </c>
      <c r="EQ135" s="1">
        <f t="shared" si="923"/>
        <v>0.23694577346460488</v>
      </c>
      <c r="ER135" s="1">
        <f t="shared" si="923"/>
        <v>0.25638014740883325</v>
      </c>
      <c r="ES135" s="1">
        <f t="shared" si="923"/>
        <v>0.27740853539720972</v>
      </c>
      <c r="ET135" s="1">
        <f t="shared" si="923"/>
        <v>0.30016167901061735</v>
      </c>
      <c r="EU135" s="1">
        <f t="shared" si="923"/>
        <v>0.32478104329943092</v>
      </c>
      <c r="EV135" s="1">
        <f t="shared" si="923"/>
        <v>0.35141969632617776</v>
      </c>
      <c r="EW135" s="1">
        <f t="shared" si="923"/>
        <v>0.38024326084859095</v>
      </c>
      <c r="EX135" s="1">
        <f t="shared" si="923"/>
        <v>0.41143094406003333</v>
      </c>
      <c r="EY135" s="1">
        <f t="shared" si="923"/>
        <v>0.4451766517895871</v>
      </c>
      <c r="EZ135" s="1">
        <f t="shared" si="924"/>
        <v>0.48169019408921709</v>
      </c>
      <c r="FA135" s="1">
        <f t="shared" si="924"/>
        <v>0.52119858970360955</v>
      </c>
      <c r="FB135" s="1">
        <f t="shared" si="924"/>
        <v>0.56394747753307539</v>
      </c>
      <c r="FC135" s="1">
        <f t="shared" si="924"/>
        <v>0.6102026438651279</v>
      </c>
      <c r="FD135" s="1">
        <f t="shared" si="924"/>
        <v>0.66025167487011938</v>
      </c>
      <c r="FE135" s="1">
        <f t="shared" si="924"/>
        <v>0.71440574463514028</v>
      </c>
      <c r="FF135" s="1">
        <f t="shared" si="924"/>
        <v>0.77300154985307246</v>
      </c>
      <c r="FG135" s="1">
        <f t="shared" si="929"/>
        <v>0.83640340319550754</v>
      </c>
      <c r="FH135" s="1">
        <f t="shared" si="929"/>
        <v>0.90500549838483124</v>
      </c>
      <c r="FI135" s="1">
        <f t="shared" si="929"/>
        <v>0.97923436104830031</v>
      </c>
      <c r="FJ135" s="1">
        <f t="shared" si="929"/>
        <v>1.0595515005920155</v>
      </c>
      <c r="FK135" s="1">
        <f t="shared" si="929"/>
        <v>1.1464562795825117</v>
      </c>
      <c r="FL135" s="1">
        <f t="shared" si="929"/>
        <v>1.2404890184760109</v>
      </c>
      <c r="FM135" s="1">
        <f t="shared" si="929"/>
        <v>1.3422343549986433</v>
      </c>
      <c r="FN135" s="1">
        <f t="shared" si="929"/>
        <v>1.4523248790641865</v>
      </c>
      <c r="FO135" s="1">
        <f t="shared" si="929"/>
        <v>1.5714450658290116</v>
      </c>
      <c r="FP135" s="1">
        <f t="shared" si="929"/>
        <v>1.7003355313375503</v>
      </c>
      <c r="FQ135" s="1">
        <f t="shared" si="929"/>
        <v>1.8397976372172677</v>
      </c>
      <c r="FR135" s="1">
        <f t="shared" si="929"/>
        <v>1.990698473052305</v>
      </c>
      <c r="FS135">
        <f t="shared" si="920"/>
        <v>3.3340714759696983E-4</v>
      </c>
      <c r="FT135">
        <f t="shared" si="916"/>
        <v>6.6371309962601232E-4</v>
      </c>
    </row>
    <row r="136" spans="3:176" x14ac:dyDescent="0.15">
      <c r="C136" s="6">
        <v>107</v>
      </c>
      <c r="BC136" s="1"/>
      <c r="DE136" s="1"/>
      <c r="DF136" s="1"/>
      <c r="DG136" s="12">
        <f t="shared" ref="DG136:DU136" si="934">S*DG$26^(DG$28-$C136)*DG$27^$C136+DG$24</f>
        <v>1.1821230901283593E-2</v>
      </c>
      <c r="DH136" s="1">
        <f t="shared" si="934"/>
        <v>1.2790812331065594E-2</v>
      </c>
      <c r="DI136" s="1">
        <f t="shared" si="934"/>
        <v>1.3839919163644356E-2</v>
      </c>
      <c r="DJ136" s="1">
        <f t="shared" si="934"/>
        <v>1.4975074099945999E-2</v>
      </c>
      <c r="DK136" s="1">
        <f t="shared" si="934"/>
        <v>1.6203334835073038E-2</v>
      </c>
      <c r="DL136" s="1">
        <f t="shared" si="934"/>
        <v>1.7532337938710976E-2</v>
      </c>
      <c r="DM136" s="1">
        <f t="shared" si="934"/>
        <v>1.8970346334620979E-2</v>
      </c>
      <c r="DN136" s="1">
        <f t="shared" si="934"/>
        <v>2.0526300674416877E-2</v>
      </c>
      <c r="DO136" s="1">
        <f t="shared" si="934"/>
        <v>2.2209874925037031E-2</v>
      </c>
      <c r="DP136" s="1">
        <f t="shared" si="934"/>
        <v>2.4031536515519845E-2</v>
      </c>
      <c r="DQ136" s="1">
        <f t="shared" si="934"/>
        <v>2.6002611417038433E-2</v>
      </c>
      <c r="DR136" s="1">
        <f t="shared" si="934"/>
        <v>2.8135354560822244E-2</v>
      </c>
      <c r="DS136" s="1">
        <f t="shared" si="934"/>
        <v>3.0443026031780774E-2</v>
      </c>
      <c r="DT136" s="1">
        <f t="shared" si="934"/>
        <v>3.2939973511554609E-2</v>
      </c>
      <c r="DU136" s="1">
        <f t="shared" si="934"/>
        <v>3.564172148357387E-2</v>
      </c>
      <c r="DV136" s="1">
        <f t="shared" si="921"/>
        <v>3.8565067754746281E-2</v>
      </c>
      <c r="DW136" s="1">
        <f t="shared" si="921"/>
        <v>4.1728187893887325E-2</v>
      </c>
      <c r="DX136" s="1">
        <f t="shared" si="921"/>
        <v>4.5150748236226466E-2</v>
      </c>
      <c r="DY136" s="1">
        <f t="shared" si="921"/>
        <v>4.8854028156581811E-2</v>
      </c>
      <c r="DZ136" s="1">
        <f t="shared" si="921"/>
        <v>5.2861052371422697E-2</v>
      </c>
      <c r="EA136" s="1">
        <f t="shared" si="921"/>
        <v>5.7196734092393058E-2</v>
      </c>
      <c r="EB136" s="1">
        <f t="shared" si="921"/>
        <v>6.1888029921336012E-2</v>
      </c>
      <c r="EC136" s="1">
        <f t="shared" si="921"/>
        <v>6.6964107449861796E-2</v>
      </c>
      <c r="ED136" s="1">
        <f t="shared" si="921"/>
        <v>7.2456526605489874E-2</v>
      </c>
      <c r="EE136" s="1">
        <f t="shared" si="921"/>
        <v>7.8399435871864154E-2</v>
      </c>
      <c r="EF136" s="1">
        <f t="shared" si="922"/>
        <v>8.4829784603017905E-2</v>
      </c>
      <c r="EG136" s="1">
        <f t="shared" si="922"/>
        <v>9.178755275172755E-2</v>
      </c>
      <c r="EH136" s="1">
        <f t="shared" si="922"/>
        <v>9.9315999440265507E-2</v>
      </c>
      <c r="EI136" s="1">
        <f t="shared" si="922"/>
        <v>0.10746193191901142</v>
      </c>
      <c r="EJ136" s="1">
        <f t="shared" si="922"/>
        <v>0.11627599658514168</v>
      </c>
      <c r="EK136" s="1">
        <f t="shared" si="922"/>
        <v>0.12581299387077183</v>
      </c>
      <c r="EL136" s="1">
        <f t="shared" si="922"/>
        <v>0.13613221895833283</v>
      </c>
      <c r="EM136" s="1">
        <f t="shared" si="922"/>
        <v>0.1472978304415401</v>
      </c>
      <c r="EN136" s="1">
        <f t="shared" si="922"/>
        <v>0.15937924922406194</v>
      </c>
      <c r="EO136" s="1">
        <f t="shared" si="922"/>
        <v>0.1724515901359942</v>
      </c>
      <c r="EP136" s="1">
        <f t="shared" si="923"/>
        <v>0.18659612895166705</v>
      </c>
      <c r="EQ136" s="1">
        <f t="shared" si="923"/>
        <v>0.20190080771241259</v>
      </c>
      <c r="ER136" s="1">
        <f t="shared" si="923"/>
        <v>0.21846078149608056</v>
      </c>
      <c r="ES136" s="1">
        <f t="shared" si="923"/>
        <v>0.23637901003277745</v>
      </c>
      <c r="ET136" s="1">
        <f t="shared" si="923"/>
        <v>0.25576689784513279</v>
      </c>
      <c r="EU136" s="1">
        <f t="shared" si="923"/>
        <v>0.27674498689308996</v>
      </c>
      <c r="EV136" s="1">
        <f t="shared" si="923"/>
        <v>0.29944370602966208</v>
      </c>
      <c r="EW136" s="1">
        <f t="shared" si="923"/>
        <v>0.32400418192730612</v>
      </c>
      <c r="EX136" s="1">
        <f t="shared" si="923"/>
        <v>0.35057911651675849</v>
      </c>
      <c r="EY136" s="1">
        <f t="shared" si="923"/>
        <v>0.37933373639370549</v>
      </c>
      <c r="EZ136" s="1">
        <f t="shared" si="924"/>
        <v>0.41044682009611594</v>
      </c>
      <c r="FA136" s="1">
        <f t="shared" si="924"/>
        <v>0.44411180963921471</v>
      </c>
      <c r="FB136" s="1">
        <f t="shared" si="924"/>
        <v>0.48053801321893713</v>
      </c>
      <c r="FC136" s="1">
        <f t="shared" si="924"/>
        <v>0.51995190656153545</v>
      </c>
      <c r="FD136" s="1">
        <f t="shared" si="924"/>
        <v>0.5625985410103278</v>
      </c>
      <c r="FE136" s="1">
        <f t="shared" si="924"/>
        <v>0.60874306710420778</v>
      </c>
      <c r="FF136" s="1">
        <f t="shared" si="924"/>
        <v>0.65867238312058729</v>
      </c>
      <c r="FG136" s="1">
        <f t="shared" si="929"/>
        <v>0.71269691883239972</v>
      </c>
      <c r="FH136" s="1">
        <f t="shared" si="929"/>
        <v>0.77115256556946765</v>
      </c>
      <c r="FI136" s="1">
        <f t="shared" si="929"/>
        <v>0.83440276458416718</v>
      </c>
      <c r="FJ136" s="1">
        <f t="shared" si="929"/>
        <v>0.90284076670556412</v>
      </c>
      <c r="FK136" s="1">
        <f t="shared" si="929"/>
        <v>0.97689207733116123</v>
      </c>
      <c r="FL136" s="1">
        <f t="shared" si="929"/>
        <v>1.0570171019577093</v>
      </c>
      <c r="FM136" s="1">
        <f t="shared" si="929"/>
        <v>1.1437140086993665</v>
      </c>
      <c r="FN136" s="1">
        <f t="shared" si="929"/>
        <v>1.237521825590586</v>
      </c>
      <c r="FO136" s="1">
        <f t="shared" si="929"/>
        <v>1.3390237919308479</v>
      </c>
      <c r="FP136" s="1">
        <f t="shared" si="929"/>
        <v>1.448850984507845</v>
      </c>
      <c r="FQ136" s="1">
        <f t="shared" si="929"/>
        <v>1.5676862412447421</v>
      </c>
      <c r="FR136" s="1">
        <f t="shared" si="929"/>
        <v>1.6962684066663314</v>
      </c>
      <c r="FS136">
        <f t="shared" si="920"/>
        <v>1.9942109762809428E-4</v>
      </c>
      <c r="FT136">
        <f t="shared" si="916"/>
        <v>3.3827170752925839E-4</v>
      </c>
    </row>
    <row r="137" spans="3:176" x14ac:dyDescent="0.15">
      <c r="C137" s="6">
        <v>108</v>
      </c>
      <c r="BC137" s="1"/>
      <c r="DE137" s="1"/>
      <c r="DF137" s="1"/>
      <c r="DG137" s="1"/>
      <c r="DH137" s="12">
        <f t="shared" ref="DH137:DU137" si="935">S*DH$26^(DH$28-$C137)*DH$27^$C137+DH$24</f>
        <v>1.089901416336427E-2</v>
      </c>
      <c r="DI137" s="1">
        <f t="shared" si="935"/>
        <v>1.1792955058688593E-2</v>
      </c>
      <c r="DJ137" s="1">
        <f t="shared" si="935"/>
        <v>1.2760217294122687E-2</v>
      </c>
      <c r="DK137" s="1">
        <f t="shared" si="935"/>
        <v>1.3806814711234393E-2</v>
      </c>
      <c r="DL137" s="1">
        <f t="shared" si="935"/>
        <v>1.4939254408948123E-2</v>
      </c>
      <c r="DM137" s="1">
        <f t="shared" si="935"/>
        <v>1.6164577200683133E-2</v>
      </c>
      <c r="DN137" s="1">
        <f t="shared" si="935"/>
        <v>1.7490401389800195E-2</v>
      </c>
      <c r="DO137" s="1">
        <f t="shared" si="935"/>
        <v>1.8924970135525496E-2</v>
      </c>
      <c r="DP137" s="1">
        <f t="shared" si="935"/>
        <v>2.047720270384391E-2</v>
      </c>
      <c r="DQ137" s="1">
        <f t="shared" si="935"/>
        <v>2.2156749922008223E-2</v>
      </c>
      <c r="DR137" s="1">
        <f t="shared" si="935"/>
        <v>2.3974054181446238E-2</v>
      </c>
      <c r="DS137" s="1">
        <f t="shared" si="935"/>
        <v>2.5940414362127066E-2</v>
      </c>
      <c r="DT137" s="1">
        <f t="shared" si="935"/>
        <v>2.8068056082046235E-2</v>
      </c>
      <c r="DU137" s="1">
        <f t="shared" si="935"/>
        <v>3.0370207708597812E-2</v>
      </c>
      <c r="DV137" s="1">
        <f t="shared" si="921"/>
        <v>3.2861182604425387E-2</v>
      </c>
      <c r="DW137" s="1">
        <f t="shared" si="921"/>
        <v>3.5556468119106142E-2</v>
      </c>
      <c r="DX137" s="1">
        <f t="shared" si="921"/>
        <v>3.8472821879963447E-2</v>
      </c>
      <c r="DY137" s="1">
        <f t="shared" si="921"/>
        <v>4.1628375980685119E-2</v>
      </c>
      <c r="DZ137" s="1">
        <f t="shared" si="921"/>
        <v>4.504274971552797E-2</v>
      </c>
      <c r="EA137" s="1">
        <f t="shared" si="921"/>
        <v>4.8737171560020685E-2</v>
      </c>
      <c r="EB137" s="1">
        <f t="shared" si="921"/>
        <v>5.2734611156565955E-2</v>
      </c>
      <c r="EC137" s="1">
        <f t="shared" si="921"/>
        <v>5.705992212554712E-2</v>
      </c>
      <c r="ED137" s="1">
        <f t="shared" si="921"/>
        <v>6.1739996589851028E-2</v>
      </c>
      <c r="EE137" s="1">
        <f t="shared" si="921"/>
        <v>6.6803932373545399E-2</v>
      </c>
      <c r="EF137" s="1">
        <f t="shared" si="922"/>
        <v>7.2283213914249328E-2</v>
      </c>
      <c r="EG137" s="1">
        <f t="shared" si="922"/>
        <v>7.8211908013998799E-2</v>
      </c>
      <c r="EH137" s="1">
        <f t="shared" si="922"/>
        <v>8.46268756456654E-2</v>
      </c>
      <c r="EI137" s="1">
        <f t="shared" si="922"/>
        <v>9.1568001131810697E-2</v>
      </c>
      <c r="EJ137" s="1">
        <f t="shared" si="922"/>
        <v>9.9078440120868971E-2</v>
      </c>
      <c r="EK137" s="1">
        <f t="shared" si="922"/>
        <v>0.10720488790242202</v>
      </c>
      <c r="EL137" s="1">
        <f t="shared" si="922"/>
        <v>0.1159978697297851</v>
      </c>
      <c r="EM137" s="1">
        <f t="shared" si="922"/>
        <v>0.12551205495495135</v>
      </c>
      <c r="EN137" s="1">
        <f t="shared" si="922"/>
        <v>0.13580659692899275</v>
      </c>
      <c r="EO137" s="1">
        <f t="shared" si="922"/>
        <v>0.14694550078120858</v>
      </c>
      <c r="EP137" s="1">
        <f t="shared" si="923"/>
        <v>0.15899802136364685</v>
      </c>
      <c r="EQ137" s="1">
        <f t="shared" si="923"/>
        <v>0.17203909383517216</v>
      </c>
      <c r="ER137" s="1">
        <f t="shared" si="923"/>
        <v>0.18614979956218691</v>
      </c>
      <c r="ES137" s="1">
        <f t="shared" si="923"/>
        <v>0.20141787023269045</v>
      </c>
      <c r="ET137" s="1">
        <f t="shared" si="923"/>
        <v>0.21793823331794682</v>
      </c>
      <c r="EU137" s="1">
        <f t="shared" si="923"/>
        <v>0.23581360227310644</v>
      </c>
      <c r="EV137" s="1">
        <f t="shared" si="923"/>
        <v>0.2551551151462858</v>
      </c>
      <c r="EW137" s="1">
        <f t="shared" si="923"/>
        <v>0.27608302556658426</v>
      </c>
      <c r="EX137" s="1">
        <f t="shared" si="923"/>
        <v>0.29872745040717535</v>
      </c>
      <c r="EY137" s="1">
        <f t="shared" si="923"/>
        <v>0.32322917877198298</v>
      </c>
      <c r="EZ137" s="1">
        <f t="shared" si="924"/>
        <v>0.34974054733572291</v>
      </c>
      <c r="FA137" s="1">
        <f t="shared" si="924"/>
        <v>0.37842638747963625</v>
      </c>
      <c r="FB137" s="1">
        <f t="shared" si="924"/>
        <v>0.40946505011162171</v>
      </c>
      <c r="FC137" s="1">
        <f t="shared" si="924"/>
        <v>0.44304951454246844</v>
      </c>
      <c r="FD137" s="1">
        <f t="shared" si="924"/>
        <v>0.47938858831249886</v>
      </c>
      <c r="FE137" s="1">
        <f t="shared" si="924"/>
        <v>0.51870820542840657</v>
      </c>
      <c r="FF137" s="1">
        <f t="shared" si="924"/>
        <v>0.56125283108192625</v>
      </c>
      <c r="FG137" s="1">
        <f t="shared" si="929"/>
        <v>0.60728698158401329</v>
      </c>
      <c r="FH137" s="1">
        <f t="shared" si="929"/>
        <v>0.65709686896454711</v>
      </c>
      <c r="FI137" s="1">
        <f t="shared" si="929"/>
        <v>0.71099218046267054</v>
      </c>
      <c r="FJ137" s="1">
        <f t="shared" si="929"/>
        <v>0.76930800397153765</v>
      </c>
      <c r="FK137" s="1">
        <f t="shared" si="929"/>
        <v>0.8324069114087036</v>
      </c>
      <c r="FL137" s="1">
        <f t="shared" si="929"/>
        <v>0.9006812129652727</v>
      </c>
      <c r="FM137" s="1">
        <f t="shared" si="929"/>
        <v>0.97455539624933607</v>
      </c>
      <c r="FN137" s="1">
        <f t="shared" si="929"/>
        <v>1.0544887654887942</v>
      </c>
      <c r="FO137" s="1">
        <f t="shared" si="929"/>
        <v>1.1409782972025064</v>
      </c>
      <c r="FP137" s="1">
        <f t="shared" si="929"/>
        <v>1.2345617300945682</v>
      </c>
      <c r="FQ137" s="1">
        <f t="shared" si="929"/>
        <v>1.3358209083827828</v>
      </c>
      <c r="FR137" s="1">
        <f t="shared" si="929"/>
        <v>1.4453853993480879</v>
      </c>
      <c r="FS137">
        <f t="shared" si="920"/>
        <v>1.1632897361638824E-4</v>
      </c>
      <c r="FT137">
        <f t="shared" si="916"/>
        <v>1.6814019998627648E-4</v>
      </c>
    </row>
    <row r="138" spans="3:176" x14ac:dyDescent="0.15">
      <c r="C138" s="6">
        <v>109</v>
      </c>
      <c r="BC138" s="1"/>
      <c r="DE138" s="1"/>
      <c r="DF138" s="1"/>
      <c r="DG138" s="1"/>
      <c r="DH138" s="1"/>
      <c r="DI138" s="12">
        <f t="shared" ref="DI138:DU138" si="936">S*DI$26^(DI$28-$C138)*DI$27^$C138+DI$24</f>
        <v>1.0048742869942288E-2</v>
      </c>
      <c r="DJ138" s="1">
        <f t="shared" si="936"/>
        <v>1.0872944220944779E-2</v>
      </c>
      <c r="DK138" s="1">
        <f t="shared" si="936"/>
        <v>1.1764746850613307E-2</v>
      </c>
      <c r="DL138" s="1">
        <f t="shared" si="936"/>
        <v>1.2729695439106094E-2</v>
      </c>
      <c r="DM138" s="1">
        <f t="shared" si="936"/>
        <v>1.3773789443157542E-2</v>
      </c>
      <c r="DN138" s="1">
        <f t="shared" si="936"/>
        <v>1.4903520397009632E-2</v>
      </c>
      <c r="DO138" s="1">
        <f t="shared" si="936"/>
        <v>1.6125912272778573E-2</v>
      </c>
      <c r="DP138" s="1">
        <f t="shared" si="936"/>
        <v>1.7448565151192617E-2</v>
      </c>
      <c r="DQ138" s="1">
        <f t="shared" si="936"/>
        <v>1.8879702474218826E-2</v>
      </c>
      <c r="DR138" s="1">
        <f t="shared" si="936"/>
        <v>2.0428222173366584E-2</v>
      </c>
      <c r="DS138" s="1">
        <f t="shared" si="936"/>
        <v>2.2103751991552137E-2</v>
      </c>
      <c r="DT138" s="1">
        <f t="shared" si="936"/>
        <v>2.3916709342481537E-2</v>
      </c>
      <c r="DU138" s="1">
        <f t="shared" si="936"/>
        <v>2.5878366079720785E-2</v>
      </c>
      <c r="DV138" s="1">
        <f t="shared" ref="DV138:EE151" si="937">S*DV$26^(DV$28-$C138)*DV$27^$C138+DV$24</f>
        <v>2.8000918578147429E-2</v>
      </c>
      <c r="DW138" s="1">
        <f t="shared" si="937"/>
        <v>3.0297563563506914E-2</v>
      </c>
      <c r="DX138" s="1">
        <f t="shared" si="937"/>
        <v>3.2782580161535325E-2</v>
      </c>
      <c r="DY138" s="1">
        <f t="shared" si="937"/>
        <v>3.5471418676779373E-2</v>
      </c>
      <c r="DZ138" s="1">
        <f t="shared" si="937"/>
        <v>3.8380796653085823E-2</v>
      </c>
      <c r="EA138" s="1">
        <f t="shared" si="937"/>
        <v>4.1528802813005299E-2</v>
      </c>
      <c r="EB138" s="1">
        <f t="shared" si="937"/>
        <v>4.4935009522341821E-2</v>
      </c>
      <c r="EC138" s="1">
        <f t="shared" si="937"/>
        <v>4.862059447908345E-2</v>
      </c>
      <c r="ED138" s="1">
        <f t="shared" si="937"/>
        <v>5.2608472383300825E-2</v>
      </c>
      <c r="EE138" s="1">
        <f t="shared" si="937"/>
        <v>5.6923437406656313E-2</v>
      </c>
      <c r="EF138" s="1">
        <f t="shared" ref="EF138:EO151" si="938">S*EF$26^(EF$28-$C138)*EF$27^$C138+EF$24</f>
        <v>6.1592317347311146E-2</v>
      </c>
      <c r="EG138" s="1">
        <f t="shared" si="938"/>
        <v>6.6644140428671311E-2</v>
      </c>
      <c r="EH138" s="1">
        <f t="shared" si="938"/>
        <v>7.2110315779023992E-2</v>
      </c>
      <c r="EI138" s="1">
        <f t="shared" si="938"/>
        <v>7.8024828714175751E-2</v>
      </c>
      <c r="EJ138" s="1">
        <f t="shared" si="938"/>
        <v>8.4424452037240347E-2</v>
      </c>
      <c r="EK138" s="1">
        <f t="shared" si="938"/>
        <v>9.1348974669307456E-2</v>
      </c>
      <c r="EL138" s="1">
        <f t="shared" si="938"/>
        <v>9.8841449032478004E-2</v>
      </c>
      <c r="EM138" s="1">
        <f t="shared" si="938"/>
        <v>0.10694845872334097</v>
      </c>
      <c r="EN138" s="1">
        <f t="shared" si="938"/>
        <v>0.11572040814112101</v>
      </c>
      <c r="EO138" s="1">
        <f t="shared" si="938"/>
        <v>0.12521183587122667</v>
      </c>
      <c r="EP138" s="1">
        <f t="shared" ref="EP138:EY151" si="939">S*EP$26^(EP$28-$C138)*EP$27^$C138+EP$24</f>
        <v>0.13548175377262481</v>
      </c>
      <c r="EQ138" s="1">
        <f t="shared" si="939"/>
        <v>0.14659401387727858</v>
      </c>
      <c r="ER138" s="1">
        <f t="shared" si="939"/>
        <v>0.15861770538280368</v>
      </c>
      <c r="ES138" s="1">
        <f t="shared" si="939"/>
        <v>0.17162758420659857</v>
      </c>
      <c r="ET138" s="1">
        <f t="shared" si="939"/>
        <v>0.18570453777215284</v>
      </c>
      <c r="EU138" s="1">
        <f t="shared" si="939"/>
        <v>0.20093608791728859</v>
      </c>
      <c r="EV138" s="1">
        <f t="shared" si="939"/>
        <v>0.21741693505110879</v>
      </c>
      <c r="EW138" s="1">
        <f t="shared" si="939"/>
        <v>0.23524954694288605</v>
      </c>
      <c r="EX138" s="1">
        <f t="shared" si="939"/>
        <v>0.25454479580361883</v>
      </c>
      <c r="EY138" s="1">
        <f t="shared" si="939"/>
        <v>0.27542264762123636</v>
      </c>
      <c r="EZ138" s="1">
        <f t="shared" ref="EZ138:FF151" si="940">S*EZ$26^(EZ$28-$C138)*EZ$27^$C138+EZ$24</f>
        <v>0.29801290803531433</v>
      </c>
      <c r="FA138" s="1">
        <f t="shared" si="940"/>
        <v>0.32245602938869194</v>
      </c>
      <c r="FB138" s="1">
        <f t="shared" si="940"/>
        <v>0.34890398397373995</v>
      </c>
      <c r="FC138" s="1">
        <f t="shared" si="940"/>
        <v>0.37752120890258911</v>
      </c>
      <c r="FD138" s="1">
        <f t="shared" si="940"/>
        <v>0.40848562847593967</v>
      </c>
      <c r="FE138" s="1">
        <f t="shared" si="940"/>
        <v>0.44198976040691268</v>
      </c>
      <c r="FF138" s="1">
        <f t="shared" si="940"/>
        <v>0.47824191277776307</v>
      </c>
      <c r="FG138" s="1">
        <f t="shared" si="929"/>
        <v>0.51746747917139402</v>
      </c>
      <c r="FH138" s="1">
        <f t="shared" si="929"/>
        <v>0.55991034003000473</v>
      </c>
      <c r="FI138" s="1">
        <f t="shared" si="929"/>
        <v>0.60583437895365611</v>
      </c>
      <c r="FJ138" s="1">
        <f t="shared" si="929"/>
        <v>0.65552512336616853</v>
      </c>
      <c r="FK138" s="1">
        <f t="shared" si="929"/>
        <v>0.70929151974900018</v>
      </c>
      <c r="FL138" s="1">
        <f t="shared" si="929"/>
        <v>0.76746785448042043</v>
      </c>
      <c r="FM138" s="1">
        <f t="shared" si="929"/>
        <v>0.83041583222257331</v>
      </c>
      <c r="FN138" s="1">
        <f t="shared" si="929"/>
        <v>0.89852682477856405</v>
      </c>
      <c r="FO138" s="1">
        <f t="shared" si="929"/>
        <v>0.97222430440157726</v>
      </c>
      <c r="FP138" s="1">
        <f t="shared" si="929"/>
        <v>1.0519664766848491</v>
      </c>
      <c r="FQ138" s="1">
        <f t="shared" si="929"/>
        <v>1.1382491294021795</v>
      </c>
      <c r="FR138" s="1">
        <f t="shared" si="929"/>
        <v>1.2316087150113266</v>
      </c>
      <c r="FS138">
        <f t="shared" si="920"/>
        <v>6.6168773983633675E-5</v>
      </c>
      <c r="FT138">
        <f t="shared" si="916"/>
        <v>8.1494038699857964E-5</v>
      </c>
    </row>
    <row r="139" spans="3:176" x14ac:dyDescent="0.15">
      <c r="C139" s="6">
        <v>110</v>
      </c>
      <c r="BC139" s="1"/>
      <c r="DE139" s="1"/>
      <c r="DF139" s="1"/>
      <c r="DG139" s="1"/>
      <c r="DH139" s="1"/>
      <c r="DI139" s="1"/>
      <c r="DJ139" s="12">
        <f t="shared" ref="DJ139:DU139" si="941">S*DJ$26^(DJ$28-$C139)*DJ$27^$C139+DJ$24</f>
        <v>9.2648042981390791E-3</v>
      </c>
      <c r="DK139" s="1">
        <f t="shared" si="941"/>
        <v>1.002470673749205E-2</v>
      </c>
      <c r="DL139" s="1">
        <f t="shared" si="941"/>
        <v>1.0846936636632873E-2</v>
      </c>
      <c r="DM139" s="1">
        <f t="shared" si="941"/>
        <v>1.1736606115279068E-2</v>
      </c>
      <c r="DN139" s="1">
        <f t="shared" si="941"/>
        <v>1.2699246590968008E-2</v>
      </c>
      <c r="DO139" s="1">
        <f t="shared" si="941"/>
        <v>1.3740843170008519E-2</v>
      </c>
      <c r="DP139" s="1">
        <f t="shared" si="941"/>
        <v>1.4867871859190154E-2</v>
      </c>
      <c r="DQ139" s="1">
        <f t="shared" si="941"/>
        <v>1.6087339829609706E-2</v>
      </c>
      <c r="DR139" s="1">
        <f t="shared" si="941"/>
        <v>1.7406828982950599E-2</v>
      </c>
      <c r="DS139" s="1">
        <f t="shared" si="941"/>
        <v>1.883454309108357E-2</v>
      </c>
      <c r="DT139" s="1">
        <f t="shared" si="941"/>
        <v>2.0379358802073578E-2</v>
      </c>
      <c r="DU139" s="1">
        <f t="shared" si="941"/>
        <v>2.2050880829717026E-2</v>
      </c>
      <c r="DV139" s="1">
        <f t="shared" si="937"/>
        <v>2.3859501669743759E-2</v>
      </c>
      <c r="DW139" s="1">
        <f t="shared" si="937"/>
        <v>2.5816466213962604E-2</v>
      </c>
      <c r="DX139" s="1">
        <f t="shared" si="937"/>
        <v>2.7933941664081308E-2</v>
      </c>
      <c r="DY139" s="1">
        <f t="shared" si="937"/>
        <v>3.022509317988209E-2</v>
      </c>
      <c r="DZ139" s="1">
        <f t="shared" si="937"/>
        <v>3.2704165732086628E-2</v>
      </c>
      <c r="EA139" s="1">
        <f t="shared" si="937"/>
        <v>3.5386572668821184E-2</v>
      </c>
      <c r="EB139" s="1">
        <f t="shared" si="937"/>
        <v>3.8288991546333744E-2</v>
      </c>
      <c r="EC139" s="1">
        <f t="shared" si="937"/>
        <v>4.1429467819779527E-2</v>
      </c>
      <c r="ED139" s="1">
        <f t="shared" si="937"/>
        <v>4.482752703876048E-2</v>
      </c>
      <c r="EE139" s="1">
        <f t="shared" si="937"/>
        <v>4.8504296245181544E-2</v>
      </c>
      <c r="EF139" s="1">
        <f t="shared" si="938"/>
        <v>5.2482635328200924E-2</v>
      </c>
      <c r="EG139" s="1">
        <f t="shared" si="938"/>
        <v>5.6787279152958545E-2</v>
      </c>
      <c r="EH139" s="1">
        <f t="shared" si="938"/>
        <v>6.1444991346751868E-2</v>
      </c>
      <c r="EI139" s="1">
        <f t="shared" si="938"/>
        <v>6.6484730698806768E-2</v>
      </c>
      <c r="EJ139" s="1">
        <f t="shared" si="938"/>
        <v>7.193783120821487E-2</v>
      </c>
      <c r="EK139" s="1">
        <f t="shared" si="938"/>
        <v>7.7838196899464807E-2</v>
      </c>
      <c r="EL139" s="1">
        <f t="shared" si="938"/>
        <v>8.422251261681038E-2</v>
      </c>
      <c r="EM139" s="1">
        <f t="shared" si="938"/>
        <v>9.1130472108065422E-2</v>
      </c>
      <c r="EN139" s="1">
        <f t="shared" si="938"/>
        <v>9.8605024815910131E-2</v>
      </c>
      <c r="EO139" s="1">
        <f t="shared" si="938"/>
        <v>0.10669264291110515</v>
      </c>
      <c r="EP139" s="1">
        <f t="shared" si="939"/>
        <v>0.11544361022786209</v>
      </c>
      <c r="EQ139" s="1">
        <f t="shared" si="939"/>
        <v>0.12491233489779241</v>
      </c>
      <c r="ER139" s="1">
        <f t="shared" si="939"/>
        <v>0.13515768762620062</v>
      </c>
      <c r="ES139" s="1">
        <f t="shared" si="939"/>
        <v>0.14624336771391563</v>
      </c>
      <c r="ET139" s="1">
        <f t="shared" si="939"/>
        <v>0.15823829910035836</v>
      </c>
      <c r="EU139" s="1">
        <f t="shared" si="939"/>
        <v>0.1712170588901987</v>
      </c>
      <c r="EV139" s="1">
        <f t="shared" si="939"/>
        <v>0.18526034102791597</v>
      </c>
      <c r="EW139" s="1">
        <f t="shared" si="939"/>
        <v>0.20045545800310707</v>
      </c>
      <c r="EX139" s="1">
        <f t="shared" si="939"/>
        <v>0.21689688370583607</v>
      </c>
      <c r="EY139" s="1">
        <f t="shared" si="939"/>
        <v>0.2346868408071672</v>
      </c>
      <c r="EZ139" s="1">
        <f t="shared" si="940"/>
        <v>0.25393593631685102</v>
      </c>
      <c r="FA139" s="1">
        <f t="shared" si="940"/>
        <v>0.27476384926967129</v>
      </c>
      <c r="FB139" s="1">
        <f t="shared" si="940"/>
        <v>0.29730007481606224</v>
      </c>
      <c r="FC139" s="1">
        <f t="shared" si="940"/>
        <v>0.32168472934329539</v>
      </c>
      <c r="FD139" s="1">
        <f t="shared" si="940"/>
        <v>0.34806942163298249</v>
      </c>
      <c r="FE139" s="1">
        <f t="shared" si="940"/>
        <v>0.37661819547121761</v>
      </c>
      <c r="FF139" s="1">
        <f t="shared" si="940"/>
        <v>0.40750854957192717</v>
      </c>
      <c r="FG139" s="1">
        <f t="shared" si="929"/>
        <v>0.44093254115468489</v>
      </c>
      <c r="FH139" s="1">
        <f t="shared" si="929"/>
        <v>0.47709798003835879</v>
      </c>
      <c r="FI139" s="1">
        <f t="shared" si="929"/>
        <v>0.51622972067473094</v>
      </c>
      <c r="FJ139" s="1">
        <f t="shared" si="929"/>
        <v>0.55857106015515845</v>
      </c>
      <c r="FK139" s="1">
        <f t="shared" si="929"/>
        <v>0.60438525088222383</v>
      </c>
      <c r="FL139" s="1">
        <f t="shared" si="929"/>
        <v>0.65395713731123439</v>
      </c>
      <c r="FM139" s="1">
        <f t="shared" si="929"/>
        <v>0.70759492693782244</v>
      </c>
      <c r="FN139" s="1">
        <f t="shared" si="929"/>
        <v>0.76563210654255942</v>
      </c>
      <c r="FO139" s="1">
        <f t="shared" si="929"/>
        <v>0.82842951560661338</v>
      </c>
      <c r="FP139" s="1">
        <f t="shared" si="929"/>
        <v>0.89637758978967097</v>
      </c>
      <c r="FQ139" s="1">
        <f t="shared" si="929"/>
        <v>0.96989878841869381</v>
      </c>
      <c r="FR139" s="1">
        <f t="shared" si="929"/>
        <v>1.0494502210801364</v>
      </c>
      <c r="FS139">
        <f t="shared" si="920"/>
        <v>3.6693592845469597E-5</v>
      </c>
      <c r="FT139">
        <f t="shared" si="916"/>
        <v>3.8508099123902579E-5</v>
      </c>
    </row>
    <row r="140" spans="3:176" x14ac:dyDescent="0.15">
      <c r="C140" s="6">
        <v>111</v>
      </c>
      <c r="BC140" s="1"/>
      <c r="DE140" s="1"/>
      <c r="DF140" s="1"/>
      <c r="DG140" s="1"/>
      <c r="DH140" s="1"/>
      <c r="DI140" s="1"/>
      <c r="DJ140" s="1"/>
      <c r="DK140" s="12">
        <f t="shared" ref="DK140:DU140" si="942">S*DK$26^(DK$28-$C140)*DK$27^$C140+DK$24</f>
        <v>8.5420235937741056E-3</v>
      </c>
      <c r="DL140" s="1">
        <f t="shared" si="942"/>
        <v>9.242643310827749E-3</v>
      </c>
      <c r="DM140" s="1">
        <f t="shared" si="942"/>
        <v>1.0000728098369148E-2</v>
      </c>
      <c r="DN140" s="1">
        <f t="shared" si="942"/>
        <v>1.0820991261270814E-2</v>
      </c>
      <c r="DO140" s="1">
        <f t="shared" si="942"/>
        <v>1.1708532691294167E-2</v>
      </c>
      <c r="DP140" s="1">
        <f t="shared" si="942"/>
        <v>1.2668870575079316E-2</v>
      </c>
      <c r="DQ140" s="1">
        <f t="shared" si="942"/>
        <v>1.3707975702835065E-2</v>
      </c>
      <c r="DR140" s="1">
        <f t="shared" si="942"/>
        <v>1.4832308591039506E-2</v>
      </c>
      <c r="DS140" s="1">
        <f t="shared" si="942"/>
        <v>1.6048859649957267E-2</v>
      </c>
      <c r="DT140" s="1">
        <f t="shared" si="942"/>
        <v>1.736519264571041E-2</v>
      </c>
      <c r="DU140" s="1">
        <f t="shared" si="942"/>
        <v>1.8789491727123291E-2</v>
      </c>
      <c r="DV140" s="1">
        <f t="shared" si="937"/>
        <v>2.0330612309725486E-2</v>
      </c>
      <c r="DW140" s="1">
        <f t="shared" si="937"/>
        <v>2.1998136133278137E-2</v>
      </c>
      <c r="DX140" s="1">
        <f t="shared" si="937"/>
        <v>2.3802430835137563E-2</v>
      </c>
      <c r="DY140" s="1">
        <f t="shared" si="937"/>
        <v>2.5754714409846686E-2</v>
      </c>
      <c r="DZ140" s="1">
        <f t="shared" si="937"/>
        <v>2.786712495572434E-2</v>
      </c>
      <c r="EA140" s="1">
        <f t="shared" si="937"/>
        <v>3.0152796142093853E-2</v>
      </c>
      <c r="EB140" s="1">
        <f t="shared" si="937"/>
        <v>3.2625938866359734E-2</v>
      </c>
      <c r="EC140" s="1">
        <f t="shared" si="937"/>
        <v>3.5301929608625868E-2</v>
      </c>
      <c r="ED140" s="1">
        <f t="shared" si="937"/>
        <v>3.8197406033189947E-2</v>
      </c>
      <c r="EE140" s="1">
        <f t="shared" si="937"/>
        <v>4.133037043130542E-2</v>
      </c>
      <c r="EF140" s="1">
        <f t="shared" si="938"/>
        <v>4.4720301648354353E-2</v>
      </c>
      <c r="EG140" s="1">
        <f t="shared" si="938"/>
        <v>4.8388276191325644E-2</v>
      </c>
      <c r="EH140" s="1">
        <f t="shared" si="938"/>
        <v>5.235709926957019E-2</v>
      </c>
      <c r="EI140" s="1">
        <f t="shared" si="938"/>
        <v>5.6651446583564004E-2</v>
      </c>
      <c r="EJ140" s="1">
        <f t="shared" si="938"/>
        <v>6.129801774323456E-2</v>
      </c>
      <c r="EK140" s="1">
        <f t="shared" si="938"/>
        <v>6.6325702269710934E-2</v>
      </c>
      <c r="EL140" s="1">
        <f t="shared" si="938"/>
        <v>7.1765759212594843E-2</v>
      </c>
      <c r="EM140" s="1">
        <f t="shared" si="938"/>
        <v>7.765201149950203E-2</v>
      </c>
      <c r="EN140" s="1">
        <f t="shared" si="938"/>
        <v>8.402105622621997E-2</v>
      </c>
      <c r="EO140" s="1">
        <f t="shared" si="938"/>
        <v>9.0912492194936759E-2</v>
      </c>
      <c r="EP140" s="1">
        <f t="shared" si="939"/>
        <v>9.8369166115233886E-2</v>
      </c>
      <c r="EQ140" s="1">
        <f t="shared" si="939"/>
        <v>0.10643743899856918</v>
      </c>
      <c r="ER140" s="1">
        <f t="shared" si="939"/>
        <v>0.1151674744025271</v>
      </c>
      <c r="ES140" s="1">
        <f t="shared" si="939"/>
        <v>0.12461355031696161</v>
      </c>
      <c r="ET140" s="1">
        <f t="shared" si="939"/>
        <v>0.13483439663114802</v>
      </c>
      <c r="EU140" s="1">
        <f t="shared" si="939"/>
        <v>0.14589356028010667</v>
      </c>
      <c r="EV140" s="1">
        <f t="shared" si="939"/>
        <v>0.15785980034035391</v>
      </c>
      <c r="EW140" s="1">
        <f t="shared" si="939"/>
        <v>0.1708075155315428</v>
      </c>
      <c r="EX140" s="1">
        <f t="shared" si="939"/>
        <v>0.18481720678193553</v>
      </c>
      <c r="EY140" s="1">
        <f t="shared" si="939"/>
        <v>0.19997597773365486</v>
      </c>
      <c r="EZ140" s="1">
        <f t="shared" si="940"/>
        <v>0.2163780762995493</v>
      </c>
      <c r="FA140" s="1">
        <f t="shared" si="940"/>
        <v>0.23412548063873831</v>
      </c>
      <c r="FB140" s="1">
        <f t="shared" si="940"/>
        <v>0.25332853319407389</v>
      </c>
      <c r="FC140" s="1">
        <f t="shared" si="940"/>
        <v>0.27410662673357294</v>
      </c>
      <c r="FD140" s="1">
        <f t="shared" si="940"/>
        <v>0.29658894666120422</v>
      </c>
      <c r="FE140" s="1">
        <f t="shared" si="940"/>
        <v>0.32091527421226174</v>
      </c>
      <c r="FF140" s="1">
        <f t="shared" si="940"/>
        <v>0.34723685552709943</v>
      </c>
      <c r="FG140" s="1">
        <f t="shared" si="929"/>
        <v>0.37571734200659229</v>
      </c>
      <c r="FH140" s="1">
        <f t="shared" si="929"/>
        <v>0.40653380779587728</v>
      </c>
      <c r="FI140" s="1">
        <f t="shared" si="929"/>
        <v>0.43987785072246011</v>
      </c>
      <c r="FJ140" s="1">
        <f t="shared" si="929"/>
        <v>0.47595678353364534</v>
      </c>
      <c r="FK140" s="1">
        <f t="shared" si="929"/>
        <v>0.51499492283967008</v>
      </c>
      <c r="FL140" s="1">
        <f t="shared" si="929"/>
        <v>0.55723498377639868</v>
      </c>
      <c r="FM140" s="1">
        <f t="shared" si="929"/>
        <v>0.60293958905873057</v>
      </c>
      <c r="FN140" s="1">
        <f t="shared" si="929"/>
        <v>0.65239290180708898</v>
      </c>
      <c r="FO140" s="1">
        <f t="shared" si="929"/>
        <v>0.70590239229890062</v>
      </c>
      <c r="FP140" s="1">
        <f t="shared" si="929"/>
        <v>0.76380074962964073</v>
      </c>
      <c r="FQ140" s="1">
        <f t="shared" si="929"/>
        <v>0.82644795016897354</v>
      </c>
      <c r="FR140" s="1">
        <f t="shared" si="929"/>
        <v>0.89423349567238031</v>
      </c>
      <c r="FS140">
        <f t="shared" si="920"/>
        <v>1.9834374511064633E-5</v>
      </c>
      <c r="FT140">
        <f t="shared" si="916"/>
        <v>1.7736562053504488E-5</v>
      </c>
    </row>
    <row r="141" spans="3:176" x14ac:dyDescent="0.15">
      <c r="C141" s="6">
        <v>112</v>
      </c>
      <c r="BC141" s="1"/>
      <c r="DE141" s="1"/>
      <c r="DF141" s="1"/>
      <c r="DG141" s="1"/>
      <c r="DH141" s="1"/>
      <c r="DI141" s="1"/>
      <c r="DJ141" s="1"/>
      <c r="DK141" s="1"/>
      <c r="DL141" s="12">
        <f t="shared" ref="DL141:DU141" si="943">S*DL$26^(DL$28-$C141)*DL$27^$C141+DL$24</f>
        <v>7.8756296116529317E-3</v>
      </c>
      <c r="DM141" s="1">
        <f t="shared" si="943"/>
        <v>8.5215914647853979E-3</v>
      </c>
      <c r="DN141" s="1">
        <f t="shared" si="943"/>
        <v>9.2205353315825151E-3</v>
      </c>
      <c r="DO141" s="1">
        <f t="shared" si="943"/>
        <v>9.9768068150521815E-3</v>
      </c>
      <c r="DP141" s="1">
        <f t="shared" si="943"/>
        <v>1.0795107946057645E-2</v>
      </c>
      <c r="DQ141" s="1">
        <f t="shared" si="943"/>
        <v>1.1680526417652942E-2</v>
      </c>
      <c r="DR141" s="1">
        <f t="shared" si="943"/>
        <v>1.2638567217228613E-2</v>
      </c>
      <c r="DS141" s="1">
        <f t="shared" si="943"/>
        <v>1.3675186853136906E-2</v>
      </c>
      <c r="DT141" s="1">
        <f t="shared" si="943"/>
        <v>1.4796830388596546E-2</v>
      </c>
      <c r="DU141" s="1">
        <f t="shared" si="943"/>
        <v>1.6010471513131164E-2</v>
      </c>
      <c r="DV141" s="1">
        <f t="shared" si="937"/>
        <v>1.7323655900680867E-2</v>
      </c>
      <c r="DW141" s="1">
        <f t="shared" si="937"/>
        <v>1.8744548123961074E-2</v>
      </c>
      <c r="DX141" s="1">
        <f t="shared" si="937"/>
        <v>2.028198241675323E-2</v>
      </c>
      <c r="DY141" s="1">
        <f t="shared" si="937"/>
        <v>2.194551759973605E-2</v>
      </c>
      <c r="DZ141" s="1">
        <f t="shared" si="937"/>
        <v>2.3745496511352413E-2</v>
      </c>
      <c r="EA141" s="1">
        <f t="shared" si="937"/>
        <v>2.5693110313216368E-2</v>
      </c>
      <c r="EB141" s="1">
        <f t="shared" si="937"/>
        <v>2.7800468069871805E-2</v>
      </c>
      <c r="EC141" s="1">
        <f t="shared" si="937"/>
        <v>3.0080672035506916E-2</v>
      </c>
      <c r="ED141" s="1">
        <f t="shared" si="937"/>
        <v>3.2547899115710835E-2</v>
      </c>
      <c r="EE141" s="1">
        <f t="shared" si="937"/>
        <v>3.5217489010751675E-2</v>
      </c>
      <c r="EF141" s="1">
        <f t="shared" si="938"/>
        <v>3.8106039588396583E-2</v>
      </c>
      <c r="EG141" s="1">
        <f t="shared" si="938"/>
        <v>4.1231510079243285E-2</v>
      </c>
      <c r="EH141" s="1">
        <f t="shared" si="938"/>
        <v>4.4613332736168361E-2</v>
      </c>
      <c r="EI141" s="1">
        <f t="shared" si="938"/>
        <v>4.8272533652121821E-2</v>
      </c>
      <c r="EJ141" s="1">
        <f t="shared" si="938"/>
        <v>5.2231863487438863E-2</v>
      </c>
      <c r="EK141" s="1">
        <f t="shared" si="938"/>
        <v>5.6515938919450795E-2</v>
      </c>
      <c r="EL141" s="1">
        <f t="shared" si="938"/>
        <v>6.1151395693841634E-2</v>
      </c>
      <c r="EM141" s="1">
        <f t="shared" si="938"/>
        <v>6.6167054229329836E-2</v>
      </c>
      <c r="EN141" s="1">
        <f t="shared" si="938"/>
        <v>7.159409880530293E-2</v>
      </c>
      <c r="EO141" s="1">
        <f t="shared" si="938"/>
        <v>7.7466271446483798E-2</v>
      </c>
      <c r="EP141" s="1">
        <f t="shared" si="939"/>
        <v>8.3820081710083899E-2</v>
      </c>
      <c r="EQ141" s="1">
        <f t="shared" si="939"/>
        <v>9.0695033679771137E-2</v>
      </c>
      <c r="ER141" s="1">
        <f t="shared" si="939"/>
        <v>9.813387157776117E-2</v>
      </c>
      <c r="ES141" s="1">
        <f t="shared" si="939"/>
        <v>0.10618284552209697</v>
      </c>
      <c r="ET141" s="1">
        <f t="shared" si="939"/>
        <v>0.11489199908143205</v>
      </c>
      <c r="EU141" s="1">
        <f t="shared" si="939"/>
        <v>0.12431548041515605</v>
      </c>
      <c r="EV141" s="1">
        <f t="shared" si="939"/>
        <v>0.13451187893334043</v>
      </c>
      <c r="EW141" s="1">
        <f t="shared" si="939"/>
        <v>0.14554458956964905</v>
      </c>
      <c r="EX141" s="1">
        <f t="shared" si="939"/>
        <v>0.15748220693203824</v>
      </c>
      <c r="EY141" s="1">
        <f t="shared" si="939"/>
        <v>0.17039895178183309</v>
      </c>
      <c r="EZ141" s="1">
        <f t="shared" si="940"/>
        <v>0.18437513249276433</v>
      </c>
      <c r="FA141" s="1">
        <f t="shared" si="940"/>
        <v>0.19949764435903444</v>
      </c>
      <c r="FB141" s="1">
        <f t="shared" si="940"/>
        <v>0.21586050985680341</v>
      </c>
      <c r="FC141" s="1">
        <f t="shared" si="940"/>
        <v>0.23356546321810737</v>
      </c>
      <c r="FD141" s="1">
        <f t="shared" si="940"/>
        <v>0.2527225829517315</v>
      </c>
      <c r="FE141" s="1">
        <f t="shared" si="940"/>
        <v>0.27345097624366299</v>
      </c>
      <c r="FF141" s="1">
        <f t="shared" si="940"/>
        <v>0.29587951949230434</v>
      </c>
      <c r="FG141" s="1">
        <f t="shared" si="929"/>
        <v>0.32014765958264041</v>
      </c>
      <c r="FH141" s="1">
        <f t="shared" si="929"/>
        <v>0.3464062808811883</v>
      </c>
      <c r="FI141" s="1">
        <f t="shared" si="929"/>
        <v>0.37481864334217174</v>
      </c>
      <c r="FJ141" s="1">
        <f t="shared" si="929"/>
        <v>0.4055613975574871</v>
      </c>
      <c r="FK141" s="1">
        <f t="shared" si="929"/>
        <v>0.438825683061417</v>
      </c>
      <c r="FL141" s="1">
        <f t="shared" si="929"/>
        <v>0.47481831671867442</v>
      </c>
      <c r="FM141" s="1">
        <f t="shared" si="929"/>
        <v>0.5137630785844447</v>
      </c>
      <c r="FN141" s="1">
        <f t="shared" si="929"/>
        <v>0.55590210323110989</v>
      </c>
      <c r="FO141" s="1">
        <f t="shared" si="929"/>
        <v>0.60149738519206997</v>
      </c>
      <c r="FP141" s="1">
        <f t="shared" si="929"/>
        <v>0.65083240788258656</v>
      </c>
      <c r="FQ141" s="1">
        <f t="shared" si="929"/>
        <v>0.70421390612527301</v>
      </c>
      <c r="FR141" s="1">
        <f t="shared" si="929"/>
        <v>0.76197377323853366</v>
      </c>
      <c r="FS141">
        <f t="shared" si="920"/>
        <v>1.0448465144221545E-5</v>
      </c>
      <c r="FT141">
        <f t="shared" si="916"/>
        <v>7.9614564104937905E-6</v>
      </c>
    </row>
    <row r="142" spans="3:176" x14ac:dyDescent="0.15">
      <c r="C142" s="6">
        <v>113</v>
      </c>
      <c r="BC142" s="1"/>
      <c r="DE142" s="1"/>
      <c r="DF142" s="1"/>
      <c r="DG142" s="1"/>
      <c r="DH142" s="1"/>
      <c r="DI142" s="1"/>
      <c r="DJ142" s="1"/>
      <c r="DK142" s="1"/>
      <c r="DL142" s="1"/>
      <c r="DM142" s="12">
        <f t="shared" ref="DM142:DU142" si="944">S*DM$26^(DM$28-$C142)*DM$27^$C142+DM$24</f>
        <v>7.2612234207772644E-3</v>
      </c>
      <c r="DN142" s="1">
        <f t="shared" si="944"/>
        <v>7.8567914665312235E-3</v>
      </c>
      <c r="DO142" s="1">
        <f t="shared" si="944"/>
        <v>8.5012082085129063E-3</v>
      </c>
      <c r="DP142" s="1">
        <f t="shared" si="944"/>
        <v>9.1984802336105131E-3</v>
      </c>
      <c r="DQ142" s="1">
        <f t="shared" si="944"/>
        <v>9.9529427503486905E-3</v>
      </c>
      <c r="DR142" s="1">
        <f t="shared" si="944"/>
        <v>1.0769286542548337E-2</v>
      </c>
      <c r="DS142" s="1">
        <f t="shared" si="944"/>
        <v>1.1652587133734849E-2</v>
      </c>
      <c r="DT142" s="1">
        <f t="shared" si="944"/>
        <v>1.2608336343621207E-2</v>
      </c>
      <c r="DU142" s="1">
        <f t="shared" si="944"/>
        <v>1.3642476432864637E-2</v>
      </c>
      <c r="DV142" s="1">
        <f t="shared" si="937"/>
        <v>1.4761437048388004E-2</v>
      </c>
      <c r="DW142" s="1">
        <f t="shared" si="937"/>
        <v>1.5972175198969173E-2</v>
      </c>
      <c r="DX142" s="1">
        <f t="shared" si="937"/>
        <v>1.7282218509641969E-2</v>
      </c>
      <c r="DY142" s="1">
        <f t="shared" si="937"/>
        <v>1.8699712023838036E-2</v>
      </c>
      <c r="DZ142" s="1">
        <f t="shared" si="937"/>
        <v>2.0233468844256444E-2</v>
      </c>
      <c r="EA142" s="1">
        <f t="shared" si="937"/>
        <v>2.1893024927314896E-2</v>
      </c>
      <c r="EB142" s="1">
        <f t="shared" si="937"/>
        <v>2.3688698371860679E-2</v>
      </c>
      <c r="EC142" s="1">
        <f t="shared" si="937"/>
        <v>2.5631653570762108E-2</v>
      </c>
      <c r="ED142" s="1">
        <f t="shared" si="937"/>
        <v>2.7733970624235611E-2</v>
      </c>
      <c r="EE142" s="1">
        <f t="shared" si="937"/>
        <v>3.0008720446477771E-2</v>
      </c>
      <c r="EF142" s="1">
        <f t="shared" si="938"/>
        <v>3.2470046032569228E-2</v>
      </c>
      <c r="EG142" s="1">
        <f t="shared" si="938"/>
        <v>3.5133250390918018E-2</v>
      </c>
      <c r="EH142" s="1">
        <f t="shared" si="938"/>
        <v>3.801489168795219E-2</v>
      </c>
      <c r="EI142" s="1">
        <f t="shared" si="938"/>
        <v>4.1132886196612907E-2</v>
      </c>
      <c r="EJ142" s="1">
        <f t="shared" si="938"/>
        <v>4.4506619688718344E-2</v>
      </c>
      <c r="EK142" s="1">
        <f t="shared" si="938"/>
        <v>4.815706796376773E-2</v>
      </c>
      <c r="EL142" s="1">
        <f t="shared" si="938"/>
        <v>5.2106927263559345E-2</v>
      </c>
      <c r="EM142" s="1">
        <f t="shared" si="938"/>
        <v>5.6380755383460351E-2</v>
      </c>
      <c r="EN142" s="1">
        <f t="shared" si="938"/>
        <v>6.100512435767174E-2</v>
      </c>
      <c r="EO142" s="1">
        <f t="shared" si="938"/>
        <v>6.6008785667791101E-2</v>
      </c>
      <c r="EP142" s="1">
        <f t="shared" si="939"/>
        <v>7.1422849001838734E-2</v>
      </c>
      <c r="EQ142" s="1">
        <f t="shared" si="939"/>
        <v>7.7280975675160651E-2</v>
      </c>
      <c r="ER142" s="1">
        <f t="shared" si="939"/>
        <v>8.3619587915780544E-2</v>
      </c>
      <c r="ES142" s="1">
        <f t="shared" si="939"/>
        <v>9.0478095315408513E-2</v>
      </c>
      <c r="ET142" s="1">
        <f t="shared" si="939"/>
        <v>9.7899139854039446E-2</v>
      </c>
      <c r="EU142" s="1">
        <f t="shared" si="939"/>
        <v>0.10592886102155344</v>
      </c>
      <c r="EV142" s="1">
        <f t="shared" si="939"/>
        <v>0.11461718268468113</v>
      </c>
      <c r="EW142" s="1">
        <f t="shared" si="939"/>
        <v>0.12401812348289623</v>
      </c>
      <c r="EX142" s="1">
        <f t="shared" si="939"/>
        <v>0.13419013268308627</v>
      </c>
      <c r="EY142" s="1">
        <f t="shared" si="939"/>
        <v>0.14519645358113886</v>
      </c>
      <c r="EZ142" s="1">
        <f t="shared" si="940"/>
        <v>0.15710551670985165</v>
      </c>
      <c r="FA142" s="1">
        <f t="shared" si="940"/>
        <v>0.1699913652978898</v>
      </c>
      <c r="FB142" s="1">
        <f t="shared" si="940"/>
        <v>0.18393411562503428</v>
      </c>
      <c r="FC142" s="1">
        <f t="shared" si="940"/>
        <v>0.19902045513592598</v>
      </c>
      <c r="FD142" s="1">
        <f t="shared" si="940"/>
        <v>0.21534418140927053</v>
      </c>
      <c r="FE142" s="1">
        <f t="shared" si="940"/>
        <v>0.23300678533348315</v>
      </c>
      <c r="FF142" s="1">
        <f t="shared" si="940"/>
        <v>0.25211808211460052</v>
      </c>
      <c r="FG142" s="1">
        <f t="shared" si="929"/>
        <v>0.27279689403967905</v>
      </c>
      <c r="FH142" s="1">
        <f t="shared" si="929"/>
        <v>0.29517178924068227</v>
      </c>
      <c r="FI142" s="1">
        <f t="shared" si="929"/>
        <v>0.31938188105203635</v>
      </c>
      <c r="FJ142" s="1">
        <f t="shared" si="929"/>
        <v>0.34557769293176821</v>
      </c>
      <c r="FK142" s="1">
        <f t="shared" si="929"/>
        <v>0.37392209432377266</v>
      </c>
      <c r="FL142" s="1">
        <f t="shared" si="929"/>
        <v>0.4045913132798255</v>
      </c>
      <c r="FM142" s="1">
        <f t="shared" si="929"/>
        <v>0.43777603213720223</v>
      </c>
      <c r="FN142" s="1">
        <f t="shared" si="929"/>
        <v>0.47368257306415346</v>
      </c>
      <c r="FO142" s="1">
        <f t="shared" si="929"/>
        <v>0.51253418084422731</v>
      </c>
      <c r="FP142" s="1">
        <f t="shared" si="929"/>
        <v>0.55457241087500453</v>
      </c>
      <c r="FQ142" s="1">
        <f t="shared" si="929"/>
        <v>0.6000586310109679</v>
      </c>
      <c r="FR142" s="1">
        <f t="shared" si="929"/>
        <v>0.64927564658804038</v>
      </c>
      <c r="FS142">
        <f t="shared" si="920"/>
        <v>5.3629290120783172E-6</v>
      </c>
      <c r="FT142">
        <f t="shared" si="916"/>
        <v>3.4820192019229101E-6</v>
      </c>
    </row>
    <row r="143" spans="3:176" x14ac:dyDescent="0.15">
      <c r="C143" s="6">
        <v>114</v>
      </c>
      <c r="BC143" s="1"/>
      <c r="DE143" s="1"/>
      <c r="DF143" s="1"/>
      <c r="DG143" s="1"/>
      <c r="DH143" s="1"/>
      <c r="DI143" s="1"/>
      <c r="DJ143" s="1"/>
      <c r="DK143" s="1"/>
      <c r="DL143" s="1"/>
      <c r="DM143" s="1"/>
      <c r="DN143" s="12">
        <f t="shared" ref="DN143:DU143" si="945">S*DN$26^(DN$28-$C143)*DN$27^$C143+DN$24</f>
        <v>6.6947492665768342E-3</v>
      </c>
      <c r="DO143" s="1">
        <f t="shared" si="945"/>
        <v>7.2438549071082905E-3</v>
      </c>
      <c r="DP143" s="1">
        <f t="shared" si="945"/>
        <v>7.8379983813893633E-3</v>
      </c>
      <c r="DQ143" s="1">
        <f t="shared" si="945"/>
        <v>8.4808737080553295E-3</v>
      </c>
      <c r="DR143" s="1">
        <f t="shared" si="945"/>
        <v>9.1764778904221585E-3</v>
      </c>
      <c r="DS143" s="1">
        <f t="shared" si="945"/>
        <v>9.9291357673943724E-3</v>
      </c>
      <c r="DT143" s="1">
        <f t="shared" si="945"/>
        <v>1.0743526902652924E-2</v>
      </c>
      <c r="DU143" s="1">
        <f t="shared" si="945"/>
        <v>1.1624714679303538E-2</v>
      </c>
      <c r="DV143" s="1">
        <f t="shared" si="937"/>
        <v>1.2578177780878101E-2</v>
      </c>
      <c r="DW143" s="1">
        <f t="shared" si="937"/>
        <v>1.3609844254418666E-2</v>
      </c>
      <c r="DX143" s="1">
        <f t="shared" si="937"/>
        <v>1.4726128367427298E-2</v>
      </c>
      <c r="DY143" s="1">
        <f t="shared" si="937"/>
        <v>1.5933970487835677E-2</v>
      </c>
      <c r="DZ143" s="1">
        <f t="shared" si="937"/>
        <v>1.7240880234943516E-2</v>
      </c>
      <c r="EA143" s="1">
        <f t="shared" si="937"/>
        <v>1.8654983169611821E-2</v>
      </c>
      <c r="EB143" s="1">
        <f t="shared" si="937"/>
        <v>2.0185071314001875E-2</v>
      </c>
      <c r="EC143" s="1">
        <f t="shared" si="937"/>
        <v>2.184065781496063E-2</v>
      </c>
      <c r="ED143" s="1">
        <f t="shared" si="937"/>
        <v>2.363203609091576E-2</v>
      </c>
      <c r="EE143" s="1">
        <f t="shared" si="937"/>
        <v>2.5570343830019472E-2</v>
      </c>
      <c r="EF143" s="1">
        <f t="shared" si="938"/>
        <v>2.7667632237442053E-2</v>
      </c>
      <c r="EG143" s="1">
        <f t="shared" si="938"/>
        <v>2.9936940962352315E-2</v>
      </c>
      <c r="EH143" s="1">
        <f t="shared" si="938"/>
        <v>3.2392379170434783E-2</v>
      </c>
      <c r="EI143" s="1">
        <f t="shared" si="938"/>
        <v>3.504921326600266E-2</v>
      </c>
      <c r="EJ143" s="1">
        <f t="shared" si="938"/>
        <v>3.7923961809108703E-2</v>
      </c>
      <c r="EK143" s="1">
        <f t="shared" si="938"/>
        <v>4.1034498217790219E-2</v>
      </c>
      <c r="EL143" s="1">
        <f t="shared" si="938"/>
        <v>4.4400161893987572E-2</v>
      </c>
      <c r="EM143" s="1">
        <f t="shared" si="938"/>
        <v>4.8041878464048844E-2</v>
      </c>
      <c r="EN143" s="1">
        <f t="shared" si="938"/>
        <v>5.1982289881401987E-2</v>
      </c>
      <c r="EO143" s="1">
        <f t="shared" si="938"/>
        <v>5.6245895200293057E-2</v>
      </c>
      <c r="EP143" s="1">
        <f t="shared" si="939"/>
        <v>6.08592028958349E-2</v>
      </c>
      <c r="EQ143" s="1">
        <f t="shared" si="939"/>
        <v>6.5850895677398713E-2</v>
      </c>
      <c r="ER143" s="1">
        <f t="shared" si="939"/>
        <v>7.1252008820056709E-2</v>
      </c>
      <c r="ES143" s="1">
        <f t="shared" si="939"/>
        <v>7.7096123122831123E-2</v>
      </c>
      <c r="ET143" s="1">
        <f t="shared" si="939"/>
        <v>8.3419573693445312E-2</v>
      </c>
      <c r="EU143" s="1">
        <f t="shared" si="939"/>
        <v>9.0261675857671975E-2</v>
      </c>
      <c r="EV143" s="1">
        <f t="shared" si="939"/>
        <v>9.7664969597844001E-2</v>
      </c>
      <c r="EW143" s="1">
        <f t="shared" si="939"/>
        <v>0.1056754840402961</v>
      </c>
      <c r="EX143" s="1">
        <f t="shared" si="939"/>
        <v>0.11434302363615746</v>
      </c>
      <c r="EY143" s="1">
        <f t="shared" si="939"/>
        <v>0.12372147781479165</v>
      </c>
      <c r="EZ143" s="1">
        <f t="shared" si="940"/>
        <v>0.13386915603511826</v>
      </c>
      <c r="FA143" s="1">
        <f t="shared" si="940"/>
        <v>0.14484915031795947</v>
      </c>
      <c r="FB143" s="1">
        <f t="shared" si="940"/>
        <v>0.15672972751341424</v>
      </c>
      <c r="FC143" s="1">
        <f t="shared" si="940"/>
        <v>0.16958475374213794</v>
      </c>
      <c r="FD143" s="1">
        <f t="shared" si="940"/>
        <v>0.18349415364944172</v>
      </c>
      <c r="FE143" s="1">
        <f t="shared" si="940"/>
        <v>0.19854440732757142</v>
      </c>
      <c r="FF143" s="1">
        <f t="shared" si="940"/>
        <v>0.21482908799572278</v>
      </c>
      <c r="FG143" s="1">
        <f t="shared" si="929"/>
        <v>0.23244944378075685</v>
      </c>
      <c r="FH143" s="1">
        <f t="shared" si="929"/>
        <v>0.2515150272157699</v>
      </c>
      <c r="FI143" s="1">
        <f t="shared" si="929"/>
        <v>0.27214437637035294</v>
      </c>
      <c r="FJ143" s="1">
        <f t="shared" si="929"/>
        <v>0.29446575184738943</v>
      </c>
      <c r="FK143" s="1">
        <f t="shared" si="929"/>
        <v>0.31861793422858475</v>
      </c>
      <c r="FL143" s="1">
        <f t="shared" si="929"/>
        <v>0.34475108692675205</v>
      </c>
      <c r="FM143" s="1">
        <f t="shared" si="929"/>
        <v>0.37302768980954021</v>
      </c>
      <c r="FN143" s="1">
        <f t="shared" si="929"/>
        <v>0.40362354939930067</v>
      </c>
      <c r="FO143" s="1">
        <f t="shared" si="929"/>
        <v>0.43672889192989672</v>
      </c>
      <c r="FP143" s="1">
        <f t="shared" si="929"/>
        <v>0.47254954605640731</v>
      </c>
      <c r="FQ143" s="1">
        <f t="shared" si="929"/>
        <v>0.51130822257108866</v>
      </c>
      <c r="FR143" s="1">
        <f t="shared" si="929"/>
        <v>0.55324589908208033</v>
      </c>
      <c r="FS143">
        <f t="shared" si="920"/>
        <v>2.681464506039162E-6</v>
      </c>
      <c r="FT143">
        <f t="shared" si="916"/>
        <v>1.4835092415003227E-6</v>
      </c>
    </row>
    <row r="144" spans="3:176" x14ac:dyDescent="0.15">
      <c r="C144" s="6">
        <v>115</v>
      </c>
      <c r="BC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2">
        <f t="shared" ref="DO144:DU144" si="946">S*DO$26^(DO$28-$C144)*DO$27^$C144+DO$24</f>
        <v>6.1724677984820141E-3</v>
      </c>
      <c r="DP144" s="1">
        <f t="shared" si="946"/>
        <v>6.678735733125411E-3</v>
      </c>
      <c r="DQ144" s="1">
        <f t="shared" si="946"/>
        <v>7.2265279381280838E-3</v>
      </c>
      <c r="DR144" s="1">
        <f t="shared" si="946"/>
        <v>7.8192502484459529E-3</v>
      </c>
      <c r="DS144" s="1">
        <f t="shared" si="946"/>
        <v>8.4605878467910005E-3</v>
      </c>
      <c r="DT144" s="1">
        <f t="shared" si="946"/>
        <v>9.1545281758304321E-3</v>
      </c>
      <c r="DU144" s="1">
        <f t="shared" si="946"/>
        <v>9.9053857296523013E-3</v>
      </c>
      <c r="DV144" s="1">
        <f t="shared" si="937"/>
        <v>1.0717828878635684E-2</v>
      </c>
      <c r="DW144" s="1">
        <f t="shared" si="937"/>
        <v>1.1596908894505945E-2</v>
      </c>
      <c r="DX144" s="1">
        <f t="shared" si="937"/>
        <v>1.2548091356035036E-2</v>
      </c>
      <c r="DY144" s="1">
        <f t="shared" si="937"/>
        <v>1.3577290130648137E-2</v>
      </c>
      <c r="DZ144" s="1">
        <f t="shared" si="937"/>
        <v>1.4690904143213397E-2</v>
      </c>
      <c r="EA144" s="1">
        <f t="shared" si="937"/>
        <v>1.589585716062045E-2</v>
      </c>
      <c r="EB144" s="1">
        <f t="shared" si="937"/>
        <v>1.7199640839503778E-2</v>
      </c>
      <c r="EC144" s="1">
        <f t="shared" si="937"/>
        <v>1.8610361304755175E-2</v>
      </c>
      <c r="ED144" s="1">
        <f t="shared" si="937"/>
        <v>2.0136789548421817E-2</v>
      </c>
      <c r="EE144" s="1">
        <f t="shared" si="937"/>
        <v>2.1788415962339342E-2</v>
      </c>
      <c r="EF144" s="1">
        <f t="shared" si="938"/>
        <v>2.3575509343550266E-2</v>
      </c>
      <c r="EG144" s="1">
        <f t="shared" si="938"/>
        <v>2.5509180739367119E-2</v>
      </c>
      <c r="EH144" s="1">
        <f t="shared" si="938"/>
        <v>2.7601452529029687E-2</v>
      </c>
      <c r="EI144" s="1">
        <f t="shared" si="938"/>
        <v>2.9865333171463525E-2</v>
      </c>
      <c r="EJ144" s="1">
        <f t="shared" si="938"/>
        <v>3.2314898083875408E-2</v>
      </c>
      <c r="EK144" s="1">
        <f t="shared" si="938"/>
        <v>3.4965377154039023E-2</v>
      </c>
      <c r="EL144" s="1">
        <f t="shared" si="938"/>
        <v>3.7833249430368462E-2</v>
      </c>
      <c r="EM144" s="1">
        <f t="shared" si="938"/>
        <v>4.0936345578504146E-2</v>
      </c>
      <c r="EN144" s="1">
        <f t="shared" si="938"/>
        <v>4.4293958741423278E-2</v>
      </c>
      <c r="EO144" s="1">
        <f t="shared" si="938"/>
        <v>4.792696449233462E-2</v>
      </c>
      <c r="EP144" s="1">
        <f t="shared" si="939"/>
        <v>5.1857950626151124E-2</v>
      </c>
      <c r="EQ144" s="1">
        <f t="shared" si="939"/>
        <v>5.6111357596503791E-2</v>
      </c>
      <c r="ER144" s="1">
        <f t="shared" si="939"/>
        <v>6.0713630471447781E-2</v>
      </c>
      <c r="ES144" s="1">
        <f t="shared" si="939"/>
        <v>6.5693383352627893E-2</v>
      </c>
      <c r="ET144" s="1">
        <f t="shared" si="939"/>
        <v>7.1081577280160582E-2</v>
      </c>
      <c r="EU144" s="1">
        <f t="shared" si="939"/>
        <v>7.691171272933571E-2</v>
      </c>
      <c r="EV144" s="1">
        <f t="shared" si="939"/>
        <v>8.322003789596405E-2</v>
      </c>
      <c r="EW144" s="1">
        <f t="shared" si="939"/>
        <v>9.0045774065360712E-2</v>
      </c>
      <c r="EX144" s="1">
        <f t="shared" si="939"/>
        <v>9.743135946617032E-2</v>
      </c>
      <c r="EY144" s="1">
        <f t="shared" si="939"/>
        <v>0.10542271312516668</v>
      </c>
      <c r="EZ144" s="1">
        <f t="shared" si="940"/>
        <v>0.11406952036351425</v>
      </c>
      <c r="FA144" s="1">
        <f t="shared" si="940"/>
        <v>0.12342554170953107</v>
      </c>
      <c r="FB144" s="1">
        <f t="shared" si="940"/>
        <v>0.13354894714858317</v>
      </c>
      <c r="FC144" s="1">
        <f t="shared" si="940"/>
        <v>0.14450267778827011</v>
      </c>
      <c r="FD144" s="1">
        <f t="shared" si="940"/>
        <v>0.15635483718751383</v>
      </c>
      <c r="FE144" s="1">
        <f t="shared" si="940"/>
        <v>0.16917911478259409</v>
      </c>
      <c r="FF144" s="1">
        <f t="shared" si="940"/>
        <v>0.1830552440427331</v>
      </c>
      <c r="FG144" s="1">
        <f t="shared" si="929"/>
        <v>0.19806949820375908</v>
      </c>
      <c r="FH144" s="1">
        <f t="shared" si="929"/>
        <v>0.21431522666201561</v>
      </c>
      <c r="FI144" s="1">
        <f t="shared" si="929"/>
        <v>0.23189343536348403</v>
      </c>
      <c r="FJ144" s="1">
        <f t="shared" si="929"/>
        <v>0.25091341479662183</v>
      </c>
      <c r="FK144" s="1">
        <f t="shared" si="929"/>
        <v>0.27149341949338957</v>
      </c>
      <c r="FL144" s="1">
        <f t="shared" si="929"/>
        <v>0.2937614032631865</v>
      </c>
      <c r="FM144" s="1">
        <f t="shared" si="929"/>
        <v>0.31785581473092628</v>
      </c>
      <c r="FN144" s="1">
        <f t="shared" si="929"/>
        <v>0.34392645812542005</v>
      </c>
      <c r="FO144" s="1">
        <f t="shared" si="929"/>
        <v>0.37213542466991884</v>
      </c>
      <c r="FP144" s="1">
        <f t="shared" si="929"/>
        <v>0.40265810036562943</v>
      </c>
      <c r="FQ144" s="1">
        <f t="shared" si="929"/>
        <v>0.43568425643398095</v>
      </c>
      <c r="FR144" s="1">
        <f t="shared" si="929"/>
        <v>0.47141922919734164</v>
      </c>
      <c r="FS144">
        <f t="shared" si="920"/>
        <v>1.3057566290277665E-6</v>
      </c>
      <c r="FT144">
        <f t="shared" si="916"/>
        <v>6.1555878357558892E-7</v>
      </c>
    </row>
    <row r="145" spans="3:176" x14ac:dyDescent="0.15">
      <c r="C145" s="6">
        <v>116</v>
      </c>
      <c r="BC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2">
        <f t="shared" ref="DP145:DU145" si="947">S*DP$26^(DP$28-$C145)*DP$27^$C145+DP$24</f>
        <v>5.6909313861097568E-3</v>
      </c>
      <c r="DQ145" s="1">
        <f t="shared" si="947"/>
        <v>6.15770353836815E-3</v>
      </c>
      <c r="DR145" s="1">
        <f t="shared" si="947"/>
        <v>6.662760503312163E-3</v>
      </c>
      <c r="DS145" s="1">
        <f t="shared" si="947"/>
        <v>7.2092424144636477E-3</v>
      </c>
      <c r="DT145" s="1">
        <f t="shared" si="947"/>
        <v>7.8005469601773857E-3</v>
      </c>
      <c r="DU145" s="1">
        <f t="shared" si="947"/>
        <v>8.440350508377192E-3</v>
      </c>
      <c r="DV145" s="1">
        <f t="shared" si="937"/>
        <v>9.1326309639501377E-3</v>
      </c>
      <c r="DW145" s="1">
        <f t="shared" si="937"/>
        <v>9.8816925009121356E-3</v>
      </c>
      <c r="DX145" s="1">
        <f t="shared" si="937"/>
        <v>1.0692192323114247E-2</v>
      </c>
      <c r="DY145" s="1">
        <f t="shared" si="937"/>
        <v>1.1569169619871353E-2</v>
      </c>
      <c r="DZ145" s="1">
        <f t="shared" si="937"/>
        <v>1.2518076896541443E-2</v>
      </c>
      <c r="EA145" s="1">
        <f t="shared" si="937"/>
        <v>1.3544813874849834E-2</v>
      </c>
      <c r="EB145" s="1">
        <f t="shared" si="937"/>
        <v>1.4655764173729619E-2</v>
      </c>
      <c r="EC145" s="1">
        <f t="shared" si="937"/>
        <v>1.5857834998737327E-2</v>
      </c>
      <c r="ED145" s="1">
        <f t="shared" si="937"/>
        <v>1.7158500086808085E-2</v>
      </c>
      <c r="EE145" s="1">
        <f t="shared" si="937"/>
        <v>1.8565846173354415E-2</v>
      </c>
      <c r="EF145" s="1">
        <f t="shared" si="938"/>
        <v>2.0088623270612449E-2</v>
      </c>
      <c r="EG145" s="1">
        <f t="shared" si="938"/>
        <v>2.1736299069835478E-2</v>
      </c>
      <c r="EH145" s="1">
        <f t="shared" si="938"/>
        <v>2.3519117805574058E-2</v>
      </c>
      <c r="EI145" s="1">
        <f t="shared" si="938"/>
        <v>2.5448163948024731E-2</v>
      </c>
      <c r="EJ145" s="1">
        <f t="shared" si="938"/>
        <v>2.7535431119447073E-2</v>
      </c>
      <c r="EK145" s="1">
        <f t="shared" si="938"/>
        <v>2.9793896663129017E-2</v>
      </c>
      <c r="EL145" s="1">
        <f t="shared" si="938"/>
        <v>3.2237602328524413E-2</v>
      </c>
      <c r="EM145" s="1">
        <f t="shared" si="938"/>
        <v>3.488174157421331E-2</v>
      </c>
      <c r="EN145" s="1">
        <f t="shared" si="938"/>
        <v>3.7742754031481154E-2</v>
      </c>
      <c r="EO145" s="1">
        <f t="shared" si="938"/>
        <v>4.0838427715833292E-2</v>
      </c>
      <c r="EP145" s="1">
        <f t="shared" si="939"/>
        <v>4.4188009621933019E-2</v>
      </c>
      <c r="EQ145" s="1">
        <f t="shared" si="939"/>
        <v>4.7812325389574653E-2</v>
      </c>
      <c r="ER145" s="1">
        <f t="shared" si="939"/>
        <v>5.1733908784700813E-2</v>
      </c>
      <c r="ES145" s="1">
        <f t="shared" si="939"/>
        <v>5.5977141800497433E-2</v>
      </c>
      <c r="ET145" s="1">
        <f t="shared" si="939"/>
        <v>6.056840624962876E-2</v>
      </c>
      <c r="EU145" s="1">
        <f t="shared" si="939"/>
        <v>6.5536247790119739E-2</v>
      </c>
      <c r="EV145" s="1">
        <f t="shared" si="939"/>
        <v>7.0911553404697666E-2</v>
      </c>
      <c r="EW145" s="1">
        <f t="shared" si="939"/>
        <v>7.6727743437050702E-2</v>
      </c>
      <c r="EX145" s="1">
        <f t="shared" si="939"/>
        <v>8.3020979378966367E-2</v>
      </c>
      <c r="EY145" s="1">
        <f t="shared" si="939"/>
        <v>8.9830388700242694E-2</v>
      </c>
      <c r="EZ145" s="1">
        <f t="shared" si="940"/>
        <v>9.7198308119226126E-2</v>
      </c>
      <c r="FA145" s="1">
        <f t="shared" si="940"/>
        <v>0.10517054682648271</v>
      </c>
      <c r="FB145" s="1">
        <f t="shared" si="940"/>
        <v>0.11379667129816555</v>
      </c>
      <c r="FC145" s="1">
        <f t="shared" si="940"/>
        <v>0.12313031346987266</v>
      </c>
      <c r="FD145" s="1">
        <f t="shared" si="940"/>
        <v>0.1332295041870307</v>
      </c>
      <c r="FE145" s="1">
        <f t="shared" si="940"/>
        <v>0.14415703400499422</v>
      </c>
      <c r="FF145" s="1">
        <f t="shared" si="940"/>
        <v>0.15598084358209313</v>
      </c>
      <c r="FG145" s="1">
        <f t="shared" si="929"/>
        <v>0.16877444609285255</v>
      </c>
      <c r="FH145" s="1">
        <f t="shared" si="929"/>
        <v>0.18261738428769014</v>
      </c>
      <c r="FI145" s="1">
        <f t="shared" si="929"/>
        <v>0.19759572504080763</v>
      </c>
      <c r="FJ145" s="1">
        <f t="shared" si="929"/>
        <v>0.21380259446107031</v>
      </c>
      <c r="FK145" s="1">
        <f t="shared" si="929"/>
        <v>0.23133875689286551</v>
      </c>
      <c r="FL145" s="1">
        <f t="shared" si="929"/>
        <v>0.25031324140681066</v>
      </c>
      <c r="FM145" s="1">
        <f t="shared" si="929"/>
        <v>0.27084401967544502</v>
      </c>
      <c r="FN145" s="1">
        <f t="shared" si="929"/>
        <v>0.29305873944851935</v>
      </c>
      <c r="FO145" s="1">
        <f t="shared" si="929"/>
        <v>0.31709551818818116</v>
      </c>
      <c r="FP145" s="1">
        <f t="shared" si="929"/>
        <v>0.34310380179839106</v>
      </c>
      <c r="FQ145" s="1">
        <f t="shared" si="929"/>
        <v>0.37124529378762222</v>
      </c>
      <c r="FR145" s="1">
        <f t="shared" si="929"/>
        <v>0.40169496064180382</v>
      </c>
      <c r="FS145">
        <f t="shared" si="920"/>
        <v>6.191087465217851E-7</v>
      </c>
      <c r="FT145">
        <f t="shared" si="916"/>
        <v>2.4869286356706494E-7</v>
      </c>
    </row>
    <row r="146" spans="3:176" x14ac:dyDescent="0.15">
      <c r="C146" s="6">
        <v>117</v>
      </c>
      <c r="BC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2">
        <f>S*DQ$26^(DQ$28-$C146)*DQ$27^$C146+DQ$24</f>
        <v>5.2469613611226852E-3</v>
      </c>
      <c r="DR146" s="1">
        <f>S*DR$26^(DR$28-$C146)*DR$27^$C146+DR$24</f>
        <v>5.6773189390273556E-3</v>
      </c>
      <c r="DS146" s="1">
        <f>S*DS$26^(DS$28-$C146)*DS$27^$C146+DS$24</f>
        <v>6.1429745936878921E-3</v>
      </c>
      <c r="DT146" s="1">
        <f>S*DT$26^(DT$28-$C146)*DT$27^$C146+DT$24</f>
        <v>6.6468234855165485E-3</v>
      </c>
      <c r="DU146" s="1">
        <f>S*DU$26^(DU$28-$C146)*DU$27^$C146+DU$24</f>
        <v>7.1919982369796917E-3</v>
      </c>
      <c r="DV146" s="1">
        <f t="shared" si="937"/>
        <v>7.7818884093172631E-3</v>
      </c>
      <c r="DW146" s="1">
        <f t="shared" si="937"/>
        <v>8.4201615767494735E-3</v>
      </c>
      <c r="DX146" s="1">
        <f t="shared" si="937"/>
        <v>9.1107861291972007E-3</v>
      </c>
      <c r="DY146" s="1">
        <f t="shared" si="937"/>
        <v>9.8580559452893513E-3</v>
      </c>
      <c r="DZ146" s="1">
        <f t="shared" si="937"/>
        <v>1.06666170890588E-2</v>
      </c>
      <c r="EA146" s="1">
        <f t="shared" si="937"/>
        <v>1.1541496696310508E-2</v>
      </c>
      <c r="EB146" s="1">
        <f t="shared" si="937"/>
        <v>1.2488134230259521E-2</v>
      </c>
      <c r="EC146" s="1">
        <f t="shared" si="937"/>
        <v>1.3512415300767145E-2</v>
      </c>
      <c r="ED146" s="1">
        <f t="shared" si="937"/>
        <v>1.4620708257442527E-2</v>
      </c>
      <c r="EE146" s="1">
        <f t="shared" si="937"/>
        <v>1.5819903784123034E-2</v>
      </c>
      <c r="EF146" s="1">
        <f t="shared" si="938"/>
        <v>1.7117457740907529E-2</v>
      </c>
      <c r="EG146" s="1">
        <f t="shared" si="938"/>
        <v>1.8521437520108014E-2</v>
      </c>
      <c r="EH146" s="1">
        <f t="shared" si="938"/>
        <v>2.0040572204332342E-2</v>
      </c>
      <c r="EI146" s="1">
        <f t="shared" si="938"/>
        <v>2.1684306838550178E-2</v>
      </c>
      <c r="EJ146" s="1">
        <f t="shared" si="938"/>
        <v>2.3462861153572497E-2</v>
      </c>
      <c r="EK146" s="1">
        <f t="shared" si="938"/>
        <v>2.5387293106051086E-2</v>
      </c>
      <c r="EL146" s="1">
        <f t="shared" si="938"/>
        <v>2.7469567630050689E-2</v>
      </c>
      <c r="EM146" s="1">
        <f t="shared" si="938"/>
        <v>2.9722631027648813E-2</v>
      </c>
      <c r="EN146" s="1">
        <f t="shared" si="938"/>
        <v>3.2160491461078071E-2</v>
      </c>
      <c r="EO146" s="1">
        <f t="shared" si="938"/>
        <v>3.4798306046861856E-2</v>
      </c>
      <c r="EP146" s="1">
        <f t="shared" si="939"/>
        <v>3.7652475093440954E-2</v>
      </c>
      <c r="EQ146" s="1">
        <f t="shared" si="939"/>
        <v>4.0740744068202765E-2</v>
      </c>
      <c r="ER146" s="1">
        <f t="shared" si="939"/>
        <v>4.4082313927881367E-2</v>
      </c>
      <c r="ES146" s="1">
        <f t="shared" si="939"/>
        <v>4.7697960498295042E-2</v>
      </c>
      <c r="ET146" s="1">
        <f t="shared" si="939"/>
        <v>5.1610163645650922E-2</v>
      </c>
      <c r="EU146" s="1">
        <f t="shared" si="939"/>
        <v>5.5843247042524566E-2</v>
      </c>
      <c r="EV146" s="1">
        <f t="shared" si="939"/>
        <v>6.0423529397493306E-2</v>
      </c>
      <c r="EW146" s="1">
        <f t="shared" si="939"/>
        <v>6.5379488088676219E-2</v>
      </c>
      <c r="EX146" s="1">
        <f t="shared" si="939"/>
        <v>7.0741936218553347E-2</v>
      </c>
      <c r="EY146" s="1">
        <f t="shared" si="939"/>
        <v>7.6544214190882282E-2</v>
      </c>
      <c r="EZ146" s="1">
        <f t="shared" si="940"/>
        <v>8.2822397000819337E-2</v>
      </c>
      <c r="FA146" s="1">
        <f t="shared" si="940"/>
        <v>8.9615518527047827E-2</v>
      </c>
      <c r="FB146" s="1">
        <f t="shared" si="940"/>
        <v>9.6965814220424024E-2</v>
      </c>
      <c r="FC146" s="1">
        <f t="shared" si="940"/>
        <v>0.10491898369802942</v>
      </c>
      <c r="FD146" s="1">
        <f t="shared" si="940"/>
        <v>0.11352447487527763</v>
      </c>
      <c r="FE146" s="1">
        <f t="shared" si="940"/>
        <v>0.1228357914026344</v>
      </c>
      <c r="FF146" s="1">
        <f t="shared" si="940"/>
        <v>0.13291082531840351</v>
      </c>
      <c r="FG146" s="1">
        <f t="shared" si="929"/>
        <v>0.14381221698580848</v>
      </c>
      <c r="FH146" s="1">
        <f t="shared" si="929"/>
        <v>0.15560774455223803</v>
      </c>
      <c r="FI146" s="1">
        <f t="shared" si="929"/>
        <v>0.16837074535207255</v>
      </c>
      <c r="FJ146" s="1">
        <f t="shared" si="929"/>
        <v>0.18218057187311595</v>
      </c>
      <c r="FK146" s="1">
        <f t="shared" si="929"/>
        <v>0.19712308512155086</v>
      </c>
      <c r="FL146" s="1">
        <f t="shared" si="929"/>
        <v>0.21329118845285785</v>
      </c>
      <c r="FM146" s="1">
        <f t="shared" si="929"/>
        <v>0.23078540518773005</v>
      </c>
      <c r="FN146" s="1">
        <f t="shared" si="929"/>
        <v>0.24971450360424438</v>
      </c>
      <c r="FO146" s="1">
        <f t="shared" si="929"/>
        <v>0.27019617319210559</v>
      </c>
      <c r="FP146" s="1">
        <f t="shared" si="929"/>
        <v>0.29235775637349676</v>
      </c>
      <c r="FQ146" s="1">
        <f t="shared" si="929"/>
        <v>0.31633704023992498</v>
      </c>
      <c r="FR146" s="1">
        <f t="shared" si="929"/>
        <v>0.34228311322759736</v>
      </c>
      <c r="FS146">
        <f t="shared" si="920"/>
        <v>2.857424983946701E-7</v>
      </c>
      <c r="FT146">
        <f t="shared" si="916"/>
        <v>9.7804831931959426E-8</v>
      </c>
    </row>
    <row r="147" spans="3:176" x14ac:dyDescent="0.15">
      <c r="C147" s="6">
        <v>118</v>
      </c>
      <c r="BC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2">
        <f>S*DR$26^(DR$28-$C147)*DR$27^$C147+DR$24</f>
        <v>4.8376270345325606E-3</v>
      </c>
      <c r="DS147" s="1">
        <f>S*DS$26^(DS$28-$C147)*DS$27^$C147+DS$24</f>
        <v>5.2344108699946389E-3</v>
      </c>
      <c r="DT147" s="1">
        <f>S*DT$26^(DT$28-$C147)*DT$27^$C147+DT$24</f>
        <v>5.6637390522945689E-3</v>
      </c>
      <c r="DU147" s="1">
        <f>S*DU$26^(DU$28-$C147)*DU$27^$C147+DU$24</f>
        <v>6.1282808799683376E-3</v>
      </c>
      <c r="DV147" s="1">
        <f t="shared" si="937"/>
        <v>6.6309245883371679E-3</v>
      </c>
      <c r="DW147" s="1">
        <f t="shared" si="937"/>
        <v>7.1747953067780425E-3</v>
      </c>
      <c r="DX147" s="1">
        <f t="shared" si="937"/>
        <v>7.7632744888557455E-3</v>
      </c>
      <c r="DY147" s="1">
        <f t="shared" si="937"/>
        <v>8.4000209361210273E-3</v>
      </c>
      <c r="DZ147" s="1">
        <f t="shared" si="937"/>
        <v>9.0889935462879264E-3</v>
      </c>
      <c r="EA147" s="1">
        <f t="shared" si="937"/>
        <v>9.8344759272244436E-3</v>
      </c>
      <c r="EB147" s="1">
        <f t="shared" si="937"/>
        <v>1.0641103029791196E-2</v>
      </c>
      <c r="EC147" s="1">
        <f t="shared" si="937"/>
        <v>1.1513889965114675E-2</v>
      </c>
      <c r="ED147" s="1">
        <f t="shared" si="937"/>
        <v>1.2458263185463185E-2</v>
      </c>
      <c r="EE147" s="1">
        <f t="shared" si="937"/>
        <v>1.3480094222588959E-2</v>
      </c>
      <c r="EF147" s="1">
        <f t="shared" si="938"/>
        <v>1.4585736193300716E-2</v>
      </c>
      <c r="EG147" s="1">
        <f t="shared" si="938"/>
        <v>1.578206329923585E-2</v>
      </c>
      <c r="EH147" s="1">
        <f t="shared" si="938"/>
        <v>1.707651356641755E-2</v>
      </c>
      <c r="EI147" s="1">
        <f t="shared" si="938"/>
        <v>1.84771350903251E-2</v>
      </c>
      <c r="EJ147" s="1">
        <f t="shared" si="938"/>
        <v>1.9992636074000779E-2</v>
      </c>
      <c r="EK147" s="1">
        <f t="shared" si="938"/>
        <v>2.1632438970299508E-2</v>
      </c>
      <c r="EL147" s="1">
        <f t="shared" si="938"/>
        <v>2.3406739064904494E-2</v>
      </c>
      <c r="EM147" s="1">
        <f t="shared" si="938"/>
        <v>2.5326567864341953E-2</v>
      </c>
      <c r="EN147" s="1">
        <f t="shared" si="938"/>
        <v>2.740386168310267E-2</v>
      </c>
      <c r="EO147" s="1">
        <f t="shared" si="938"/>
        <v>2.9651535856302837E-2</v>
      </c>
      <c r="EP147" s="1">
        <f t="shared" si="939"/>
        <v>3.2083565039292959E-2</v>
      </c>
      <c r="EQ147" s="1">
        <f t="shared" si="939"/>
        <v>3.4715070093468303E-2</v>
      </c>
      <c r="ER147" s="1">
        <f t="shared" si="939"/>
        <v>3.7562412098483405E-2</v>
      </c>
      <c r="ES147" s="1">
        <f t="shared" si="939"/>
        <v>4.0643294075380899E-2</v>
      </c>
      <c r="ET147" s="1">
        <f t="shared" si="939"/>
        <v>4.3976871053086251E-2</v>
      </c>
      <c r="EU147" s="1">
        <f t="shared" si="939"/>
        <v>4.7583869162594467E-2</v>
      </c>
      <c r="EV147" s="1">
        <f t="shared" si="939"/>
        <v>5.1486714499302873E-2</v>
      </c>
      <c r="EW147" s="1">
        <f t="shared" si="939"/>
        <v>5.5709672554676883E-2</v>
      </c>
      <c r="EX147" s="1">
        <f t="shared" si="939"/>
        <v>6.0278999084149007E-2</v>
      </c>
      <c r="EY147" s="1">
        <f t="shared" si="939"/>
        <v>6.5223103349254838E-2</v>
      </c>
      <c r="EZ147" s="1">
        <f t="shared" si="940"/>
        <v>7.0572724748945354E-2</v>
      </c>
      <c r="FA147" s="1">
        <f t="shared" si="940"/>
        <v>7.636112393826025E-2</v>
      </c>
      <c r="FB147" s="1">
        <f t="shared" si="940"/>
        <v>8.2624289622620542E-2</v>
      </c>
      <c r="FC147" s="1">
        <f t="shared" si="940"/>
        <v>8.9401162313460542E-2</v>
      </c>
      <c r="FD147" s="1">
        <f t="shared" si="940"/>
        <v>9.6733876436373531E-2</v>
      </c>
      <c r="FE147" s="1">
        <f t="shared" si="940"/>
        <v>0.10466802229705122</v>
      </c>
      <c r="FF147" s="1">
        <f t="shared" si="940"/>
        <v>0.11325292953375952</v>
      </c>
      <c r="FG147" s="1">
        <f t="shared" ref="FG147:FR162" si="948">S*FG$26^(FG$28-$C147)*FG$27^$C147+FG$24</f>
        <v>0.12254197381868415</v>
      </c>
      <c r="FH147" s="1">
        <f t="shared" si="948"/>
        <v>0.13259290871502619</v>
      </c>
      <c r="FI147" s="1">
        <f t="shared" si="948"/>
        <v>0.14346822475313098</v>
      </c>
      <c r="FJ147" s="1">
        <f t="shared" si="948"/>
        <v>0.15523553795816461</v>
      </c>
      <c r="FK147" s="1">
        <f t="shared" si="948"/>
        <v>0.16796801024496447</v>
      </c>
      <c r="FL147" s="1">
        <f t="shared" si="948"/>
        <v>0.18174480429381995</v>
      </c>
      <c r="FM147" s="1">
        <f t="shared" si="948"/>
        <v>0.19665157573532166</v>
      </c>
      <c r="FN147" s="1">
        <f t="shared" si="948"/>
        <v>0.21278100570438122</v>
      </c>
      <c r="FO147" s="1">
        <f t="shared" si="948"/>
        <v>0.23023337707451527</v>
      </c>
      <c r="FP147" s="1">
        <f t="shared" si="948"/>
        <v>0.24911719795506398</v>
      </c>
      <c r="FQ147" s="1">
        <f t="shared" si="948"/>
        <v>0.26954987632786609</v>
      </c>
      <c r="FR147" s="1">
        <f t="shared" si="948"/>
        <v>0.29165845001786611</v>
      </c>
      <c r="FS147">
        <f t="shared" si="920"/>
        <v>1.2834196961794496E-7</v>
      </c>
      <c r="FT147">
        <f t="shared" si="916"/>
        <v>3.7432019931009895E-8</v>
      </c>
    </row>
    <row r="148" spans="3:176" x14ac:dyDescent="0.15">
      <c r="C148" s="6">
        <v>119</v>
      </c>
      <c r="BC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2">
        <f>S*DS$26^(DS$28-$C148)*DS$27^$C148+DS$24</f>
        <v>4.4602263509394063E-3</v>
      </c>
      <c r="DT148" s="1">
        <f>S*DT$26^(DT$28-$C148)*DT$27^$C148+DT$24</f>
        <v>4.826055652355523E-3</v>
      </c>
      <c r="DU148" s="1">
        <f>S*DU$26^(DU$28-$C148)*DU$27^$C148+DU$24</f>
        <v>5.2218903990662296E-3</v>
      </c>
      <c r="DV148" s="1">
        <f t="shared" si="937"/>
        <v>5.6501916480285325E-3</v>
      </c>
      <c r="DW148" s="1">
        <f t="shared" si="937"/>
        <v>6.1136223129386446E-3</v>
      </c>
      <c r="DX148" s="1">
        <f t="shared" si="937"/>
        <v>6.615063720591256E-3</v>
      </c>
      <c r="DY148" s="1">
        <f t="shared" si="937"/>
        <v>7.1576335251970916E-3</v>
      </c>
      <c r="DZ148" s="1">
        <f t="shared" si="937"/>
        <v>7.7447050920389704E-3</v>
      </c>
      <c r="EA148" s="1">
        <f t="shared" si="937"/>
        <v>8.3799284709819965E-3</v>
      </c>
      <c r="EB148" s="1">
        <f t="shared" si="937"/>
        <v>9.067253090238302E-3</v>
      </c>
      <c r="EC148" s="1">
        <f t="shared" si="937"/>
        <v>9.810952311482166E-3</v>
      </c>
      <c r="ED148" s="1">
        <f t="shared" si="937"/>
        <v>1.061564999898415E-2</v>
      </c>
      <c r="EE148" s="1">
        <f t="shared" si="937"/>
        <v>1.1486349267954755E-2</v>
      </c>
      <c r="EF148" s="1">
        <f t="shared" si="938"/>
        <v>1.242846359083713E-2</v>
      </c>
      <c r="EG148" s="1">
        <f t="shared" si="938"/>
        <v>1.3447850454948628E-2</v>
      </c>
      <c r="EH148" s="1">
        <f t="shared" si="938"/>
        <v>1.4550847780733697E-2</v>
      </c>
      <c r="EI148" s="1">
        <f t="shared" si="938"/>
        <v>1.5744313327054435E-2</v>
      </c>
      <c r="EJ148" s="1">
        <f t="shared" si="938"/>
        <v>1.7035667328516638E-2</v>
      </c>
      <c r="EK148" s="1">
        <f t="shared" si="938"/>
        <v>1.8432938629924022E-2</v>
      </c>
      <c r="EL148" s="1">
        <f t="shared" si="938"/>
        <v>1.9944814604696239E-2</v>
      </c>
      <c r="EM148" s="1">
        <f t="shared" si="938"/>
        <v>2.1580695167612792E-2</v>
      </c>
      <c r="EN148" s="1">
        <f t="shared" si="938"/>
        <v>2.3350751217700728E-2</v>
      </c>
      <c r="EO148" s="1">
        <f t="shared" si="938"/>
        <v>2.5265987874628196E-2</v>
      </c>
      <c r="EP148" s="1">
        <f t="shared" si="939"/>
        <v>2.7338312901768701E-2</v>
      </c>
      <c r="EQ148" s="1">
        <f t="shared" si="939"/>
        <v>2.9580610741348705E-2</v>
      </c>
      <c r="ER148" s="1">
        <f t="shared" si="939"/>
        <v>3.2006822621983524E-2</v>
      </c>
      <c r="ES148" s="1">
        <f t="shared" si="939"/>
        <v>3.4632033236660878E-2</v>
      </c>
      <c r="ET148" s="1">
        <f t="shared" si="939"/>
        <v>3.7472564530082568E-2</v>
      </c>
      <c r="EU148" s="1">
        <f t="shared" si="939"/>
        <v>4.0546077178476102E-2</v>
      </c>
      <c r="EV148" s="1">
        <f t="shared" si="939"/>
        <v>4.387168039281561E-2</v>
      </c>
      <c r="EW148" s="1">
        <f t="shared" si="939"/>
        <v>4.7470050728140527E-2</v>
      </c>
      <c r="EX148" s="1">
        <f t="shared" si="939"/>
        <v>5.1363560637655695E-2</v>
      </c>
      <c r="EY148" s="1">
        <f t="shared" si="939"/>
        <v>5.5576417570882941E-2</v>
      </c>
      <c r="EZ148" s="1">
        <f t="shared" si="940"/>
        <v>6.0134814480690954E-2</v>
      </c>
      <c r="FA148" s="1">
        <f t="shared" si="940"/>
        <v>6.5067092674963647E-2</v>
      </c>
      <c r="FB148" s="1">
        <f t="shared" si="940"/>
        <v>7.0403918025418386E-2</v>
      </c>
      <c r="FC148" s="1">
        <f t="shared" si="940"/>
        <v>7.6178471629132175E-2</v>
      </c>
      <c r="FD148" s="1">
        <f t="shared" si="940"/>
        <v>8.2426656108191929E-2</v>
      </c>
      <c r="FE148" s="1">
        <f t="shared" si="940"/>
        <v>8.9187318830113035E-2</v>
      </c>
      <c r="FF148" s="1">
        <f t="shared" si="940"/>
        <v>9.6502493436873699E-2</v>
      </c>
      <c r="FG148" s="1">
        <f t="shared" si="948"/>
        <v>0.10441766118424357</v>
      </c>
      <c r="FH148" s="1">
        <f t="shared" si="948"/>
        <v>0.11298203371625447</v>
      </c>
      <c r="FI148" s="1">
        <f t="shared" si="948"/>
        <v>0.12224885903293017</v>
      </c>
      <c r="FJ148" s="1">
        <f t="shared" si="948"/>
        <v>0.1322757525535953</v>
      </c>
      <c r="FK148" s="1">
        <f t="shared" si="948"/>
        <v>0.14312505533411021</v>
      </c>
      <c r="FL148" s="1">
        <f t="shared" si="948"/>
        <v>0.15486422166520744</v>
      </c>
      <c r="FM148" s="1">
        <f t="shared" si="948"/>
        <v>0.16756623846177676</v>
      </c>
      <c r="FN148" s="1">
        <f t="shared" si="948"/>
        <v>0.18131007905060409</v>
      </c>
      <c r="FO148" s="1">
        <f t="shared" si="948"/>
        <v>0.19618119417793686</v>
      </c>
      <c r="FP148" s="1">
        <f t="shared" si="948"/>
        <v>0.21227204328965923</v>
      </c>
      <c r="FQ148" s="1">
        <f t="shared" si="948"/>
        <v>0.22968266938724999</v>
      </c>
      <c r="FR148" s="1">
        <f t="shared" si="948"/>
        <v>0.24852132103362429</v>
      </c>
      <c r="FS148">
        <f t="shared" si="920"/>
        <v>5.6082205211202876E-8</v>
      </c>
      <c r="FT148">
        <f t="shared" si="916"/>
        <v>1.3937623725566946E-8</v>
      </c>
    </row>
    <row r="149" spans="3:176" x14ac:dyDescent="0.15">
      <c r="C149" s="6">
        <v>120</v>
      </c>
      <c r="BC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2">
        <f>S*DT$26^(DT$28-$C149)*DT$27^$C149+DT$24</f>
        <v>4.1122680520029979E-3</v>
      </c>
      <c r="DU149" s="1">
        <f>S*DU$26^(DU$28-$C149)*DU$27^$C149+DU$24</f>
        <v>4.4495576939027233E-3</v>
      </c>
      <c r="DV149" s="1">
        <f t="shared" si="937"/>
        <v>4.8145119483943809E-3</v>
      </c>
      <c r="DW149" s="1">
        <f t="shared" si="937"/>
        <v>5.2093998765305174E-3</v>
      </c>
      <c r="DX149" s="1">
        <f t="shared" si="937"/>
        <v>5.6366766485326765E-3</v>
      </c>
      <c r="DY149" s="1">
        <f t="shared" si="937"/>
        <v>6.0989988085295424E-3</v>
      </c>
      <c r="DZ149" s="1">
        <f t="shared" si="937"/>
        <v>6.5992407913141515E-3</v>
      </c>
      <c r="EA149" s="1">
        <f t="shared" si="937"/>
        <v>7.1405127938112276E-3</v>
      </c>
      <c r="EB149" s="1">
        <f t="shared" si="937"/>
        <v>7.7261801123684167E-3</v>
      </c>
      <c r="EC149" s="1">
        <f t="shared" si="937"/>
        <v>8.3598840660988206E-3</v>
      </c>
      <c r="ED149" s="1">
        <f t="shared" si="937"/>
        <v>9.0455646363632684E-3</v>
      </c>
      <c r="EE149" s="1">
        <f t="shared" si="937"/>
        <v>9.7874849631507509E-3</v>
      </c>
      <c r="EF149" s="1">
        <f t="shared" si="938"/>
        <v>1.0590257850660383E-2</v>
      </c>
      <c r="EG149" s="1">
        <f t="shared" si="938"/>
        <v>1.1458874446880358E-2</v>
      </c>
      <c r="EH149" s="1">
        <f t="shared" si="938"/>
        <v>1.2398735275475822E-2</v>
      </c>
      <c r="EI149" s="1">
        <f t="shared" si="938"/>
        <v>1.3415683812922886E-2</v>
      </c>
      <c r="EJ149" s="1">
        <f t="shared" si="938"/>
        <v>1.4516042819650738E-2</v>
      </c>
      <c r="EK149" s="1">
        <f t="shared" si="938"/>
        <v>1.5706653651076544E-2</v>
      </c>
      <c r="EL149" s="1">
        <f t="shared" si="938"/>
        <v>1.6994918792944964E-2</v>
      </c>
      <c r="EM149" s="1">
        <f t="shared" si="938"/>
        <v>1.8388847885430871E-2</v>
      </c>
      <c r="EN149" s="1">
        <f t="shared" si="938"/>
        <v>1.989710752215481E-2</v>
      </c>
      <c r="EO149" s="1">
        <f t="shared" si="938"/>
        <v>2.1529075133730882E-2</v>
      </c>
      <c r="EP149" s="1">
        <f t="shared" si="939"/>
        <v>2.3294897290861771E-2</v>
      </c>
      <c r="EQ149" s="1">
        <f t="shared" si="939"/>
        <v>2.520555278947369E-2</v>
      </c>
      <c r="ER149" s="1">
        <f t="shared" si="939"/>
        <v>2.7272920910115836E-2</v>
      </c>
      <c r="ES149" s="1">
        <f t="shared" si="939"/>
        <v>2.9509855276019327E-2</v>
      </c>
      <c r="ET149" s="1">
        <f t="shared" si="939"/>
        <v>3.1930263769019487E-2</v>
      </c>
      <c r="EU149" s="1">
        <f t="shared" si="939"/>
        <v>3.4549195000209698E-2</v>
      </c>
      <c r="EV149" s="1">
        <f t="shared" si="939"/>
        <v>3.7382931872947965E-2</v>
      </c>
      <c r="EW149" s="1">
        <f t="shared" si="939"/>
        <v>4.0449092819933641E-2</v>
      </c>
      <c r="EX149" s="1">
        <f t="shared" si="939"/>
        <v>4.376674134378386E-2</v>
      </c>
      <c r="EY149" s="1">
        <f t="shared" si="939"/>
        <v>4.7356504542165945E-2</v>
      </c>
      <c r="EZ149" s="1">
        <f t="shared" si="940"/>
        <v>5.1240701354401917E-2</v>
      </c>
      <c r="FA149" s="1">
        <f t="shared" si="940"/>
        <v>5.5443481326903667E-2</v>
      </c>
      <c r="FB149" s="1">
        <f t="shared" si="940"/>
        <v>5.9990974760196956E-2</v>
      </c>
      <c r="FC149" s="1">
        <f t="shared" si="940"/>
        <v>6.4911455171056009E-2</v>
      </c>
      <c r="FD149" s="1">
        <f t="shared" si="940"/>
        <v>7.0235515079838343E-2</v>
      </c>
      <c r="FE149" s="1">
        <f t="shared" si="940"/>
        <v>7.5996256215957306E-2</v>
      </c>
      <c r="FF149" s="1">
        <f t="shared" si="940"/>
        <v>8.2229495324073032E-2</v>
      </c>
      <c r="FG149" s="1">
        <f t="shared" si="948"/>
        <v>8.8973986850578099E-2</v>
      </c>
      <c r="FH149" s="1">
        <f t="shared" si="948"/>
        <v>9.6271663894905282E-2</v>
      </c>
      <c r="FI149" s="1">
        <f t="shared" si="948"/>
        <v>0.10416789892374471</v>
      </c>
      <c r="FJ149" s="1">
        <f t="shared" si="948"/>
        <v>0.11271178586913078</v>
      </c>
      <c r="FK149" s="1">
        <f t="shared" si="948"/>
        <v>0.12195644536431144</v>
      </c>
      <c r="FL149" s="1">
        <f t="shared" si="948"/>
        <v>0.13195935501516851</v>
      </c>
      <c r="FM149" s="1">
        <f t="shared" si="948"/>
        <v>0.14278270676061364</v>
      </c>
      <c r="FN149" s="1">
        <f t="shared" si="948"/>
        <v>0.15449379354380705</v>
      </c>
      <c r="FO149" s="1">
        <f t="shared" si="948"/>
        <v>0.16716542769828285</v>
      </c>
      <c r="FP149" s="1">
        <f t="shared" si="948"/>
        <v>0.18087639365024824</v>
      </c>
      <c r="FQ149" s="1">
        <f t="shared" si="948"/>
        <v>0.19571193775168161</v>
      </c>
      <c r="FR149" s="1">
        <f t="shared" si="948"/>
        <v>0.21176429828970955</v>
      </c>
      <c r="FS149">
        <f t="shared" si="920"/>
        <v>2.3834937214761185E-8</v>
      </c>
      <c r="FT149">
        <f t="shared" si="916"/>
        <v>5.0473887540631867E-9</v>
      </c>
    </row>
    <row r="150" spans="3:176" x14ac:dyDescent="0.15">
      <c r="C150" s="6">
        <v>121</v>
      </c>
      <c r="BC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2">
        <f>S*DU$26^(DU$28-$C150)*DU$27^$C150+DU$24</f>
        <v>3.7914552314060952E-3</v>
      </c>
      <c r="DV150" s="1">
        <f t="shared" si="937"/>
        <v>4.1024316952717995E-3</v>
      </c>
      <c r="DW150" s="1">
        <f t="shared" si="937"/>
        <v>4.4389145558047689E-3</v>
      </c>
      <c r="DX150" s="1">
        <f t="shared" si="937"/>
        <v>4.802995856444111E-3</v>
      </c>
      <c r="DY150" s="1">
        <f t="shared" si="937"/>
        <v>5.1969392307523177E-3</v>
      </c>
      <c r="DZ150" s="1">
        <f t="shared" si="937"/>
        <v>5.623193976296275E-3</v>
      </c>
      <c r="EA150" s="1">
        <f t="shared" si="937"/>
        <v>6.0844102828728486E-3</v>
      </c>
      <c r="EB150" s="1">
        <f t="shared" si="937"/>
        <v>6.5834557097587745E-3</v>
      </c>
      <c r="EC150" s="1">
        <f t="shared" si="937"/>
        <v>7.1234330144302593E-3</v>
      </c>
      <c r="ED150" s="1">
        <f t="shared" si="937"/>
        <v>7.7076994436003077E-3</v>
      </c>
      <c r="EE150" s="1">
        <f t="shared" si="937"/>
        <v>8.3398876065135658E-3</v>
      </c>
      <c r="EF150" s="1">
        <f t="shared" si="938"/>
        <v>9.0239280602760069E-3</v>
      </c>
      <c r="EG150" s="1">
        <f t="shared" si="938"/>
        <v>9.7640737476411242E-3</v>
      </c>
      <c r="EH150" s="1">
        <f t="shared" si="938"/>
        <v>1.0564926439191782E-2</v>
      </c>
      <c r="EI150" s="1">
        <f t="shared" si="938"/>
        <v>1.1431465344318908E-2</v>
      </c>
      <c r="EJ150" s="1">
        <f t="shared" si="938"/>
        <v>1.2369078068882525E-2</v>
      </c>
      <c r="EK150" s="1">
        <f t="shared" si="938"/>
        <v>1.3383594112030795E-2</v>
      </c>
      <c r="EL150" s="1">
        <f t="shared" si="938"/>
        <v>1.4481321110439713E-2</v>
      </c>
      <c r="EM150" s="1">
        <f t="shared" si="938"/>
        <v>1.5669084055317795E-2</v>
      </c>
      <c r="EN150" s="1">
        <f t="shared" si="938"/>
        <v>1.6954267726003034E-2</v>
      </c>
      <c r="EO150" s="1">
        <f t="shared" si="938"/>
        <v>1.8344862603978041E-2</v>
      </c>
      <c r="EP150" s="1">
        <f t="shared" si="939"/>
        <v>1.9849514552768587E-2</v>
      </c>
      <c r="EQ150" s="1">
        <f t="shared" si="939"/>
        <v>2.1477578572604475E-2</v>
      </c>
      <c r="ER150" s="1">
        <f t="shared" si="939"/>
        <v>2.3239176964056245E-2</v>
      </c>
      <c r="ES150" s="1">
        <f t="shared" si="939"/>
        <v>2.5145262262273361E-2</v>
      </c>
      <c r="ET150" s="1">
        <f t="shared" si="939"/>
        <v>2.7207685333110351E-2</v>
      </c>
      <c r="EU150" s="1">
        <f t="shared" si="939"/>
        <v>2.9439269054520569E-2</v>
      </c>
      <c r="EV150" s="1">
        <f t="shared" si="939"/>
        <v>3.1853888041323344E-2</v>
      </c>
      <c r="EW150" s="1">
        <f t="shared" si="939"/>
        <v>3.4466554909023936E-2</v>
      </c>
      <c r="EX150" s="1">
        <f t="shared" si="939"/>
        <v>3.7293513613021724E-2</v>
      </c>
      <c r="EY150" s="1">
        <f t="shared" si="939"/>
        <v>4.0352340443532392E-2</v>
      </c>
      <c r="EZ150" s="1">
        <f t="shared" si="940"/>
        <v>4.3662053304148449E-2</v>
      </c>
      <c r="FA150" s="1">
        <f t="shared" si="940"/>
        <v>4.7243229953464839E-2</v>
      </c>
      <c r="FB150" s="1">
        <f t="shared" si="940"/>
        <v>5.1118135944923516E-2</v>
      </c>
      <c r="FC150" s="1">
        <f t="shared" si="940"/>
        <v>5.5310863060328036E-2</v>
      </c>
      <c r="FD150" s="1">
        <f t="shared" si="940"/>
        <v>5.9847479097722769E-2</v>
      </c>
      <c r="FE150" s="1">
        <f t="shared" si="940"/>
        <v>6.4756189944925463E-2</v>
      </c>
      <c r="FF150" s="1">
        <f t="shared" si="940"/>
        <v>7.0067514946386869E-2</v>
      </c>
      <c r="FG150" s="1">
        <f t="shared" si="948"/>
        <v>7.5814476653700502E-2</v>
      </c>
      <c r="FH150" s="1">
        <f t="shared" si="948"/>
        <v>8.203280613951465E-2</v>
      </c>
      <c r="FI150" s="1">
        <f t="shared" si="948"/>
        <v>8.8761165151362037E-2</v>
      </c>
      <c r="FJ150" s="1">
        <f t="shared" si="948"/>
        <v>9.6041386486623248E-2</v>
      </c>
      <c r="FK150" s="1">
        <f t="shared" si="948"/>
        <v>0.1039187340831273</v>
      </c>
      <c r="FL150" s="1">
        <f t="shared" si="948"/>
        <v>0.112442184442473</v>
      </c>
      <c r="FM150" s="1">
        <f t="shared" si="948"/>
        <v>0.12166473113578785</v>
      </c>
      <c r="FN150" s="1">
        <f t="shared" si="948"/>
        <v>0.13164371428515437</v>
      </c>
      <c r="FO150" s="1">
        <f t="shared" si="948"/>
        <v>0.14244117706921636</v>
      </c>
      <c r="FP150" s="1">
        <f t="shared" si="948"/>
        <v>0.15412425146949779</v>
      </c>
      <c r="FQ150" s="1">
        <f t="shared" si="948"/>
        <v>0.16676557565576758</v>
      </c>
      <c r="FR150" s="1">
        <f t="shared" si="948"/>
        <v>0.18044374560549592</v>
      </c>
      <c r="FS150">
        <f t="shared" si="920"/>
        <v>9.849147609405454E-9</v>
      </c>
      <c r="FT150">
        <f t="shared" si="916"/>
        <v>1.777217085662536E-9</v>
      </c>
    </row>
    <row r="151" spans="3:176" x14ac:dyDescent="0.15">
      <c r="C151" s="6">
        <v>122</v>
      </c>
      <c r="BC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2">
        <f t="shared" si="937"/>
        <v>3.4956701727541389E-3</v>
      </c>
      <c r="DW151" s="1">
        <f t="shared" si="937"/>
        <v>3.7823862442401658E-3</v>
      </c>
      <c r="DX151" s="1">
        <f t="shared" si="937"/>
        <v>4.092618866655141E-3</v>
      </c>
      <c r="DY151" s="1">
        <f t="shared" si="937"/>
        <v>4.4282968756054111E-3</v>
      </c>
      <c r="DZ151" s="1">
        <f t="shared" si="937"/>
        <v>4.7915073104580486E-3</v>
      </c>
      <c r="EA151" s="1">
        <f t="shared" si="937"/>
        <v>5.1845083902677981E-3</v>
      </c>
      <c r="EB151" s="1">
        <f t="shared" si="937"/>
        <v>5.6097435539940047E-3</v>
      </c>
      <c r="EC151" s="1">
        <f t="shared" si="937"/>
        <v>6.0698566523009912E-3</v>
      </c>
      <c r="ED151" s="1">
        <f t="shared" si="937"/>
        <v>6.5677083853951084E-3</v>
      </c>
      <c r="EE151" s="1">
        <f t="shared" si="937"/>
        <v>7.1063940890988718E-3</v>
      </c>
      <c r="EF151" s="1">
        <f t="shared" si="938"/>
        <v>7.6892629797449957E-3</v>
      </c>
      <c r="EG151" s="1">
        <f t="shared" si="938"/>
        <v>8.3199389775432814E-3</v>
      </c>
      <c r="EH151" s="1">
        <f t="shared" si="938"/>
        <v>9.002343237887225E-3</v>
      </c>
      <c r="EI151" s="1">
        <f t="shared" si="938"/>
        <v>9.7407185306861536E-3</v>
      </c>
      <c r="EJ151" s="1">
        <f t="shared" si="938"/>
        <v>1.0539655619298576E-2</v>
      </c>
      <c r="EK151" s="1">
        <f t="shared" si="938"/>
        <v>1.1404121803074735E-2</v>
      </c>
      <c r="EL151" s="1">
        <f t="shared" si="938"/>
        <v>1.2339491800968324E-2</v>
      </c>
      <c r="EM151" s="1">
        <f t="shared" si="938"/>
        <v>1.3351581168232695E-2</v>
      </c>
      <c r="EN151" s="1">
        <f t="shared" si="938"/>
        <v>1.4446682453965961E-2</v>
      </c>
      <c r="EO151" s="1">
        <f t="shared" si="938"/>
        <v>1.5631604324310436E-2</v>
      </c>
      <c r="EP151" s="1">
        <f t="shared" si="939"/>
        <v>1.6913713894550344E-2</v>
      </c>
      <c r="EQ151" s="1">
        <f t="shared" si="939"/>
        <v>1.830098253330277E-2</v>
      </c>
      <c r="ER151" s="1">
        <f t="shared" si="939"/>
        <v>1.9802035423584136E-2</v>
      </c>
      <c r="ES151" s="1">
        <f t="shared" si="939"/>
        <v>2.1426205188892399E-2</v>
      </c>
      <c r="ET151" s="1">
        <f t="shared" si="939"/>
        <v>2.3183589917718989E-2</v>
      </c>
      <c r="EU151" s="1">
        <f t="shared" si="939"/>
        <v>2.5085115947251223E-2</v>
      </c>
      <c r="EV151" s="1">
        <f t="shared" si="939"/>
        <v>2.7142605796615569E-2</v>
      </c>
      <c r="EW151" s="1">
        <f t="shared" si="939"/>
        <v>2.9368851672028948E-2</v>
      </c>
      <c r="EX151" s="1">
        <f t="shared" si="939"/>
        <v>3.1777695000867849E-2</v>
      </c>
      <c r="EY151" s="1">
        <f t="shared" si="939"/>
        <v>3.4384112489149223E-2</v>
      </c>
      <c r="EZ151" s="1">
        <f t="shared" si="940"/>
        <v>3.720430923747553E-2</v>
      </c>
      <c r="FA151" s="1">
        <f t="shared" si="940"/>
        <v>4.0255819494381714E-2</v>
      </c>
      <c r="FB151" s="1">
        <f t="shared" si="940"/>
        <v>4.3557615673506397E-2</v>
      </c>
      <c r="FC151" s="1">
        <f t="shared" si="940"/>
        <v>4.7130226312388973E-2</v>
      </c>
      <c r="FD151" s="1">
        <f t="shared" si="940"/>
        <v>5.0995863706287892E-2</v>
      </c>
      <c r="FE151" s="1">
        <f t="shared" si="940"/>
        <v>5.5178562010568692E-2</v>
      </c>
      <c r="FF151" s="1">
        <f t="shared" si="940"/>
        <v>5.9704326670297382E-2</v>
      </c>
      <c r="FG151" s="1">
        <f t="shared" si="948"/>
        <v>6.4601296106100631E-2</v>
      </c>
      <c r="FH151" s="1">
        <f t="shared" si="948"/>
        <v>6.9899916661555817E-2</v>
      </c>
      <c r="FI151" s="1">
        <f t="shared" si="948"/>
        <v>7.5633131899826386E-2</v>
      </c>
      <c r="FJ151" s="1">
        <f t="shared" si="948"/>
        <v>8.1836587426472235E-2</v>
      </c>
      <c r="FK151" s="1">
        <f t="shared" si="948"/>
        <v>8.8548852511897716E-2</v>
      </c>
      <c r="FL151" s="1">
        <f t="shared" si="948"/>
        <v>9.5811659891349099E-2</v>
      </c>
      <c r="FM151" s="1">
        <f t="shared" si="948"/>
        <v>0.10367016523339041</v>
      </c>
      <c r="FN151" s="1">
        <f t="shared" si="948"/>
        <v>0.11217322789007302</v>
      </c>
      <c r="FO151" s="1">
        <f t="shared" si="948"/>
        <v>0.12137371467433077</v>
      </c>
      <c r="FP151" s="1">
        <f t="shared" si="948"/>
        <v>0.13132882855330186</v>
      </c>
      <c r="FQ151" s="1">
        <f t="shared" si="948"/>
        <v>0.14210046430118994</v>
      </c>
      <c r="FR151" s="1">
        <f t="shared" si="948"/>
        <v>0.1537555933228956</v>
      </c>
      <c r="FS151">
        <f t="shared" si="920"/>
        <v>3.9558051873841613E-9</v>
      </c>
      <c r="FT151">
        <f t="shared" si="916"/>
        <v>6.0822717365603996E-10</v>
      </c>
    </row>
    <row r="152" spans="3:176" x14ac:dyDescent="0.15">
      <c r="C152" s="6">
        <v>123</v>
      </c>
      <c r="BC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2">
        <f t="shared" ref="DW152:FF152" si="949">S*DW$26^(DW$28-$C152)*DW$27^$C152+DW$24</f>
        <v>3.2229603703249226E-3</v>
      </c>
      <c r="DX152" s="1">
        <f t="shared" si="949"/>
        <v>3.4873086898938306E-3</v>
      </c>
      <c r="DY152" s="1">
        <f t="shared" si="949"/>
        <v>3.773338949675941E-3</v>
      </c>
      <c r="DZ152" s="1">
        <f t="shared" si="949"/>
        <v>4.0828295098748494E-3</v>
      </c>
      <c r="EA152" s="1">
        <f t="shared" si="949"/>
        <v>4.4177045924105231E-3</v>
      </c>
      <c r="EB152" s="1">
        <f t="shared" si="949"/>
        <v>4.7800462445475103E-3</v>
      </c>
      <c r="EC152" s="1">
        <f t="shared" si="949"/>
        <v>5.1721072837840601E-3</v>
      </c>
      <c r="ED152" s="1">
        <f t="shared" si="949"/>
        <v>5.5963253044855029E-3</v>
      </c>
      <c r="EE152" s="1">
        <f t="shared" si="949"/>
        <v>6.0553378333465238E-3</v>
      </c>
      <c r="EF152" s="1">
        <f t="shared" si="949"/>
        <v>6.5519987279096838E-3</v>
      </c>
      <c r="EG152" s="1">
        <f t="shared" si="949"/>
        <v>7.0893959200960506E-3</v>
      </c>
      <c r="EH152" s="1">
        <f t="shared" si="949"/>
        <v>7.6708706150663544E-3</v>
      </c>
      <c r="EI152" s="1">
        <f t="shared" si="949"/>
        <v>8.3000380647793252E-3</v>
      </c>
      <c r="EJ152" s="1">
        <f t="shared" si="949"/>
        <v>8.9808100454044516E-3</v>
      </c>
      <c r="EK152" s="1">
        <f t="shared" si="949"/>
        <v>9.7174191783398634E-3</v>
      </c>
      <c r="EL152" s="1">
        <f t="shared" si="949"/>
        <v>1.0514445246048493E-2</v>
      </c>
      <c r="EM152" s="1">
        <f t="shared" si="949"/>
        <v>1.1376843666328167E-2</v>
      </c>
      <c r="EN152" s="1">
        <f t="shared" si="949"/>
        <v>1.2309976302051152E-2</v>
      </c>
      <c r="EO152" s="1">
        <f t="shared" si="949"/>
        <v>1.3319644797929133E-2</v>
      </c>
      <c r="EP152" s="1">
        <f t="shared" si="949"/>
        <v>1.4412126651571143E-2</v>
      </c>
      <c r="EQ152" s="1">
        <f t="shared" si="949"/>
        <v>1.55942142431021E-2</v>
      </c>
      <c r="ER152" s="1">
        <f t="shared" si="949"/>
        <v>1.6873257066004069E-2</v>
      </c>
      <c r="ES152" s="1">
        <f t="shared" si="949"/>
        <v>1.8257207421745705E-2</v>
      </c>
      <c r="ET152" s="1">
        <f t="shared" si="949"/>
        <v>1.9754669862300914E-2</v>
      </c>
      <c r="EU152" s="1">
        <f t="shared" si="949"/>
        <v>2.1374954687959916E-2</v>
      </c>
      <c r="EV152" s="1">
        <f t="shared" si="949"/>
        <v>2.3128135833049238E-2</v>
      </c>
      <c r="EW152" s="1">
        <f t="shared" si="949"/>
        <v>2.5025113499458348E-2</v>
      </c>
      <c r="EX152" s="1">
        <f t="shared" si="949"/>
        <v>2.7077681927389744E-2</v>
      </c>
      <c r="EY152" s="1">
        <f t="shared" si="949"/>
        <v>2.9298602724689288E-2</v>
      </c>
      <c r="EZ152" s="1">
        <f t="shared" si="949"/>
        <v>3.1701684210673493E-2</v>
      </c>
      <c r="FA152" s="1">
        <f t="shared" si="949"/>
        <v>3.4301867267764845E-2</v>
      </c>
      <c r="FB152" s="1">
        <f t="shared" si="949"/>
        <v>3.7115318234707761E-2</v>
      </c>
      <c r="FC152" s="1">
        <f t="shared" si="949"/>
        <v>4.0159529418918233E-2</v>
      </c>
      <c r="FD152" s="1">
        <f t="shared" si="949"/>
        <v>4.3453427852890879E-2</v>
      </c>
      <c r="FE152" s="1">
        <f t="shared" si="949"/>
        <v>4.7017492970844038E-2</v>
      </c>
      <c r="FF152" s="1">
        <f t="shared" si="949"/>
        <v>5.0873883937243833E-2</v>
      </c>
      <c r="FG152" s="1">
        <f t="shared" si="948"/>
        <v>5.5046577418857538E-2</v>
      </c>
      <c r="FH152" s="1">
        <f t="shared" si="948"/>
        <v>5.9561516656918286E-2</v>
      </c>
      <c r="FI152" s="1">
        <f t="shared" si="948"/>
        <v>6.4446772766240071E-2</v>
      </c>
      <c r="FJ152" s="1">
        <f t="shared" si="948"/>
        <v>6.9732719264141721E-2</v>
      </c>
      <c r="FK152" s="1">
        <f t="shared" si="948"/>
        <v>7.5452220914293225E-2</v>
      </c>
      <c r="FL152" s="1">
        <f t="shared" si="948"/>
        <v>8.1640838059599485E-2</v>
      </c>
      <c r="FM152" s="1">
        <f t="shared" si="948"/>
        <v>8.8337047714537528E-2</v>
      </c>
      <c r="FN152" s="1">
        <f t="shared" si="948"/>
        <v>9.5582482791563381E-2</v>
      </c>
      <c r="FO152" s="1">
        <f t="shared" si="948"/>
        <v>0.10342219094895115</v>
      </c>
      <c r="FP152" s="1">
        <f t="shared" si="948"/>
        <v>0.11190491466942114</v>
      </c>
      <c r="FQ152" s="1">
        <f t="shared" si="948"/>
        <v>0.12108339431091336</v>
      </c>
      <c r="FR152" s="1">
        <f t="shared" si="948"/>
        <v>0.13101469601368998</v>
      </c>
      <c r="FS152">
        <f t="shared" si="920"/>
        <v>1.5437288536133299E-9</v>
      </c>
      <c r="FT152">
        <f t="shared" si="916"/>
        <v>2.0225116648371254E-10</v>
      </c>
    </row>
    <row r="153" spans="3:176" x14ac:dyDescent="0.15">
      <c r="C153" s="6">
        <v>124</v>
      </c>
      <c r="BC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2">
        <f t="shared" ref="DX153:FF153" si="950">S*DX$26^(DX$28-$C153)*DX$27^$C153+DX$24</f>
        <v>2.9715256403898562E-3</v>
      </c>
      <c r="DY153" s="1">
        <f t="shared" si="950"/>
        <v>3.215251196814799E-3</v>
      </c>
      <c r="DZ153" s="1">
        <f t="shared" si="950"/>
        <v>3.4789672073173498E-3</v>
      </c>
      <c r="EA153" s="1">
        <f t="shared" si="950"/>
        <v>3.7643132958257112E-3</v>
      </c>
      <c r="EB153" s="1">
        <f t="shared" si="950"/>
        <v>4.0730635687873688E-3</v>
      </c>
      <c r="EC153" s="1">
        <f t="shared" si="950"/>
        <v>4.4071376454716347E-3</v>
      </c>
      <c r="ED153" s="1">
        <f t="shared" si="950"/>
        <v>4.7686125929814142E-3</v>
      </c>
      <c r="EE153" s="1">
        <f t="shared" si="950"/>
        <v>5.1597358401787377E-3</v>
      </c>
      <c r="EF153" s="1">
        <f t="shared" si="950"/>
        <v>5.5829391508149164E-3</v>
      </c>
      <c r="EG153" s="1">
        <f t="shared" si="950"/>
        <v>6.0408537427416569E-3</v>
      </c>
      <c r="EH153" s="1">
        <f t="shared" si="950"/>
        <v>6.5363266472050503E-3</v>
      </c>
      <c r="EI153" s="1">
        <f t="shared" si="950"/>
        <v>7.0724384099345233E-3</v>
      </c>
      <c r="EJ153" s="1">
        <f t="shared" si="950"/>
        <v>7.652522244081173E-3</v>
      </c>
      <c r="EK153" s="1">
        <f t="shared" si="950"/>
        <v>8.2801847540867196E-3</v>
      </c>
      <c r="EL153" s="1">
        <f t="shared" si="950"/>
        <v>8.959328359331312E-3</v>
      </c>
      <c r="EM153" s="1">
        <f t="shared" si="950"/>
        <v>9.6941755569766638E-3</v>
      </c>
      <c r="EN153" s="1">
        <f t="shared" si="950"/>
        <v>1.0489295174855928E-2</v>
      </c>
      <c r="EO153" s="1">
        <f t="shared" si="950"/>
        <v>1.1349630777634647E-2</v>
      </c>
      <c r="EP153" s="1">
        <f t="shared" si="950"/>
        <v>1.2280531402854809E-2</v>
      </c>
      <c r="EQ153" s="1">
        <f t="shared" si="950"/>
        <v>1.3287784817959817E-2</v>
      </c>
      <c r="ER153" s="1">
        <f t="shared" si="950"/>
        <v>1.4377653505072094E-2</v>
      </c>
      <c r="ES153" s="1">
        <f t="shared" si="950"/>
        <v>1.5556913597254566E-2</v>
      </c>
      <c r="ET153" s="1">
        <f t="shared" si="950"/>
        <v>1.6832897008337698E-2</v>
      </c>
      <c r="EU153" s="1">
        <f t="shared" si="950"/>
        <v>1.8213537018249442E-2</v>
      </c>
      <c r="EV153" s="1">
        <f t="shared" si="950"/>
        <v>1.9707417597269697E-2</v>
      </c>
      <c r="EW153" s="1">
        <f t="shared" si="950"/>
        <v>2.1323826775877058E-2</v>
      </c>
      <c r="EX153" s="1">
        <f t="shared" si="950"/>
        <v>2.3072814392008773E-2</v>
      </c>
      <c r="EY153" s="1">
        <f t="shared" si="950"/>
        <v>2.4965254574770918E-2</v>
      </c>
      <c r="EZ153" s="1">
        <f t="shared" si="950"/>
        <v>2.7012913353083895E-2</v>
      </c>
      <c r="FA153" s="1">
        <f t="shared" si="950"/>
        <v>2.922852180961243E-2</v>
      </c>
      <c r="FB153" s="1">
        <f t="shared" si="950"/>
        <v>3.1625855234806009E-2</v>
      </c>
      <c r="FC153" s="1">
        <f t="shared" si="950"/>
        <v>3.4219818773181039E-2</v>
      </c>
      <c r="FD153" s="1">
        <f t="shared" si="950"/>
        <v>3.7026540094340504E-2</v>
      </c>
      <c r="FE153" s="1">
        <f t="shared" si="950"/>
        <v>4.0063469664902658E-2</v>
      </c>
      <c r="FF153" s="1">
        <f t="shared" si="950"/>
        <v>4.3349489244767739E-2</v>
      </c>
      <c r="FG153" s="1">
        <f t="shared" si="948"/>
        <v>4.6905029282285959E-2</v>
      </c>
      <c r="FH153" s="1">
        <f t="shared" si="948"/>
        <v>5.0752195938217476E-2</v>
      </c>
      <c r="FI153" s="1">
        <f t="shared" si="948"/>
        <v>5.4914908528241407E-2</v>
      </c>
      <c r="FJ153" s="1">
        <f t="shared" si="948"/>
        <v>5.9419048238546747E-2</v>
      </c>
      <c r="FK153" s="1">
        <f t="shared" si="948"/>
        <v>6.4292619039127266E-2</v>
      </c>
      <c r="FL153" s="1">
        <f t="shared" si="948"/>
        <v>6.9565921795240224E-2</v>
      </c>
      <c r="FM153" s="1">
        <f t="shared" si="948"/>
        <v>7.5271742659547003E-2</v>
      </c>
      <c r="FN153" s="1">
        <f t="shared" si="948"/>
        <v>8.1445556916241849E-2</v>
      </c>
      <c r="FO153" s="1">
        <f t="shared" si="948"/>
        <v>8.8125749544546439E-2</v>
      </c>
      <c r="FP153" s="1">
        <f t="shared" si="948"/>
        <v>9.5353853872898048E-2</v>
      </c>
      <c r="FQ153" s="1">
        <f t="shared" si="948"/>
        <v>0.10317480980763659</v>
      </c>
      <c r="FR153" s="1">
        <f t="shared" si="948"/>
        <v>0.11163724324169733</v>
      </c>
      <c r="FS153">
        <f t="shared" si="920"/>
        <v>5.8512303322440762E-10</v>
      </c>
      <c r="FT153">
        <f t="shared" si="916"/>
        <v>6.5321522386392944E-11</v>
      </c>
    </row>
    <row r="154" spans="3:176" x14ac:dyDescent="0.15">
      <c r="C154" s="6">
        <v>125</v>
      </c>
      <c r="BC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2">
        <f t="shared" ref="DY154:FF154" si="951">S*DY$26^(DY$28-$C154)*DY$27^$C154+DY$24</f>
        <v>2.739706238027417E-3</v>
      </c>
      <c r="DZ154" s="1">
        <f t="shared" si="951"/>
        <v>2.9644178872314645E-3</v>
      </c>
      <c r="EA154" s="1">
        <f t="shared" si="951"/>
        <v>3.2075604632944301E-3</v>
      </c>
      <c r="EB154" s="1">
        <f t="shared" si="951"/>
        <v>3.4706456771849336E-3</v>
      </c>
      <c r="EC154" s="1">
        <f t="shared" si="951"/>
        <v>3.7553092309258809E-3</v>
      </c>
      <c r="ED154" s="1">
        <f t="shared" si="951"/>
        <v>4.0633209873834333E-3</v>
      </c>
      <c r="EE154" s="1">
        <f t="shared" si="951"/>
        <v>4.3965959741855817E-3</v>
      </c>
      <c r="EF154" s="1">
        <f t="shared" si="951"/>
        <v>4.7572062901859048E-3</v>
      </c>
      <c r="EG154" s="1">
        <f t="shared" si="951"/>
        <v>5.1473939884995826E-3</v>
      </c>
      <c r="EH154" s="1">
        <f t="shared" si="951"/>
        <v>5.5695850162104767E-3</v>
      </c>
      <c r="EI154" s="1">
        <f t="shared" si="951"/>
        <v>6.0264042974177657E-3</v>
      </c>
      <c r="EJ154" s="1">
        <f t="shared" si="951"/>
        <v>6.5206920533992718E-3</v>
      </c>
      <c r="EK154" s="1">
        <f t="shared" si="951"/>
        <v>7.0555214613602047E-3</v>
      </c>
      <c r="EL154" s="1">
        <f t="shared" si="951"/>
        <v>7.6342177615585545E-3</v>
      </c>
      <c r="EM154" s="1">
        <f t="shared" si="951"/>
        <v>8.260378931603491E-3</v>
      </c>
      <c r="EN154" s="1">
        <f t="shared" si="951"/>
        <v>8.9378980564668396E-3</v>
      </c>
      <c r="EO154" s="1">
        <f t="shared" si="951"/>
        <v>9.6709875332906016E-3</v>
      </c>
      <c r="EP154" s="1">
        <f t="shared" si="951"/>
        <v>1.0464205261481126E-2</v>
      </c>
      <c r="EQ154" s="1">
        <f t="shared" si="951"/>
        <v>1.1322482980923821E-2</v>
      </c>
      <c r="ER154" s="1">
        <f t="shared" si="951"/>
        <v>1.2251156934508E-2</v>
      </c>
      <c r="ES154" s="1">
        <f t="shared" si="951"/>
        <v>1.3256001045602567E-2</v>
      </c>
      <c r="ET154" s="1">
        <f t="shared" si="951"/>
        <v>1.4343262816759699E-2</v>
      </c>
      <c r="EU154" s="1">
        <f t="shared" si="951"/>
        <v>1.551970217284256E-2</v>
      </c>
      <c r="EV154" s="1">
        <f t="shared" si="951"/>
        <v>1.6792633490079718E-2</v>
      </c>
      <c r="EW154" s="1">
        <f t="shared" si="951"/>
        <v>1.8169971072357096E-2</v>
      </c>
      <c r="EX154" s="1">
        <f t="shared" si="951"/>
        <v>1.9660278357491054E-2</v>
      </c>
      <c r="EY154" s="1">
        <f t="shared" si="951"/>
        <v>2.1272821159416904E-2</v>
      </c>
      <c r="EZ154" s="1">
        <f t="shared" si="951"/>
        <v>2.3017625277320111E-2</v>
      </c>
      <c r="FA154" s="1">
        <f t="shared" si="951"/>
        <v>2.4905538829888229E-2</v>
      </c>
      <c r="FB154" s="1">
        <f t="shared" si="951"/>
        <v>2.6948299702239692E-2</v>
      </c>
      <c r="FC154" s="1">
        <f t="shared" si="951"/>
        <v>2.9158608524872898E-2</v>
      </c>
      <c r="FD154" s="1">
        <f t="shared" si="951"/>
        <v>3.1550207638373851E-2</v>
      </c>
      <c r="FE154" s="1">
        <f t="shared" si="951"/>
        <v>3.4137966534836313E-2</v>
      </c>
      <c r="FF154" s="1">
        <f t="shared" si="951"/>
        <v>3.6937974307216646E-2</v>
      </c>
      <c r="FG154" s="1">
        <f t="shared" si="948"/>
        <v>3.9967639681416638E-2</v>
      </c>
      <c r="FH154" s="1">
        <f t="shared" si="948"/>
        <v>4.3245799253032138E-2</v>
      </c>
      <c r="FI154" s="1">
        <f t="shared" si="948"/>
        <v>4.679283460171714E-2</v>
      </c>
      <c r="FJ154" s="1">
        <f t="shared" si="948"/>
        <v>5.0630799011308292E-2</v>
      </c>
      <c r="FK154" s="1">
        <f t="shared" si="948"/>
        <v>5.4783554583577747E-2</v>
      </c>
      <c r="FL154" s="1">
        <f t="shared" si="948"/>
        <v>5.9276920598103189E-2</v>
      </c>
      <c r="FM154" s="1">
        <f t="shared" si="948"/>
        <v>6.4138834040665449E-2</v>
      </c>
      <c r="FN154" s="1">
        <f t="shared" si="948"/>
        <v>6.9399523298240673E-2</v>
      </c>
      <c r="FO154" s="1">
        <f t="shared" si="948"/>
        <v>7.5091696100515512E-2</v>
      </c>
      <c r="FP154" s="1">
        <f t="shared" si="948"/>
        <v>8.1250742876430151E-2</v>
      </c>
      <c r="FQ154" s="1">
        <f t="shared" si="948"/>
        <v>8.7914956790094992E-2</v>
      </c>
      <c r="FR154" s="1">
        <f t="shared" si="948"/>
        <v>9.5125771824128999E-2</v>
      </c>
      <c r="FS154">
        <f t="shared" si="920"/>
        <v>2.1532527622658194E-10</v>
      </c>
      <c r="FT154">
        <f t="shared" si="916"/>
        <v>2.0482983094297381E-11</v>
      </c>
    </row>
    <row r="155" spans="3:176" x14ac:dyDescent="0.15">
      <c r="C155" s="6">
        <v>126</v>
      </c>
      <c r="BC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2">
        <f t="shared" ref="DZ155:FF155" si="952">S*DZ$26^(DZ$28-$C155)*DZ$27^$C155+DZ$24</f>
        <v>2.5259719009867189E-3</v>
      </c>
      <c r="EA155" s="1">
        <f t="shared" si="952"/>
        <v>2.7331529862560985E-3</v>
      </c>
      <c r="EB155" s="1">
        <f t="shared" si="952"/>
        <v>2.9573271354929082E-3</v>
      </c>
      <c r="EC155" s="1">
        <f t="shared" si="952"/>
        <v>3.1998881256562061E-3</v>
      </c>
      <c r="ED155" s="1">
        <f t="shared" si="952"/>
        <v>3.4623440517712522E-3</v>
      </c>
      <c r="EE155" s="1">
        <f t="shared" si="952"/>
        <v>3.7463267033366705E-3</v>
      </c>
      <c r="EF155" s="1">
        <f t="shared" si="952"/>
        <v>4.0536017097877533E-3</v>
      </c>
      <c r="EG155" s="1">
        <f t="shared" si="952"/>
        <v>4.3860795180941633E-3</v>
      </c>
      <c r="EH155" s="1">
        <f t="shared" si="952"/>
        <v>4.7458272707439752E-3</v>
      </c>
      <c r="EI155" s="1">
        <f t="shared" si="952"/>
        <v>5.1350816579640675E-3</v>
      </c>
      <c r="EJ155" s="1">
        <f t="shared" si="952"/>
        <v>5.5562628240840434E-3</v>
      </c>
      <c r="EK155" s="1">
        <f t="shared" si="952"/>
        <v>6.0119894145049292E-3</v>
      </c>
      <c r="EL155" s="1">
        <f t="shared" si="952"/>
        <v>6.5050948568254061E-3</v>
      </c>
      <c r="EM155" s="1">
        <f t="shared" si="952"/>
        <v>7.0386449773516407E-3</v>
      </c>
      <c r="EN155" s="1">
        <f t="shared" si="952"/>
        <v>7.6159570625193096E-3</v>
      </c>
      <c r="EO155" s="1">
        <f t="shared" si="952"/>
        <v>8.2406204837400208E-3</v>
      </c>
      <c r="EP155" s="1">
        <f t="shared" si="952"/>
        <v>8.9165190139047518E-3</v>
      </c>
      <c r="EQ155" s="1">
        <f t="shared" si="952"/>
        <v>9.6478549742945816E-3</v>
      </c>
      <c r="ER155" s="1">
        <f t="shared" si="952"/>
        <v>1.0439175362029346E-2</v>
      </c>
      <c r="ES155" s="1">
        <f t="shared" si="952"/>
        <v>1.1295400120498653E-2</v>
      </c>
      <c r="ET155" s="1">
        <f t="shared" si="952"/>
        <v>1.2221852728543361E-2</v>
      </c>
      <c r="EU155" s="1">
        <f t="shared" si="952"/>
        <v>1.3224293298572273E-2</v>
      </c>
      <c r="EV155" s="1">
        <f t="shared" si="952"/>
        <v>1.4308954389397761E-2</v>
      </c>
      <c r="EW155" s="1">
        <f t="shared" si="952"/>
        <v>1.5482579756452496E-2</v>
      </c>
      <c r="EX155" s="1">
        <f t="shared" si="952"/>
        <v>1.6752466280312291E-2</v>
      </c>
      <c r="EY155" s="1">
        <f t="shared" si="952"/>
        <v>1.8126509334210873E-2</v>
      </c>
      <c r="EZ155" s="1">
        <f t="shared" si="952"/>
        <v>1.9613251872613754E-2</v>
      </c>
      <c r="FA155" s="1">
        <f t="shared" si="952"/>
        <v>2.1221937546053941E-2</v>
      </c>
      <c r="FB155" s="1">
        <f t="shared" si="952"/>
        <v>2.2962568172464684E-2</v>
      </c>
      <c r="FC155" s="1">
        <f t="shared" si="952"/>
        <v>2.4845965922330768E-2</v>
      </c>
      <c r="FD155" s="1">
        <f t="shared" si="952"/>
        <v>2.6883840604287328E-2</v>
      </c>
      <c r="FE155" s="1">
        <f t="shared" si="952"/>
        <v>2.9088862469506621E-2</v>
      </c>
      <c r="FF155" s="1">
        <f t="shared" si="952"/>
        <v>3.1474740987525736E-2</v>
      </c>
      <c r="FG155" s="1">
        <f t="shared" si="948"/>
        <v>3.4056310083294739E-2</v>
      </c>
      <c r="FH155" s="1">
        <f t="shared" si="948"/>
        <v>3.6849620365396962E-2</v>
      </c>
      <c r="FI155" s="1">
        <f t="shared" si="948"/>
        <v>3.9872038918859619E-2</v>
      </c>
      <c r="FJ155" s="1">
        <f t="shared" si="948"/>
        <v>4.3142357283005077E-2</v>
      </c>
      <c r="FK155" s="1">
        <f t="shared" si="948"/>
        <v>4.6680908285682804E-2</v>
      </c>
      <c r="FL155" s="1">
        <f t="shared" si="948"/>
        <v>5.0509692460285138E-2</v>
      </c>
      <c r="FM155" s="1">
        <f t="shared" si="948"/>
        <v>5.4652514831530309E-2</v>
      </c>
      <c r="FN155" s="1">
        <f t="shared" si="948"/>
        <v>5.9135132920462428E-2</v>
      </c>
      <c r="FO155" s="1">
        <f t="shared" si="948"/>
        <v>6.398541688887259E-2</v>
      </c>
      <c r="FP155" s="1">
        <f t="shared" si="948"/>
        <v>6.9233522818820545E-2</v>
      </c>
      <c r="FQ155" s="1">
        <f t="shared" si="948"/>
        <v>7.491208020460241E-2</v>
      </c>
      <c r="FR155" s="1">
        <f t="shared" si="948"/>
        <v>8.1056394822874148E-2</v>
      </c>
      <c r="FS155">
        <f t="shared" si="920"/>
        <v>7.6901884366636358E-11</v>
      </c>
      <c r="FT155">
        <f t="shared" si="916"/>
        <v>6.2333895018450894E-12</v>
      </c>
    </row>
    <row r="156" spans="3:176" x14ac:dyDescent="0.15">
      <c r="C156" s="6">
        <v>127</v>
      </c>
      <c r="BC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2">
        <f t="shared" ref="EA156:FF156" si="953">S*EA$26^(EA$28-$C156)*EA$27^$C156+EA$24</f>
        <v>2.3289117482786876E-3</v>
      </c>
      <c r="EB156" s="1">
        <f t="shared" si="953"/>
        <v>2.5199298919549914E-3</v>
      </c>
      <c r="EC156" s="1">
        <f t="shared" si="953"/>
        <v>2.726615409562707E-3</v>
      </c>
      <c r="ED156" s="1">
        <f t="shared" si="953"/>
        <v>2.9502533445075682E-3</v>
      </c>
      <c r="EE156" s="1">
        <f t="shared" si="953"/>
        <v>3.1922341398980185E-3</v>
      </c>
      <c r="EF156" s="1">
        <f t="shared" si="953"/>
        <v>3.4540622834651285E-3</v>
      </c>
      <c r="EG156" s="1">
        <f t="shared" si="953"/>
        <v>3.7373656615418186E-3</v>
      </c>
      <c r="EH156" s="1">
        <f t="shared" si="953"/>
        <v>4.0439056802586857E-3</v>
      </c>
      <c r="EI156" s="1">
        <f t="shared" si="953"/>
        <v>4.3755882168837858E-3</v>
      </c>
      <c r="EJ156" s="1">
        <f t="shared" si="953"/>
        <v>4.734475469395095E-3</v>
      </c>
      <c r="EK156" s="1">
        <f t="shared" si="953"/>
        <v>5.1227987779589651E-3</v>
      </c>
      <c r="EL156" s="1">
        <f t="shared" si="953"/>
        <v>5.5429724980306716E-3</v>
      </c>
      <c r="EM156" s="1">
        <f t="shared" si="953"/>
        <v>5.9976090113314411E-3</v>
      </c>
      <c r="EN156" s="1">
        <f t="shared" si="953"/>
        <v>6.4895349680309852E-3</v>
      </c>
      <c r="EO156" s="1">
        <f t="shared" si="953"/>
        <v>7.0218088611194414E-3</v>
      </c>
      <c r="EP156" s="1">
        <f t="shared" si="953"/>
        <v>7.5977400422353484E-3</v>
      </c>
      <c r="EQ156" s="1">
        <f t="shared" si="953"/>
        <v>8.2209092971783845E-3</v>
      </c>
      <c r="ER156" s="1">
        <f t="shared" si="953"/>
        <v>8.8951911090327535E-3</v>
      </c>
      <c r="ES156" s="1">
        <f t="shared" si="953"/>
        <v>9.6247777473196031E-3</v>
      </c>
      <c r="ET156" s="1">
        <f t="shared" si="953"/>
        <v>1.0414205332950031E-2</v>
      </c>
      <c r="EU156" s="1">
        <f t="shared" si="953"/>
        <v>1.126838204103452E-2</v>
      </c>
      <c r="EV156" s="1">
        <f t="shared" si="953"/>
        <v>1.2192618616896489E-2</v>
      </c>
      <c r="EW156" s="1">
        <f t="shared" si="953"/>
        <v>1.3192661395019831E-2</v>
      </c>
      <c r="EX156" s="1">
        <f t="shared" si="953"/>
        <v>1.427472802622185E-2</v>
      </c>
      <c r="EY156" s="1">
        <f t="shared" si="953"/>
        <v>1.5445546135181254E-2</v>
      </c>
      <c r="EZ156" s="1">
        <f t="shared" si="953"/>
        <v>1.6712395148669925E-2</v>
      </c>
      <c r="FA156" s="1">
        <f t="shared" si="953"/>
        <v>1.8083151554550609E-2</v>
      </c>
      <c r="FB156" s="1">
        <f t="shared" si="953"/>
        <v>1.9566337872933239E-2</v>
      </c>
      <c r="FC156" s="1">
        <f t="shared" si="953"/>
        <v>2.1171175643962342E-2</v>
      </c>
      <c r="FD156" s="1">
        <f t="shared" si="953"/>
        <v>2.2907642761681016E-2</v>
      </c>
      <c r="FE156" s="1">
        <f t="shared" si="953"/>
        <v>2.478653551043819E-2</v>
      </c>
      <c r="FF156" s="1">
        <f t="shared" si="953"/>
        <v>2.6819535689543351E-2</v>
      </c>
      <c r="FG156" s="1">
        <f t="shared" si="948"/>
        <v>2.9019283243508588E-2</v>
      </c>
      <c r="FH156" s="1">
        <f t="shared" si="948"/>
        <v>3.1399454849448095E-2</v>
      </c>
      <c r="FI156" s="1">
        <f t="shared" si="948"/>
        <v>3.3974848950243254E-2</v>
      </c>
      <c r="FJ156" s="1">
        <f t="shared" si="948"/>
        <v>3.6761477762157199E-2</v>
      </c>
      <c r="FK156" s="1">
        <f t="shared" si="948"/>
        <v>3.9776666828945616E-2</v>
      </c>
      <c r="FL156" s="1">
        <f t="shared" si="948"/>
        <v>4.3039162741429965E-2</v>
      </c>
      <c r="FM156" s="1">
        <f t="shared" si="948"/>
        <v>4.6569249692267257E-2</v>
      </c>
      <c r="FN156" s="1">
        <f t="shared" si="948"/>
        <v>5.0388875590582187E-2</v>
      </c>
      <c r="FO156" s="1">
        <f t="shared" si="948"/>
        <v>5.4521788520564718E-2</v>
      </c>
      <c r="FP156" s="1">
        <f t="shared" si="948"/>
        <v>5.8993684392449001E-2</v>
      </c>
      <c r="FQ156" s="1">
        <f t="shared" si="948"/>
        <v>6.3832366703876306E-2</v>
      </c>
      <c r="FR156" s="1">
        <f t="shared" si="948"/>
        <v>6.9067919404940031E-2</v>
      </c>
      <c r="FS156">
        <f t="shared" si="920"/>
        <v>2.6643172536472433E-11</v>
      </c>
      <c r="FT156">
        <f t="shared" si="916"/>
        <v>1.8401884934409897E-12</v>
      </c>
    </row>
    <row r="157" spans="3:176" x14ac:dyDescent="0.15">
      <c r="C157" s="6">
        <v>128</v>
      </c>
      <c r="BC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2">
        <f t="shared" ref="EB157:FF157" si="954">S*EB$26^(EB$28-$C157)*EB$27^$C157+EB$24</f>
        <v>2.147224966814471E-3</v>
      </c>
      <c r="EC157" s="1">
        <f t="shared" si="954"/>
        <v>2.3233410981017403E-3</v>
      </c>
      <c r="ED157" s="1">
        <f t="shared" si="954"/>
        <v>2.5139023351319861E-3</v>
      </c>
      <c r="EE157" s="1">
        <f t="shared" si="954"/>
        <v>2.7200934704531745E-3</v>
      </c>
      <c r="EF157" s="1">
        <f t="shared" si="954"/>
        <v>2.9431964737061012E-3</v>
      </c>
      <c r="EG157" s="1">
        <f t="shared" si="954"/>
        <v>3.1845984621230129E-3</v>
      </c>
      <c r="EH157" s="1">
        <f t="shared" si="954"/>
        <v>3.445800324769272E-3</v>
      </c>
      <c r="EI157" s="1">
        <f t="shared" si="954"/>
        <v>3.7284260541482913E-3</v>
      </c>
      <c r="EJ157" s="1">
        <f t="shared" si="954"/>
        <v>4.0342328431879192E-3</v>
      </c>
      <c r="EK157" s="1">
        <f t="shared" si="954"/>
        <v>4.3651220103851293E-3</v>
      </c>
      <c r="EL157" s="1">
        <f t="shared" si="954"/>
        <v>4.7231508210348327E-3</v>
      </c>
      <c r="EM157" s="1">
        <f t="shared" si="954"/>
        <v>5.1105452780399602E-3</v>
      </c>
      <c r="EN157" s="1">
        <f t="shared" si="954"/>
        <v>5.5297139618281756E-3</v>
      </c>
      <c r="EO157" s="1">
        <f t="shared" si="954"/>
        <v>5.9832630054233466E-3</v>
      </c>
      <c r="EP157" s="1">
        <f t="shared" si="954"/>
        <v>6.4740122977775131E-3</v>
      </c>
      <c r="EQ157" s="1">
        <f t="shared" si="954"/>
        <v>7.0050130161057357E-3</v>
      </c>
      <c r="ER157" s="1">
        <f t="shared" si="954"/>
        <v>7.5795665962290907E-3</v>
      </c>
      <c r="ES157" s="1">
        <f t="shared" si="954"/>
        <v>8.2012452588717186E-3</v>
      </c>
      <c r="ET157" s="1">
        <f t="shared" si="954"/>
        <v>8.8739142195318355E-3</v>
      </c>
      <c r="EU157" s="1">
        <f t="shared" si="954"/>
        <v>9.6017557200140102E-3</v>
      </c>
      <c r="EV157" s="1">
        <f t="shared" si="954"/>
        <v>1.0389295031035996E-2</v>
      </c>
      <c r="EW157" s="1">
        <f t="shared" si="954"/>
        <v>1.1241428587578329E-2</v>
      </c>
      <c r="EX157" s="1">
        <f t="shared" si="954"/>
        <v>1.2163454431904993E-2</v>
      </c>
      <c r="EY157" s="1">
        <f t="shared" si="954"/>
        <v>1.3161105153531121E-2</v>
      </c>
      <c r="EZ157" s="1">
        <f t="shared" si="954"/>
        <v>1.4240583530938192E-2</v>
      </c>
      <c r="FA157" s="1">
        <f t="shared" si="954"/>
        <v>1.5408601096634994E-2</v>
      </c>
      <c r="FB157" s="1">
        <f t="shared" si="954"/>
        <v>1.6672419865338146E-2</v>
      </c>
      <c r="FC157" s="1">
        <f t="shared" si="954"/>
        <v>1.8039897484712377E-2</v>
      </c>
      <c r="FD157" s="1">
        <f t="shared" si="954"/>
        <v>1.9519536089390072E-2</v>
      </c>
      <c r="FE157" s="1">
        <f t="shared" si="954"/>
        <v>2.1120535162014325E-2</v>
      </c>
      <c r="FF157" s="1">
        <f t="shared" si="954"/>
        <v>2.2852848729962929E-2</v>
      </c>
      <c r="FG157" s="1">
        <f t="shared" si="948"/>
        <v>2.4727247253367397E-2</v>
      </c>
      <c r="FH157" s="1">
        <f t="shared" si="948"/>
        <v>2.6755384589208602E-2</v>
      </c>
      <c r="FI157" s="1">
        <f t="shared" si="948"/>
        <v>2.8949870447830595E-2</v>
      </c>
      <c r="FJ157" s="1">
        <f t="shared" si="948"/>
        <v>3.1324348792362663E-2</v>
      </c>
      <c r="FK157" s="1">
        <f t="shared" si="948"/>
        <v>3.3893582668488985E-2</v>
      </c>
      <c r="FL157" s="1">
        <f t="shared" si="948"/>
        <v>3.6673545991985163E-2</v>
      </c>
      <c r="FM157" s="1">
        <f t="shared" si="948"/>
        <v>3.9681522864700162E-2</v>
      </c>
      <c r="FN157" s="1">
        <f t="shared" si="948"/>
        <v>4.2936215036469293E-2</v>
      </c>
      <c r="FO157" s="1">
        <f t="shared" si="948"/>
        <v>4.64578581810903E-2</v>
      </c>
      <c r="FP157" s="1">
        <f t="shared" si="948"/>
        <v>5.0268347709295003E-2</v>
      </c>
      <c r="FQ157" s="1">
        <f t="shared" si="948"/>
        <v>5.4391374900944284E-2</v>
      </c>
      <c r="FR157" s="1">
        <f t="shared" si="948"/>
        <v>5.8852574202832547E-2</v>
      </c>
      <c r="FS157">
        <f t="shared" ref="FS157:FS188" si="955">FACT(FR$28)/(FACT(FR$28-C157)*FACT(C157))*p^170</f>
        <v>8.9504407739712075E-12</v>
      </c>
      <c r="FT157">
        <f t="shared" si="916"/>
        <v>5.2675647979819842E-13</v>
      </c>
    </row>
    <row r="158" spans="3:176" x14ac:dyDescent="0.15">
      <c r="C158" s="6">
        <v>129</v>
      </c>
      <c r="BC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2">
        <f t="shared" ref="EC158:FF158" si="956">S*EC$26^(EC$28-$C158)*EC$27^$C158+EC$24</f>
        <v>1.9797122246126798E-3</v>
      </c>
      <c r="ED158" s="1">
        <f t="shared" si="956"/>
        <v>2.1420889030927897E-3</v>
      </c>
      <c r="EE158" s="1">
        <f t="shared" si="956"/>
        <v>2.3177837726647346E-3</v>
      </c>
      <c r="EF158" s="1">
        <f t="shared" si="956"/>
        <v>2.5078891959486815E-3</v>
      </c>
      <c r="EG158" s="1">
        <f t="shared" si="956"/>
        <v>2.7135871315231166E-3</v>
      </c>
      <c r="EH158" s="1">
        <f t="shared" si="956"/>
        <v>2.9361564826162023E-3</v>
      </c>
      <c r="EI158" s="1">
        <f t="shared" si="956"/>
        <v>3.1769810485393316E-3</v>
      </c>
      <c r="EJ158" s="1">
        <f t="shared" si="956"/>
        <v>3.4375581283000033E-3</v>
      </c>
      <c r="EK158" s="1">
        <f t="shared" si="956"/>
        <v>3.7195078298859811E-3</v>
      </c>
      <c r="EL158" s="1">
        <f t="shared" si="956"/>
        <v>4.0245831431001584E-3</v>
      </c>
      <c r="EM158" s="1">
        <f t="shared" si="956"/>
        <v>4.3546808385727907E-3</v>
      </c>
      <c r="EN158" s="1">
        <f t="shared" si="956"/>
        <v>4.7118532607144841E-3</v>
      </c>
      <c r="EO158" s="1">
        <f t="shared" si="956"/>
        <v>5.0983210879312303E-3</v>
      </c>
      <c r="EP158" s="1">
        <f t="shared" si="956"/>
        <v>5.5164871394366892E-3</v>
      </c>
      <c r="EQ158" s="1">
        <f t="shared" si="956"/>
        <v>5.9689513145039638E-3</v>
      </c>
      <c r="ER158" s="1">
        <f t="shared" si="956"/>
        <v>6.4585267570399429E-3</v>
      </c>
      <c r="ES158" s="1">
        <f t="shared" si="956"/>
        <v>6.9882573459836145E-3</v>
      </c>
      <c r="ET158" s="1">
        <f t="shared" si="956"/>
        <v>7.5614366202728621E-3</v>
      </c>
      <c r="EU158" s="1">
        <f t="shared" si="956"/>
        <v>8.181628256043556E-3</v>
      </c>
      <c r="EV158" s="1">
        <f t="shared" si="956"/>
        <v>8.8526882233755672E-3</v>
      </c>
      <c r="EW158" s="1">
        <f t="shared" si="956"/>
        <v>9.5787887603427241E-3</v>
      </c>
      <c r="EX158" s="1">
        <f t="shared" si="956"/>
        <v>1.0364444313422596E-2</v>
      </c>
      <c r="EY158" s="1">
        <f t="shared" si="956"/>
        <v>1.1214539605547635E-2</v>
      </c>
      <c r="EZ158" s="1">
        <f t="shared" si="956"/>
        <v>1.2134360006307516E-2</v>
      </c>
      <c r="FA158" s="1">
        <f t="shared" si="956"/>
        <v>1.312962439312595E-2</v>
      </c>
      <c r="FB158" s="1">
        <f t="shared" si="956"/>
        <v>1.4206520707722547E-2</v>
      </c>
      <c r="FC158" s="1">
        <f t="shared" si="956"/>
        <v>1.5371744428927888E-2</v>
      </c>
      <c r="FD158" s="1">
        <f t="shared" si="956"/>
        <v>1.6632540201052183E-2</v>
      </c>
      <c r="FE158" s="1">
        <f t="shared" si="956"/>
        <v>1.7996746876627029E-2</v>
      </c>
      <c r="FF158" s="1">
        <f t="shared" si="956"/>
        <v>1.9472846253568397E-2</v>
      </c>
      <c r="FG158" s="1">
        <f t="shared" si="948"/>
        <v>2.1070015809778471E-2</v>
      </c>
      <c r="FH158" s="1">
        <f t="shared" si="948"/>
        <v>2.2798185763057713E-2</v>
      </c>
      <c r="FI158" s="1">
        <f t="shared" si="948"/>
        <v>2.4668100811090568E-2</v>
      </c>
      <c r="FJ158" s="1">
        <f t="shared" si="948"/>
        <v>2.6691386935366053E-2</v>
      </c>
      <c r="FK158" s="1">
        <f t="shared" si="948"/>
        <v>2.888062368437894E-2</v>
      </c>
      <c r="FL158" s="1">
        <f t="shared" si="948"/>
        <v>3.1249422385523969E-2</v>
      </c>
      <c r="FM158" s="1">
        <f t="shared" si="948"/>
        <v>3.3812510771956558E-2</v>
      </c>
      <c r="FN158" s="1">
        <f t="shared" si="948"/>
        <v>3.6585824550577802E-2</v>
      </c>
      <c r="FO158" s="1">
        <f t="shared" si="948"/>
        <v>3.9586606480457094E-2</v>
      </c>
      <c r="FP158" s="1">
        <f t="shared" si="948"/>
        <v>4.2833513577701203E-2</v>
      </c>
      <c r="FQ158" s="1">
        <f t="shared" si="948"/>
        <v>4.634673311330343E-2</v>
      </c>
      <c r="FR158" s="1">
        <f t="shared" si="948"/>
        <v>5.0148108125176533E-2</v>
      </c>
      <c r="FS158">
        <f t="shared" si="955"/>
        <v>2.9140969961766765E-12</v>
      </c>
      <c r="FT158">
        <f t="shared" si="916"/>
        <v>1.4613645125152012E-13</v>
      </c>
    </row>
    <row r="159" spans="3:176" x14ac:dyDescent="0.15">
      <c r="C159" s="6">
        <v>130</v>
      </c>
      <c r="BC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2">
        <f t="shared" ref="ED159:FF159" si="957">S*ED$26^(ED$28-$C159)*ED$27^$C159+ED$24</f>
        <v>1.8252677538932161E-3</v>
      </c>
      <c r="EE159" s="1">
        <f t="shared" si="957"/>
        <v>1.9749768436938902E-3</v>
      </c>
      <c r="EF159" s="1">
        <f t="shared" si="957"/>
        <v>2.136965124600165E-3</v>
      </c>
      <c r="EG159" s="1">
        <f t="shared" si="957"/>
        <v>2.3122397400955038E-3</v>
      </c>
      <c r="EH159" s="1">
        <f t="shared" si="957"/>
        <v>2.5018904399187448E-3</v>
      </c>
      <c r="EI159" s="1">
        <f t="shared" si="957"/>
        <v>2.7070963554576195E-3</v>
      </c>
      <c r="EJ159" s="1">
        <f t="shared" si="957"/>
        <v>2.9291333308623748E-3</v>
      </c>
      <c r="EK159" s="1">
        <f t="shared" si="957"/>
        <v>3.1693818554598668E-3</v>
      </c>
      <c r="EL159" s="1">
        <f t="shared" si="957"/>
        <v>3.4293356467869802E-3</v>
      </c>
      <c r="EM159" s="1">
        <f t="shared" si="957"/>
        <v>3.7106109376074197E-3</v>
      </c>
      <c r="EN159" s="1">
        <f t="shared" si="957"/>
        <v>4.0149565246527987E-3</v>
      </c>
      <c r="EO159" s="1">
        <f t="shared" si="957"/>
        <v>4.3442646415649501E-3</v>
      </c>
      <c r="EP159" s="1">
        <f t="shared" si="957"/>
        <v>4.7005827236406977E-3</v>
      </c>
      <c r="EQ159" s="1">
        <f t="shared" si="957"/>
        <v>5.0861261375250528E-3</v>
      </c>
      <c r="ER159" s="1">
        <f t="shared" si="957"/>
        <v>5.5032919549982302E-3</v>
      </c>
      <c r="ES159" s="1">
        <f t="shared" si="957"/>
        <v>5.9546738564934098E-3</v>
      </c>
      <c r="ET159" s="1">
        <f t="shared" si="957"/>
        <v>6.4430782570061738E-3</v>
      </c>
      <c r="EU159" s="1">
        <f t="shared" si="957"/>
        <v>6.971541754656578E-3</v>
      </c>
      <c r="EV159" s="1">
        <f t="shared" si="957"/>
        <v>7.5433500103882943E-3</v>
      </c>
      <c r="EW159" s="1">
        <f t="shared" si="957"/>
        <v>8.1620581761871862E-3</v>
      </c>
      <c r="EX159" s="1">
        <f t="shared" si="957"/>
        <v>8.8315129988293991E-3</v>
      </c>
      <c r="EY159" s="1">
        <f t="shared" si="957"/>
        <v>9.5558767365864824E-3</v>
      </c>
      <c r="EZ159" s="1">
        <f t="shared" si="957"/>
        <v>1.0339653037586917E-2</v>
      </c>
      <c r="FA159" s="1">
        <f t="shared" si="957"/>
        <v>1.1187714940729742E-2</v>
      </c>
      <c r="FB159" s="1">
        <f t="shared" si="957"/>
        <v>1.2105335173242781E-2</v>
      </c>
      <c r="FC159" s="1">
        <f t="shared" si="957"/>
        <v>1.3098218933257031E-2</v>
      </c>
      <c r="FD159" s="1">
        <f t="shared" si="957"/>
        <v>1.4172539361219065E-2</v>
      </c>
      <c r="FE159" s="1">
        <f t="shared" si="957"/>
        <v>1.5334975920680938E-2</v>
      </c>
      <c r="FF159" s="1">
        <f t="shared" si="957"/>
        <v>1.6592755927095658E-2</v>
      </c>
      <c r="FG159" s="1">
        <f t="shared" si="948"/>
        <v>1.7953699482818799E-2</v>
      </c>
      <c r="FH159" s="1">
        <f t="shared" si="948"/>
        <v>1.9426268097694398E-2</v>
      </c>
      <c r="FI159" s="1">
        <f t="shared" si="948"/>
        <v>2.1019617297518063E-2</v>
      </c>
      <c r="FJ159" s="1">
        <f t="shared" si="948"/>
        <v>2.2743653547464344E-2</v>
      </c>
      <c r="FK159" s="1">
        <f t="shared" si="948"/>
        <v>2.4609095844393209E-2</v>
      </c>
      <c r="FL159" s="1">
        <f t="shared" si="948"/>
        <v>2.662754236097873E-2</v>
      </c>
      <c r="FM159" s="1">
        <f t="shared" si="948"/>
        <v>2.8811542556012159E-2</v>
      </c>
      <c r="FN159" s="1">
        <f t="shared" si="948"/>
        <v>3.117467519921685E-2</v>
      </c>
      <c r="FO159" s="1">
        <f t="shared" si="948"/>
        <v>3.3731632795685432E-2</v>
      </c>
      <c r="FP159" s="1">
        <f t="shared" si="948"/>
        <v>3.6498312934838344E-2</v>
      </c>
      <c r="FQ159" s="1">
        <f t="shared" si="948"/>
        <v>3.94919171318555E-2</v>
      </c>
      <c r="FR159" s="1">
        <f t="shared" si="948"/>
        <v>4.2731057776116077E-2</v>
      </c>
      <c r="FS159">
        <f t="shared" si="955"/>
        <v>9.1906136033264372E-13</v>
      </c>
      <c r="FT159">
        <f t="shared" si="916"/>
        <v>3.9272464088170034E-14</v>
      </c>
    </row>
    <row r="160" spans="3:176" x14ac:dyDescent="0.15">
      <c r="C160" s="6">
        <v>131</v>
      </c>
      <c r="BC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2">
        <f t="shared" ref="EE160:FF160" si="958">S*EE$26^(EE$28-$C160)*EE$27^$C160+EE$24</f>
        <v>1.6828720517974257E-3</v>
      </c>
      <c r="EF160" s="1">
        <f t="shared" si="958"/>
        <v>1.8209017970708002E-3</v>
      </c>
      <c r="EG160" s="1">
        <f t="shared" si="958"/>
        <v>1.9702527895892538E-3</v>
      </c>
      <c r="EH160" s="1">
        <f t="shared" si="958"/>
        <v>2.1318536019508914E-3</v>
      </c>
      <c r="EI160" s="1">
        <f t="shared" si="958"/>
        <v>2.3067089685981168E-3</v>
      </c>
      <c r="EJ160" s="1">
        <f t="shared" si="958"/>
        <v>2.4959060326383326E-3</v>
      </c>
      <c r="EK160" s="1">
        <f t="shared" si="958"/>
        <v>2.7006211050310241E-3</v>
      </c>
      <c r="EL160" s="1">
        <f t="shared" si="958"/>
        <v>2.9221269781656996E-3</v>
      </c>
      <c r="EM160" s="1">
        <f t="shared" si="958"/>
        <v>3.1618008393020053E-3</v>
      </c>
      <c r="EN160" s="1">
        <f t="shared" si="958"/>
        <v>3.421132833072933E-3</v>
      </c>
      <c r="EO160" s="1">
        <f t="shared" si="958"/>
        <v>3.7017353262874778E-3</v>
      </c>
      <c r="EP160" s="1">
        <f t="shared" si="958"/>
        <v>4.0053529326356148E-3</v>
      </c>
      <c r="EQ160" s="1">
        <f t="shared" si="958"/>
        <v>4.3338733596230174E-3</v>
      </c>
      <c r="ER160" s="1">
        <f t="shared" si="958"/>
        <v>4.689339145175107E-3</v>
      </c>
      <c r="ES160" s="1">
        <f t="shared" si="958"/>
        <v>5.0739603568814018E-3</v>
      </c>
      <c r="ET160" s="1">
        <f t="shared" si="958"/>
        <v>5.4901283328362633E-3</v>
      </c>
      <c r="EU160" s="1">
        <f t="shared" si="958"/>
        <v>5.9404305495081369E-3</v>
      </c>
      <c r="EV160" s="1">
        <f t="shared" si="958"/>
        <v>6.4276667090765417E-3</v>
      </c>
      <c r="EW160" s="1">
        <f t="shared" si="958"/>
        <v>6.9548661462579854E-3</v>
      </c>
      <c r="EX160" s="1">
        <f t="shared" si="958"/>
        <v>7.525306662845733E-3</v>
      </c>
      <c r="EY160" s="1">
        <f t="shared" si="958"/>
        <v>8.142534907065015E-3</v>
      </c>
      <c r="EZ160" s="1">
        <f t="shared" si="958"/>
        <v>8.8103884244499671E-3</v>
      </c>
      <c r="FA160" s="1">
        <f t="shared" si="958"/>
        <v>9.533019517341099E-3</v>
      </c>
      <c r="FB160" s="1">
        <f t="shared" si="958"/>
        <v>1.031492106134695E-2</v>
      </c>
      <c r="FC160" s="1">
        <f t="shared" si="958"/>
        <v>1.1160954439280821E-2</v>
      </c>
      <c r="FD160" s="1">
        <f t="shared" si="958"/>
        <v>1.2076379766248644E-2</v>
      </c>
      <c r="FE160" s="1">
        <f t="shared" si="958"/>
        <v>1.3066888593808926E-2</v>
      </c>
      <c r="FF160" s="1">
        <f t="shared" si="958"/>
        <v>1.4138639296539189E-2</v>
      </c>
      <c r="FG160" s="1">
        <f t="shared" si="948"/>
        <v>1.5298295361020757E-2</v>
      </c>
      <c r="FH160" s="1">
        <f t="shared" si="948"/>
        <v>1.6553066815299281E-2</v>
      </c>
      <c r="FI160" s="1">
        <f t="shared" si="948"/>
        <v>1.7910755056403865E-2</v>
      </c>
      <c r="FJ160" s="1">
        <f t="shared" si="948"/>
        <v>1.9379801354634754E-2</v>
      </c>
      <c r="FK160" s="1">
        <f t="shared" si="948"/>
        <v>2.0969339336189417E-2</v>
      </c>
      <c r="FL160" s="1">
        <f t="shared" si="948"/>
        <v>2.2689251770431674E-2</v>
      </c>
      <c r="FM160" s="1">
        <f t="shared" si="948"/>
        <v>2.455023201487222E-2</v>
      </c>
      <c r="FN160" s="1">
        <f t="shared" si="948"/>
        <v>2.65638504998876E-2</v>
      </c>
      <c r="FO160" s="1">
        <f t="shared" si="948"/>
        <v>2.8742626666538717E-2</v>
      </c>
      <c r="FP160" s="1">
        <f t="shared" si="948"/>
        <v>3.1100106804754005E-2</v>
      </c>
      <c r="FQ160" s="1">
        <f t="shared" si="948"/>
        <v>3.3650948275827208E-2</v>
      </c>
      <c r="FR160" s="1">
        <f t="shared" si="948"/>
        <v>3.6411010642873429E-2</v>
      </c>
      <c r="FS160">
        <f t="shared" si="955"/>
        <v>2.8062942300233424E-13</v>
      </c>
      <c r="FT160">
        <f t="shared" si="916"/>
        <v>1.0218000907641421E-14</v>
      </c>
    </row>
    <row r="161" spans="3:176" x14ac:dyDescent="0.15">
      <c r="C161" s="6">
        <v>132</v>
      </c>
      <c r="BC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2">
        <f t="shared" ref="EF161:FF161" si="959">S*EF$26^(EF$28-$C161)*EF$27^$C161+EF$24</f>
        <v>1.551585150551321E-3</v>
      </c>
      <c r="EG161" s="1">
        <f t="shared" si="959"/>
        <v>1.6788466989689837E-3</v>
      </c>
      <c r="EH161" s="1">
        <f t="shared" si="959"/>
        <v>1.8165462834170286E-3</v>
      </c>
      <c r="EI161" s="1">
        <f t="shared" si="959"/>
        <v>1.9655400352055511E-3</v>
      </c>
      <c r="EJ161" s="1">
        <f t="shared" si="959"/>
        <v>2.1267543058295542E-3</v>
      </c>
      <c r="EK161" s="1">
        <f t="shared" si="959"/>
        <v>2.3011914264526984E-3</v>
      </c>
      <c r="EL161" s="1">
        <f t="shared" si="959"/>
        <v>2.4899359397858927E-3</v>
      </c>
      <c r="EM161" s="1">
        <f t="shared" si="959"/>
        <v>2.6941613431067141E-3</v>
      </c>
      <c r="EN161" s="1">
        <f t="shared" si="959"/>
        <v>2.9151373843436003E-3</v>
      </c>
      <c r="EO161" s="1">
        <f t="shared" si="959"/>
        <v>3.1542379565873864E-3</v>
      </c>
      <c r="EP161" s="1">
        <f t="shared" si="959"/>
        <v>3.4129496401133865E-3</v>
      </c>
      <c r="EQ161" s="1">
        <f t="shared" si="959"/>
        <v>3.6928809450230793E-3</v>
      </c>
      <c r="ER161" s="1">
        <f t="shared" si="959"/>
        <v>3.9957723119704407E-3</v>
      </c>
      <c r="ES161" s="1">
        <f t="shared" si="959"/>
        <v>4.3235069331512988E-3</v>
      </c>
      <c r="ET161" s="1">
        <f t="shared" si="959"/>
        <v>4.6781224608339576E-3</v>
      </c>
      <c r="EU161" s="1">
        <f t="shared" si="959"/>
        <v>5.0618236762275393E-3</v>
      </c>
      <c r="EV161" s="1">
        <f t="shared" si="959"/>
        <v>5.4769961974552705E-3</v>
      </c>
      <c r="EW161" s="1">
        <f t="shared" si="959"/>
        <v>5.9262213118604582E-3</v>
      </c>
      <c r="EX161" s="1">
        <f t="shared" si="959"/>
        <v>6.4122920248633067E-3</v>
      </c>
      <c r="EY161" s="1">
        <f t="shared" si="959"/>
        <v>6.9382304251505052E-3</v>
      </c>
      <c r="EZ161" s="1">
        <f t="shared" si="959"/>
        <v>7.5073064741636372E-3</v>
      </c>
      <c r="FA161" s="1">
        <f t="shared" si="959"/>
        <v>8.1230583367079053E-3</v>
      </c>
      <c r="FB161" s="1">
        <f t="shared" si="959"/>
        <v>8.7893143790843953E-3</v>
      </c>
      <c r="FC161" s="1">
        <f t="shared" si="959"/>
        <v>9.5102169715166936E-3</v>
      </c>
      <c r="FD161" s="1">
        <f t="shared" si="959"/>
        <v>1.0290248242860775E-2</v>
      </c>
      <c r="FE161" s="1">
        <f t="shared" si="959"/>
        <v>1.1134257947725039E-2</v>
      </c>
      <c r="FF161" s="1">
        <f t="shared" si="959"/>
        <v>1.2047493619261124E-2</v>
      </c>
      <c r="FG161" s="1">
        <f t="shared" si="948"/>
        <v>1.3035633195097037E-2</v>
      </c>
      <c r="FH161" s="1">
        <f t="shared" si="948"/>
        <v>1.4104820319260518E-2</v>
      </c>
      <c r="FI161" s="1">
        <f t="shared" si="948"/>
        <v>1.5261702539578356E-2</v>
      </c>
      <c r="FJ161" s="1">
        <f t="shared" si="948"/>
        <v>1.6513472638039525E-2</v>
      </c>
      <c r="FK161" s="1">
        <f t="shared" si="948"/>
        <v>1.7867913351088938E-2</v>
      </c>
      <c r="FL161" s="1">
        <f t="shared" si="948"/>
        <v>1.9333445757895119E-2</v>
      </c>
      <c r="FM161" s="1">
        <f t="shared" si="948"/>
        <v>2.0919181637440224E-2</v>
      </c>
      <c r="FN161" s="1">
        <f t="shared" si="948"/>
        <v>2.2634980119956644E-2</v>
      </c>
      <c r="FO161" s="1">
        <f t="shared" si="948"/>
        <v>2.4491508984933956E-2</v>
      </c>
      <c r="FP161" s="1">
        <f t="shared" si="948"/>
        <v>2.6500310986809456E-2</v>
      </c>
      <c r="FQ161" s="1">
        <f t="shared" si="948"/>
        <v>2.8673875620714745E-2</v>
      </c>
      <c r="FR161" s="1">
        <f t="shared" si="948"/>
        <v>3.1025716774473529E-2</v>
      </c>
      <c r="FS161">
        <f t="shared" si="955"/>
        <v>8.2913238614326005E-14</v>
      </c>
      <c r="FT161">
        <f t="shared" si="916"/>
        <v>2.5724426581024207E-15</v>
      </c>
    </row>
    <row r="162" spans="3:176" x14ac:dyDescent="0.15">
      <c r="C162" s="6">
        <v>133</v>
      </c>
      <c r="BC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2">
        <f t="shared" ref="EG162:FF162" si="960">S*EG$26^(EG$28-$C162)*EG$27^$C162+EG$24</f>
        <v>1.4305404126475779E-3</v>
      </c>
      <c r="EH162" s="1">
        <f t="shared" si="960"/>
        <v>1.5478738299742935E-3</v>
      </c>
      <c r="EI162" s="1">
        <f t="shared" si="960"/>
        <v>1.6748309746000408E-3</v>
      </c>
      <c r="EJ162" s="1">
        <f t="shared" si="960"/>
        <v>1.8122011879523206E-3</v>
      </c>
      <c r="EK162" s="1">
        <f t="shared" si="960"/>
        <v>1.9608385535143671E-3</v>
      </c>
      <c r="EL162" s="1">
        <f t="shared" si="960"/>
        <v>2.1216672069908583E-3</v>
      </c>
      <c r="EM162" s="1">
        <f t="shared" si="960"/>
        <v>2.2956870820152442E-3</v>
      </c>
      <c r="EN162" s="1">
        <f t="shared" si="960"/>
        <v>2.4839801271219703E-3</v>
      </c>
      <c r="EO162" s="1">
        <f t="shared" si="960"/>
        <v>2.6877170326369006E-3</v>
      </c>
      <c r="EP162" s="1">
        <f t="shared" si="960"/>
        <v>2.9081645093096183E-3</v>
      </c>
      <c r="EQ162" s="1">
        <f t="shared" si="960"/>
        <v>3.1466931639416427E-3</v>
      </c>
      <c r="ER162" s="1">
        <f t="shared" si="960"/>
        <v>3.404786020976395E-3</v>
      </c>
      <c r="ES162" s="1">
        <f t="shared" si="960"/>
        <v>3.6840477430329028E-3</v>
      </c>
      <c r="ET162" s="1">
        <f t="shared" si="960"/>
        <v>3.9862146077108557E-3</v>
      </c>
      <c r="EU162" s="1">
        <f t="shared" si="960"/>
        <v>4.313165302696648E-3</v>
      </c>
      <c r="EV162" s="1">
        <f t="shared" si="960"/>
        <v>4.6669326062877348E-3</v>
      </c>
      <c r="EW162" s="1">
        <f t="shared" si="960"/>
        <v>5.0497160259576233E-3</v>
      </c>
      <c r="EX162" s="1">
        <f t="shared" si="960"/>
        <v>5.4638954735403145E-3</v>
      </c>
      <c r="EY162" s="1">
        <f t="shared" si="960"/>
        <v>5.9120460620580781E-3</v>
      </c>
      <c r="EZ162" s="1">
        <f t="shared" si="960"/>
        <v>6.3969541161901485E-3</v>
      </c>
      <c r="FA162" s="1">
        <f t="shared" si="960"/>
        <v>6.9216344959255639E-3</v>
      </c>
      <c r="FB162" s="1">
        <f t="shared" si="960"/>
        <v>7.4893493411079893E-3</v>
      </c>
      <c r="FC162" s="1">
        <f t="shared" si="960"/>
        <v>8.1036283534145579E-3</v>
      </c>
      <c r="FD162" s="1">
        <f t="shared" si="960"/>
        <v>8.768290741869595E-3</v>
      </c>
      <c r="FE162" s="1">
        <f t="shared" si="960"/>
        <v>9.487468968336946E-3</v>
      </c>
      <c r="FF162" s="1">
        <f t="shared" si="960"/>
        <v>1.0265634440625764E-2</v>
      </c>
      <c r="FG162" s="1">
        <f t="shared" si="948"/>
        <v>1.1107625312953662E-2</v>
      </c>
      <c r="FH162" s="1">
        <f t="shared" si="948"/>
        <v>1.201867656661346E-2</v>
      </c>
      <c r="FI162" s="1">
        <f t="shared" si="948"/>
        <v>1.300445255786655E-2</v>
      </c>
      <c r="FJ162" s="1">
        <f t="shared" si="948"/>
        <v>1.4071082235425705E-2</v>
      </c>
      <c r="FK162" s="1">
        <f t="shared" si="948"/>
        <v>1.5225197246487941E-2</v>
      </c>
      <c r="FL162" s="1">
        <f t="shared" si="948"/>
        <v>1.647397316823733E-2</v>
      </c>
      <c r="FM162" s="1">
        <f t="shared" si="948"/>
        <v>1.7825174121169862E-2</v>
      </c>
      <c r="FN162" s="1">
        <f t="shared" si="948"/>
        <v>1.9287201041618587E-2</v>
      </c>
      <c r="FO162" s="1">
        <f t="shared" si="948"/>
        <v>2.0869143913607901E-2</v>
      </c>
      <c r="FP162" s="1">
        <f t="shared" si="948"/>
        <v>2.2580838284782495E-2</v>
      </c>
      <c r="FQ162" s="1">
        <f t="shared" si="948"/>
        <v>2.4432926417792253E-2</v>
      </c>
      <c r="FR162" s="1">
        <f t="shared" si="948"/>
        <v>2.643692345733482E-2</v>
      </c>
      <c r="FS162">
        <f t="shared" si="955"/>
        <v>2.3689496746950288E-14</v>
      </c>
      <c r="FT162">
        <f t="shared" si="916"/>
        <v>6.2627741224190696E-16</v>
      </c>
    </row>
    <row r="163" spans="3:176" x14ac:dyDescent="0.15">
      <c r="C163" s="6">
        <v>134</v>
      </c>
      <c r="BC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2">
        <f t="shared" ref="EH163:FF163" si="961">S*EH$26^(EH$28-$C163)*EH$27^$C163+EH$24</f>
        <v>1.3189388100876989E-3</v>
      </c>
      <c r="EI163" s="1">
        <f t="shared" si="961"/>
        <v>1.4271186255366082E-3</v>
      </c>
      <c r="EJ163" s="1">
        <f t="shared" si="961"/>
        <v>1.5441713867060107E-3</v>
      </c>
      <c r="EK163" s="1">
        <f t="shared" si="961"/>
        <v>1.6708248556597638E-3</v>
      </c>
      <c r="EL163" s="1">
        <f t="shared" si="961"/>
        <v>1.8078664857568453E-3</v>
      </c>
      <c r="EM163" s="1">
        <f t="shared" si="961"/>
        <v>1.9561483175519379E-3</v>
      </c>
      <c r="EN163" s="1">
        <f t="shared" si="961"/>
        <v>2.1165922762594628E-3</v>
      </c>
      <c r="EO163" s="1">
        <f t="shared" si="961"/>
        <v>2.2901959037174421E-3</v>
      </c>
      <c r="EP163" s="1">
        <f t="shared" si="961"/>
        <v>2.4780385604890073E-3</v>
      </c>
      <c r="EQ163" s="1">
        <f t="shared" si="961"/>
        <v>2.681288136662414E-3</v>
      </c>
      <c r="ER163" s="1">
        <f t="shared" si="961"/>
        <v>2.9012083130731774E-3</v>
      </c>
      <c r="ES163" s="1">
        <f t="shared" si="961"/>
        <v>3.1391664180941592E-3</v>
      </c>
      <c r="ET163" s="1">
        <f t="shared" si="961"/>
        <v>3.3966419288422728E-3</v>
      </c>
      <c r="EU163" s="1">
        <f t="shared" si="961"/>
        <v>3.6752356696570961E-3</v>
      </c>
      <c r="EV163" s="1">
        <f t="shared" si="961"/>
        <v>3.9766797650418679E-3</v>
      </c>
      <c r="EW163" s="1">
        <f t="shared" si="961"/>
        <v>4.3028484089481277E-3</v>
      </c>
      <c r="EX163" s="1">
        <f t="shared" si="961"/>
        <v>4.6557695173607989E-3</v>
      </c>
      <c r="EY163" s="1">
        <f t="shared" si="961"/>
        <v>5.0376373366323073E-3</v>
      </c>
      <c r="EZ163" s="1">
        <f t="shared" si="961"/>
        <v>5.4508260859566079E-3</v>
      </c>
      <c r="FA163" s="1">
        <f t="shared" si="961"/>
        <v>5.8979047188036302E-3</v>
      </c>
      <c r="FB163" s="1">
        <f t="shared" si="961"/>
        <v>6.3816528950916595E-3</v>
      </c>
      <c r="FC163" s="1">
        <f t="shared" si="961"/>
        <v>6.9050782634028007E-3</v>
      </c>
      <c r="FD163" s="1">
        <f t="shared" si="961"/>
        <v>7.4714351606917058E-3</v>
      </c>
      <c r="FE163" s="1">
        <f t="shared" si="961"/>
        <v>8.0842448457508469E-3</v>
      </c>
      <c r="FF163" s="1">
        <f t="shared" si="961"/>
        <v>8.7473173922315815E-3</v>
      </c>
      <c r="FG163" s="1">
        <f t="shared" ref="FG163:FR178" si="962">S*FG$26^(FG$28-$C163)*FG$27^$C163+FG$24</f>
        <v>9.4647753773383549E-3</v>
      </c>
      <c r="FH163" s="1">
        <f t="shared" si="962"/>
        <v>1.0241079513477743E-2</v>
      </c>
      <c r="FI163" s="1">
        <f t="shared" si="962"/>
        <v>1.1081056382224189E-2</v>
      </c>
      <c r="FJ163" s="1">
        <f t="shared" si="962"/>
        <v>1.1989928443035154E-2</v>
      </c>
      <c r="FK163" s="1">
        <f t="shared" si="962"/>
        <v>1.2973346503291433E-2</v>
      </c>
      <c r="FL163" s="1">
        <f t="shared" si="962"/>
        <v>1.4037424851541341E-2</v>
      </c>
      <c r="FM163" s="1">
        <f t="shared" si="962"/>
        <v>1.5188779272385704E-2</v>
      </c>
      <c r="FN163" s="1">
        <f t="shared" si="962"/>
        <v>1.6434568179356793E-2</v>
      </c>
      <c r="FO163" s="1">
        <f t="shared" si="962"/>
        <v>1.7782537121530172E-2</v>
      </c>
      <c r="FP163" s="1">
        <f t="shared" si="962"/>
        <v>1.9241066940584171E-2</v>
      </c>
      <c r="FQ163" s="1">
        <f t="shared" si="962"/>
        <v>2.0819225877717958E-2</v>
      </c>
      <c r="FR163" s="1">
        <f t="shared" si="962"/>
        <v>2.2526825954396975E-2</v>
      </c>
      <c r="FS163">
        <f t="shared" si="955"/>
        <v>6.5411296987847699E-15</v>
      </c>
      <c r="FT163">
        <f t="shared" si="916"/>
        <v>1.4735089026966163E-16</v>
      </c>
    </row>
    <row r="164" spans="3:176" x14ac:dyDescent="0.15">
      <c r="C164" s="6">
        <v>135</v>
      </c>
      <c r="BC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2">
        <f t="shared" ref="EI164:FF164" si="963">S*EI$26^(EI$28-$C164)*EI$27^$C164+EI$24</f>
        <v>1.2160436499210707E-3</v>
      </c>
      <c r="EJ164" s="1">
        <f t="shared" si="963"/>
        <v>1.3157839688957868E-3</v>
      </c>
      <c r="EK164" s="1">
        <f t="shared" si="963"/>
        <v>1.4237050231836008E-3</v>
      </c>
      <c r="EL164" s="1">
        <f t="shared" si="963"/>
        <v>1.5404777995123571E-3</v>
      </c>
      <c r="EM164" s="1">
        <f t="shared" si="963"/>
        <v>1.666828319172407E-3</v>
      </c>
      <c r="EN164" s="1">
        <f t="shared" si="963"/>
        <v>1.8035421519703794E-3</v>
      </c>
      <c r="EO164" s="1">
        <f t="shared" si="963"/>
        <v>1.9514693004189956E-3</v>
      </c>
      <c r="EP164" s="1">
        <f t="shared" si="963"/>
        <v>2.1115294845298125E-3</v>
      </c>
      <c r="EQ164" s="1">
        <f t="shared" si="963"/>
        <v>2.2847178600664889E-3</v>
      </c>
      <c r="ER164" s="1">
        <f t="shared" si="963"/>
        <v>2.4721112058111528E-3</v>
      </c>
      <c r="ES164" s="1">
        <f t="shared" si="963"/>
        <v>2.674874618312487E-3</v>
      </c>
      <c r="ET164" s="1">
        <f t="shared" si="963"/>
        <v>2.8942687557393593E-3</v>
      </c>
      <c r="EU164" s="1">
        <f t="shared" si="963"/>
        <v>3.131657675877822E-3</v>
      </c>
      <c r="EV164" s="1">
        <f t="shared" si="963"/>
        <v>3.3885173170033235E-3</v>
      </c>
      <c r="EW164" s="1">
        <f t="shared" si="963"/>
        <v>3.6664446743569818E-3</v>
      </c>
      <c r="EX164" s="1">
        <f t="shared" si="963"/>
        <v>3.9671677292795991E-3</v>
      </c>
      <c r="EY164" s="1">
        <f t="shared" si="963"/>
        <v>4.2925561927366707E-3</v>
      </c>
      <c r="EZ164" s="1">
        <f t="shared" si="963"/>
        <v>4.6446331300310159E-3</v>
      </c>
      <c r="FA164" s="1">
        <f t="shared" si="963"/>
        <v>5.0255875389783392E-3</v>
      </c>
      <c r="FB164" s="1">
        <f t="shared" si="963"/>
        <v>5.4377879597490835E-3</v>
      </c>
      <c r="FC164" s="1">
        <f t="shared" si="963"/>
        <v>5.8837972009942044E-3</v>
      </c>
      <c r="FD164" s="1">
        <f t="shared" si="963"/>
        <v>6.3663882738128428E-3</v>
      </c>
      <c r="FE164" s="1">
        <f t="shared" si="963"/>
        <v>6.8885616326295257E-3</v>
      </c>
      <c r="FF164" s="1">
        <f t="shared" si="963"/>
        <v>7.4535638301740422E-3</v>
      </c>
      <c r="FG164" s="1">
        <f t="shared" si="962"/>
        <v>8.0649077025491955E-3</v>
      </c>
      <c r="FH164" s="1">
        <f t="shared" si="962"/>
        <v>8.7263942098847764E-3</v>
      </c>
      <c r="FI164" s="1">
        <f t="shared" si="962"/>
        <v>9.4421360683694736E-3</v>
      </c>
      <c r="FJ164" s="1">
        <f t="shared" si="962"/>
        <v>1.0216583320590207E-2</v>
      </c>
      <c r="FK164" s="1">
        <f t="shared" si="962"/>
        <v>1.105455100315947E-2</v>
      </c>
      <c r="FL164" s="1">
        <f t="shared" si="962"/>
        <v>1.1961249083651034E-2</v>
      </c>
      <c r="FM164" s="1">
        <f t="shared" si="962"/>
        <v>1.2942314852973391E-2</v>
      </c>
      <c r="FN164" s="1">
        <f t="shared" si="962"/>
        <v>1.4003847974576844E-2</v>
      </c>
      <c r="FO164" s="1">
        <f t="shared" si="962"/>
        <v>1.5152448408408625E-2</v>
      </c>
      <c r="FP164" s="1">
        <f t="shared" si="962"/>
        <v>1.6395257445403884E-2</v>
      </c>
      <c r="FQ164" s="1">
        <f t="shared" si="962"/>
        <v>1.7740002107639735E-2</v>
      </c>
      <c r="FR164" s="1">
        <f t="shared" si="962"/>
        <v>1.9195043190205291E-2</v>
      </c>
      <c r="FS164">
        <f t="shared" si="955"/>
        <v>1.7443012530092747E-15</v>
      </c>
      <c r="FT164">
        <f t="shared" si="916"/>
        <v>3.3481937888242233E-17</v>
      </c>
    </row>
    <row r="165" spans="3:176" x14ac:dyDescent="0.15">
      <c r="C165" s="6">
        <v>136</v>
      </c>
      <c r="BC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2">
        <f t="shared" ref="EJ165:FF165" si="964">S*EJ$26^(EJ$28-$C165)*EJ$27^$C165+EJ$24</f>
        <v>1.1211757112636889E-3</v>
      </c>
      <c r="EK165" s="1">
        <f t="shared" si="964"/>
        <v>1.2131349292369934E-3</v>
      </c>
      <c r="EL165" s="1">
        <f t="shared" si="964"/>
        <v>1.3126366739394312E-3</v>
      </c>
      <c r="EM165" s="1">
        <f t="shared" si="964"/>
        <v>1.4202995860109894E-3</v>
      </c>
      <c r="EN165" s="1">
        <f t="shared" si="964"/>
        <v>1.5367930472100079E-3</v>
      </c>
      <c r="EO165" s="1">
        <f t="shared" si="964"/>
        <v>1.6628413422171821E-3</v>
      </c>
      <c r="EP165" s="1">
        <f t="shared" si="964"/>
        <v>1.7992281617921629E-3</v>
      </c>
      <c r="EQ165" s="1">
        <f t="shared" si="964"/>
        <v>1.9468014752806141E-3</v>
      </c>
      <c r="ER165" s="1">
        <f t="shared" si="964"/>
        <v>2.1064788027659711E-3</v>
      </c>
      <c r="ES165" s="1">
        <f t="shared" si="964"/>
        <v>2.2792529196449113E-3</v>
      </c>
      <c r="ET165" s="1">
        <f t="shared" si="964"/>
        <v>2.4661980290940594E-3</v>
      </c>
      <c r="EU165" s="1">
        <f t="shared" si="964"/>
        <v>2.668476440804546E-3</v>
      </c>
      <c r="EV165" s="1">
        <f t="shared" si="964"/>
        <v>2.8873457975086701E-3</v>
      </c>
      <c r="EW165" s="1">
        <f t="shared" si="964"/>
        <v>3.1241668942287694E-3</v>
      </c>
      <c r="EX165" s="1">
        <f t="shared" si="964"/>
        <v>3.3804121388635736E-3</v>
      </c>
      <c r="EY165" s="1">
        <f t="shared" si="964"/>
        <v>3.657674706714768E-3</v>
      </c>
      <c r="EZ165" s="1">
        <f t="shared" si="964"/>
        <v>3.9576784458709739E-3</v>
      </c>
      <c r="FA165" s="1">
        <f t="shared" si="964"/>
        <v>4.2822885950347389E-3</v>
      </c>
      <c r="FB165" s="1">
        <f t="shared" si="964"/>
        <v>4.6335233804293881E-3</v>
      </c>
      <c r="FC165" s="1">
        <f t="shared" si="964"/>
        <v>5.0135665638881633E-3</v>
      </c>
      <c r="FD165" s="1">
        <f t="shared" si="964"/>
        <v>5.4247810201419602E-3</v>
      </c>
      <c r="FE165" s="1">
        <f t="shared" si="964"/>
        <v>5.8697234277208842E-3</v>
      </c>
      <c r="FF165" s="1">
        <f t="shared" si="964"/>
        <v>6.3511601648086067E-3</v>
      </c>
      <c r="FG165" s="1">
        <f t="shared" si="962"/>
        <v>6.8720845088801668E-3</v>
      </c>
      <c r="FH165" s="1">
        <f t="shared" si="962"/>
        <v>7.4357352470600007E-3</v>
      </c>
      <c r="FI165" s="1">
        <f t="shared" si="962"/>
        <v>8.0456168129079374E-3</v>
      </c>
      <c r="FJ165" s="1">
        <f t="shared" si="962"/>
        <v>8.7055210748313155E-3</v>
      </c>
      <c r="FK165" s="1">
        <f t="shared" si="962"/>
        <v>9.4195509115901754E-3</v>
      </c>
      <c r="FL165" s="1">
        <f t="shared" si="962"/>
        <v>1.0192145721473487E-2</v>
      </c>
      <c r="FM165" s="1">
        <f t="shared" si="962"/>
        <v>1.1028109023746832E-2</v>
      </c>
      <c r="FN165" s="1">
        <f t="shared" si="962"/>
        <v>1.1932638323980296E-2</v>
      </c>
      <c r="FO165" s="1">
        <f t="shared" si="962"/>
        <v>1.291135742894085E-2</v>
      </c>
      <c r="FP165" s="1">
        <f t="shared" si="962"/>
        <v>1.3970351411963346E-2</v>
      </c>
      <c r="FQ165" s="1">
        <f t="shared" si="962"/>
        <v>1.5116204446193276E-2</v>
      </c>
      <c r="FR165" s="1">
        <f t="shared" si="962"/>
        <v>1.6356040740925126E-2</v>
      </c>
      <c r="FS165">
        <f t="shared" si="955"/>
        <v>4.4890105775973971E-16</v>
      </c>
      <c r="FT165">
        <f t="shared" si="916"/>
        <v>7.3422439893626862E-18</v>
      </c>
    </row>
    <row r="166" spans="3:176" x14ac:dyDescent="0.15">
      <c r="C166" s="6">
        <v>137</v>
      </c>
      <c r="BC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2">
        <f t="shared" ref="EK166:FF166" si="965">S*EK$26^(EK$28-$C166)*EK$27^$C166+EK$24</f>
        <v>1.0337087616955434E-3</v>
      </c>
      <c r="EL166" s="1">
        <f t="shared" si="965"/>
        <v>1.1184939103414527E-3</v>
      </c>
      <c r="EM166" s="1">
        <f t="shared" si="965"/>
        <v>1.210233166079497E-3</v>
      </c>
      <c r="EN166" s="1">
        <f t="shared" si="965"/>
        <v>1.3094969071683832E-3</v>
      </c>
      <c r="EO166" s="1">
        <f t="shared" si="965"/>
        <v>1.4169022944880373E-3</v>
      </c>
      <c r="EP166" s="1">
        <f t="shared" si="965"/>
        <v>1.5331171086663084E-3</v>
      </c>
      <c r="EQ166" s="1">
        <f t="shared" si="965"/>
        <v>1.6588639019281266E-3</v>
      </c>
      <c r="ER166" s="1">
        <f t="shared" si="965"/>
        <v>1.7949244904807602E-3</v>
      </c>
      <c r="ES166" s="1">
        <f t="shared" si="965"/>
        <v>1.9421448153660553E-3</v>
      </c>
      <c r="ET166" s="1">
        <f t="shared" si="965"/>
        <v>2.1014402020014564E-3</v>
      </c>
      <c r="EU166" s="1">
        <f t="shared" si="965"/>
        <v>2.2738010511103852E-3</v>
      </c>
      <c r="EV166" s="1">
        <f t="shared" si="965"/>
        <v>2.4602989964246954E-3</v>
      </c>
      <c r="EW166" s="1">
        <f t="shared" si="965"/>
        <v>2.6620935674440006E-3</v>
      </c>
      <c r="EX166" s="1">
        <f t="shared" si="965"/>
        <v>2.8804393986768171E-3</v>
      </c>
      <c r="EY166" s="1">
        <f t="shared" si="965"/>
        <v>3.1166940301861484E-3</v>
      </c>
      <c r="EZ166" s="1">
        <f t="shared" si="965"/>
        <v>3.3723263479385058E-3</v>
      </c>
      <c r="FA166" s="1">
        <f t="shared" si="965"/>
        <v>3.6489257164332607E-3</v>
      </c>
      <c r="FB166" s="1">
        <f t="shared" si="965"/>
        <v>3.948211860393405E-3</v>
      </c>
      <c r="FC166" s="1">
        <f t="shared" si="965"/>
        <v>4.2720455569559878E-3</v>
      </c>
      <c r="FD166" s="1">
        <f t="shared" si="965"/>
        <v>4.6224402048396923E-3</v>
      </c>
      <c r="FE166" s="1">
        <f t="shared" si="965"/>
        <v>5.0015743424195293E-3</v>
      </c>
      <c r="FF166" s="1">
        <f t="shared" si="965"/>
        <v>5.4118051925383199E-3</v>
      </c>
      <c r="FG166" s="1">
        <f t="shared" si="962"/>
        <v>5.8556833182682897E-3</v>
      </c>
      <c r="FH166" s="1">
        <f t="shared" si="962"/>
        <v>6.3359684807432646E-3</v>
      </c>
      <c r="FI166" s="1">
        <f t="shared" si="962"/>
        <v>6.855646797655734E-3</v>
      </c>
      <c r="FJ166" s="1">
        <f t="shared" si="962"/>
        <v>7.4179493090997563E-3</v>
      </c>
      <c r="FK166" s="1">
        <f t="shared" si="962"/>
        <v>8.0263720661906766E-3</v>
      </c>
      <c r="FL166" s="1">
        <f t="shared" si="962"/>
        <v>8.6846978673603709E-3</v>
      </c>
      <c r="FM166" s="1">
        <f t="shared" si="962"/>
        <v>9.3970197774709014E-3</v>
      </c>
      <c r="FN166" s="1">
        <f t="shared" si="962"/>
        <v>1.0167766575973977E-2</v>
      </c>
      <c r="FO166" s="1">
        <f t="shared" si="962"/>
        <v>1.1001730292337222E-2</v>
      </c>
      <c r="FP166" s="1">
        <f t="shared" si="962"/>
        <v>1.1904095999935574E-2</v>
      </c>
      <c r="FQ166" s="1">
        <f t="shared" si="962"/>
        <v>1.2880474053647938E-2</v>
      </c>
      <c r="FR166" s="1">
        <f t="shared" si="962"/>
        <v>1.3936934971592605E-2</v>
      </c>
      <c r="FS166">
        <f t="shared" si="955"/>
        <v>1.1140610192577482E-16</v>
      </c>
      <c r="FT166">
        <f t="shared" si="916"/>
        <v>1.5526595979781412E-18</v>
      </c>
    </row>
    <row r="167" spans="3:176" x14ac:dyDescent="0.15">
      <c r="C167" s="6">
        <v>138</v>
      </c>
      <c r="BC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2">
        <f t="shared" ref="EL167:FF167" si="966">S*EL$26^(EL$28-$C167)*EL$27^$C167+EL$24</f>
        <v>9.5306542343996669E-4</v>
      </c>
      <c r="EM167" s="1">
        <f t="shared" si="966"/>
        <v>1.0312361777084051E-3</v>
      </c>
      <c r="EN167" s="1">
        <f t="shared" si="966"/>
        <v>1.1158185241641259E-3</v>
      </c>
      <c r="EO167" s="1">
        <f t="shared" si="966"/>
        <v>1.2073383438064966E-3</v>
      </c>
      <c r="EP167" s="1">
        <f t="shared" si="966"/>
        <v>1.306364650575568E-3</v>
      </c>
      <c r="EQ167" s="1">
        <f t="shared" si="966"/>
        <v>1.4135131291307232E-3</v>
      </c>
      <c r="ER167" s="1">
        <f t="shared" si="966"/>
        <v>1.5294499627991512E-3</v>
      </c>
      <c r="ES167" s="1">
        <f t="shared" si="966"/>
        <v>1.654895975493972E-3</v>
      </c>
      <c r="ET167" s="1">
        <f t="shared" si="966"/>
        <v>1.7906311133539128E-3</v>
      </c>
      <c r="EU167" s="1">
        <f t="shared" si="966"/>
        <v>1.9374992939686156E-3</v>
      </c>
      <c r="EV167" s="1">
        <f t="shared" si="966"/>
        <v>2.0964136533390704E-3</v>
      </c>
      <c r="EW167" s="1">
        <f t="shared" si="966"/>
        <v>2.2683622231955557E-3</v>
      </c>
      <c r="EX167" s="1">
        <f t="shared" si="966"/>
        <v>2.4544140739711467E-3</v>
      </c>
      <c r="EY167" s="1">
        <f t="shared" si="966"/>
        <v>2.6557259616240315E-3</v>
      </c>
      <c r="EZ167" s="1">
        <f t="shared" si="966"/>
        <v>2.8735495196344761E-3</v>
      </c>
      <c r="FA167" s="1">
        <f t="shared" si="966"/>
        <v>3.1092390408918647E-3</v>
      </c>
      <c r="FB167" s="1">
        <f t="shared" si="966"/>
        <v>3.3642598978547893E-3</v>
      </c>
      <c r="FC167" s="1">
        <f t="shared" si="966"/>
        <v>3.6401976533355744E-3</v>
      </c>
      <c r="FD167" s="1">
        <f t="shared" si="966"/>
        <v>3.9387679185544817E-3</v>
      </c>
      <c r="FE167" s="1">
        <f t="shared" si="966"/>
        <v>4.2618270197549209E-3</v>
      </c>
      <c r="FF167" s="1">
        <f t="shared" si="966"/>
        <v>4.6113835396981067E-3</v>
      </c>
      <c r="FG167" s="1">
        <f t="shared" si="962"/>
        <v>4.9896108057950897E-3</v>
      </c>
      <c r="FH167" s="1">
        <f t="shared" si="962"/>
        <v>5.3988604025196757E-3</v>
      </c>
      <c r="FI167" s="1">
        <f t="shared" si="962"/>
        <v>5.8416767921141014E-3</v>
      </c>
      <c r="FJ167" s="1">
        <f t="shared" si="962"/>
        <v>6.3208131344900283E-3</v>
      </c>
      <c r="FK167" s="1">
        <f t="shared" si="962"/>
        <v>6.8392484046832739E-3</v>
      </c>
      <c r="FL167" s="1">
        <f t="shared" si="962"/>
        <v>7.4002059142880506E-3</v>
      </c>
      <c r="FM167" s="1">
        <f t="shared" si="962"/>
        <v>8.0071733520256493E-3</v>
      </c>
      <c r="FN167" s="1">
        <f t="shared" si="962"/>
        <v>8.6639244680474462E-3</v>
      </c>
      <c r="FO167" s="1">
        <f t="shared" si="962"/>
        <v>9.3745425367919247E-3</v>
      </c>
      <c r="FP167" s="1">
        <f t="shared" si="962"/>
        <v>1.01434457442733E-2</v>
      </c>
      <c r="FQ167" s="1">
        <f t="shared" si="962"/>
        <v>1.0975414657644305E-2</v>
      </c>
      <c r="FR167" s="1">
        <f t="shared" si="962"/>
        <v>1.187562194782198E-2</v>
      </c>
      <c r="FS167">
        <f t="shared" si="955"/>
        <v>2.6640589590946163E-17</v>
      </c>
      <c r="FT167">
        <f t="shared" si="916"/>
        <v>3.1637357044915804E-19</v>
      </c>
    </row>
    <row r="168" spans="3:176" x14ac:dyDescent="0.15">
      <c r="C168" s="6">
        <v>139</v>
      </c>
      <c r="BC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2">
        <f t="shared" ref="EM168:FF168" si="967">S*EM$26^(EM$28-$C168)*EM$27^$C168+EM$24</f>
        <v>8.7871336203720158E-4</v>
      </c>
      <c r="EN168" s="1">
        <f t="shared" si="967"/>
        <v>9.5078573462236673E-4</v>
      </c>
      <c r="EO168" s="1">
        <f t="shared" si="967"/>
        <v>1.0287695080288557E-3</v>
      </c>
      <c r="EP168" s="1">
        <f t="shared" si="967"/>
        <v>1.1131495373879329E-3</v>
      </c>
      <c r="EQ168" s="1">
        <f t="shared" si="967"/>
        <v>1.2044504458157152E-3</v>
      </c>
      <c r="ER168" s="1">
        <f t="shared" si="967"/>
        <v>1.3032398861969842E-3</v>
      </c>
      <c r="ES168" s="1">
        <f t="shared" si="967"/>
        <v>1.410132070501632E-3</v>
      </c>
      <c r="ET168" s="1">
        <f t="shared" si="967"/>
        <v>1.5257915885768577E-3</v>
      </c>
      <c r="EU168" s="1">
        <f t="shared" si="967"/>
        <v>1.6509375401580135E-3</v>
      </c>
      <c r="EV168" s="1">
        <f t="shared" si="967"/>
        <v>1.7863480057884052E-3</v>
      </c>
      <c r="EW168" s="1">
        <f t="shared" si="967"/>
        <v>1.9328648844454729E-3</v>
      </c>
      <c r="EX168" s="1">
        <f t="shared" si="967"/>
        <v>2.0913991279507384E-3</v>
      </c>
      <c r="EY168" s="1">
        <f t="shared" si="967"/>
        <v>2.2629364047078585E-3</v>
      </c>
      <c r="EZ168" s="1">
        <f t="shared" si="967"/>
        <v>2.4485432279824247E-3</v>
      </c>
      <c r="FA168" s="1">
        <f t="shared" si="967"/>
        <v>2.6493735868253817E-3</v>
      </c>
      <c r="FB168" s="1">
        <f t="shared" si="967"/>
        <v>2.8666761208670688E-3</v>
      </c>
      <c r="FC168" s="1">
        <f t="shared" si="967"/>
        <v>3.1018018835903402E-3</v>
      </c>
      <c r="FD168" s="1">
        <f t="shared" si="967"/>
        <v>3.3562127423500203E-3</v>
      </c>
      <c r="FE168" s="1">
        <f t="shared" si="967"/>
        <v>3.6314904673648454E-3</v>
      </c>
      <c r="FF168" s="1">
        <f t="shared" si="967"/>
        <v>3.9293465661916598E-3</v>
      </c>
      <c r="FG168" s="1">
        <f t="shared" si="962"/>
        <v>4.2516329248265651E-3</v>
      </c>
      <c r="FH168" s="1">
        <f t="shared" si="962"/>
        <v>4.6003533215928562E-3</v>
      </c>
      <c r="FI168" s="1">
        <f t="shared" si="962"/>
        <v>4.9776758854020156E-3</v>
      </c>
      <c r="FJ168" s="1">
        <f t="shared" si="962"/>
        <v>5.3859465758455483E-3</v>
      </c>
      <c r="FK168" s="1">
        <f t="shared" si="962"/>
        <v>5.8277037689286092E-3</v>
      </c>
      <c r="FL168" s="1">
        <f t="shared" si="962"/>
        <v>6.3056940391305241E-3</v>
      </c>
      <c r="FM168" s="1">
        <f t="shared" si="962"/>
        <v>6.8228892359153311E-3</v>
      </c>
      <c r="FN168" s="1">
        <f t="shared" si="962"/>
        <v>7.3825049608636272E-3</v>
      </c>
      <c r="FO168" s="1">
        <f t="shared" si="962"/>
        <v>7.9880205603051046E-3</v>
      </c>
      <c r="FP168" s="1">
        <f t="shared" si="962"/>
        <v>8.6432007577537176E-3</v>
      </c>
      <c r="FQ168" s="1">
        <f t="shared" si="962"/>
        <v>9.3521190606426132E-3</v>
      </c>
      <c r="FR168" s="1">
        <f t="shared" si="962"/>
        <v>1.0119183086887525E-2</v>
      </c>
      <c r="FS168">
        <f t="shared" si="955"/>
        <v>6.1330853734552271E-18</v>
      </c>
      <c r="FT168">
        <f t="shared" si="916"/>
        <v>6.2061813781505396E-20</v>
      </c>
    </row>
    <row r="169" spans="3:176" x14ac:dyDescent="0.15">
      <c r="C169" s="6">
        <v>140</v>
      </c>
      <c r="BC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2">
        <f t="shared" ref="EN169:FF169" si="968">S*EN$26^(EN$28-$C169)*EN$27^$C169+EN$24</f>
        <v>8.1016177235324765E-4</v>
      </c>
      <c r="EO169" s="1">
        <f t="shared" si="968"/>
        <v>8.7661151994321209E-4</v>
      </c>
      <c r="EP169" s="1">
        <f t="shared" si="968"/>
        <v>9.4851149871594904E-4</v>
      </c>
      <c r="EQ169" s="1">
        <f t="shared" si="968"/>
        <v>1.0263087385101414E-3</v>
      </c>
      <c r="ER169" s="1">
        <f t="shared" si="968"/>
        <v>1.1104869347057992E-3</v>
      </c>
      <c r="ES169" s="1">
        <f t="shared" si="968"/>
        <v>1.2015694555445866E-3</v>
      </c>
      <c r="ET169" s="1">
        <f t="shared" si="968"/>
        <v>1.3001225961115979E-3</v>
      </c>
      <c r="EU169" s="1">
        <f t="shared" si="968"/>
        <v>1.4067590992098409E-3</v>
      </c>
      <c r="EV169" s="1">
        <f t="shared" si="968"/>
        <v>1.5221419650180545E-3</v>
      </c>
      <c r="EW169" s="1">
        <f t="shared" si="968"/>
        <v>1.646988573217979E-3</v>
      </c>
      <c r="EX169" s="1">
        <f t="shared" si="968"/>
        <v>1.7820751432199157E-3</v>
      </c>
      <c r="EY169" s="1">
        <f t="shared" si="968"/>
        <v>1.9282415602175323E-3</v>
      </c>
      <c r="EZ169" s="1">
        <f t="shared" si="968"/>
        <v>2.0863965970773389E-3</v>
      </c>
      <c r="FA169" s="1">
        <f t="shared" si="968"/>
        <v>2.2575235645293399E-3</v>
      </c>
      <c r="FB169" s="1">
        <f t="shared" si="968"/>
        <v>2.4426864247882696E-3</v>
      </c>
      <c r="FC169" s="1">
        <f t="shared" si="968"/>
        <v>2.6430364066161458E-3</v>
      </c>
      <c r="FD169" s="1">
        <f t="shared" si="968"/>
        <v>2.8598191629545318E-3</v>
      </c>
      <c r="FE169" s="1">
        <f t="shared" si="968"/>
        <v>3.094382515628265E-3</v>
      </c>
      <c r="FF169" s="1">
        <f t="shared" si="968"/>
        <v>3.3481848352724486E-3</v>
      </c>
      <c r="FG169" s="1">
        <f t="shared" si="962"/>
        <v>3.6228041085839425E-3</v>
      </c>
      <c r="FH169" s="1">
        <f t="shared" si="962"/>
        <v>3.9199477492719449E-3</v>
      </c>
      <c r="FI169" s="1">
        <f t="shared" si="962"/>
        <v>4.2414632137061205E-3</v>
      </c>
      <c r="FJ169" s="1">
        <f t="shared" si="962"/>
        <v>4.5893494872638425E-3</v>
      </c>
      <c r="FK169" s="1">
        <f t="shared" si="962"/>
        <v>4.9657695127915905E-3</v>
      </c>
      <c r="FL169" s="1">
        <f t="shared" si="962"/>
        <v>5.3730636384530335E-3</v>
      </c>
      <c r="FM169" s="1">
        <f t="shared" si="962"/>
        <v>5.8137641685742491E-3</v>
      </c>
      <c r="FN169" s="1">
        <f t="shared" si="962"/>
        <v>6.2906111079542677E-3</v>
      </c>
      <c r="FO169" s="1">
        <f t="shared" si="962"/>
        <v>6.8065691975294036E-3</v>
      </c>
      <c r="FP169" s="1">
        <f t="shared" si="962"/>
        <v>7.3648463473086258E-3</v>
      </c>
      <c r="FQ169" s="1">
        <f t="shared" si="962"/>
        <v>7.968913581184657E-3</v>
      </c>
      <c r="FR169" s="1">
        <f t="shared" si="962"/>
        <v>8.6225266176253243E-3</v>
      </c>
      <c r="FS169">
        <f t="shared" si="955"/>
        <v>1.3580403326936575E-18</v>
      </c>
      <c r="FT169">
        <f t="shared" si="916"/>
        <v>1.1709738916459813E-20</v>
      </c>
    </row>
    <row r="170" spans="3:176" x14ac:dyDescent="0.15">
      <c r="C170" s="6">
        <v>141</v>
      </c>
      <c r="BC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2">
        <f t="shared" ref="EO170:FF170" si="969">S*EO$26^(EO$28-$C170)*EO$27^$C170+EO$24</f>
        <v>7.469581387277999E-4</v>
      </c>
      <c r="EP170" s="1">
        <f t="shared" si="969"/>
        <v>8.0822390252033034E-4</v>
      </c>
      <c r="EQ170" s="1">
        <f t="shared" si="969"/>
        <v>8.7451470535919213E-4</v>
      </c>
      <c r="ER170" s="1">
        <f t="shared" si="969"/>
        <v>9.4624270267759994E-4</v>
      </c>
      <c r="ES170" s="1">
        <f t="shared" si="969"/>
        <v>1.0238538550393485E-3</v>
      </c>
      <c r="ET170" s="1">
        <f t="shared" si="969"/>
        <v>1.1078307008472645E-3</v>
      </c>
      <c r="EU170" s="1">
        <f t="shared" si="969"/>
        <v>1.1986953564701618E-3</v>
      </c>
      <c r="EV170" s="1">
        <f t="shared" si="969"/>
        <v>1.2970127624412429E-3</v>
      </c>
      <c r="EW170" s="1">
        <f t="shared" si="969"/>
        <v>1.4033941959108091E-3</v>
      </c>
      <c r="EX170" s="1">
        <f t="shared" si="969"/>
        <v>1.5185010711915561E-3</v>
      </c>
      <c r="EY170" s="1">
        <f t="shared" si="969"/>
        <v>1.6430490520258989E-3</v>
      </c>
      <c r="EZ170" s="1">
        <f t="shared" si="969"/>
        <v>1.7778125011428812E-3</v>
      </c>
      <c r="FA170" s="1">
        <f t="shared" si="969"/>
        <v>1.9236292947692759E-3</v>
      </c>
      <c r="FB170" s="1">
        <f t="shared" si="969"/>
        <v>2.0814060320285418E-3</v>
      </c>
      <c r="FC170" s="1">
        <f t="shared" si="969"/>
        <v>2.2521236716164785E-3</v>
      </c>
      <c r="FD170" s="1">
        <f t="shared" si="969"/>
        <v>2.4368436307989601E-3</v>
      </c>
      <c r="FE170" s="1">
        <f t="shared" si="969"/>
        <v>2.6367143846515611E-3</v>
      </c>
      <c r="FF170" s="1">
        <f t="shared" si="969"/>
        <v>2.8529786065710936E-3</v>
      </c>
      <c r="FG170" s="1">
        <f t="shared" si="962"/>
        <v>3.0869808944543544E-3</v>
      </c>
      <c r="FH170" s="1">
        <f t="shared" si="962"/>
        <v>3.3401761305807188E-3</v>
      </c>
      <c r="FI170" s="1">
        <f t="shared" si="962"/>
        <v>3.6141385271751809E-3</v>
      </c>
      <c r="FJ170" s="1">
        <f t="shared" si="962"/>
        <v>3.9105714138915901E-3</v>
      </c>
      <c r="FK170" s="1">
        <f t="shared" si="962"/>
        <v>4.2313178280686389E-3</v>
      </c>
      <c r="FL170" s="1">
        <f t="shared" si="962"/>
        <v>4.5783719736022807E-3</v>
      </c>
      <c r="FM170" s="1">
        <f t="shared" si="962"/>
        <v>4.9538916196788258E-3</v>
      </c>
      <c r="FN170" s="1">
        <f t="shared" si="962"/>
        <v>5.3602115164563873E-3</v>
      </c>
      <c r="FO170" s="1">
        <f t="shared" si="962"/>
        <v>5.7998579111051378E-3</v>
      </c>
      <c r="FP170" s="1">
        <f t="shared" si="962"/>
        <v>6.2755642544581941E-3</v>
      </c>
      <c r="FQ170" s="1">
        <f t="shared" si="962"/>
        <v>6.7902881959274099E-3</v>
      </c>
      <c r="FR170" s="1">
        <f t="shared" si="962"/>
        <v>7.3472299723480235E-3</v>
      </c>
      <c r="FS170">
        <f t="shared" si="955"/>
        <v>2.8894475163694842E-19</v>
      </c>
      <c r="FT170">
        <f t="shared" si="916"/>
        <v>2.1229435395796429E-21</v>
      </c>
    </row>
    <row r="171" spans="3:176" x14ac:dyDescent="0.15">
      <c r="C171" s="6">
        <v>142</v>
      </c>
      <c r="BC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2">
        <f t="shared" ref="EP171:FF171" si="970">S*EP$26^(EP$28-$C171)*EP$27^$C171+EP$24</f>
        <v>6.8868524787469589E-4</v>
      </c>
      <c r="EQ171" s="1">
        <f t="shared" si="970"/>
        <v>7.4517144909013898E-4</v>
      </c>
      <c r="ER171" s="1">
        <f t="shared" si="970"/>
        <v>8.0629066798324856E-4</v>
      </c>
      <c r="ES171" s="1">
        <f t="shared" si="970"/>
        <v>8.7242290625956834E-4</v>
      </c>
      <c r="ET171" s="1">
        <f t="shared" si="970"/>
        <v>9.4397933349540475E-4</v>
      </c>
      <c r="EU171" s="1">
        <f t="shared" si="970"/>
        <v>1.0214048435373204E-3</v>
      </c>
      <c r="EV171" s="1">
        <f t="shared" si="970"/>
        <v>1.1051808205783948E-3</v>
      </c>
      <c r="EW171" s="1">
        <f t="shared" si="970"/>
        <v>1.1958281321090148E-3</v>
      </c>
      <c r="EX171" s="1">
        <f t="shared" si="970"/>
        <v>1.2939103673505156E-3</v>
      </c>
      <c r="EY171" s="1">
        <f t="shared" si="970"/>
        <v>1.4000373413062689E-3</v>
      </c>
      <c r="EZ171" s="1">
        <f t="shared" si="970"/>
        <v>1.5148688862162431E-3</v>
      </c>
      <c r="FA171" s="1">
        <f t="shared" si="970"/>
        <v>1.6391189539879778E-3</v>
      </c>
      <c r="FB171" s="1">
        <f t="shared" si="970"/>
        <v>1.7735600551103553E-3</v>
      </c>
      <c r="FC171" s="1">
        <f t="shared" si="970"/>
        <v>1.91902806164861E-3</v>
      </c>
      <c r="FD171" s="1">
        <f t="shared" si="970"/>
        <v>2.076427404182644E-3</v>
      </c>
      <c r="FE171" s="1">
        <f t="shared" si="970"/>
        <v>2.2467366950000094E-3</v>
      </c>
      <c r="FF171" s="1">
        <f t="shared" si="970"/>
        <v>2.4310148125051209E-3</v>
      </c>
      <c r="FG171" s="1">
        <f t="shared" si="962"/>
        <v>2.6304074846738032E-3</v>
      </c>
      <c r="FH171" s="1">
        <f t="shared" si="962"/>
        <v>2.8461544124850492E-3</v>
      </c>
      <c r="FI171" s="1">
        <f t="shared" si="962"/>
        <v>3.079596977619105E-3</v>
      </c>
      <c r="FJ171" s="1">
        <f t="shared" si="962"/>
        <v>3.3321865823436043E-3</v>
      </c>
      <c r="FK171" s="1">
        <f t="shared" si="962"/>
        <v>3.6054936734400394E-3</v>
      </c>
      <c r="FL171" s="1">
        <f t="shared" si="962"/>
        <v>3.9012175062757863E-3</v>
      </c>
      <c r="FM171" s="1">
        <f t="shared" si="962"/>
        <v>4.2211967097286794E-3</v>
      </c>
      <c r="FN171" s="1">
        <f t="shared" si="962"/>
        <v>4.567420717650341E-3</v>
      </c>
      <c r="FO171" s="1">
        <f t="shared" si="962"/>
        <v>4.9420421379420716E-3</v>
      </c>
      <c r="FP171" s="1">
        <f t="shared" si="962"/>
        <v>5.3473901361465953E-3</v>
      </c>
      <c r="FQ171" s="1">
        <f t="shared" si="962"/>
        <v>5.7859849167666254E-3</v>
      </c>
      <c r="FR171" s="1">
        <f t="shared" si="962"/>
        <v>6.2605533923461446E-3</v>
      </c>
      <c r="FS171">
        <f t="shared" si="955"/>
        <v>5.9009843644165521E-20</v>
      </c>
      <c r="FT171">
        <f t="shared" si="916"/>
        <v>3.6943427680829605E-22</v>
      </c>
    </row>
    <row r="172" spans="3:176" x14ac:dyDescent="0.15">
      <c r="C172" s="6">
        <v>143</v>
      </c>
      <c r="BC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2">
        <f t="shared" ref="EQ172:FF172" si="971">S*EQ$26^(EQ$28-$C172)*EQ$27^$C172+EQ$24</f>
        <v>6.3495843481674275E-4</v>
      </c>
      <c r="ER172" s="1">
        <f t="shared" si="971"/>
        <v>6.8703794432153637E-4</v>
      </c>
      <c r="ES172" s="1">
        <f t="shared" si="971"/>
        <v>7.4338903313221432E-4</v>
      </c>
      <c r="ET172" s="1">
        <f t="shared" si="971"/>
        <v>8.0436205765458671E-4</v>
      </c>
      <c r="EU172" s="1">
        <f t="shared" si="971"/>
        <v>8.7033611064753192E-4</v>
      </c>
      <c r="EV172" s="1">
        <f t="shared" si="971"/>
        <v>9.41721378188572E-4</v>
      </c>
      <c r="EW172" s="1">
        <f t="shared" si="971"/>
        <v>1.018961689958576E-3</v>
      </c>
      <c r="EX172" s="1">
        <f t="shared" si="971"/>
        <v>1.1025372787016945E-3</v>
      </c>
      <c r="EY172" s="1">
        <f t="shared" si="971"/>
        <v>1.1929677660171456E-3</v>
      </c>
      <c r="EZ172" s="1">
        <f t="shared" si="971"/>
        <v>1.2908153930466749E-3</v>
      </c>
      <c r="FA172" s="1">
        <f t="shared" si="971"/>
        <v>1.3966885161441108E-3</v>
      </c>
      <c r="FB172" s="1">
        <f t="shared" si="971"/>
        <v>1.5112453892609419E-3</v>
      </c>
      <c r="FC172" s="1">
        <f t="shared" si="971"/>
        <v>1.6351982565644622E-3</v>
      </c>
      <c r="FD172" s="1">
        <f t="shared" si="971"/>
        <v>1.7693177807338659E-3</v>
      </c>
      <c r="FE172" s="1">
        <f t="shared" si="971"/>
        <v>1.9144378344667123E-3</v>
      </c>
      <c r="FF172" s="1">
        <f t="shared" si="971"/>
        <v>2.071460684986402E-3</v>
      </c>
      <c r="FG172" s="1">
        <f t="shared" si="962"/>
        <v>2.2413626037847425E-3</v>
      </c>
      <c r="FH172" s="1">
        <f t="shared" si="962"/>
        <v>2.4251999364775286E-3</v>
      </c>
      <c r="FI172" s="1">
        <f t="shared" si="962"/>
        <v>2.6241156705117713E-3</v>
      </c>
      <c r="FJ172" s="1">
        <f t="shared" si="962"/>
        <v>2.8393465415585328E-3</v>
      </c>
      <c r="FK172" s="1">
        <f t="shared" si="962"/>
        <v>3.0722307227745494E-3</v>
      </c>
      <c r="FL172" s="1">
        <f t="shared" si="962"/>
        <v>3.3242161447397428E-3</v>
      </c>
      <c r="FM172" s="1">
        <f t="shared" si="962"/>
        <v>3.5968694977988728E-3</v>
      </c>
      <c r="FN172" s="1">
        <f t="shared" si="962"/>
        <v>3.8918859727783452E-3</v>
      </c>
      <c r="FO172" s="1">
        <f t="shared" si="962"/>
        <v>4.2110998006399765E-3</v>
      </c>
      <c r="FP172" s="1">
        <f t="shared" si="962"/>
        <v>4.5564956566007848E-3</v>
      </c>
      <c r="FQ172" s="1">
        <f t="shared" si="962"/>
        <v>4.9302209996226146E-3</v>
      </c>
      <c r="FR172" s="1">
        <f t="shared" si="962"/>
        <v>5.3345994239909515E-3</v>
      </c>
      <c r="FS172">
        <f t="shared" si="955"/>
        <v>1.1554374979277175E-20</v>
      </c>
      <c r="FT172">
        <f t="shared" si="916"/>
        <v>6.1637962109027483E-23</v>
      </c>
    </row>
    <row r="173" spans="3:176" x14ac:dyDescent="0.15">
      <c r="C173" s="6">
        <v>144</v>
      </c>
      <c r="BC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2">
        <f t="shared" ref="ER173:FF173" si="972">S*ER$26^(ER$28-$C173)*ER$27^$C173+ER$24</f>
        <v>5.8542304367507469E-4</v>
      </c>
      <c r="ES173" s="1">
        <f t="shared" si="972"/>
        <v>6.3343964333832767E-4</v>
      </c>
      <c r="ET173" s="1">
        <f t="shared" si="972"/>
        <v>6.8539458104298649E-4</v>
      </c>
      <c r="EU173" s="1">
        <f t="shared" si="972"/>
        <v>7.4161088063157956E-4</v>
      </c>
      <c r="EV173" s="1">
        <f t="shared" si="972"/>
        <v>8.0243806047345019E-4</v>
      </c>
      <c r="EW173" s="1">
        <f t="shared" si="972"/>
        <v>8.6825430655496972E-4</v>
      </c>
      <c r="EX173" s="1">
        <f t="shared" si="972"/>
        <v>9.3946882380735973E-4</v>
      </c>
      <c r="EY173" s="1">
        <f t="shared" si="972"/>
        <v>1.0165243802912321E-3</v>
      </c>
      <c r="EZ173" s="1">
        <f t="shared" si="972"/>
        <v>1.0999000600560198E-3</v>
      </c>
      <c r="FA173" s="1">
        <f t="shared" si="972"/>
        <v>1.1901142417898888E-3</v>
      </c>
      <c r="FB173" s="1">
        <f t="shared" si="972"/>
        <v>1.2877278217795381E-3</v>
      </c>
      <c r="FC173" s="1">
        <f t="shared" si="972"/>
        <v>1.3933477012182769E-3</v>
      </c>
      <c r="FD173" s="1">
        <f t="shared" si="972"/>
        <v>1.5076305595443068E-3</v>
      </c>
      <c r="FE173" s="1">
        <f t="shared" si="972"/>
        <v>1.6312869372695131E-3</v>
      </c>
      <c r="FF173" s="1">
        <f t="shared" si="972"/>
        <v>1.7650856536832779E-3</v>
      </c>
      <c r="FG173" s="1">
        <f t="shared" si="962"/>
        <v>1.9098585868978809E-3</v>
      </c>
      <c r="FH173" s="1">
        <f t="shared" si="962"/>
        <v>2.0665058459548719E-3</v>
      </c>
      <c r="FI173" s="1">
        <f t="shared" si="962"/>
        <v>2.2360013671493882E-3</v>
      </c>
      <c r="FJ173" s="1">
        <f t="shared" si="962"/>
        <v>2.4193989693669211E-3</v>
      </c>
      <c r="FK173" s="1">
        <f t="shared" si="962"/>
        <v>2.6178389060808856E-3</v>
      </c>
      <c r="FL173" s="1">
        <f t="shared" si="962"/>
        <v>2.8325549547472935E-3</v>
      </c>
      <c r="FM173" s="1">
        <f t="shared" si="962"/>
        <v>3.064882087674014E-3</v>
      </c>
      <c r="FN173" s="1">
        <f t="shared" si="962"/>
        <v>3.3162647720573757E-3</v>
      </c>
      <c r="FO173" s="1">
        <f t="shared" si="962"/>
        <v>3.588265950790627E-3</v>
      </c>
      <c r="FP173" s="1">
        <f t="shared" si="962"/>
        <v>3.8825767598814013E-3</v>
      </c>
      <c r="FQ173" s="1">
        <f t="shared" si="962"/>
        <v>4.2010270428951123E-3</v>
      </c>
      <c r="FR173" s="1">
        <f t="shared" si="962"/>
        <v>4.5455967277966058E-3</v>
      </c>
      <c r="FS173">
        <f t="shared" si="955"/>
        <v>2.1664453086144666E-21</v>
      </c>
      <c r="FT173">
        <f t="shared" si="916"/>
        <v>9.8477867057882275E-24</v>
      </c>
    </row>
    <row r="174" spans="3:176" x14ac:dyDescent="0.15">
      <c r="C174" s="6">
        <v>145</v>
      </c>
      <c r="BC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2">
        <f t="shared" ref="ES174:FF174" si="973">S*ES$26^(ES$28-$C174)*ES$27^$C174+ES$24</f>
        <v>5.397520865514637E-4</v>
      </c>
      <c r="ET174" s="1">
        <f t="shared" si="973"/>
        <v>5.84022738582257E-4</v>
      </c>
      <c r="EU174" s="1">
        <f t="shared" si="973"/>
        <v>6.3192448473952875E-4</v>
      </c>
      <c r="EV174" s="1">
        <f t="shared" si="973"/>
        <v>6.8375514861408998E-4</v>
      </c>
      <c r="EW174" s="1">
        <f t="shared" si="973"/>
        <v>7.3983698139024078E-4</v>
      </c>
      <c r="EX174" s="1">
        <f t="shared" si="973"/>
        <v>8.0051866540540185E-4</v>
      </c>
      <c r="EY174" s="1">
        <f t="shared" si="973"/>
        <v>8.66177482042396E-4</v>
      </c>
      <c r="EZ174" s="1">
        <f t="shared" si="973"/>
        <v>9.3722165743300183E-4</v>
      </c>
      <c r="FA174" s="1">
        <f t="shared" si="973"/>
        <v>1.0140929005569199E-3</v>
      </c>
      <c r="FB174" s="1">
        <f t="shared" si="973"/>
        <v>1.0972691495164924E-3</v>
      </c>
      <c r="FC174" s="1">
        <f t="shared" si="973"/>
        <v>1.1872675430618176E-3</v>
      </c>
      <c r="FD174" s="1">
        <f t="shared" si="973"/>
        <v>1.2846476358413812E-3</v>
      </c>
      <c r="FE174" s="1">
        <f t="shared" si="973"/>
        <v>1.3900148773686493E-3</v>
      </c>
      <c r="FF174" s="1">
        <f t="shared" si="973"/>
        <v>1.5040243763347007E-3</v>
      </c>
      <c r="FG174" s="1">
        <f t="shared" si="962"/>
        <v>1.6273849736710775E-3</v>
      </c>
      <c r="FH174" s="1">
        <f t="shared" si="962"/>
        <v>1.7608636496866535E-3</v>
      </c>
      <c r="FI174" s="1">
        <f t="shared" si="962"/>
        <v>1.9052902926793853E-3</v>
      </c>
      <c r="FJ174" s="1">
        <f t="shared" si="962"/>
        <v>2.0615628586712446E-3</v>
      </c>
      <c r="FK174" s="1">
        <f t="shared" si="962"/>
        <v>2.2306529543463819E-3</v>
      </c>
      <c r="FL174" s="1">
        <f t="shared" si="962"/>
        <v>2.4136118779038065E-3</v>
      </c>
      <c r="FM174" s="1">
        <f t="shared" si="962"/>
        <v>2.6115771553828792E-3</v>
      </c>
      <c r="FN174" s="1">
        <f t="shared" si="962"/>
        <v>2.825779613100475E-3</v>
      </c>
      <c r="FO174" s="1">
        <f t="shared" si="962"/>
        <v>3.057551030171881E-3</v>
      </c>
      <c r="FP174" s="1">
        <f t="shared" si="962"/>
        <v>3.3083324186940848E-3</v>
      </c>
      <c r="FQ174" s="1">
        <f t="shared" si="962"/>
        <v>3.5796829830725576E-3</v>
      </c>
      <c r="FR174" s="1">
        <f t="shared" si="962"/>
        <v>3.8732898141951035E-3</v>
      </c>
      <c r="FS174">
        <f t="shared" si="955"/>
        <v>3.8846605533776695E-22</v>
      </c>
      <c r="FT174">
        <f t="shared" si="916"/>
        <v>1.5046416153003241E-24</v>
      </c>
    </row>
    <row r="175" spans="3:176" x14ac:dyDescent="0.15">
      <c r="C175" s="6">
        <v>146</v>
      </c>
      <c r="BC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2">
        <f t="shared" ref="ET175:FF175" si="974">S*ET$26^(ET$28-$C175)*ET$27^$C175+ET$24</f>
        <v>4.9764408504964126E-4</v>
      </c>
      <c r="EU175" s="1">
        <f t="shared" si="974"/>
        <v>5.3846102429516392E-4</v>
      </c>
      <c r="EV175" s="1">
        <f t="shared" si="974"/>
        <v>5.8262578295505065E-4</v>
      </c>
      <c r="EW175" s="1">
        <f t="shared" si="974"/>
        <v>6.3041295033066432E-4</v>
      </c>
      <c r="EX175" s="1">
        <f t="shared" si="974"/>
        <v>6.821196376324345E-4</v>
      </c>
      <c r="EY175" s="1">
        <f t="shared" si="974"/>
        <v>7.3806732523459633E-4</v>
      </c>
      <c r="EZ175" s="1">
        <f t="shared" si="974"/>
        <v>7.9860386144239783E-4</v>
      </c>
      <c r="FA175" s="1">
        <f t="shared" si="974"/>
        <v>8.6410562519888365E-4</v>
      </c>
      <c r="FB175" s="1">
        <f t="shared" si="974"/>
        <v>9.3497986617763218E-4</v>
      </c>
      <c r="FC175" s="1">
        <f t="shared" si="974"/>
        <v>1.0116672368107071E-3</v>
      </c>
      <c r="FD175" s="1">
        <f t="shared" si="974"/>
        <v>1.0946445319944111E-3</v>
      </c>
      <c r="FE175" s="1">
        <f t="shared" si="974"/>
        <v>1.184427653506651E-3</v>
      </c>
      <c r="FF175" s="1">
        <f t="shared" si="974"/>
        <v>1.2815748175668351E-3</v>
      </c>
      <c r="FG175" s="1">
        <f t="shared" si="962"/>
        <v>1.3866900254809395E-3</v>
      </c>
      <c r="FH175" s="1">
        <f t="shared" si="962"/>
        <v>1.5004268189500744E-3</v>
      </c>
      <c r="FI175" s="1">
        <f t="shared" si="962"/>
        <v>1.6234923433907575E-3</v>
      </c>
      <c r="FJ175" s="1">
        <f t="shared" si="962"/>
        <v>1.7566517445301107E-3</v>
      </c>
      <c r="FK175" s="1">
        <f t="shared" si="962"/>
        <v>1.9007329256113133E-3</v>
      </c>
      <c r="FL175" s="1">
        <f t="shared" si="962"/>
        <v>2.0566316947866815E-3</v>
      </c>
      <c r="FM175" s="1">
        <f t="shared" si="962"/>
        <v>2.2253173347017031E-3</v>
      </c>
      <c r="FN175" s="1">
        <f t="shared" si="962"/>
        <v>2.4078386288982718E-3</v>
      </c>
      <c r="FO175" s="1">
        <f t="shared" si="962"/>
        <v>2.60533038250559E-3</v>
      </c>
      <c r="FP175" s="1">
        <f t="shared" si="962"/>
        <v>2.8190204777603883E-3</v>
      </c>
      <c r="FQ175" s="1">
        <f t="shared" si="962"/>
        <v>3.0502375082233388E-3</v>
      </c>
      <c r="FR175" s="1">
        <f t="shared" si="962"/>
        <v>3.3004190391565289E-3</v>
      </c>
      <c r="FS175">
        <f t="shared" si="955"/>
        <v>6.6518160160576501E-23</v>
      </c>
      <c r="FT175">
        <f t="shared" si="916"/>
        <v>2.1953780224362999E-25</v>
      </c>
    </row>
    <row r="176" spans="3:176" x14ac:dyDescent="0.15">
      <c r="C176" s="6">
        <v>147</v>
      </c>
      <c r="BC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2">
        <f t="shared" ref="EU176:FF176" si="975">S*EU$26^(EU$28-$C176)*EU$27^$C176+EU$24</f>
        <v>4.5882108018730552E-4</v>
      </c>
      <c r="EV176" s="1">
        <f t="shared" si="975"/>
        <v>4.9645374320328851E-4</v>
      </c>
      <c r="EW176" s="1">
        <f t="shared" si="975"/>
        <v>5.3717305020061683E-4</v>
      </c>
      <c r="EX176" s="1">
        <f t="shared" si="975"/>
        <v>5.8123216878168762E-4</v>
      </c>
      <c r="EY176" s="1">
        <f t="shared" si="975"/>
        <v>6.2890503144283816E-4</v>
      </c>
      <c r="EZ176" s="1">
        <f t="shared" si="975"/>
        <v>6.8048803871809821E-4</v>
      </c>
      <c r="FA176" s="1">
        <f t="shared" si="975"/>
        <v>7.3630190201537978E-4</v>
      </c>
      <c r="FB176" s="1">
        <f t="shared" si="975"/>
        <v>7.9669363760272551E-4</v>
      </c>
      <c r="FC176" s="1">
        <f t="shared" si="975"/>
        <v>8.620387241419958E-4</v>
      </c>
      <c r="FD176" s="1">
        <f t="shared" si="975"/>
        <v>9.3274343718421308E-4</v>
      </c>
      <c r="FE176" s="1">
        <f t="shared" si="975"/>
        <v>1.0092473751410166E-3</v>
      </c>
      <c r="FF176" s="1">
        <f t="shared" si="975"/>
        <v>1.0920261924371665E-3</v>
      </c>
      <c r="FG176" s="1">
        <f t="shared" si="962"/>
        <v>1.1815945568371591E-3</v>
      </c>
      <c r="FH176" s="1">
        <f t="shared" si="962"/>
        <v>1.2785093493327868E-3</v>
      </c>
      <c r="FI176" s="1">
        <f t="shared" si="962"/>
        <v>1.3833731264865803E-3</v>
      </c>
      <c r="FJ176" s="1">
        <f t="shared" si="962"/>
        <v>1.4968378667578504E-3</v>
      </c>
      <c r="FK176" s="1">
        <f t="shared" si="962"/>
        <v>1.6196090241036836E-3</v>
      </c>
      <c r="FL176" s="1">
        <f t="shared" si="962"/>
        <v>1.7524499140576873E-3</v>
      </c>
      <c r="FM176" s="1">
        <f t="shared" si="962"/>
        <v>1.8961864595564218E-3</v>
      </c>
      <c r="FN176" s="1">
        <f t="shared" si="962"/>
        <v>2.0517123260201547E-3</v>
      </c>
      <c r="FO176" s="1">
        <f t="shared" si="962"/>
        <v>2.2199944776147042E-3</v>
      </c>
      <c r="FP176" s="1">
        <f t="shared" si="962"/>
        <v>2.4020791892397928E-3</v>
      </c>
      <c r="FQ176" s="1">
        <f t="shared" si="962"/>
        <v>2.599098551622759E-3</v>
      </c>
      <c r="FR176" s="1">
        <f t="shared" si="962"/>
        <v>2.8122775099622905E-3</v>
      </c>
      <c r="FS176">
        <f t="shared" si="955"/>
        <v>1.0860107781318605E-23</v>
      </c>
      <c r="FT176">
        <f t="shared" si="916"/>
        <v>3.0541636869168779E-26</v>
      </c>
    </row>
    <row r="177" spans="3:176" x14ac:dyDescent="0.15">
      <c r="C177" s="6">
        <v>148</v>
      </c>
      <c r="BC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2">
        <f t="shared" ref="EV177:FF177" si="976">S*EV$26^(EV$28-$C177)*EV$27^$C177+EV$24</f>
        <v>4.2302679756204929E-4</v>
      </c>
      <c r="EW177" s="1">
        <f t="shared" si="976"/>
        <v>4.5772360118947661E-4</v>
      </c>
      <c r="EX177" s="1">
        <f t="shared" si="976"/>
        <v>4.952662486000834E-4</v>
      </c>
      <c r="EY177" s="1">
        <f t="shared" si="976"/>
        <v>5.3588815688108092E-4</v>
      </c>
      <c r="EZ177" s="1">
        <f t="shared" si="976"/>
        <v>5.7984188806956319E-4</v>
      </c>
      <c r="FA177" s="1">
        <f t="shared" si="976"/>
        <v>6.2740071942788951E-4</v>
      </c>
      <c r="FB177" s="1">
        <f t="shared" si="976"/>
        <v>6.7886034251359506E-4</v>
      </c>
      <c r="FC177" s="1">
        <f t="shared" si="976"/>
        <v>7.3454070160760112E-4</v>
      </c>
      <c r="FD177" s="1">
        <f t="shared" si="976"/>
        <v>7.9478798293093926E-4</v>
      </c>
      <c r="FE177" s="1">
        <f t="shared" si="976"/>
        <v>8.5997676701771804E-4</v>
      </c>
      <c r="FF177" s="1">
        <f t="shared" si="976"/>
        <v>9.3051235762645925E-4</v>
      </c>
      <c r="FG177" s="1">
        <f t="shared" si="962"/>
        <v>1.0068333016695467E-3</v>
      </c>
      <c r="FH177" s="1">
        <f t="shared" si="962"/>
        <v>1.0894141158281545E-3</v>
      </c>
      <c r="FI177" s="1">
        <f t="shared" si="962"/>
        <v>1.1787682368050707E-3</v>
      </c>
      <c r="FJ177" s="1">
        <f t="shared" si="962"/>
        <v>1.2754512135582758E-3</v>
      </c>
      <c r="FK177" s="1">
        <f t="shared" si="962"/>
        <v>1.380064161362615E-3</v>
      </c>
      <c r="FL177" s="1">
        <f t="shared" si="962"/>
        <v>1.4932574991748022E-3</v>
      </c>
      <c r="FM177" s="1">
        <f t="shared" si="962"/>
        <v>1.6157349935383872E-3</v>
      </c>
      <c r="FN177" s="1">
        <f t="shared" si="962"/>
        <v>1.7482581341712001E-3</v>
      </c>
      <c r="FO177" s="1">
        <f t="shared" si="962"/>
        <v>1.8916508684399867E-3</v>
      </c>
      <c r="FP177" s="1">
        <f t="shared" si="962"/>
        <v>2.0468047241582817E-3</v>
      </c>
      <c r="FQ177" s="1">
        <f t="shared" si="962"/>
        <v>2.2146843525579309E-3</v>
      </c>
      <c r="FR177" s="1">
        <f t="shared" si="962"/>
        <v>2.3963335258970443E-3</v>
      </c>
      <c r="FS177">
        <f t="shared" si="955"/>
        <v>1.687719452502218E-24</v>
      </c>
      <c r="FT177">
        <f t="shared" si="916"/>
        <v>4.0443387063396695E-27</v>
      </c>
    </row>
    <row r="178" spans="3:176" x14ac:dyDescent="0.15">
      <c r="C178" s="6">
        <v>149</v>
      </c>
      <c r="BC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2">
        <f t="shared" ref="EW178:FF178" si="977">S*EW$26^(EW$28-$C178)*EW$27^$C178+EW$24</f>
        <v>3.9002495565929366E-4</v>
      </c>
      <c r="EX178" s="1">
        <f t="shared" si="977"/>
        <v>4.2201493684794787E-4</v>
      </c>
      <c r="EY178" s="1">
        <f t="shared" si="977"/>
        <v>4.5662874731111744E-4</v>
      </c>
      <c r="EZ178" s="1">
        <f t="shared" si="977"/>
        <v>4.9408159442955099E-4</v>
      </c>
      <c r="FA178" s="1">
        <f t="shared" si="977"/>
        <v>5.3460633696748394E-4</v>
      </c>
      <c r="FB178" s="1">
        <f t="shared" si="977"/>
        <v>5.7845493284519134E-4</v>
      </c>
      <c r="FC178" s="1">
        <f t="shared" si="977"/>
        <v>6.2590000565834411E-4</v>
      </c>
      <c r="FD178" s="1">
        <f t="shared" si="977"/>
        <v>6.7723653968382238E-4</v>
      </c>
      <c r="FE178" s="1">
        <f t="shared" si="977"/>
        <v>7.3278371391048887E-4</v>
      </c>
      <c r="FF178" s="1">
        <f t="shared" si="977"/>
        <v>7.9288688649779946E-4</v>
      </c>
      <c r="FG178" s="1">
        <f t="shared" si="962"/>
        <v>8.5791974200039012E-4</v>
      </c>
      <c r="FH178" s="1">
        <f t="shared" si="962"/>
        <v>9.2828661470876616E-4</v>
      </c>
      <c r="FI178" s="1">
        <f t="shared" si="962"/>
        <v>1.0044250025511936E-3</v>
      </c>
      <c r="FJ178" s="1">
        <f t="shared" si="962"/>
        <v>1.0868082871866903E-3</v>
      </c>
      <c r="FK178" s="1">
        <f t="shared" si="962"/>
        <v>1.1759486772009804E-3</v>
      </c>
      <c r="FL178" s="1">
        <f t="shared" si="962"/>
        <v>1.2724003927043952E-3</v>
      </c>
      <c r="FM178" s="1">
        <f t="shared" si="962"/>
        <v>1.3767631111315892E-3</v>
      </c>
      <c r="FN178" s="1">
        <f t="shared" si="962"/>
        <v>1.4896856956669387E-3</v>
      </c>
      <c r="FO178" s="1">
        <f t="shared" si="962"/>
        <v>1.6118702294766714E-3</v>
      </c>
      <c r="FP178" s="1">
        <f t="shared" si="962"/>
        <v>1.7440763808301092E-3</v>
      </c>
      <c r="FQ178" s="1">
        <f t="shared" si="962"/>
        <v>1.8871261262496542E-3</v>
      </c>
      <c r="FR178" s="1">
        <f t="shared" si="962"/>
        <v>2.0419088610551662E-3</v>
      </c>
      <c r="FS178">
        <f t="shared" si="955"/>
        <v>2.4919347620838109E-25</v>
      </c>
      <c r="FT178">
        <f t="shared" si="916"/>
        <v>5.0883036718703308E-28</v>
      </c>
    </row>
    <row r="179" spans="3:176" x14ac:dyDescent="0.15">
      <c r="C179" s="6">
        <v>150</v>
      </c>
      <c r="BC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2">
        <f t="shared" ref="EX179:FF179" si="978">S*EX$26^(EX$28-$C179)*EX$27^$C179+EX$24</f>
        <v>3.5959770613520339E-4</v>
      </c>
      <c r="EY179" s="1">
        <f t="shared" si="978"/>
        <v>3.8909203383867796E-4</v>
      </c>
      <c r="EZ179" s="1">
        <f t="shared" si="978"/>
        <v>4.2100549645830482E-4</v>
      </c>
      <c r="FA179" s="1">
        <f t="shared" si="978"/>
        <v>4.5553651227306233E-4</v>
      </c>
      <c r="FB179" s="1">
        <f t="shared" si="978"/>
        <v>4.9289977389750639E-4</v>
      </c>
      <c r="FC179" s="1">
        <f t="shared" si="978"/>
        <v>5.3332758310837929E-4</v>
      </c>
      <c r="FD179" s="1">
        <f t="shared" si="978"/>
        <v>5.7707129515415726E-4</v>
      </c>
      <c r="FE179" s="1">
        <f t="shared" si="978"/>
        <v>6.2440288152736351E-4</v>
      </c>
      <c r="FF179" s="1">
        <f t="shared" si="978"/>
        <v>6.7561662091600565E-4</v>
      </c>
      <c r="FG179" s="1">
        <f t="shared" ref="FG179:FR194" si="979">S*FG$26^(FG$28-$C179)*FG$27^$C179+FG$24</f>
        <v>7.3103092884743226E-4</v>
      </c>
      <c r="FH179" s="1">
        <f t="shared" si="979"/>
        <v>7.909903374002078E-4</v>
      </c>
      <c r="FI179" s="1">
        <f t="shared" si="979"/>
        <v>8.5586763729263811E-4</v>
      </c>
      <c r="FJ179" s="1">
        <f t="shared" si="979"/>
        <v>9.2606619566613468E-4</v>
      </c>
      <c r="FK179" s="1">
        <f t="shared" si="979"/>
        <v>1.0020224639739682E-3</v>
      </c>
      <c r="FL179" s="1">
        <f t="shared" si="979"/>
        <v>1.0842086915679213E-3</v>
      </c>
      <c r="FM179" s="1">
        <f t="shared" si="979"/>
        <v>1.1731358618542534E-3</v>
      </c>
      <c r="FN179" s="1">
        <f t="shared" si="979"/>
        <v>1.2693568692741894E-3</v>
      </c>
      <c r="FO179" s="1">
        <f t="shared" si="979"/>
        <v>1.3734699568614416E-3</v>
      </c>
      <c r="FP179" s="1">
        <f t="shared" si="979"/>
        <v>1.4861224357493837E-3</v>
      </c>
      <c r="FQ179" s="1">
        <f t="shared" si="979"/>
        <v>1.6080147097534841E-3</v>
      </c>
      <c r="FR179" s="1">
        <f t="shared" si="979"/>
        <v>1.7399046300513763E-3</v>
      </c>
      <c r="FS179">
        <f t="shared" si="955"/>
        <v>3.4887086669173321E-26</v>
      </c>
      <c r="FT179">
        <f t="shared" si="916"/>
        <v>6.0700203624698312E-29</v>
      </c>
    </row>
    <row r="180" spans="3:176" x14ac:dyDescent="0.15">
      <c r="C180" s="6">
        <v>151</v>
      </c>
      <c r="BC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2">
        <f t="shared" ref="EY180:FF180" si="980">S*EY$26^(EY$28-$C180)*EY$27^$C180+EY$24</f>
        <v>3.315441957787422E-4</v>
      </c>
      <c r="EZ180" s="1">
        <f t="shared" si="980"/>
        <v>3.5873756490108726E-4</v>
      </c>
      <c r="FA180" s="1">
        <f t="shared" si="980"/>
        <v>3.8816134352430502E-4</v>
      </c>
      <c r="FB180" s="1">
        <f t="shared" si="980"/>
        <v>4.1999847060381513E-4</v>
      </c>
      <c r="FC180" s="1">
        <f t="shared" si="980"/>
        <v>4.5444688981116546E-4</v>
      </c>
      <c r="FD180" s="1">
        <f t="shared" si="980"/>
        <v>4.9172078022601624E-4</v>
      </c>
      <c r="FE180" s="1">
        <f t="shared" si="980"/>
        <v>5.3205188796990547E-4</v>
      </c>
      <c r="FF180" s="1">
        <f t="shared" si="980"/>
        <v>5.7569096706107359E-4</v>
      </c>
      <c r="FG180" s="1">
        <f t="shared" si="979"/>
        <v>6.2290933844869685E-4</v>
      </c>
      <c r="FH180" s="1">
        <f t="shared" si="979"/>
        <v>6.7400057691964727E-4</v>
      </c>
      <c r="FI180" s="1">
        <f t="shared" si="979"/>
        <v>7.2928233636592333E-4</v>
      </c>
      <c r="FJ180" s="1">
        <f t="shared" si="979"/>
        <v>7.8909832476114627E-4</v>
      </c>
      <c r="FK180" s="1">
        <f t="shared" si="979"/>
        <v>8.5382044112530732E-4</v>
      </c>
      <c r="FL180" s="1">
        <f t="shared" si="979"/>
        <v>9.238510877641004E-4</v>
      </c>
      <c r="FM180" s="1">
        <f t="shared" si="979"/>
        <v>9.9962567215892105E-4</v>
      </c>
      <c r="FN180" s="1">
        <f t="shared" si="979"/>
        <v>1.0816153140627432E-3</v>
      </c>
      <c r="FO180" s="1">
        <f t="shared" si="979"/>
        <v>1.1703297746329354E-3</v>
      </c>
      <c r="FP180" s="1">
        <f t="shared" si="979"/>
        <v>1.2663206258125563E-3</v>
      </c>
      <c r="FQ180" s="1">
        <f t="shared" si="979"/>
        <v>1.3701846796653962E-3</v>
      </c>
      <c r="FR180" s="1">
        <f t="shared" si="979"/>
        <v>1.4825676989862621E-3</v>
      </c>
      <c r="FS180">
        <f t="shared" si="955"/>
        <v>4.62080618134746E-27</v>
      </c>
      <c r="FT180">
        <f t="shared" si="916"/>
        <v>6.8506579877418E-30</v>
      </c>
    </row>
    <row r="181" spans="3:176" x14ac:dyDescent="0.15">
      <c r="C181" s="6">
        <v>152</v>
      </c>
      <c r="BC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2">
        <f t="shared" ref="EZ181:FF181" si="981">S*EZ$26^(EZ$28-$C181)*EZ$27^$C181+EZ$24</f>
        <v>3.0567924066023951E-4</v>
      </c>
      <c r="FA181" s="1">
        <f t="shared" si="981"/>
        <v>3.307511572558158E-4</v>
      </c>
      <c r="FB181" s="1">
        <f t="shared" si="981"/>
        <v>3.5787948108538618E-4</v>
      </c>
      <c r="FC181" s="1">
        <f t="shared" si="981"/>
        <v>3.8723287937851412E-4</v>
      </c>
      <c r="FD181" s="1">
        <f t="shared" si="981"/>
        <v>4.1899385350902132E-4</v>
      </c>
      <c r="FE181" s="1">
        <f t="shared" si="981"/>
        <v>4.5335987367626422E-4</v>
      </c>
      <c r="FF181" s="1">
        <f t="shared" si="981"/>
        <v>4.9054460665335958E-4</v>
      </c>
      <c r="FG181" s="1">
        <f t="shared" si="979"/>
        <v>5.3077924423574274E-4</v>
      </c>
      <c r="FH181" s="1">
        <f t="shared" si="979"/>
        <v>5.7431394064953332E-4</v>
      </c>
      <c r="FI181" s="1">
        <f t="shared" si="979"/>
        <v>6.2141936785663112E-4</v>
      </c>
      <c r="FJ181" s="1">
        <f t="shared" si="979"/>
        <v>6.7238839842647096E-4</v>
      </c>
      <c r="FK181" s="1">
        <f t="shared" si="979"/>
        <v>7.2753792643749887E-4</v>
      </c>
      <c r="FL181" s="1">
        <f t="shared" si="979"/>
        <v>7.8721083772961364E-4</v>
      </c>
      <c r="FM181" s="1">
        <f t="shared" si="979"/>
        <v>8.5177814175739356E-4</v>
      </c>
      <c r="FN181" s="1">
        <f t="shared" si="979"/>
        <v>9.2164127829865794E-4</v>
      </c>
      <c r="FO181" s="1">
        <f t="shared" si="979"/>
        <v>9.9723461336005941E-4</v>
      </c>
      <c r="FP181" s="1">
        <f t="shared" si="979"/>
        <v>1.079028139797713E-3</v>
      </c>
      <c r="FQ181" s="1">
        <f t="shared" si="979"/>
        <v>1.1675303994436589E-3</v>
      </c>
      <c r="FR181" s="1">
        <f t="shared" si="979"/>
        <v>1.263291644906144E-3</v>
      </c>
      <c r="FS181">
        <f t="shared" si="955"/>
        <v>5.7760077266843268E-28</v>
      </c>
      <c r="FT181">
        <f t="shared" si="916"/>
        <v>7.2967823020336408E-31</v>
      </c>
    </row>
    <row r="182" spans="3:176" x14ac:dyDescent="0.15">
      <c r="C182" s="6">
        <v>153</v>
      </c>
      <c r="BC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2">
        <f t="shared" ref="FA182:FF182" si="982">S*FA$26^(FA$28-$C182)*FA$27^$C182+FA$24</f>
        <v>2.8183210371439643E-4</v>
      </c>
      <c r="FB182" s="1">
        <f t="shared" si="982"/>
        <v>3.0494806992466662E-4</v>
      </c>
      <c r="FC182" s="1">
        <f t="shared" si="982"/>
        <v>3.2996001564469438E-4</v>
      </c>
      <c r="FD182" s="1">
        <f t="shared" si="982"/>
        <v>3.5702344976684956E-4</v>
      </c>
      <c r="FE182" s="1">
        <f t="shared" si="982"/>
        <v>3.8630663607641203E-4</v>
      </c>
      <c r="FF182" s="1">
        <f t="shared" si="982"/>
        <v>4.1799163941228055E-4</v>
      </c>
      <c r="FG182" s="1">
        <f t="shared" si="979"/>
        <v>4.5227545763414393E-4</v>
      </c>
      <c r="FH182" s="1">
        <f t="shared" si="979"/>
        <v>4.8937124643398937E-4</v>
      </c>
      <c r="FI182" s="1">
        <f t="shared" si="979"/>
        <v>5.2950964460707177E-4</v>
      </c>
      <c r="FJ182" s="1">
        <f t="shared" si="979"/>
        <v>5.729402080220658E-4</v>
      </c>
      <c r="FK182" s="1">
        <f t="shared" si="979"/>
        <v>6.19932961205942E-4</v>
      </c>
      <c r="FL182" s="1">
        <f t="shared" si="979"/>
        <v>6.7078007619037058E-4</v>
      </c>
      <c r="FM182" s="1">
        <f t="shared" si="979"/>
        <v>7.2579768905768366E-4</v>
      </c>
      <c r="FN182" s="1">
        <f t="shared" si="979"/>
        <v>7.8532786548056422E-4</v>
      </c>
      <c r="FO182" s="1">
        <f t="shared" si="979"/>
        <v>8.4974072747597733E-4</v>
      </c>
      <c r="FP182" s="1">
        <f t="shared" si="979"/>
        <v>9.1943675459618993E-4</v>
      </c>
      <c r="FQ182" s="1">
        <f t="shared" si="979"/>
        <v>9.9484927386427188E-4</v>
      </c>
      <c r="FR182" s="1">
        <f t="shared" si="979"/>
        <v>1.0764471539349645E-3</v>
      </c>
      <c r="FS182">
        <f t="shared" si="955"/>
        <v>6.7953032078639097E-29</v>
      </c>
      <c r="FT182">
        <f t="shared" si="916"/>
        <v>7.3147847982302402E-32</v>
      </c>
    </row>
    <row r="183" spans="3:176" x14ac:dyDescent="0.15">
      <c r="C183" s="6">
        <v>154</v>
      </c>
      <c r="BC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2">
        <f>S*FB$26^(FB$28-$C183)*FB$27^$C183+FB$24</f>
        <v>2.5984536768843745E-4</v>
      </c>
      <c r="FC183" s="1">
        <f>S*FC$26^(FC$28-$C183)*FC$27^$C183+FC$24</f>
        <v>2.8115797423757682E-4</v>
      </c>
      <c r="FD183" s="1">
        <f>S*FD$26^(FD$28-$C183)*FD$27^$C183+FD$24</f>
        <v>3.0421864811598653E-4</v>
      </c>
      <c r="FE183" s="1">
        <f>S*FE$26^(FE$28-$C183)*FE$27^$C183+FE$24</f>
        <v>3.2917076640805182E-4</v>
      </c>
      <c r="FF183" s="1">
        <f>S*FF$26^(FF$28-$C183)*FF$27^$C183+FF$24</f>
        <v>3.5616946603599835E-4</v>
      </c>
      <c r="FG183" s="1">
        <f t="shared" si="979"/>
        <v>3.8538260830584247E-4</v>
      </c>
      <c r="FH183" s="1">
        <f t="shared" si="979"/>
        <v>4.1699182256573159E-4</v>
      </c>
      <c r="FI183" s="1">
        <f t="shared" si="979"/>
        <v>4.511936354655019E-4</v>
      </c>
      <c r="FJ183" s="1">
        <f t="shared" si="979"/>
        <v>4.8820069283849322E-4</v>
      </c>
      <c r="FK183" s="1">
        <f t="shared" si="979"/>
        <v>5.2824308180253183E-4</v>
      </c>
      <c r="FL183" s="1">
        <f t="shared" si="979"/>
        <v>5.7156976130009031E-4</v>
      </c>
      <c r="FM183" s="1">
        <f t="shared" si="979"/>
        <v>6.184501099718452E-4</v>
      </c>
      <c r="FN183" s="1">
        <f t="shared" si="979"/>
        <v>6.6917560098735574E-4</v>
      </c>
      <c r="FO183" s="1">
        <f t="shared" si="979"/>
        <v>7.2406161424593267E-4</v>
      </c>
      <c r="FP183" s="1">
        <f t="shared" si="979"/>
        <v>7.8344939721484541E-4</v>
      </c>
      <c r="FQ183" s="1">
        <f t="shared" si="979"/>
        <v>8.4770818659615549E-4</v>
      </c>
      <c r="FR183" s="1">
        <f t="shared" si="979"/>
        <v>9.172375040133932E-4</v>
      </c>
      <c r="FS183">
        <f t="shared" si="955"/>
        <v>7.50130873595367E-30</v>
      </c>
      <c r="FT183">
        <f t="shared" si="916"/>
        <v>6.8804817018000059E-33</v>
      </c>
    </row>
    <row r="184" spans="3:176" x14ac:dyDescent="0.15">
      <c r="C184" s="6">
        <v>155</v>
      </c>
      <c r="BC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2">
        <f>S*FC$26^(FC$28-$C184)*FC$27^$C184+FC$24</f>
        <v>2.3957389601563081E-4</v>
      </c>
      <c r="FD184" s="1">
        <f>S*FD$26^(FD$28-$C184)*FD$27^$C184+FD$24</f>
        <v>2.5922382947662573E-4</v>
      </c>
      <c r="FE184" s="1">
        <f>S*FE$26^(FE$28-$C184)*FE$27^$C184+FE$24</f>
        <v>2.8048545724757311E-4</v>
      </c>
      <c r="FF184" s="1">
        <f>S*FF$26^(FF$28-$C184)*FF$27^$C184+FF$24</f>
        <v>3.0349097105084635E-4</v>
      </c>
      <c r="FG184" s="1">
        <f t="shared" si="979"/>
        <v>3.2838340501941516E-4</v>
      </c>
      <c r="FH184" s="1">
        <f t="shared" si="979"/>
        <v>3.5531752499509673E-4</v>
      </c>
      <c r="FI184" s="1">
        <f t="shared" si="979"/>
        <v>3.8446079076735561E-4</v>
      </c>
      <c r="FJ184" s="1">
        <f t="shared" si="979"/>
        <v>4.1599439723526203E-4</v>
      </c>
      <c r="FK184" s="1">
        <f t="shared" si="979"/>
        <v>4.5011440096591162E-4</v>
      </c>
      <c r="FL184" s="1">
        <f t="shared" si="979"/>
        <v>4.8703293915355579E-4</v>
      </c>
      <c r="FM184" s="1">
        <f t="shared" si="979"/>
        <v>5.2697954855817871E-4</v>
      </c>
      <c r="FN184" s="1">
        <f t="shared" si="979"/>
        <v>5.7020259262387176E-4</v>
      </c>
      <c r="FO184" s="1">
        <f t="shared" si="979"/>
        <v>6.1697080564994714E-4</v>
      </c>
      <c r="FP184" s="1">
        <f t="shared" si="979"/>
        <v>6.6757496361549988E-4</v>
      </c>
      <c r="FQ184" s="1">
        <f t="shared" si="979"/>
        <v>7.2232969204557402E-4</v>
      </c>
      <c r="FR184" s="1">
        <f t="shared" si="979"/>
        <v>7.8157542215913551E-4</v>
      </c>
      <c r="FS184">
        <f t="shared" si="955"/>
        <v>7.7432864371134689E-31</v>
      </c>
      <c r="FT184">
        <f t="shared" si="916"/>
        <v>6.0519623659860682E-34</v>
      </c>
    </row>
    <row r="185" spans="3:176" x14ac:dyDescent="0.15">
      <c r="C185" s="6">
        <v>156</v>
      </c>
      <c r="BC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2">
        <f>S*FD$26^(FD$28-$C185)*FD$27^$C185+FD$24</f>
        <v>2.2088387475480186E-4</v>
      </c>
      <c r="FE185" s="1">
        <f>S*FE$26^(FE$28-$C185)*FE$27^$C185+FE$24</f>
        <v>2.390008462350979E-4</v>
      </c>
      <c r="FF185" s="1">
        <f>S*FF$26^(FF$28-$C185)*FF$27^$C185+FF$24</f>
        <v>2.5860377795573384E-4</v>
      </c>
      <c r="FG185" s="1">
        <f t="shared" si="979"/>
        <v>2.7981454888739048E-4</v>
      </c>
      <c r="FH185" s="1">
        <f t="shared" si="979"/>
        <v>3.0276503455589924E-4</v>
      </c>
      <c r="FI185" s="1">
        <f t="shared" si="979"/>
        <v>3.275979269631383E-4</v>
      </c>
      <c r="FJ185" s="1">
        <f t="shared" si="979"/>
        <v>3.5446762175812358E-4</v>
      </c>
      <c r="FK185" s="1">
        <f t="shared" si="979"/>
        <v>3.8354117817417744E-4</v>
      </c>
      <c r="FL185" s="1">
        <f t="shared" si="979"/>
        <v>4.1499935770047464E-4</v>
      </c>
      <c r="FM185" s="1">
        <f t="shared" si="979"/>
        <v>4.4903774794578718E-4</v>
      </c>
      <c r="FN185" s="1">
        <f t="shared" si="979"/>
        <v>4.8586797868191894E-4</v>
      </c>
      <c r="FO185" s="1">
        <f t="shared" si="979"/>
        <v>5.2571903762744327E-4</v>
      </c>
      <c r="FP185" s="1">
        <f t="shared" si="979"/>
        <v>5.6883869415247444E-4</v>
      </c>
      <c r="FQ185" s="1">
        <f t="shared" si="979"/>
        <v>6.1549503975619614E-4</v>
      </c>
      <c r="FR185" s="1">
        <f t="shared" si="979"/>
        <v>6.6597815489488643E-4</v>
      </c>
      <c r="FS185">
        <f t="shared" si="955"/>
        <v>7.445467727993722E-32</v>
      </c>
      <c r="FT185">
        <f t="shared" si="916"/>
        <v>4.9585188598186809E-35</v>
      </c>
    </row>
    <row r="186" spans="3:176" x14ac:dyDescent="0.15">
      <c r="C186" s="6">
        <v>157</v>
      </c>
      <c r="BC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2">
        <f>S*FE$26^(FE$28-$C186)*FE$27^$C186+FE$24</f>
        <v>2.0365192927159208E-4</v>
      </c>
      <c r="FF186" s="1">
        <f>S*FF$26^(FF$28-$C186)*FF$27^$C186+FF$24</f>
        <v>2.2035553064863418E-4</v>
      </c>
      <c r="FG186" s="1">
        <f t="shared" si="979"/>
        <v>2.3842916716337946E-4</v>
      </c>
      <c r="FH186" s="1">
        <f t="shared" si="979"/>
        <v>2.5798520956966551E-4</v>
      </c>
      <c r="FI186" s="1">
        <f t="shared" si="979"/>
        <v>2.7914524530926044E-4</v>
      </c>
      <c r="FJ186" s="1">
        <f t="shared" si="979"/>
        <v>3.0204083446778128E-4</v>
      </c>
      <c r="FK186" s="1">
        <f t="shared" si="979"/>
        <v>3.2681432773437678E-4</v>
      </c>
      <c r="FL186" s="1">
        <f t="shared" si="979"/>
        <v>3.5361975145074576E-4</v>
      </c>
      <c r="FM186" s="1">
        <f t="shared" si="979"/>
        <v>3.8262376525217989E-4</v>
      </c>
      <c r="FN186" s="1">
        <f t="shared" si="979"/>
        <v>4.1400669825465588E-4</v>
      </c>
      <c r="FO186" s="1">
        <f t="shared" si="979"/>
        <v>4.4796367023034812E-4</v>
      </c>
      <c r="FP186" s="1">
        <f t="shared" si="979"/>
        <v>4.847058047423448E-4</v>
      </c>
      <c r="FQ186" s="1">
        <f t="shared" si="979"/>
        <v>5.2446154178108987E-4</v>
      </c>
      <c r="FR186" s="1">
        <f t="shared" si="979"/>
        <v>5.6747805806371871E-4</v>
      </c>
      <c r="FS186">
        <f t="shared" si="955"/>
        <v>6.6392705854721119E-33</v>
      </c>
      <c r="FT186">
        <f t="shared" si="916"/>
        <v>3.7676403788032831E-36</v>
      </c>
    </row>
    <row r="187" spans="3:176" x14ac:dyDescent="0.15">
      <c r="C187" s="6">
        <v>158</v>
      </c>
      <c r="BC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2">
        <f>S*FF$26^(FF$28-$C187)*FF$27^$C187+FF$24</f>
        <v>1.8776430983058861E-4</v>
      </c>
      <c r="FG187" s="1">
        <f t="shared" si="979"/>
        <v>2.0316480318934745E-4</v>
      </c>
      <c r="FH187" s="1">
        <f t="shared" si="979"/>
        <v>2.1982845031735652E-4</v>
      </c>
      <c r="FI187" s="1">
        <f t="shared" si="979"/>
        <v>2.378588555218027E-4</v>
      </c>
      <c r="FJ187" s="1">
        <f t="shared" si="979"/>
        <v>2.5736812077083003E-4</v>
      </c>
      <c r="FK187" s="1">
        <f t="shared" si="979"/>
        <v>2.7847754267461771E-4</v>
      </c>
      <c r="FL187" s="1">
        <f t="shared" si="979"/>
        <v>3.0131836663308681E-4</v>
      </c>
      <c r="FM187" s="1">
        <f t="shared" si="979"/>
        <v>3.2603260283906119E-4</v>
      </c>
      <c r="FN187" s="1">
        <f t="shared" si="979"/>
        <v>3.5277390921028846E-4</v>
      </c>
      <c r="FO187" s="1">
        <f t="shared" si="979"/>
        <v>3.8170854673985041E-4</v>
      </c>
      <c r="FP187" s="1">
        <f t="shared" si="979"/>
        <v>4.1301641320474168E-4</v>
      </c>
      <c r="FQ187" s="1">
        <f t="shared" si="979"/>
        <v>4.4689216165958362E-4</v>
      </c>
      <c r="FR187" s="1">
        <f t="shared" si="979"/>
        <v>4.8354641066957615E-4</v>
      </c>
      <c r="FS187">
        <f t="shared" si="955"/>
        <v>5.4626909880466702E-34</v>
      </c>
      <c r="FT187">
        <f t="shared" ref="FT187:FT199" si="983">FS187*FR187</f>
        <v>2.641464619867008E-37</v>
      </c>
    </row>
    <row r="188" spans="3:176" x14ac:dyDescent="0.15">
      <c r="C188" s="6">
        <v>159</v>
      </c>
      <c r="BC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2">
        <f t="shared" si="979"/>
        <v>1.7311614072234154E-4</v>
      </c>
      <c r="FH188" s="1">
        <f t="shared" si="979"/>
        <v>1.8731518620597928E-4</v>
      </c>
      <c r="FI188" s="1">
        <f t="shared" si="979"/>
        <v>2.0267884229036847E-4</v>
      </c>
      <c r="FJ188" s="1">
        <f t="shared" si="979"/>
        <v>2.1930263073807724E-4</v>
      </c>
      <c r="FK188" s="1">
        <f t="shared" si="979"/>
        <v>2.3728990803953748E-4</v>
      </c>
      <c r="FL188" s="1">
        <f t="shared" si="979"/>
        <v>2.5675250802012262E-4</v>
      </c>
      <c r="FM188" s="1">
        <f t="shared" si="979"/>
        <v>2.7781143715407882E-4</v>
      </c>
      <c r="FN188" s="1">
        <f t="shared" si="979"/>
        <v>3.0059762690834516E-4</v>
      </c>
      <c r="FO188" s="1">
        <f t="shared" si="979"/>
        <v>3.2525274779387174E-4</v>
      </c>
      <c r="FP188" s="1">
        <f t="shared" si="979"/>
        <v>3.5193009018570881E-4</v>
      </c>
      <c r="FQ188" s="1">
        <f t="shared" si="979"/>
        <v>3.8079551738826148E-4</v>
      </c>
      <c r="FR188" s="1">
        <f t="shared" si="979"/>
        <v>4.1202849687128608E-4</v>
      </c>
      <c r="FS188">
        <f t="shared" si="955"/>
        <v>4.1227856513559806E-35</v>
      </c>
      <c r="FT188">
        <f t="shared" si="983"/>
        <v>1.6987051748507108E-38</v>
      </c>
    </row>
    <row r="189" spans="3:176" x14ac:dyDescent="0.15">
      <c r="C189" s="6">
        <v>160</v>
      </c>
      <c r="BC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2">
        <f t="shared" si="979"/>
        <v>1.5961072796868276E-4</v>
      </c>
      <c r="FI189" s="1">
        <f t="shared" si="979"/>
        <v>1.7270205484697066E-4</v>
      </c>
      <c r="FJ189" s="1">
        <f t="shared" si="979"/>
        <v>1.868671368644984E-4</v>
      </c>
      <c r="FK189" s="1">
        <f t="shared" si="979"/>
        <v>2.0219404378759009E-4</v>
      </c>
      <c r="FL189" s="1">
        <f t="shared" si="979"/>
        <v>2.1877806889513527E-4</v>
      </c>
      <c r="FM189" s="1">
        <f t="shared" si="979"/>
        <v>2.3672232145357714E-4</v>
      </c>
      <c r="FN189" s="1">
        <f t="shared" si="979"/>
        <v>2.5613836778690368E-4</v>
      </c>
      <c r="FO189" s="1">
        <f t="shared" si="979"/>
        <v>2.7714692492742006E-4</v>
      </c>
      <c r="FP189" s="1">
        <f t="shared" si="979"/>
        <v>2.998786111599962E-4</v>
      </c>
      <c r="FQ189" s="1">
        <f t="shared" si="979"/>
        <v>3.2447475812621263E-4</v>
      </c>
      <c r="FR189" s="1">
        <f t="shared" si="979"/>
        <v>3.5108828953756682E-4</v>
      </c>
      <c r="FS189">
        <f t="shared" ref="FS189:FS199" si="984">FACT(FR$28)/(FACT(FR$28-C189)*FACT(C189))*p^170</f>
        <v>2.8344151353072346E-36</v>
      </c>
      <c r="FT189">
        <f t="shared" si="983"/>
        <v>9.9512996169440797E-40</v>
      </c>
    </row>
    <row r="190" spans="3:176" x14ac:dyDescent="0.15">
      <c r="C190" s="6">
        <v>161</v>
      </c>
      <c r="BC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2">
        <f t="shared" si="979"/>
        <v>1.4715892103644323E-4</v>
      </c>
      <c r="FJ190" s="1">
        <f t="shared" si="979"/>
        <v>1.5922894642171831E-4</v>
      </c>
      <c r="FK190" s="1">
        <f t="shared" si="979"/>
        <v>1.7228895944603777E-4</v>
      </c>
      <c r="FL190" s="1">
        <f t="shared" si="979"/>
        <v>1.8642015923650996E-4</v>
      </c>
      <c r="FM190" s="1">
        <f t="shared" si="979"/>
        <v>2.0171040490061395E-4</v>
      </c>
      <c r="FN190" s="1">
        <f t="shared" si="979"/>
        <v>2.1825476178008303E-4</v>
      </c>
      <c r="FO190" s="1">
        <f t="shared" si="979"/>
        <v>2.3615609250872015E-4</v>
      </c>
      <c r="FP190" s="1">
        <f t="shared" si="979"/>
        <v>2.5552569654897902E-4</v>
      </c>
      <c r="FQ190" s="1">
        <f t="shared" si="979"/>
        <v>2.7648400218355538E-4</v>
      </c>
      <c r="FR190" s="1">
        <f t="shared" si="979"/>
        <v>2.9916131526436777E-4</v>
      </c>
      <c r="FS190">
        <f t="shared" si="984"/>
        <v>1.7605062952218834E-37</v>
      </c>
      <c r="FT190">
        <f t="shared" si="983"/>
        <v>5.2667537880977801E-41</v>
      </c>
    </row>
    <row r="191" spans="3:176" x14ac:dyDescent="0.15">
      <c r="C191" s="6">
        <v>162</v>
      </c>
      <c r="BC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2">
        <f t="shared" si="979"/>
        <v>1.356785243461781E-4</v>
      </c>
      <c r="FK191" s="1">
        <f t="shared" si="979"/>
        <v>1.4680692364104299E-4</v>
      </c>
      <c r="FL191" s="1">
        <f t="shared" si="979"/>
        <v>1.5884807807871863E-4</v>
      </c>
      <c r="FM191" s="1">
        <f t="shared" si="979"/>
        <v>1.7187685215037333E-4</v>
      </c>
      <c r="FN191" s="1">
        <f t="shared" si="979"/>
        <v>1.8597425075852445E-4</v>
      </c>
      <c r="FO191" s="1">
        <f t="shared" si="979"/>
        <v>2.0122792285569218E-4</v>
      </c>
      <c r="FP191" s="1">
        <f t="shared" si="979"/>
        <v>2.1773270639166884E-4</v>
      </c>
      <c r="FQ191" s="1">
        <f t="shared" si="979"/>
        <v>2.3559121795755121E-4</v>
      </c>
      <c r="FR191" s="1">
        <f t="shared" si="979"/>
        <v>2.5491449079257907E-4</v>
      </c>
      <c r="FS191">
        <f t="shared" si="984"/>
        <v>9.7805905290104711E-39</v>
      </c>
      <c r="FT191">
        <f t="shared" si="983"/>
        <v>2.4932142543534257E-42</v>
      </c>
    </row>
    <row r="192" spans="3:176" x14ac:dyDescent="0.15">
      <c r="C192" s="6">
        <v>163</v>
      </c>
      <c r="BC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2">
        <f t="shared" si="979"/>
        <v>1.2509375469121323E-4</v>
      </c>
      <c r="FL192" s="1">
        <f t="shared" si="979"/>
        <v>1.3535398753355924E-4</v>
      </c>
      <c r="FM192" s="1">
        <f t="shared" si="979"/>
        <v>1.4645576820728192E-4</v>
      </c>
      <c r="FN192" s="1">
        <f t="shared" si="979"/>
        <v>1.5846812075534175E-4</v>
      </c>
      <c r="FO192" s="1">
        <f t="shared" si="979"/>
        <v>1.7146573059647491E-4</v>
      </c>
      <c r="FP192" s="1">
        <f t="shared" si="979"/>
        <v>1.8552940887318409E-4</v>
      </c>
      <c r="FQ192" s="1">
        <f t="shared" si="979"/>
        <v>2.0074659488571165E-4</v>
      </c>
      <c r="FR192" s="1">
        <f t="shared" si="979"/>
        <v>2.1721189973582009E-4</v>
      </c>
      <c r="FS192">
        <f t="shared" si="984"/>
        <v>4.8002898301891861E-40</v>
      </c>
      <c r="FT192">
        <f t="shared" si="983"/>
        <v>1.0426800732979303E-43</v>
      </c>
    </row>
    <row r="193" spans="3:176" x14ac:dyDescent="0.15">
      <c r="C193" s="6">
        <v>164</v>
      </c>
      <c r="BC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2">
        <f t="shared" si="979"/>
        <v>1.1533474098538297E-4</v>
      </c>
      <c r="FM193" s="1">
        <f t="shared" si="979"/>
        <v>1.2479453616255035E-4</v>
      </c>
      <c r="FN193" s="1">
        <f t="shared" si="979"/>
        <v>1.3503022699812387E-4</v>
      </c>
      <c r="FO193" s="1">
        <f t="shared" si="979"/>
        <v>1.4610545272122625E-4</v>
      </c>
      <c r="FP193" s="1">
        <f t="shared" si="979"/>
        <v>1.5808907227247038E-4</v>
      </c>
      <c r="FQ193" s="1">
        <f t="shared" si="979"/>
        <v>1.7105559242649326E-4</v>
      </c>
      <c r="FR193" s="1">
        <f t="shared" si="979"/>
        <v>1.8508563102924801E-4</v>
      </c>
      <c r="FS193">
        <f t="shared" si="984"/>
        <v>2.0489041958124565E-41</v>
      </c>
      <c r="FT193">
        <f t="shared" si="983"/>
        <v>3.7922272600042245E-45</v>
      </c>
    </row>
    <row r="194" spans="3:176" x14ac:dyDescent="0.15">
      <c r="C194" s="6">
        <v>165</v>
      </c>
      <c r="BC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2">
        <f t="shared" si="979"/>
        <v>1.0633706303724641E-4</v>
      </c>
      <c r="FN194" s="1">
        <f t="shared" si="979"/>
        <v>1.1505886557028694E-4</v>
      </c>
      <c r="FO194" s="1">
        <f t="shared" si="979"/>
        <v>1.24496033350896E-4</v>
      </c>
      <c r="FP194" s="1">
        <f t="shared" si="979"/>
        <v>1.347072408830526E-4</v>
      </c>
      <c r="FQ194" s="1">
        <f t="shared" si="979"/>
        <v>1.4575597517375971E-4</v>
      </c>
      <c r="FR194" s="1">
        <f t="shared" si="979"/>
        <v>1.5771093045619975E-4</v>
      </c>
      <c r="FS194">
        <f t="shared" si="984"/>
        <v>7.4505607120453101E-43</v>
      </c>
      <c r="FT194">
        <f t="shared" si="983"/>
        <v>1.1750348623170719E-46</v>
      </c>
    </row>
    <row r="195" spans="3:176" x14ac:dyDescent="0.15">
      <c r="C195" s="6">
        <v>166</v>
      </c>
      <c r="BC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2">
        <f t="shared" ref="FN195:FR199" si="985">S*FN$26^(FN$28-$C195)*FN$27^$C195+FN$24</f>
        <v>9.8041326306185487E-5</v>
      </c>
      <c r="FO195" s="1">
        <f t="shared" si="985"/>
        <v>1.0608270965547385E-4</v>
      </c>
      <c r="FP195" s="1">
        <f t="shared" si="985"/>
        <v>1.1478365003654151E-4</v>
      </c>
      <c r="FQ195" s="1">
        <f t="shared" si="985"/>
        <v>1.241982445442879E-4</v>
      </c>
      <c r="FR195" s="1">
        <f t="shared" si="985"/>
        <v>1.3438502733596739E-4</v>
      </c>
      <c r="FS195">
        <f t="shared" si="984"/>
        <v>2.2441447927847306E-44</v>
      </c>
      <c r="FT195">
        <f t="shared" si="983"/>
        <v>3.0157945932424492E-48</v>
      </c>
    </row>
    <row r="196" spans="3:176" x14ac:dyDescent="0.15">
      <c r="C196" s="6">
        <v>167</v>
      </c>
      <c r="BC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2">
        <f t="shared" si="985"/>
        <v>9.0392769833309497E-5</v>
      </c>
      <c r="FP196" s="1">
        <f t="shared" si="985"/>
        <v>9.7806815946512387E-5</v>
      </c>
      <c r="FQ196" s="1">
        <f t="shared" si="985"/>
        <v>1.0582896467533446E-4</v>
      </c>
      <c r="FR196" s="1">
        <f t="shared" si="985"/>
        <v>1.1450909280574074E-4</v>
      </c>
      <c r="FS196">
        <f t="shared" si="984"/>
        <v>5.3751971084664217E-46</v>
      </c>
      <c r="FT196">
        <f t="shared" si="983"/>
        <v>6.1550894454253076E-50</v>
      </c>
    </row>
    <row r="197" spans="3:176" x14ac:dyDescent="0.15">
      <c r="C197" s="6">
        <v>168</v>
      </c>
      <c r="BC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2">
        <f t="shared" si="985"/>
        <v>8.3340904759079775E-5</v>
      </c>
      <c r="FQ197" s="1">
        <f t="shared" si="985"/>
        <v>9.0176554470216037E-5</v>
      </c>
      <c r="FR197" s="1">
        <f t="shared" si="985"/>
        <v>9.757286652487294E-5</v>
      </c>
      <c r="FS197">
        <f t="shared" si="984"/>
        <v>9.5985662651186025E-48</v>
      </c>
      <c r="FT197">
        <f t="shared" si="983"/>
        <v>9.365596250165655E-52</v>
      </c>
    </row>
    <row r="198" spans="3:176" x14ac:dyDescent="0.15">
      <c r="C198" s="6">
        <v>169</v>
      </c>
      <c r="BC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2">
        <f t="shared" si="985"/>
        <v>7.6839181041474537E-5</v>
      </c>
      <c r="FR198" s="1">
        <f t="shared" si="985"/>
        <v>8.3141557134084414E-5</v>
      </c>
      <c r="FS198">
        <f t="shared" si="984"/>
        <v>1.1359250017891839E-49</v>
      </c>
      <c r="FT198">
        <f t="shared" si="983"/>
        <v>9.4442573436290375E-54</v>
      </c>
    </row>
    <row r="199" spans="3:176" x14ac:dyDescent="0.15">
      <c r="C199" s="6">
        <v>170</v>
      </c>
      <c r="BC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2">
        <f t="shared" si="985"/>
        <v>7.0844680174668312E-5</v>
      </c>
      <c r="FS199">
        <f t="shared" si="984"/>
        <v>6.6819117752304891E-52</v>
      </c>
      <c r="FT199">
        <f t="shared" si="983"/>
        <v>4.7337790267155418E-56</v>
      </c>
    </row>
    <row r="201" spans="3:176" x14ac:dyDescent="0.15">
      <c r="D201" s="6">
        <v>0</v>
      </c>
      <c r="E201" s="6">
        <v>1</v>
      </c>
      <c r="F201" s="6">
        <v>2</v>
      </c>
      <c r="G201" s="6">
        <v>3</v>
      </c>
      <c r="H201" s="6">
        <v>4</v>
      </c>
      <c r="I201" s="6">
        <v>5</v>
      </c>
      <c r="J201" s="6">
        <v>6</v>
      </c>
      <c r="K201" s="6">
        <v>7</v>
      </c>
      <c r="L201" s="6">
        <v>8</v>
      </c>
      <c r="M201" s="6">
        <v>9</v>
      </c>
      <c r="N201" s="6">
        <v>10</v>
      </c>
      <c r="O201" s="6">
        <v>11</v>
      </c>
      <c r="P201" s="6">
        <v>12</v>
      </c>
      <c r="Q201" s="6">
        <v>13</v>
      </c>
      <c r="R201" s="6">
        <v>14</v>
      </c>
      <c r="S201" s="6">
        <v>15</v>
      </c>
      <c r="T201" s="6">
        <v>16</v>
      </c>
      <c r="U201" s="6">
        <v>17</v>
      </c>
      <c r="V201" s="6">
        <v>18</v>
      </c>
      <c r="W201" s="6">
        <v>19</v>
      </c>
      <c r="X201" s="6">
        <v>20</v>
      </c>
      <c r="Y201" s="6">
        <v>21</v>
      </c>
      <c r="Z201" s="6">
        <v>22</v>
      </c>
      <c r="AA201" s="6">
        <v>23</v>
      </c>
      <c r="AB201" s="6">
        <v>24</v>
      </c>
      <c r="AC201" s="6">
        <v>25</v>
      </c>
      <c r="AD201" s="6">
        <v>26</v>
      </c>
      <c r="AE201" s="6">
        <v>27</v>
      </c>
      <c r="AF201" s="6">
        <v>28</v>
      </c>
      <c r="AG201" s="6">
        <v>29</v>
      </c>
      <c r="AH201" s="6">
        <v>30</v>
      </c>
      <c r="AI201" s="6">
        <v>31</v>
      </c>
      <c r="AJ201" s="6">
        <v>32</v>
      </c>
      <c r="AK201" s="6">
        <v>33</v>
      </c>
      <c r="AL201" s="6">
        <v>34</v>
      </c>
      <c r="AM201" s="6">
        <v>35</v>
      </c>
      <c r="AN201" s="6">
        <v>36</v>
      </c>
      <c r="AO201" s="6">
        <v>37</v>
      </c>
      <c r="AP201" s="6">
        <v>38</v>
      </c>
      <c r="AQ201" s="6">
        <v>39</v>
      </c>
      <c r="AR201" s="6">
        <v>40</v>
      </c>
      <c r="AS201" s="6">
        <v>41</v>
      </c>
      <c r="AT201" s="6">
        <v>42</v>
      </c>
      <c r="AU201" s="6">
        <v>43</v>
      </c>
      <c r="AV201" s="6">
        <v>44</v>
      </c>
      <c r="AW201" s="6">
        <v>45</v>
      </c>
      <c r="AX201" s="6">
        <v>46</v>
      </c>
      <c r="AY201" s="6">
        <v>47</v>
      </c>
      <c r="AZ201" s="6">
        <v>48</v>
      </c>
      <c r="BA201" s="6">
        <v>49</v>
      </c>
      <c r="BB201" s="6">
        <v>50</v>
      </c>
      <c r="BC201" s="6">
        <v>51</v>
      </c>
      <c r="BD201" s="6">
        <v>52</v>
      </c>
      <c r="BE201" s="6">
        <v>53</v>
      </c>
      <c r="BF201" s="6">
        <v>54</v>
      </c>
      <c r="BG201" s="6">
        <v>55</v>
      </c>
      <c r="BH201" s="6">
        <v>56</v>
      </c>
      <c r="BI201" s="6">
        <v>57</v>
      </c>
      <c r="BJ201" s="6">
        <v>58</v>
      </c>
      <c r="BK201" s="6">
        <v>59</v>
      </c>
      <c r="BL201" s="6">
        <v>60</v>
      </c>
      <c r="BM201" s="6">
        <v>61</v>
      </c>
      <c r="BN201" s="6">
        <v>62</v>
      </c>
      <c r="BO201" s="6">
        <v>63</v>
      </c>
      <c r="BP201" s="6">
        <v>64</v>
      </c>
      <c r="BQ201" s="6">
        <v>65</v>
      </c>
      <c r="BR201" s="6">
        <v>66</v>
      </c>
      <c r="BS201" s="6">
        <v>67</v>
      </c>
      <c r="BT201" s="6">
        <v>68</v>
      </c>
      <c r="BU201" s="6">
        <v>69</v>
      </c>
      <c r="BV201" s="6">
        <v>70</v>
      </c>
      <c r="BW201" s="6">
        <v>71</v>
      </c>
      <c r="BX201" s="6">
        <v>72</v>
      </c>
      <c r="BY201" s="6">
        <v>73</v>
      </c>
      <c r="BZ201" s="6">
        <v>74</v>
      </c>
      <c r="CA201" s="6">
        <v>75</v>
      </c>
      <c r="CB201" s="6">
        <v>76</v>
      </c>
      <c r="CC201" s="6">
        <v>77</v>
      </c>
      <c r="CD201" s="6">
        <v>78</v>
      </c>
      <c r="CE201" s="6">
        <v>79</v>
      </c>
      <c r="CF201" s="6">
        <v>80</v>
      </c>
      <c r="CG201" s="6">
        <v>81</v>
      </c>
      <c r="CH201" s="6">
        <v>82</v>
      </c>
      <c r="CI201" s="6">
        <v>83</v>
      </c>
      <c r="CJ201" s="6">
        <v>84</v>
      </c>
      <c r="CK201" s="6">
        <v>85</v>
      </c>
      <c r="CL201" s="6">
        <v>86</v>
      </c>
      <c r="CM201" s="6">
        <v>87</v>
      </c>
      <c r="CN201" s="6">
        <v>88</v>
      </c>
      <c r="CO201" s="6">
        <v>89</v>
      </c>
      <c r="CP201" s="6">
        <v>90</v>
      </c>
      <c r="CQ201" s="6">
        <v>91</v>
      </c>
      <c r="CR201" s="6">
        <v>92</v>
      </c>
      <c r="CS201" s="6">
        <v>93</v>
      </c>
      <c r="CT201" s="6">
        <v>94</v>
      </c>
      <c r="CU201" s="6">
        <v>95</v>
      </c>
      <c r="CV201" s="6">
        <v>96</v>
      </c>
      <c r="CW201" s="6">
        <v>97</v>
      </c>
      <c r="CX201" s="6">
        <v>98</v>
      </c>
      <c r="CY201" s="6">
        <v>99</v>
      </c>
      <c r="CZ201" s="6">
        <v>100</v>
      </c>
      <c r="DA201" s="6">
        <v>101</v>
      </c>
      <c r="DB201" s="6">
        <v>102</v>
      </c>
      <c r="DC201" s="6">
        <v>103</v>
      </c>
      <c r="DD201" s="6">
        <v>104</v>
      </c>
      <c r="DE201" s="6">
        <v>105</v>
      </c>
      <c r="DF201" s="6">
        <v>106</v>
      </c>
      <c r="DG201" s="6">
        <v>107</v>
      </c>
      <c r="DH201" s="6">
        <v>108</v>
      </c>
      <c r="DI201" s="6">
        <v>109</v>
      </c>
      <c r="DJ201" s="6">
        <v>110</v>
      </c>
      <c r="DK201" s="6">
        <v>111</v>
      </c>
      <c r="DL201" s="6">
        <v>112</v>
      </c>
      <c r="DM201" s="6">
        <v>113</v>
      </c>
      <c r="DN201" s="6">
        <v>114</v>
      </c>
      <c r="DO201" s="6">
        <v>115</v>
      </c>
      <c r="DP201" s="6">
        <v>116</v>
      </c>
      <c r="DQ201" s="6">
        <v>117</v>
      </c>
      <c r="DR201" s="6">
        <v>118</v>
      </c>
      <c r="DS201" s="6">
        <v>119</v>
      </c>
      <c r="DT201" s="6">
        <v>120</v>
      </c>
      <c r="DU201" s="6">
        <v>121</v>
      </c>
      <c r="DV201" s="6">
        <v>122</v>
      </c>
      <c r="DW201" s="6">
        <v>123</v>
      </c>
      <c r="DX201" s="6">
        <v>124</v>
      </c>
      <c r="DY201" s="6">
        <v>125</v>
      </c>
      <c r="DZ201" s="6">
        <v>126</v>
      </c>
      <c r="EA201" s="6">
        <v>127</v>
      </c>
      <c r="EB201" s="6">
        <v>128</v>
      </c>
      <c r="EC201" s="6">
        <v>129</v>
      </c>
      <c r="ED201" s="6">
        <v>130</v>
      </c>
      <c r="EE201" s="6">
        <v>131</v>
      </c>
      <c r="EF201" s="6">
        <v>132</v>
      </c>
      <c r="EG201" s="6">
        <v>133</v>
      </c>
      <c r="EH201" s="6">
        <v>134</v>
      </c>
      <c r="EI201" s="6">
        <v>135</v>
      </c>
      <c r="EJ201" s="6">
        <v>136</v>
      </c>
      <c r="EK201" s="6">
        <v>137</v>
      </c>
      <c r="EL201" s="6">
        <v>138</v>
      </c>
      <c r="EM201" s="6">
        <v>139</v>
      </c>
      <c r="EN201" s="6">
        <v>140</v>
      </c>
      <c r="EO201" s="6">
        <v>141</v>
      </c>
      <c r="EP201" s="6">
        <v>142</v>
      </c>
      <c r="EQ201" s="6">
        <v>143</v>
      </c>
      <c r="ER201" s="6">
        <v>144</v>
      </c>
      <c r="ES201" s="6">
        <v>145</v>
      </c>
      <c r="ET201" s="6">
        <v>146</v>
      </c>
      <c r="EU201" s="6">
        <v>147</v>
      </c>
      <c r="EV201" s="6">
        <v>148</v>
      </c>
      <c r="EW201" s="6">
        <v>149</v>
      </c>
      <c r="EX201" s="6">
        <v>150</v>
      </c>
      <c r="EY201" s="6">
        <v>151</v>
      </c>
      <c r="EZ201" s="6">
        <v>152</v>
      </c>
      <c r="FA201" s="6">
        <v>153</v>
      </c>
      <c r="FB201" s="6">
        <v>154</v>
      </c>
      <c r="FC201" s="6">
        <v>155</v>
      </c>
      <c r="FD201" s="6">
        <v>156</v>
      </c>
      <c r="FE201" s="6">
        <v>157</v>
      </c>
      <c r="FF201" s="6">
        <v>158</v>
      </c>
      <c r="FG201" s="6">
        <v>159</v>
      </c>
      <c r="FH201" s="6">
        <v>160</v>
      </c>
      <c r="FI201" s="6">
        <v>161</v>
      </c>
      <c r="FJ201" s="6">
        <v>162</v>
      </c>
      <c r="FK201" s="6">
        <v>163</v>
      </c>
      <c r="FL201" s="6">
        <v>164</v>
      </c>
      <c r="FM201" s="6">
        <v>165</v>
      </c>
      <c r="FN201" s="6">
        <v>166</v>
      </c>
      <c r="FO201" s="6">
        <v>167</v>
      </c>
      <c r="FP201" s="6">
        <v>168</v>
      </c>
      <c r="FQ201" s="6">
        <v>169</v>
      </c>
      <c r="FR201" s="6">
        <v>170</v>
      </c>
    </row>
    <row r="202" spans="3:176" x14ac:dyDescent="0.15">
      <c r="C202" s="6">
        <v>0</v>
      </c>
      <c r="D202" s="5">
        <f t="shared" ref="D202:AI202" si="986">IF(type=1,MAX(D29-x,(E202*p+E203*(1-p))*EXP(-ir*t)),MAX(x-D29,(E202*p+E203*(1-p))*EXP(-ir*t)))</f>
        <v>35.081025980396412</v>
      </c>
      <c r="E202" s="1">
        <f t="shared" si="986"/>
        <v>32.910319937180049</v>
      </c>
      <c r="F202" s="1">
        <f t="shared" si="986"/>
        <v>30.753453135834718</v>
      </c>
      <c r="G202" s="1">
        <f t="shared" si="986"/>
        <v>28.622279292371449</v>
      </c>
      <c r="H202" s="1">
        <f t="shared" si="986"/>
        <v>26.528402315941783</v>
      </c>
      <c r="I202" s="1">
        <f t="shared" si="986"/>
        <v>24.482952814656446</v>
      </c>
      <c r="J202" s="1">
        <f t="shared" si="986"/>
        <v>22.496377178763431</v>
      </c>
      <c r="K202" s="1">
        <f t="shared" si="986"/>
        <v>20.578247262124545</v>
      </c>
      <c r="L202" s="1">
        <f t="shared" si="986"/>
        <v>18.737097590575424</v>
      </c>
      <c r="M202" s="1">
        <f t="shared" si="986"/>
        <v>16.98029548631353</v>
      </c>
      <c r="N202" s="1">
        <f t="shared" si="986"/>
        <v>15.31394763731028</v>
      </c>
      <c r="O202" s="1">
        <f t="shared" si="986"/>
        <v>13.742844620528844</v>
      </c>
      <c r="P202" s="1">
        <f t="shared" si="986"/>
        <v>12.270442884282991</v>
      </c>
      <c r="Q202" s="1">
        <f t="shared" si="986"/>
        <v>10.898881880096402</v>
      </c>
      <c r="R202" s="1">
        <f t="shared" si="986"/>
        <v>9.6290325530119851</v>
      </c>
      <c r="S202" s="1">
        <f t="shared" si="986"/>
        <v>8.4605723517705211</v>
      </c>
      <c r="T202" s="1">
        <f t="shared" si="986"/>
        <v>7.3920813504267304</v>
      </c>
      <c r="U202" s="1">
        <f t="shared" si="986"/>
        <v>6.421153964990145</v>
      </c>
      <c r="V202" s="1">
        <f t="shared" si="986"/>
        <v>5.5445210334016579</v>
      </c>
      <c r="W202" s="1">
        <f t="shared" si="986"/>
        <v>4.7581775966048214</v>
      </c>
      <c r="X202" s="1">
        <f t="shared" si="986"/>
        <v>4.0575124459947194</v>
      </c>
      <c r="Y202" s="1">
        <f t="shared" si="986"/>
        <v>3.4374362646975865</v>
      </c>
      <c r="Z202" s="1">
        <f t="shared" si="986"/>
        <v>2.892505886183689</v>
      </c>
      <c r="AA202" s="1">
        <f t="shared" si="986"/>
        <v>2.4170427589078454</v>
      </c>
      <c r="AB202" s="1">
        <f t="shared" si="986"/>
        <v>2.0052441163931323</v>
      </c>
      <c r="AC202" s="1">
        <f t="shared" si="986"/>
        <v>1.6512856224401573</v>
      </c>
      <c r="AD202" s="1">
        <f t="shared" si="986"/>
        <v>1.3494144321371464</v>
      </c>
      <c r="AE202" s="1">
        <f t="shared" si="986"/>
        <v>1.0940317350247197</v>
      </c>
      <c r="AF202" s="1">
        <f t="shared" si="986"/>
        <v>0.87976397921361249</v>
      </c>
      <c r="AG202" s="1">
        <f t="shared" si="986"/>
        <v>0.70152215300847232</v>
      </c>
      <c r="AH202" s="1">
        <f t="shared" si="986"/>
        <v>0.55454874212761773</v>
      </c>
      <c r="AI202" s="1">
        <f t="shared" si="986"/>
        <v>0.43445228345731896</v>
      </c>
      <c r="AJ202" s="1">
        <f t="shared" ref="AJ202:BO202" si="987">IF(type=1,MAX(AJ29-x,(AK202*p+AK203*(1-p))*EXP(-ir*t)),MAX(x-AJ29,(AK202*p+AK203*(1-p))*EXP(-ir*t)))</f>
        <v>0.33722978091048772</v>
      </c>
      <c r="AK202" s="1">
        <f t="shared" si="987"/>
        <v>0.25927760552177553</v>
      </c>
      <c r="AL202" s="1">
        <f t="shared" si="987"/>
        <v>0.19739183765275789</v>
      </c>
      <c r="AM202" s="1">
        <f t="shared" si="987"/>
        <v>0.14875929476689198</v>
      </c>
      <c r="AN202" s="1">
        <f t="shared" si="987"/>
        <v>0.11094070192382277</v>
      </c>
      <c r="AO202" s="1">
        <f t="shared" si="987"/>
        <v>8.1847591628835148E-2</v>
      </c>
      <c r="AP202" s="1">
        <f t="shared" si="987"/>
        <v>5.9714561985648819E-2</v>
      </c>
      <c r="AQ202" s="1">
        <f t="shared" si="987"/>
        <v>4.3068482259883904E-2</v>
      </c>
      <c r="AR202" s="1">
        <f t="shared" si="987"/>
        <v>3.0696124038539205E-2</v>
      </c>
      <c r="AS202" s="1">
        <f t="shared" si="987"/>
        <v>2.1611529228514795E-2</v>
      </c>
      <c r="AT202" s="1">
        <f t="shared" si="987"/>
        <v>1.5024220293018222E-2</v>
      </c>
      <c r="AU202" s="1">
        <f t="shared" si="987"/>
        <v>1.03091308638955E-2</v>
      </c>
      <c r="AV202" s="1">
        <f t="shared" si="987"/>
        <v>6.9789026344612539E-3</v>
      </c>
      <c r="AW202" s="1">
        <f t="shared" si="987"/>
        <v>4.6589715364227869E-3</v>
      </c>
      <c r="AX202" s="1">
        <f t="shared" si="987"/>
        <v>3.0656640415397504E-3</v>
      </c>
      <c r="AY202" s="1">
        <f t="shared" si="987"/>
        <v>1.9873510986053466E-3</v>
      </c>
      <c r="AZ202" s="1">
        <f t="shared" si="987"/>
        <v>1.2685674300622438E-3</v>
      </c>
      <c r="BA202" s="1">
        <f t="shared" si="987"/>
        <v>7.9689922017060766E-4</v>
      </c>
      <c r="BB202" s="1">
        <f t="shared" si="987"/>
        <v>4.923724718197387E-4</v>
      </c>
      <c r="BC202" s="1">
        <f t="shared" si="987"/>
        <v>2.9903423518880522E-4</v>
      </c>
      <c r="BD202" s="1">
        <f t="shared" si="987"/>
        <v>1.7840483649171171E-4</v>
      </c>
      <c r="BE202" s="1">
        <f t="shared" si="987"/>
        <v>1.0448571892491773E-4</v>
      </c>
      <c r="BF202" s="1">
        <f t="shared" si="987"/>
        <v>6.0028949874615462E-5</v>
      </c>
      <c r="BG202" s="1">
        <f t="shared" si="987"/>
        <v>3.3805570301102254E-5</v>
      </c>
      <c r="BH202" s="1">
        <f t="shared" si="987"/>
        <v>1.8646154636755617E-5</v>
      </c>
      <c r="BI202" s="1">
        <f t="shared" si="987"/>
        <v>1.0064476613804713E-5</v>
      </c>
      <c r="BJ202" s="1">
        <f t="shared" si="987"/>
        <v>5.3112511018515246E-6</v>
      </c>
      <c r="BK202" s="1">
        <f t="shared" si="987"/>
        <v>2.7376754442268836E-6</v>
      </c>
      <c r="BL202" s="1">
        <f t="shared" si="987"/>
        <v>1.3768684407607836E-6</v>
      </c>
      <c r="BM202" s="1">
        <f t="shared" si="987"/>
        <v>6.74902519338444E-7</v>
      </c>
      <c r="BN202" s="1">
        <f t="shared" si="987"/>
        <v>3.2203548578823639E-7</v>
      </c>
      <c r="BO202" s="1">
        <f t="shared" si="987"/>
        <v>1.4938789129774914E-7</v>
      </c>
      <c r="BP202" s="1">
        <f t="shared" ref="BP202:CU202" si="988">IF(type=1,MAX(BP29-x,(BQ202*p+BQ203*(1-p))*EXP(-ir*t)),MAX(x-BP29,(BQ202*p+BQ203*(1-p))*EXP(-ir*t)))</f>
        <v>6.727674849710303E-8</v>
      </c>
      <c r="BQ202" s="1">
        <f t="shared" si="988"/>
        <v>2.9369042033454254E-8</v>
      </c>
      <c r="BR202" s="1">
        <f t="shared" si="988"/>
        <v>1.240705310218562E-8</v>
      </c>
      <c r="BS202" s="1">
        <f t="shared" si="988"/>
        <v>5.063073048188432E-9</v>
      </c>
      <c r="BT202" s="1">
        <f t="shared" si="988"/>
        <v>1.9918812197137475E-9</v>
      </c>
      <c r="BU202" s="1">
        <f t="shared" si="988"/>
        <v>7.5381810948298115E-10</v>
      </c>
      <c r="BV202" s="1">
        <f t="shared" si="988"/>
        <v>2.7376220399258939E-10</v>
      </c>
      <c r="BW202" s="1">
        <f t="shared" si="988"/>
        <v>9.5151889367357502E-11</v>
      </c>
      <c r="BX202" s="1">
        <f t="shared" si="988"/>
        <v>3.1556927171553235E-11</v>
      </c>
      <c r="BY202" s="1">
        <f t="shared" si="988"/>
        <v>9.9526746181731561E-12</v>
      </c>
      <c r="BZ202" s="1">
        <f t="shared" si="988"/>
        <v>2.9736763510147578E-12</v>
      </c>
      <c r="CA202" s="1">
        <f t="shared" si="988"/>
        <v>8.3803789417894386E-13</v>
      </c>
      <c r="CB202" s="1">
        <f t="shared" si="988"/>
        <v>2.2165167204341436E-13</v>
      </c>
      <c r="CC202" s="1">
        <f t="shared" si="988"/>
        <v>5.4699352020541149E-14</v>
      </c>
      <c r="CD202" s="1">
        <f t="shared" si="988"/>
        <v>1.2508799441753966E-14</v>
      </c>
      <c r="CE202" s="1">
        <f t="shared" si="988"/>
        <v>2.6291372294051792E-15</v>
      </c>
      <c r="CF202" s="1">
        <f t="shared" si="988"/>
        <v>5.028719549345539E-16</v>
      </c>
      <c r="CG202" s="1">
        <f t="shared" si="988"/>
        <v>8.6457249576291979E-17</v>
      </c>
      <c r="CH202" s="1">
        <f t="shared" si="988"/>
        <v>1.3153925383738226E-17</v>
      </c>
      <c r="CI202" s="1">
        <f t="shared" si="988"/>
        <v>1.7350629732827819E-18</v>
      </c>
      <c r="CJ202" s="1">
        <f t="shared" si="988"/>
        <v>1.9292950359852848E-19</v>
      </c>
      <c r="CK202" s="1">
        <f t="shared" si="988"/>
        <v>1.7363219011092746E-20</v>
      </c>
      <c r="CL202" s="1">
        <f t="shared" si="988"/>
        <v>1.1858673655559403E-21</v>
      </c>
      <c r="CM202" s="1">
        <f t="shared" si="988"/>
        <v>5.4641171870431367E-23</v>
      </c>
      <c r="CN202" s="1">
        <f t="shared" si="988"/>
        <v>1.2740924441074889E-24</v>
      </c>
      <c r="CO202" s="1">
        <f t="shared" si="988"/>
        <v>0</v>
      </c>
      <c r="CP202" s="1">
        <f t="shared" si="988"/>
        <v>0</v>
      </c>
      <c r="CQ202" s="1">
        <f t="shared" si="988"/>
        <v>0</v>
      </c>
      <c r="CR202" s="1">
        <f t="shared" si="988"/>
        <v>0</v>
      </c>
      <c r="CS202" s="1">
        <f t="shared" si="988"/>
        <v>0</v>
      </c>
      <c r="CT202" s="1">
        <f t="shared" si="988"/>
        <v>0</v>
      </c>
      <c r="CU202" s="1">
        <f t="shared" si="988"/>
        <v>0</v>
      </c>
      <c r="CV202" s="1">
        <f t="shared" ref="CV202:EA202" si="989">IF(type=1,MAX(CV29-x,(CW202*p+CW203*(1-p))*EXP(-ir*t)),MAX(x-CV29,(CW202*p+CW203*(1-p))*EXP(-ir*t)))</f>
        <v>0</v>
      </c>
      <c r="CW202" s="1">
        <f t="shared" si="989"/>
        <v>0</v>
      </c>
      <c r="CX202" s="1">
        <f t="shared" si="989"/>
        <v>0</v>
      </c>
      <c r="CY202" s="1">
        <f t="shared" si="989"/>
        <v>0</v>
      </c>
      <c r="CZ202" s="1">
        <f t="shared" si="989"/>
        <v>0</v>
      </c>
      <c r="DA202" s="1">
        <f t="shared" si="989"/>
        <v>0</v>
      </c>
      <c r="DB202" s="1">
        <f t="shared" si="989"/>
        <v>0</v>
      </c>
      <c r="DC202" s="1">
        <f t="shared" si="989"/>
        <v>0</v>
      </c>
      <c r="DD202" s="1">
        <f t="shared" si="989"/>
        <v>0</v>
      </c>
      <c r="DE202" s="1">
        <f t="shared" si="989"/>
        <v>0</v>
      </c>
      <c r="DF202" s="1">
        <f t="shared" si="989"/>
        <v>0</v>
      </c>
      <c r="DG202" s="1">
        <f t="shared" si="989"/>
        <v>0</v>
      </c>
      <c r="DH202" s="1">
        <f t="shared" si="989"/>
        <v>0</v>
      </c>
      <c r="DI202" s="1">
        <f t="shared" si="989"/>
        <v>0</v>
      </c>
      <c r="DJ202" s="1">
        <f t="shared" si="989"/>
        <v>0</v>
      </c>
      <c r="DK202" s="1">
        <f t="shared" si="989"/>
        <v>0</v>
      </c>
      <c r="DL202" s="1">
        <f t="shared" si="989"/>
        <v>0</v>
      </c>
      <c r="DM202" s="1">
        <f t="shared" si="989"/>
        <v>0</v>
      </c>
      <c r="DN202" s="1">
        <f t="shared" si="989"/>
        <v>0</v>
      </c>
      <c r="DO202" s="1">
        <f t="shared" si="989"/>
        <v>0</v>
      </c>
      <c r="DP202" s="1">
        <f t="shared" si="989"/>
        <v>0</v>
      </c>
      <c r="DQ202" s="1">
        <f t="shared" si="989"/>
        <v>0</v>
      </c>
      <c r="DR202" s="1">
        <f t="shared" si="989"/>
        <v>0</v>
      </c>
      <c r="DS202" s="1">
        <f t="shared" si="989"/>
        <v>0</v>
      </c>
      <c r="DT202" s="1">
        <f t="shared" si="989"/>
        <v>0</v>
      </c>
      <c r="DU202" s="1">
        <f t="shared" si="989"/>
        <v>0</v>
      </c>
      <c r="DV202" s="1">
        <f t="shared" si="989"/>
        <v>0</v>
      </c>
      <c r="DW202" s="1">
        <f t="shared" si="989"/>
        <v>0</v>
      </c>
      <c r="DX202" s="1">
        <f t="shared" si="989"/>
        <v>0</v>
      </c>
      <c r="DY202" s="1">
        <f t="shared" si="989"/>
        <v>0</v>
      </c>
      <c r="DZ202" s="1">
        <f t="shared" si="989"/>
        <v>0</v>
      </c>
      <c r="EA202" s="1">
        <f t="shared" si="989"/>
        <v>0</v>
      </c>
      <c r="EB202" s="1">
        <f t="shared" ref="EB202:FG202" si="990">IF(type=1,MAX(EB29-x,(EC202*p+EC203*(1-p))*EXP(-ir*t)),MAX(x-EB29,(EC202*p+EC203*(1-p))*EXP(-ir*t)))</f>
        <v>0</v>
      </c>
      <c r="EC202" s="1">
        <f t="shared" si="990"/>
        <v>0</v>
      </c>
      <c r="ED202" s="1">
        <f t="shared" si="990"/>
        <v>0</v>
      </c>
      <c r="EE202" s="1">
        <f t="shared" si="990"/>
        <v>0</v>
      </c>
      <c r="EF202" s="1">
        <f t="shared" si="990"/>
        <v>0</v>
      </c>
      <c r="EG202" s="1">
        <f t="shared" si="990"/>
        <v>0</v>
      </c>
      <c r="EH202" s="1">
        <f t="shared" si="990"/>
        <v>0</v>
      </c>
      <c r="EI202" s="1">
        <f t="shared" si="990"/>
        <v>0</v>
      </c>
      <c r="EJ202" s="1">
        <f t="shared" si="990"/>
        <v>0</v>
      </c>
      <c r="EK202" s="1">
        <f t="shared" si="990"/>
        <v>0</v>
      </c>
      <c r="EL202" s="1">
        <f t="shared" si="990"/>
        <v>0</v>
      </c>
      <c r="EM202" s="1">
        <f t="shared" si="990"/>
        <v>0</v>
      </c>
      <c r="EN202" s="1">
        <f t="shared" si="990"/>
        <v>0</v>
      </c>
      <c r="EO202" s="1">
        <f t="shared" si="990"/>
        <v>0</v>
      </c>
      <c r="EP202" s="1">
        <f t="shared" si="990"/>
        <v>0</v>
      </c>
      <c r="EQ202" s="1">
        <f t="shared" si="990"/>
        <v>0</v>
      </c>
      <c r="ER202" s="1">
        <f t="shared" si="990"/>
        <v>0</v>
      </c>
      <c r="ES202" s="1">
        <f t="shared" si="990"/>
        <v>0</v>
      </c>
      <c r="ET202" s="1">
        <f t="shared" si="990"/>
        <v>0</v>
      </c>
      <c r="EU202" s="1">
        <f t="shared" si="990"/>
        <v>0</v>
      </c>
      <c r="EV202" s="1">
        <f t="shared" si="990"/>
        <v>0</v>
      </c>
      <c r="EW202" s="1">
        <f t="shared" si="990"/>
        <v>0</v>
      </c>
      <c r="EX202" s="1">
        <f t="shared" si="990"/>
        <v>0</v>
      </c>
      <c r="EY202" s="1">
        <f t="shared" si="990"/>
        <v>0</v>
      </c>
      <c r="EZ202" s="1">
        <f t="shared" si="990"/>
        <v>0</v>
      </c>
      <c r="FA202" s="1">
        <f t="shared" si="990"/>
        <v>0</v>
      </c>
      <c r="FB202" s="1">
        <f t="shared" si="990"/>
        <v>0</v>
      </c>
      <c r="FC202" s="1">
        <f t="shared" si="990"/>
        <v>0</v>
      </c>
      <c r="FD202" s="1">
        <f t="shared" si="990"/>
        <v>0</v>
      </c>
      <c r="FE202" s="1">
        <f t="shared" si="990"/>
        <v>0</v>
      </c>
      <c r="FF202" s="1">
        <f t="shared" si="990"/>
        <v>0</v>
      </c>
      <c r="FG202" s="1">
        <f t="shared" si="990"/>
        <v>0</v>
      </c>
      <c r="FH202" s="1">
        <f t="shared" ref="FH202:FQ202" si="991">IF(type=1,MAX(FH29-x,(FI202*p+FI203*(1-p))*EXP(-ir*t)),MAX(x-FH29,(FI202*p+FI203*(1-p))*EXP(-ir*t)))</f>
        <v>0</v>
      </c>
      <c r="FI202" s="1">
        <f t="shared" si="991"/>
        <v>0</v>
      </c>
      <c r="FJ202" s="1">
        <f t="shared" si="991"/>
        <v>0</v>
      </c>
      <c r="FK202" s="1">
        <f t="shared" si="991"/>
        <v>0</v>
      </c>
      <c r="FL202" s="1">
        <f t="shared" si="991"/>
        <v>0</v>
      </c>
      <c r="FM202" s="1">
        <f t="shared" si="991"/>
        <v>0</v>
      </c>
      <c r="FN202" s="1">
        <f t="shared" si="991"/>
        <v>0</v>
      </c>
      <c r="FO202" s="1">
        <f t="shared" si="991"/>
        <v>0</v>
      </c>
      <c r="FP202" s="1">
        <f t="shared" si="991"/>
        <v>0</v>
      </c>
      <c r="FQ202" s="1">
        <f t="shared" si="991"/>
        <v>0</v>
      </c>
      <c r="FR202" s="1">
        <f t="shared" ref="FR202:FR265" si="992">IF(type=1,MAX(FR29-x,0),MAX(x-FR29,0))</f>
        <v>0</v>
      </c>
      <c r="FS202" s="1">
        <f>FR202*FS29</f>
        <v>0</v>
      </c>
    </row>
    <row r="203" spans="3:176" x14ac:dyDescent="0.15">
      <c r="C203" s="6">
        <v>1</v>
      </c>
      <c r="D203" s="1"/>
      <c r="E203" s="1">
        <f t="shared" ref="E203:AJ203" si="993">IF(type=1,MAX(E30-x,(F203*p+F204*(1-p))*EXP(-ir*t)),MAX(x-E30,(F203*p+F204*(1-p))*EXP(-ir*t)))</f>
        <v>37.392292850117542</v>
      </c>
      <c r="F203" s="1">
        <f t="shared" si="993"/>
        <v>35.199050093191559</v>
      </c>
      <c r="G203" s="1">
        <f t="shared" si="993"/>
        <v>33.007848312478615</v>
      </c>
      <c r="H203" s="1">
        <f t="shared" si="993"/>
        <v>30.830838525700734</v>
      </c>
      <c r="I203" s="1">
        <f t="shared" si="993"/>
        <v>28.680144436988677</v>
      </c>
      <c r="J203" s="1">
        <f t="shared" si="993"/>
        <v>26.567625469856377</v>
      </c>
      <c r="K203" s="1">
        <f t="shared" si="993"/>
        <v>24.504644406989982</v>
      </c>
      <c r="L203" s="1">
        <f t="shared" si="993"/>
        <v>22.501848782282654</v>
      </c>
      <c r="M203" s="1">
        <f t="shared" si="993"/>
        <v>20.568974520901513</v>
      </c>
      <c r="N203" s="1">
        <f t="shared" si="993"/>
        <v>18.714679098272661</v>
      </c>
      <c r="O203" s="1">
        <f t="shared" si="993"/>
        <v>16.946409781334854</v>
      </c>
      <c r="P203" s="1">
        <f t="shared" si="993"/>
        <v>15.270310470334762</v>
      </c>
      <c r="Q203" s="1">
        <f t="shared" si="993"/>
        <v>13.691168459493195</v>
      </c>
      <c r="R203" s="1">
        <f t="shared" si="993"/>
        <v>12.212400279057457</v>
      </c>
      <c r="S203" s="1">
        <f t="shared" si="993"/>
        <v>10.836073860029799</v>
      </c>
      <c r="T203" s="1">
        <f t="shared" si="993"/>
        <v>9.5629627334554925</v>
      </c>
      <c r="U203" s="1">
        <f t="shared" si="993"/>
        <v>8.3926269421491604</v>
      </c>
      <c r="V203" s="1">
        <f t="shared" si="993"/>
        <v>7.323514841620427</v>
      </c>
      <c r="W203" s="1">
        <f t="shared" si="993"/>
        <v>6.353079968099367</v>
      </c>
      <c r="X203" s="1">
        <f t="shared" si="993"/>
        <v>5.4779075652167961</v>
      </c>
      <c r="Y203" s="1">
        <f t="shared" si="993"/>
        <v>4.693846056686338</v>
      </c>
      <c r="Z203" s="1">
        <f t="shared" si="993"/>
        <v>3.9961395836805953</v>
      </c>
      <c r="AA203" s="1">
        <f t="shared" si="993"/>
        <v>3.3795585552893264</v>
      </c>
      <c r="AB203" s="1">
        <f t="shared" si="993"/>
        <v>2.8385258823747201</v>
      </c>
      <c r="AC203" s="1">
        <f t="shared" si="993"/>
        <v>2.3672371179600389</v>
      </c>
      <c r="AD203" s="1">
        <f t="shared" si="993"/>
        <v>1.9597730979115475</v>
      </c>
      <c r="AE203" s="1">
        <f t="shared" si="993"/>
        <v>1.6102038926659181</v>
      </c>
      <c r="AF203" s="1">
        <f t="shared" si="993"/>
        <v>1.3126830001717127</v>
      </c>
      <c r="AG203" s="1">
        <f t="shared" si="993"/>
        <v>1.0615307978781092</v>
      </c>
      <c r="AH203" s="1">
        <f t="shared" si="993"/>
        <v>0.85130638628925825</v>
      </c>
      <c r="AI203" s="1">
        <f t="shared" si="993"/>
        <v>0.67686713779526075</v>
      </c>
      <c r="AJ203" s="1">
        <f t="shared" si="993"/>
        <v>0.53341552677022042</v>
      </c>
      <c r="AK203" s="1">
        <f t="shared" ref="AK203:BP203" si="994">IF(type=1,MAX(AK30-x,(AL203*p+AL204*(1-p))*EXP(-ir*t)),MAX(x-AK30,(AL203*p+AL204*(1-p))*EXP(-ir*t)))</f>
        <v>0.41653315100922034</v>
      </c>
      <c r="AL203" s="1">
        <f t="shared" si="994"/>
        <v>0.32220223338726778</v>
      </c>
      <c r="AM203" s="1">
        <f t="shared" si="994"/>
        <v>0.24681527986583479</v>
      </c>
      <c r="AN203" s="1">
        <f t="shared" si="994"/>
        <v>0.18717392859902421</v>
      </c>
      <c r="AO203" s="1">
        <f t="shared" si="994"/>
        <v>0.14047832364114296</v>
      </c>
      <c r="AP203" s="1">
        <f t="shared" si="994"/>
        <v>0.10430856393633245</v>
      </c>
      <c r="AQ203" s="1">
        <f t="shared" si="994"/>
        <v>7.659990290610523E-2</v>
      </c>
      <c r="AR203" s="1">
        <f t="shared" si="994"/>
        <v>5.5613405031254552E-2</v>
      </c>
      <c r="AS203" s="1">
        <f t="shared" si="994"/>
        <v>3.990371047850514E-2</v>
      </c>
      <c r="AT203" s="1">
        <f t="shared" si="994"/>
        <v>2.8285430112949508E-2</v>
      </c>
      <c r="AU203" s="1">
        <f t="shared" si="994"/>
        <v>1.9799507984961322E-2</v>
      </c>
      <c r="AV203" s="1">
        <f t="shared" si="994"/>
        <v>1.3680665181571997E-2</v>
      </c>
      <c r="AW203" s="1">
        <f t="shared" si="994"/>
        <v>9.3267964358409606E-3</v>
      </c>
      <c r="AX203" s="1">
        <f t="shared" si="994"/>
        <v>6.2709463556362951E-3</v>
      </c>
      <c r="AY203" s="1">
        <f t="shared" si="994"/>
        <v>4.1562603273759711E-3</v>
      </c>
      <c r="AZ203" s="1">
        <f t="shared" si="994"/>
        <v>2.7140975819512783E-3</v>
      </c>
      <c r="BA203" s="1">
        <f t="shared" si="994"/>
        <v>1.7453184698159893E-3</v>
      </c>
      <c r="BB203" s="1">
        <f t="shared" si="994"/>
        <v>1.104618942783141E-3</v>
      </c>
      <c r="BC203" s="1">
        <f t="shared" si="994"/>
        <v>6.8768352080872148E-4</v>
      </c>
      <c r="BD203" s="1">
        <f t="shared" si="994"/>
        <v>4.2086178867404108E-4</v>
      </c>
      <c r="BE203" s="1">
        <f t="shared" si="994"/>
        <v>2.5303877725905109E-4</v>
      </c>
      <c r="BF203" s="1">
        <f t="shared" si="994"/>
        <v>1.4936113590810081E-4</v>
      </c>
      <c r="BG203" s="1">
        <f t="shared" si="994"/>
        <v>8.6492850315828055E-5</v>
      </c>
      <c r="BH203" s="1">
        <f t="shared" si="994"/>
        <v>4.9100436362613531E-5</v>
      </c>
      <c r="BI203" s="1">
        <f t="shared" si="994"/>
        <v>2.7302543100283222E-5</v>
      </c>
      <c r="BJ203" s="1">
        <f t="shared" si="994"/>
        <v>1.4858027946102063E-5</v>
      </c>
      <c r="BK203" s="1">
        <f t="shared" si="994"/>
        <v>7.9061076035731365E-6</v>
      </c>
      <c r="BL203" s="1">
        <f t="shared" si="994"/>
        <v>4.1094516229775771E-6</v>
      </c>
      <c r="BM203" s="1">
        <f t="shared" si="994"/>
        <v>2.0843511268903416E-6</v>
      </c>
      <c r="BN203" s="1">
        <f t="shared" si="994"/>
        <v>1.0304737171277868E-6</v>
      </c>
      <c r="BO203" s="1">
        <f t="shared" si="994"/>
        <v>4.9597339527896209E-7</v>
      </c>
      <c r="BP203" s="1">
        <f t="shared" si="994"/>
        <v>2.3209759371527618E-7</v>
      </c>
      <c r="BQ203" s="1">
        <f t="shared" ref="BQ203:CV203" si="995">IF(type=1,MAX(BQ30-x,(BR203*p+BR204*(1-p))*EXP(-ir*t)),MAX(x-BQ30,(BR203*p+BR204*(1-p))*EXP(-ir*t)))</f>
        <v>1.0545401593022259E-7</v>
      </c>
      <c r="BR203" s="1">
        <f t="shared" si="995"/>
        <v>4.6448705311652839E-8</v>
      </c>
      <c r="BS203" s="1">
        <f t="shared" si="995"/>
        <v>1.9800745089907503E-8</v>
      </c>
      <c r="BT203" s="1">
        <f t="shared" si="995"/>
        <v>8.1545513338695009E-9</v>
      </c>
      <c r="BU203" s="1">
        <f t="shared" si="995"/>
        <v>3.2379252958004941E-9</v>
      </c>
      <c r="BV203" s="1">
        <f t="shared" si="995"/>
        <v>1.2368943740860852E-9</v>
      </c>
      <c r="BW203" s="1">
        <f t="shared" si="995"/>
        <v>4.5346941474852367E-10</v>
      </c>
      <c r="BX203" s="1">
        <f t="shared" si="995"/>
        <v>1.5912810119424269E-10</v>
      </c>
      <c r="BY203" s="1">
        <f t="shared" si="995"/>
        <v>5.3287620376003866E-11</v>
      </c>
      <c r="BZ203" s="1">
        <f t="shared" si="995"/>
        <v>1.6971550743266646E-11</v>
      </c>
      <c r="CA203" s="1">
        <f t="shared" si="995"/>
        <v>5.1212295792683147E-12</v>
      </c>
      <c r="CB203" s="1">
        <f t="shared" si="995"/>
        <v>1.4577819228710414E-12</v>
      </c>
      <c r="CC203" s="1">
        <f t="shared" si="995"/>
        <v>3.8949209443353294E-13</v>
      </c>
      <c r="CD203" s="1">
        <f t="shared" si="995"/>
        <v>9.7109071112120143E-14</v>
      </c>
      <c r="CE203" s="1">
        <f t="shared" si="995"/>
        <v>2.2438581259757895E-14</v>
      </c>
      <c r="CF203" s="1">
        <f t="shared" si="995"/>
        <v>4.7659367938981704E-15</v>
      </c>
      <c r="CG203" s="1">
        <f t="shared" si="995"/>
        <v>9.2130154143258553E-16</v>
      </c>
      <c r="CH203" s="1">
        <f t="shared" si="995"/>
        <v>1.601069861703691E-16</v>
      </c>
      <c r="CI203" s="1">
        <f t="shared" si="995"/>
        <v>2.4625492256849736E-17</v>
      </c>
      <c r="CJ203" s="1">
        <f t="shared" si="995"/>
        <v>3.2841484028583661E-18</v>
      </c>
      <c r="CK203" s="1">
        <f t="shared" si="995"/>
        <v>3.6926880806565978E-19</v>
      </c>
      <c r="CL203" s="1">
        <f t="shared" si="995"/>
        <v>3.3610140697606865E-20</v>
      </c>
      <c r="CM203" s="1">
        <f t="shared" si="995"/>
        <v>2.321845030795352E-21</v>
      </c>
      <c r="CN203" s="1">
        <f t="shared" si="995"/>
        <v>1.0822718469635392E-22</v>
      </c>
      <c r="CO203" s="1">
        <f t="shared" si="995"/>
        <v>2.5532898554154042E-24</v>
      </c>
      <c r="CP203" s="1">
        <f t="shared" si="995"/>
        <v>0</v>
      </c>
      <c r="CQ203" s="1">
        <f t="shared" si="995"/>
        <v>0</v>
      </c>
      <c r="CR203" s="1">
        <f t="shared" si="995"/>
        <v>0</v>
      </c>
      <c r="CS203" s="1">
        <f t="shared" si="995"/>
        <v>0</v>
      </c>
      <c r="CT203" s="1">
        <f t="shared" si="995"/>
        <v>0</v>
      </c>
      <c r="CU203" s="1">
        <f t="shared" si="995"/>
        <v>0</v>
      </c>
      <c r="CV203" s="1">
        <f t="shared" si="995"/>
        <v>0</v>
      </c>
      <c r="CW203" s="1">
        <f t="shared" ref="CW203:EB203" si="996">IF(type=1,MAX(CW30-x,(CX203*p+CX204*(1-p))*EXP(-ir*t)),MAX(x-CW30,(CX203*p+CX204*(1-p))*EXP(-ir*t)))</f>
        <v>0</v>
      </c>
      <c r="CX203" s="1">
        <f t="shared" si="996"/>
        <v>0</v>
      </c>
      <c r="CY203" s="1">
        <f t="shared" si="996"/>
        <v>0</v>
      </c>
      <c r="CZ203" s="1">
        <f t="shared" si="996"/>
        <v>0</v>
      </c>
      <c r="DA203" s="1">
        <f t="shared" si="996"/>
        <v>0</v>
      </c>
      <c r="DB203" s="1">
        <f t="shared" si="996"/>
        <v>0</v>
      </c>
      <c r="DC203" s="1">
        <f t="shared" si="996"/>
        <v>0</v>
      </c>
      <c r="DD203" s="1">
        <f t="shared" si="996"/>
        <v>0</v>
      </c>
      <c r="DE203" s="1">
        <f t="shared" si="996"/>
        <v>0</v>
      </c>
      <c r="DF203" s="1">
        <f t="shared" si="996"/>
        <v>0</v>
      </c>
      <c r="DG203" s="1">
        <f t="shared" si="996"/>
        <v>0</v>
      </c>
      <c r="DH203" s="1">
        <f t="shared" si="996"/>
        <v>0</v>
      </c>
      <c r="DI203" s="1">
        <f t="shared" si="996"/>
        <v>0</v>
      </c>
      <c r="DJ203" s="1">
        <f t="shared" si="996"/>
        <v>0</v>
      </c>
      <c r="DK203" s="1">
        <f t="shared" si="996"/>
        <v>0</v>
      </c>
      <c r="DL203" s="1">
        <f t="shared" si="996"/>
        <v>0</v>
      </c>
      <c r="DM203" s="1">
        <f t="shared" si="996"/>
        <v>0</v>
      </c>
      <c r="DN203" s="1">
        <f t="shared" si="996"/>
        <v>0</v>
      </c>
      <c r="DO203" s="1">
        <f t="shared" si="996"/>
        <v>0</v>
      </c>
      <c r="DP203" s="1">
        <f t="shared" si="996"/>
        <v>0</v>
      </c>
      <c r="DQ203" s="1">
        <f t="shared" si="996"/>
        <v>0</v>
      </c>
      <c r="DR203" s="1">
        <f t="shared" si="996"/>
        <v>0</v>
      </c>
      <c r="DS203" s="1">
        <f t="shared" si="996"/>
        <v>0</v>
      </c>
      <c r="DT203" s="1">
        <f t="shared" si="996"/>
        <v>0</v>
      </c>
      <c r="DU203" s="1">
        <f t="shared" si="996"/>
        <v>0</v>
      </c>
      <c r="DV203" s="1">
        <f t="shared" si="996"/>
        <v>0</v>
      </c>
      <c r="DW203" s="1">
        <f t="shared" si="996"/>
        <v>0</v>
      </c>
      <c r="DX203" s="1">
        <f t="shared" si="996"/>
        <v>0</v>
      </c>
      <c r="DY203" s="1">
        <f t="shared" si="996"/>
        <v>0</v>
      </c>
      <c r="DZ203" s="1">
        <f t="shared" si="996"/>
        <v>0</v>
      </c>
      <c r="EA203" s="1">
        <f t="shared" si="996"/>
        <v>0</v>
      </c>
      <c r="EB203" s="1">
        <f t="shared" si="996"/>
        <v>0</v>
      </c>
      <c r="EC203" s="1">
        <f t="shared" ref="EC203:FH203" si="997">IF(type=1,MAX(EC30-x,(ED203*p+ED204*(1-p))*EXP(-ir*t)),MAX(x-EC30,(ED203*p+ED204*(1-p))*EXP(-ir*t)))</f>
        <v>0</v>
      </c>
      <c r="ED203" s="1">
        <f t="shared" si="997"/>
        <v>0</v>
      </c>
      <c r="EE203" s="1">
        <f t="shared" si="997"/>
        <v>0</v>
      </c>
      <c r="EF203" s="1">
        <f t="shared" si="997"/>
        <v>0</v>
      </c>
      <c r="EG203" s="1">
        <f t="shared" si="997"/>
        <v>0</v>
      </c>
      <c r="EH203" s="1">
        <f t="shared" si="997"/>
        <v>0</v>
      </c>
      <c r="EI203" s="1">
        <f t="shared" si="997"/>
        <v>0</v>
      </c>
      <c r="EJ203" s="1">
        <f t="shared" si="997"/>
        <v>0</v>
      </c>
      <c r="EK203" s="1">
        <f t="shared" si="997"/>
        <v>0</v>
      </c>
      <c r="EL203" s="1">
        <f t="shared" si="997"/>
        <v>0</v>
      </c>
      <c r="EM203" s="1">
        <f t="shared" si="997"/>
        <v>0</v>
      </c>
      <c r="EN203" s="1">
        <f t="shared" si="997"/>
        <v>0</v>
      </c>
      <c r="EO203" s="1">
        <f t="shared" si="997"/>
        <v>0</v>
      </c>
      <c r="EP203" s="1">
        <f t="shared" si="997"/>
        <v>0</v>
      </c>
      <c r="EQ203" s="1">
        <f t="shared" si="997"/>
        <v>0</v>
      </c>
      <c r="ER203" s="1">
        <f t="shared" si="997"/>
        <v>0</v>
      </c>
      <c r="ES203" s="1">
        <f t="shared" si="997"/>
        <v>0</v>
      </c>
      <c r="ET203" s="1">
        <f t="shared" si="997"/>
        <v>0</v>
      </c>
      <c r="EU203" s="1">
        <f t="shared" si="997"/>
        <v>0</v>
      </c>
      <c r="EV203" s="1">
        <f t="shared" si="997"/>
        <v>0</v>
      </c>
      <c r="EW203" s="1">
        <f t="shared" si="997"/>
        <v>0</v>
      </c>
      <c r="EX203" s="1">
        <f t="shared" si="997"/>
        <v>0</v>
      </c>
      <c r="EY203" s="1">
        <f t="shared" si="997"/>
        <v>0</v>
      </c>
      <c r="EZ203" s="1">
        <f t="shared" si="997"/>
        <v>0</v>
      </c>
      <c r="FA203" s="1">
        <f t="shared" si="997"/>
        <v>0</v>
      </c>
      <c r="FB203" s="1">
        <f t="shared" si="997"/>
        <v>0</v>
      </c>
      <c r="FC203" s="1">
        <f t="shared" si="997"/>
        <v>0</v>
      </c>
      <c r="FD203" s="1">
        <f t="shared" si="997"/>
        <v>0</v>
      </c>
      <c r="FE203" s="1">
        <f t="shared" si="997"/>
        <v>0</v>
      </c>
      <c r="FF203" s="1">
        <f t="shared" si="997"/>
        <v>0</v>
      </c>
      <c r="FG203" s="1">
        <f t="shared" si="997"/>
        <v>0</v>
      </c>
      <c r="FH203" s="1">
        <f t="shared" si="997"/>
        <v>0</v>
      </c>
      <c r="FI203" s="1">
        <f t="shared" ref="FI203:FQ203" si="998">IF(type=1,MAX(FI30-x,(FJ203*p+FJ204*(1-p))*EXP(-ir*t)),MAX(x-FI30,(FJ203*p+FJ204*(1-p))*EXP(-ir*t)))</f>
        <v>0</v>
      </c>
      <c r="FJ203" s="1">
        <f t="shared" si="998"/>
        <v>0</v>
      </c>
      <c r="FK203" s="1">
        <f t="shared" si="998"/>
        <v>0</v>
      </c>
      <c r="FL203" s="1">
        <f t="shared" si="998"/>
        <v>0</v>
      </c>
      <c r="FM203" s="1">
        <f t="shared" si="998"/>
        <v>0</v>
      </c>
      <c r="FN203" s="1">
        <f t="shared" si="998"/>
        <v>0</v>
      </c>
      <c r="FO203" s="1">
        <f t="shared" si="998"/>
        <v>0</v>
      </c>
      <c r="FP203" s="1">
        <f t="shared" si="998"/>
        <v>0</v>
      </c>
      <c r="FQ203" s="1">
        <f t="shared" si="998"/>
        <v>0</v>
      </c>
      <c r="FR203" s="1">
        <f t="shared" si="992"/>
        <v>0</v>
      </c>
      <c r="FS203" s="1">
        <f t="shared" ref="FS203:FS266" si="999">FR203*FS30</f>
        <v>0</v>
      </c>
    </row>
    <row r="204" spans="3:176" x14ac:dyDescent="0.15">
      <c r="C204" s="6">
        <v>2</v>
      </c>
      <c r="D204" s="1"/>
      <c r="E204" s="1"/>
      <c r="F204" s="1">
        <f t="shared" ref="F204:AK204" si="1000">IF(type=1,MAX(F31-x,(G204*p+G205*(1-p))*EXP(-ir*t)),MAX(x-F31,(G204*p+G205*(1-p))*EXP(-ir*t)))</f>
        <v>39.735357097180611</v>
      </c>
      <c r="G204" s="1">
        <f t="shared" si="1000"/>
        <v>37.531285593273097</v>
      </c>
      <c r="H204" s="1">
        <f t="shared" si="1000"/>
        <v>35.317112225533727</v>
      </c>
      <c r="I204" s="1">
        <f t="shared" si="1000"/>
        <v>33.105064011340268</v>
      </c>
      <c r="J204" s="1">
        <f t="shared" si="1000"/>
        <v>30.907577512066165</v>
      </c>
      <c r="K204" s="1">
        <f t="shared" si="1000"/>
        <v>28.737056309773166</v>
      </c>
      <c r="L204" s="1">
        <f t="shared" si="1000"/>
        <v>26.605623963745835</v>
      </c>
      <c r="M204" s="1">
        <f t="shared" si="1000"/>
        <v>24.52488227858726</v>
      </c>
      <c r="N204" s="1">
        <f t="shared" si="1000"/>
        <v>22.505684638603107</v>
      </c>
      <c r="O204" s="1">
        <f t="shared" si="1000"/>
        <v>20.557933416028138</v>
      </c>
      <c r="P204" s="1">
        <f t="shared" si="1000"/>
        <v>18.690409083814213</v>
      </c>
      <c r="Q204" s="1">
        <f t="shared" si="1000"/>
        <v>16.910636765293162</v>
      </c>
      <c r="R204" s="1">
        <f t="shared" si="1000"/>
        <v>15.224793700140276</v>
      </c>
      <c r="S204" s="1">
        <f t="shared" si="1000"/>
        <v>13.637658707023242</v>
      </c>
      <c r="T204" s="1">
        <f t="shared" si="1000"/>
        <v>12.152602402579443</v>
      </c>
      <c r="U204" s="1">
        <f t="shared" si="1000"/>
        <v>10.771614905428683</v>
      </c>
      <c r="V204" s="1">
        <f t="shared" si="1000"/>
        <v>9.4953661828930613</v>
      </c>
      <c r="W204" s="1">
        <f t="shared" si="1000"/>
        <v>8.323293192713475</v>
      </c>
      <c r="X204" s="1">
        <f t="shared" si="1000"/>
        <v>7.2537075606809491</v>
      </c>
      <c r="Y204" s="1">
        <f t="shared" si="1000"/>
        <v>6.2839176682756426</v>
      </c>
      <c r="Z204" s="1">
        <f t="shared" si="1000"/>
        <v>5.4103595874327155</v>
      </c>
      <c r="AA204" s="1">
        <f t="shared" si="1000"/>
        <v>4.6287321358803313</v>
      </c>
      <c r="AB204" s="1">
        <f t="shared" si="1000"/>
        <v>3.9341322672835242</v>
      </c>
      <c r="AC204" s="1">
        <f t="shared" si="1000"/>
        <v>3.3211879043533261</v>
      </c>
      <c r="AD204" s="1">
        <f t="shared" si="1000"/>
        <v>2.7841860603143704</v>
      </c>
      <c r="AE204" s="1">
        <f t="shared" si="1000"/>
        <v>2.3171946198641682</v>
      </c>
      <c r="AF204" s="1">
        <f t="shared" si="1000"/>
        <v>1.9141764661947884</v>
      </c>
      <c r="AG204" s="1">
        <f t="shared" si="1000"/>
        <v>1.5690947922944734</v>
      </c>
      <c r="AH204" s="1">
        <f t="shared" si="1000"/>
        <v>1.2760084957418083</v>
      </c>
      <c r="AI204" s="1">
        <f t="shared" si="1000"/>
        <v>1.0291566048424687</v>
      </c>
      <c r="AJ204" s="1">
        <f t="shared" si="1000"/>
        <v>0.82303078479027469</v>
      </c>
      <c r="AK204" s="1">
        <f t="shared" si="1000"/>
        <v>0.65243516406271607</v>
      </c>
      <c r="AL204" s="1">
        <f t="shared" ref="AL204:BQ204" si="1001">IF(type=1,MAX(AL31-x,(AM204*p+AM205*(1-p))*EXP(-ir*t)),MAX(x-AL31,(AM204*p+AM205*(1-p))*EXP(-ir*t)))</f>
        <v>0.51253301195128009</v>
      </c>
      <c r="AM204" s="1">
        <f t="shared" si="1001"/>
        <v>0.39888017002452819</v>
      </c>
      <c r="AN204" s="1">
        <f t="shared" si="1001"/>
        <v>0.30744555773220761</v>
      </c>
      <c r="AO204" s="1">
        <f t="shared" si="1001"/>
        <v>0.23461949229866874</v>
      </c>
      <c r="AP204" s="1">
        <f t="shared" si="1001"/>
        <v>0.17721094457150707</v>
      </c>
      <c r="AQ204" s="1">
        <f t="shared" si="1001"/>
        <v>0.13243516308406539</v>
      </c>
      <c r="AR204" s="1">
        <f t="shared" si="1001"/>
        <v>9.7893317279597755E-2</v>
      </c>
      <c r="AS204" s="1">
        <f t="shared" si="1001"/>
        <v>7.1545928476759446E-2</v>
      </c>
      <c r="AT204" s="1">
        <f t="shared" si="1001"/>
        <v>5.1681874951458318E-2</v>
      </c>
      <c r="AU204" s="1">
        <f t="shared" si="1001"/>
        <v>3.6884684828101498E-2</v>
      </c>
      <c r="AV204" s="1">
        <f t="shared" si="1001"/>
        <v>2.5997682425011139E-2</v>
      </c>
      <c r="AW204" s="1">
        <f t="shared" si="1001"/>
        <v>1.8089348903527827E-2</v>
      </c>
      <c r="AX204" s="1">
        <f t="shared" si="1001"/>
        <v>1.2420016637899992E-2</v>
      </c>
      <c r="AY204" s="1">
        <f t="shared" si="1001"/>
        <v>8.4107584849179469E-3</v>
      </c>
      <c r="AZ204" s="1">
        <f t="shared" si="1001"/>
        <v>5.6150761600596106E-3</v>
      </c>
      <c r="BA204" s="1">
        <f t="shared" si="1001"/>
        <v>3.6937513988214536E-3</v>
      </c>
      <c r="BB204" s="1">
        <f t="shared" si="1001"/>
        <v>2.3930110479291698E-3</v>
      </c>
      <c r="BC204" s="1">
        <f t="shared" si="1001"/>
        <v>1.5259802943656962E-3</v>
      </c>
      <c r="BD204" s="1">
        <f t="shared" si="1001"/>
        <v>9.5726062743309314E-4</v>
      </c>
      <c r="BE204" s="1">
        <f t="shared" si="1001"/>
        <v>5.9037108716892878E-4</v>
      </c>
      <c r="BF204" s="1">
        <f t="shared" si="1001"/>
        <v>3.5773028119455533E-4</v>
      </c>
      <c r="BG204" s="1">
        <f t="shared" si="1001"/>
        <v>2.1282787391515369E-4</v>
      </c>
      <c r="BH204" s="1">
        <f t="shared" si="1001"/>
        <v>1.2423181931375365E-4</v>
      </c>
      <c r="BI204" s="1">
        <f t="shared" si="1001"/>
        <v>7.109506269428822E-5</v>
      </c>
      <c r="BJ204" s="1">
        <f t="shared" si="1001"/>
        <v>3.9856452661173077E-5</v>
      </c>
      <c r="BK204" s="1">
        <f t="shared" si="1001"/>
        <v>2.1869480660617546E-5</v>
      </c>
      <c r="BL204" s="1">
        <f t="shared" si="1001"/>
        <v>1.1734441364055033E-5</v>
      </c>
      <c r="BM204" s="1">
        <f t="shared" si="1001"/>
        <v>6.1510176556466066E-6</v>
      </c>
      <c r="BN204" s="1">
        <f t="shared" si="1001"/>
        <v>3.1465800061134988E-6</v>
      </c>
      <c r="BO204" s="1">
        <f t="shared" si="1001"/>
        <v>1.569102887358978E-6</v>
      </c>
      <c r="BP204" s="1">
        <f t="shared" si="1001"/>
        <v>7.6183643719313663E-7</v>
      </c>
      <c r="BQ204" s="1">
        <f t="shared" si="1001"/>
        <v>3.5967112804209733E-7</v>
      </c>
      <c r="BR204" s="1">
        <f t="shared" ref="BR204:CW204" si="1002">IF(type=1,MAX(BR31-x,(BS204*p+BS205*(1-p))*EXP(-ir*t)),MAX(x-BR31,(BS204*p+BS205*(1-p))*EXP(-ir*t)))</f>
        <v>1.6488185420364721E-7</v>
      </c>
      <c r="BS204" s="1">
        <f t="shared" si="1002"/>
        <v>7.3282773784973562E-8</v>
      </c>
      <c r="BT204" s="1">
        <f t="shared" si="1002"/>
        <v>3.1526275439373617E-8</v>
      </c>
      <c r="BU204" s="1">
        <f t="shared" si="1002"/>
        <v>1.3103850603214718E-8</v>
      </c>
      <c r="BV204" s="1">
        <f t="shared" si="1002"/>
        <v>5.2519297678321814E-9</v>
      </c>
      <c r="BW204" s="1">
        <f t="shared" si="1002"/>
        <v>2.0252752573358434E-9</v>
      </c>
      <c r="BX204" s="1">
        <f t="shared" si="1002"/>
        <v>7.4962766591937565E-10</v>
      </c>
      <c r="BY204" s="1">
        <f t="shared" si="1002"/>
        <v>2.656061681947242E-10</v>
      </c>
      <c r="BZ204" s="1">
        <f t="shared" si="1002"/>
        <v>8.981720006875783E-11</v>
      </c>
      <c r="CA204" s="1">
        <f t="shared" si="1002"/>
        <v>2.8889872632240189E-11</v>
      </c>
      <c r="CB204" s="1">
        <f t="shared" si="1002"/>
        <v>8.8051967114296337E-12</v>
      </c>
      <c r="CC204" s="1">
        <f t="shared" si="1002"/>
        <v>2.5319127159387451E-12</v>
      </c>
      <c r="CD204" s="1">
        <f t="shared" si="1002"/>
        <v>6.834357143789226E-13</v>
      </c>
      <c r="CE204" s="1">
        <f t="shared" si="1002"/>
        <v>1.7216865252937156E-13</v>
      </c>
      <c r="CF204" s="1">
        <f t="shared" si="1002"/>
        <v>4.0201131463529291E-14</v>
      </c>
      <c r="CG204" s="1">
        <f t="shared" si="1002"/>
        <v>8.6296679535129412E-15</v>
      </c>
      <c r="CH204" s="1">
        <f t="shared" si="1002"/>
        <v>1.6861875196935549E-15</v>
      </c>
      <c r="CI204" s="1">
        <f t="shared" si="1002"/>
        <v>2.9622998841143484E-16</v>
      </c>
      <c r="CJ204" s="1">
        <f t="shared" si="1002"/>
        <v>4.6065504249755966E-17</v>
      </c>
      <c r="CK204" s="1">
        <f t="shared" si="1002"/>
        <v>6.2121867523046008E-18</v>
      </c>
      <c r="CL204" s="1">
        <f t="shared" si="1002"/>
        <v>7.0640704244789137E-19</v>
      </c>
      <c r="CM204" s="1">
        <f t="shared" si="1002"/>
        <v>6.5033103724433373E-20</v>
      </c>
      <c r="CN204" s="1">
        <f t="shared" si="1002"/>
        <v>4.544765924551137E-21</v>
      </c>
      <c r="CO204" s="1">
        <f t="shared" si="1002"/>
        <v>2.1433471858022424E-22</v>
      </c>
      <c r="CP204" s="1">
        <f t="shared" si="1002"/>
        <v>5.1168100995481735E-24</v>
      </c>
      <c r="CQ204" s="1">
        <f t="shared" si="1002"/>
        <v>0</v>
      </c>
      <c r="CR204" s="1">
        <f t="shared" si="1002"/>
        <v>0</v>
      </c>
      <c r="CS204" s="1">
        <f t="shared" si="1002"/>
        <v>0</v>
      </c>
      <c r="CT204" s="1">
        <f t="shared" si="1002"/>
        <v>0</v>
      </c>
      <c r="CU204" s="1">
        <f t="shared" si="1002"/>
        <v>0</v>
      </c>
      <c r="CV204" s="1">
        <f t="shared" si="1002"/>
        <v>0</v>
      </c>
      <c r="CW204" s="1">
        <f t="shared" si="1002"/>
        <v>0</v>
      </c>
      <c r="CX204" s="1">
        <f t="shared" ref="CX204:EC204" si="1003">IF(type=1,MAX(CX31-x,(CY204*p+CY205*(1-p))*EXP(-ir*t)),MAX(x-CX31,(CY204*p+CY205*(1-p))*EXP(-ir*t)))</f>
        <v>0</v>
      </c>
      <c r="CY204" s="1">
        <f t="shared" si="1003"/>
        <v>0</v>
      </c>
      <c r="CZ204" s="1">
        <f t="shared" si="1003"/>
        <v>0</v>
      </c>
      <c r="DA204" s="1">
        <f t="shared" si="1003"/>
        <v>0</v>
      </c>
      <c r="DB204" s="1">
        <f t="shared" si="1003"/>
        <v>0</v>
      </c>
      <c r="DC204" s="1">
        <f t="shared" si="1003"/>
        <v>0</v>
      </c>
      <c r="DD204" s="1">
        <f t="shared" si="1003"/>
        <v>0</v>
      </c>
      <c r="DE204" s="1">
        <f t="shared" si="1003"/>
        <v>0</v>
      </c>
      <c r="DF204" s="1">
        <f t="shared" si="1003"/>
        <v>0</v>
      </c>
      <c r="DG204" s="1">
        <f t="shared" si="1003"/>
        <v>0</v>
      </c>
      <c r="DH204" s="1">
        <f t="shared" si="1003"/>
        <v>0</v>
      </c>
      <c r="DI204" s="1">
        <f t="shared" si="1003"/>
        <v>0</v>
      </c>
      <c r="DJ204" s="1">
        <f t="shared" si="1003"/>
        <v>0</v>
      </c>
      <c r="DK204" s="1">
        <f t="shared" si="1003"/>
        <v>0</v>
      </c>
      <c r="DL204" s="1">
        <f t="shared" si="1003"/>
        <v>0</v>
      </c>
      <c r="DM204" s="1">
        <f t="shared" si="1003"/>
        <v>0</v>
      </c>
      <c r="DN204" s="1">
        <f t="shared" si="1003"/>
        <v>0</v>
      </c>
      <c r="DO204" s="1">
        <f t="shared" si="1003"/>
        <v>0</v>
      </c>
      <c r="DP204" s="1">
        <f t="shared" si="1003"/>
        <v>0</v>
      </c>
      <c r="DQ204" s="1">
        <f t="shared" si="1003"/>
        <v>0</v>
      </c>
      <c r="DR204" s="1">
        <f t="shared" si="1003"/>
        <v>0</v>
      </c>
      <c r="DS204" s="1">
        <f t="shared" si="1003"/>
        <v>0</v>
      </c>
      <c r="DT204" s="1">
        <f t="shared" si="1003"/>
        <v>0</v>
      </c>
      <c r="DU204" s="1">
        <f t="shared" si="1003"/>
        <v>0</v>
      </c>
      <c r="DV204" s="1">
        <f t="shared" si="1003"/>
        <v>0</v>
      </c>
      <c r="DW204" s="1">
        <f t="shared" si="1003"/>
        <v>0</v>
      </c>
      <c r="DX204" s="1">
        <f t="shared" si="1003"/>
        <v>0</v>
      </c>
      <c r="DY204" s="1">
        <f t="shared" si="1003"/>
        <v>0</v>
      </c>
      <c r="DZ204" s="1">
        <f t="shared" si="1003"/>
        <v>0</v>
      </c>
      <c r="EA204" s="1">
        <f t="shared" si="1003"/>
        <v>0</v>
      </c>
      <c r="EB204" s="1">
        <f t="shared" si="1003"/>
        <v>0</v>
      </c>
      <c r="EC204" s="1">
        <f t="shared" si="1003"/>
        <v>0</v>
      </c>
      <c r="ED204" s="1">
        <f t="shared" ref="ED204:FI204" si="1004">IF(type=1,MAX(ED31-x,(EE204*p+EE205*(1-p))*EXP(-ir*t)),MAX(x-ED31,(EE204*p+EE205*(1-p))*EXP(-ir*t)))</f>
        <v>0</v>
      </c>
      <c r="EE204" s="1">
        <f t="shared" si="1004"/>
        <v>0</v>
      </c>
      <c r="EF204" s="1">
        <f t="shared" si="1004"/>
        <v>0</v>
      </c>
      <c r="EG204" s="1">
        <f t="shared" si="1004"/>
        <v>0</v>
      </c>
      <c r="EH204" s="1">
        <f t="shared" si="1004"/>
        <v>0</v>
      </c>
      <c r="EI204" s="1">
        <f t="shared" si="1004"/>
        <v>0</v>
      </c>
      <c r="EJ204" s="1">
        <f t="shared" si="1004"/>
        <v>0</v>
      </c>
      <c r="EK204" s="1">
        <f t="shared" si="1004"/>
        <v>0</v>
      </c>
      <c r="EL204" s="1">
        <f t="shared" si="1004"/>
        <v>0</v>
      </c>
      <c r="EM204" s="1">
        <f t="shared" si="1004"/>
        <v>0</v>
      </c>
      <c r="EN204" s="1">
        <f t="shared" si="1004"/>
        <v>0</v>
      </c>
      <c r="EO204" s="1">
        <f t="shared" si="1004"/>
        <v>0</v>
      </c>
      <c r="EP204" s="1">
        <f t="shared" si="1004"/>
        <v>0</v>
      </c>
      <c r="EQ204" s="1">
        <f t="shared" si="1004"/>
        <v>0</v>
      </c>
      <c r="ER204" s="1">
        <f t="shared" si="1004"/>
        <v>0</v>
      </c>
      <c r="ES204" s="1">
        <f t="shared" si="1004"/>
        <v>0</v>
      </c>
      <c r="ET204" s="1">
        <f t="shared" si="1004"/>
        <v>0</v>
      </c>
      <c r="EU204" s="1">
        <f t="shared" si="1004"/>
        <v>0</v>
      </c>
      <c r="EV204" s="1">
        <f t="shared" si="1004"/>
        <v>0</v>
      </c>
      <c r="EW204" s="1">
        <f t="shared" si="1004"/>
        <v>0</v>
      </c>
      <c r="EX204" s="1">
        <f t="shared" si="1004"/>
        <v>0</v>
      </c>
      <c r="EY204" s="1">
        <f t="shared" si="1004"/>
        <v>0</v>
      </c>
      <c r="EZ204" s="1">
        <f t="shared" si="1004"/>
        <v>0</v>
      </c>
      <c r="FA204" s="1">
        <f t="shared" si="1004"/>
        <v>0</v>
      </c>
      <c r="FB204" s="1">
        <f t="shared" si="1004"/>
        <v>0</v>
      </c>
      <c r="FC204" s="1">
        <f t="shared" si="1004"/>
        <v>0</v>
      </c>
      <c r="FD204" s="1">
        <f t="shared" si="1004"/>
        <v>0</v>
      </c>
      <c r="FE204" s="1">
        <f t="shared" si="1004"/>
        <v>0</v>
      </c>
      <c r="FF204" s="1">
        <f t="shared" si="1004"/>
        <v>0</v>
      </c>
      <c r="FG204" s="1">
        <f t="shared" si="1004"/>
        <v>0</v>
      </c>
      <c r="FH204" s="1">
        <f t="shared" si="1004"/>
        <v>0</v>
      </c>
      <c r="FI204" s="1">
        <f t="shared" si="1004"/>
        <v>0</v>
      </c>
      <c r="FJ204" s="1">
        <f t="shared" ref="FJ204:FQ204" si="1005">IF(type=1,MAX(FJ31-x,(FK204*p+FK205*(1-p))*EXP(-ir*t)),MAX(x-FJ31,(FK204*p+FK205*(1-p))*EXP(-ir*t)))</f>
        <v>0</v>
      </c>
      <c r="FK204" s="1">
        <f t="shared" si="1005"/>
        <v>0</v>
      </c>
      <c r="FL204" s="1">
        <f t="shared" si="1005"/>
        <v>0</v>
      </c>
      <c r="FM204" s="1">
        <f t="shared" si="1005"/>
        <v>0</v>
      </c>
      <c r="FN204" s="1">
        <f t="shared" si="1005"/>
        <v>0</v>
      </c>
      <c r="FO204" s="1">
        <f t="shared" si="1005"/>
        <v>0</v>
      </c>
      <c r="FP204" s="1">
        <f t="shared" si="1005"/>
        <v>0</v>
      </c>
      <c r="FQ204" s="1">
        <f t="shared" si="1005"/>
        <v>0</v>
      </c>
      <c r="FR204" s="1">
        <f t="shared" si="992"/>
        <v>0</v>
      </c>
      <c r="FS204" s="1">
        <f t="shared" si="999"/>
        <v>0</v>
      </c>
    </row>
    <row r="205" spans="3:176" x14ac:dyDescent="0.15">
      <c r="C205" s="6">
        <v>3</v>
      </c>
      <c r="D205" s="1"/>
      <c r="E205" s="1"/>
      <c r="F205" s="1"/>
      <c r="G205" s="1">
        <f t="shared" ref="G205:AL205" si="1006">IF(type=1,MAX(G32-x,(H205*p+H206*(1-p))*EXP(-ir*t)),MAX(x-G32,(H205*p+H206*(1-p))*EXP(-ir*t)))</f>
        <v>42.098638158931806</v>
      </c>
      <c r="H205" s="1">
        <f t="shared" si="1006"/>
        <v>39.895837360028636</v>
      </c>
      <c r="I205" s="1">
        <f t="shared" si="1006"/>
        <v>37.670667204294354</v>
      </c>
      <c r="J205" s="1">
        <f t="shared" si="1006"/>
        <v>35.435194155686986</v>
      </c>
      <c r="K205" s="1">
        <f t="shared" si="1006"/>
        <v>33.201937585057642</v>
      </c>
      <c r="L205" s="1">
        <f t="shared" si="1006"/>
        <v>30.98363079527136</v>
      </c>
      <c r="M205" s="1">
        <f t="shared" si="1006"/>
        <v>28.792967676339671</v>
      </c>
      <c r="N205" s="1">
        <f t="shared" si="1006"/>
        <v>26.64234493866908</v>
      </c>
      <c r="O205" s="1">
        <f t="shared" si="1006"/>
        <v>24.54361046541073</v>
      </c>
      <c r="P205" s="1">
        <f t="shared" si="1006"/>
        <v>22.507828204391256</v>
      </c>
      <c r="Q205" s="1">
        <f t="shared" si="1006"/>
        <v>20.545069159323937</v>
      </c>
      <c r="R205" s="1">
        <f t="shared" si="1006"/>
        <v>18.664236488469101</v>
      </c>
      <c r="S205" s="1">
        <f t="shared" si="1006"/>
        <v>16.872930603151627</v>
      </c>
      <c r="T205" s="1">
        <f t="shared" si="1006"/>
        <v>15.177357671591073</v>
      </c>
      <c r="U205" s="1">
        <f t="shared" si="1006"/>
        <v>13.582282313653474</v>
      </c>
      <c r="V205" s="1">
        <f t="shared" si="1006"/>
        <v>12.091022773159892</v>
      </c>
      <c r="W205" s="1">
        <f t="shared" si="1006"/>
        <v>10.705484711403786</v>
      </c>
      <c r="X205" s="1">
        <f t="shared" si="1006"/>
        <v>9.4262281621075417</v>
      </c>
      <c r="Y205" s="1">
        <f t="shared" si="1006"/>
        <v>8.2525612304832716</v>
      </c>
      <c r="Z205" s="1">
        <f t="shared" si="1006"/>
        <v>7.1826538229193275</v>
      </c>
      <c r="AA205" s="1">
        <f t="shared" si="1006"/>
        <v>6.2136649857966475</v>
      </c>
      <c r="AB205" s="1">
        <f t="shared" si="1006"/>
        <v>5.3418781671535687</v>
      </c>
      <c r="AC205" s="1">
        <f t="shared" si="1006"/>
        <v>4.5628397063386181</v>
      </c>
      <c r="AD205" s="1">
        <f t="shared" si="1006"/>
        <v>3.8714969109899329</v>
      </c>
      <c r="AE205" s="1">
        <f t="shared" si="1006"/>
        <v>3.2623330323616115</v>
      </c>
      <c r="AF205" s="1">
        <f t="shared" si="1006"/>
        <v>2.7294971881661905</v>
      </c>
      <c r="AG205" s="1">
        <f t="shared" si="1006"/>
        <v>2.2669277625945901</v>
      </c>
      <c r="AH205" s="1">
        <f t="shared" si="1006"/>
        <v>1.868468056081007</v>
      </c>
      <c r="AI205" s="1">
        <f t="shared" si="1006"/>
        <v>1.5279730309773998</v>
      </c>
      <c r="AJ205" s="1">
        <f t="shared" si="1006"/>
        <v>1.2394059959401713</v>
      </c>
      <c r="AK205" s="1">
        <f t="shared" si="1006"/>
        <v>0.99692408237066066</v>
      </c>
      <c r="AL205" s="1">
        <f t="shared" si="1006"/>
        <v>0.794951459385148</v>
      </c>
      <c r="AM205" s="1">
        <f t="shared" ref="AM205:BR205" si="1007">IF(type=1,MAX(AM32-x,(AN205*p+AN206*(1-p))*EXP(-ir*t)),MAX(x-AM32,(AN205*p+AN206*(1-p))*EXP(-ir*t)))</f>
        <v>0.6282394444375301</v>
      </c>
      <c r="AN205" s="1">
        <f t="shared" si="1007"/>
        <v>0.49191299459280496</v>
      </c>
      <c r="AO205" s="1">
        <f t="shared" si="1007"/>
        <v>0.38150348000266476</v>
      </c>
      <c r="AP205" s="1">
        <f t="shared" si="1007"/>
        <v>0.2929681011794027</v>
      </c>
      <c r="AQ205" s="1">
        <f t="shared" si="1007"/>
        <v>0.22269676563557292</v>
      </c>
      <c r="AR205" s="1">
        <f t="shared" si="1007"/>
        <v>0.16750764319756925</v>
      </c>
      <c r="AS205" s="1">
        <f t="shared" si="1007"/>
        <v>0.12463293992399484</v>
      </c>
      <c r="AT205" s="1">
        <f t="shared" si="1007"/>
        <v>9.169664849936783E-2</v>
      </c>
      <c r="AU205" s="1">
        <f t="shared" si="1007"/>
        <v>6.6686141317754924E-2</v>
      </c>
      <c r="AV205" s="1">
        <f t="shared" si="1007"/>
        <v>4.7919474863962426E-2</v>
      </c>
      <c r="AW205" s="1">
        <f t="shared" si="1007"/>
        <v>3.4010182105457705E-2</v>
      </c>
      <c r="AX205" s="1">
        <f t="shared" si="1007"/>
        <v>2.3831160629540708E-2</v>
      </c>
      <c r="AY205" s="1">
        <f t="shared" si="1007"/>
        <v>1.6479038666225986E-2</v>
      </c>
      <c r="AZ205" s="1">
        <f t="shared" si="1007"/>
        <v>1.1240140598512015E-2</v>
      </c>
      <c r="BA205" s="1">
        <f t="shared" si="1007"/>
        <v>7.5588991158028604E-3</v>
      </c>
      <c r="BB205" s="1">
        <f t="shared" si="1007"/>
        <v>5.0092916803033283E-3</v>
      </c>
      <c r="BC205" s="1">
        <f t="shared" si="1007"/>
        <v>3.2696299934377687E-3</v>
      </c>
      <c r="BD205" s="1">
        <f t="shared" si="1007"/>
        <v>2.1008141796089582E-3</v>
      </c>
      <c r="BE205" s="1">
        <f t="shared" si="1007"/>
        <v>1.3279856696876398E-3</v>
      </c>
      <c r="BF205" s="1">
        <f t="shared" si="1007"/>
        <v>8.2537736124572764E-4</v>
      </c>
      <c r="BG205" s="1">
        <f t="shared" si="1007"/>
        <v>5.0406602352004687E-4</v>
      </c>
      <c r="BH205" s="1">
        <f t="shared" si="1007"/>
        <v>3.022766761493477E-4</v>
      </c>
      <c r="BI205" s="1">
        <f t="shared" si="1007"/>
        <v>1.7786634151198776E-4</v>
      </c>
      <c r="BJ205" s="1">
        <f t="shared" si="1007"/>
        <v>1.0261853271919214E-4</v>
      </c>
      <c r="BK205" s="1">
        <f t="shared" si="1007"/>
        <v>5.80031194189667E-5</v>
      </c>
      <c r="BL205" s="1">
        <f t="shared" si="1007"/>
        <v>3.2092145452472139E-5</v>
      </c>
      <c r="BM205" s="1">
        <f t="shared" si="1007"/>
        <v>1.7364882020531768E-5</v>
      </c>
      <c r="BN205" s="1">
        <f t="shared" si="1007"/>
        <v>9.180100882136507E-6</v>
      </c>
      <c r="BO205" s="1">
        <f t="shared" si="1007"/>
        <v>4.7366646776394196E-6</v>
      </c>
      <c r="BP205" s="1">
        <f t="shared" si="1007"/>
        <v>2.3826563371935703E-6</v>
      </c>
      <c r="BQ205" s="1">
        <f t="shared" si="1007"/>
        <v>1.1670542328744489E-6</v>
      </c>
      <c r="BR205" s="1">
        <f t="shared" si="1007"/>
        <v>5.559015134106307E-7</v>
      </c>
      <c r="BS205" s="1">
        <f t="shared" ref="BS205:CX205" si="1008">IF(type=1,MAX(BS32-x,(BT205*p+BT206*(1-p))*EXP(-ir*t)),MAX(x-BS32,(BT205*p+BT206*(1-p))*EXP(-ir*t)))</f>
        <v>2.5714157464224085E-7</v>
      </c>
      <c r="BT205" s="1">
        <f t="shared" si="1008"/>
        <v>1.1533289772913879E-7</v>
      </c>
      <c r="BU205" s="1">
        <f t="shared" si="1008"/>
        <v>5.0075018112840124E-8</v>
      </c>
      <c r="BV205" s="1">
        <f t="shared" si="1008"/>
        <v>2.1008275264232577E-8</v>
      </c>
      <c r="BW205" s="1">
        <f t="shared" si="1008"/>
        <v>8.4996274367961191E-9</v>
      </c>
      <c r="BX205" s="1">
        <f t="shared" si="1008"/>
        <v>3.3090376160977657E-9</v>
      </c>
      <c r="BY205" s="1">
        <f t="shared" si="1008"/>
        <v>1.2366527327058712E-9</v>
      </c>
      <c r="BZ205" s="1">
        <f t="shared" si="1008"/>
        <v>4.4245935327224372E-10</v>
      </c>
      <c r="CA205" s="1">
        <f t="shared" si="1008"/>
        <v>1.5110440238131426E-10</v>
      </c>
      <c r="CB205" s="1">
        <f t="shared" si="1008"/>
        <v>4.9090302988997809E-11</v>
      </c>
      <c r="CC205" s="1">
        <f t="shared" si="1008"/>
        <v>1.5113760910184454E-11</v>
      </c>
      <c r="CD205" s="1">
        <f t="shared" si="1008"/>
        <v>4.3905344534076364E-12</v>
      </c>
      <c r="CE205" s="1">
        <f t="shared" si="1008"/>
        <v>1.1974411308287541E-12</v>
      </c>
      <c r="CF205" s="1">
        <f t="shared" si="1008"/>
        <v>3.0482600997888359E-13</v>
      </c>
      <c r="CG205" s="1">
        <f t="shared" si="1008"/>
        <v>7.1933670771844656E-14</v>
      </c>
      <c r="CH205" s="1">
        <f t="shared" si="1008"/>
        <v>1.560772529111745E-14</v>
      </c>
      <c r="CI205" s="1">
        <f t="shared" si="1008"/>
        <v>3.0829011792469118E-15</v>
      </c>
      <c r="CJ205" s="1">
        <f t="shared" si="1008"/>
        <v>5.4758139145142347E-16</v>
      </c>
      <c r="CK205" s="1">
        <f t="shared" si="1008"/>
        <v>8.610339460874003E-17</v>
      </c>
      <c r="CL205" s="1">
        <f t="shared" si="1008"/>
        <v>1.1742857128266511E-17</v>
      </c>
      <c r="CM205" s="1">
        <f t="shared" si="1008"/>
        <v>1.3506113760916903E-18</v>
      </c>
      <c r="CN205" s="1">
        <f t="shared" si="1008"/>
        <v>1.2578201277484815E-19</v>
      </c>
      <c r="CO205" s="1">
        <f t="shared" si="1008"/>
        <v>8.8934068617591746E-21</v>
      </c>
      <c r="CP205" s="1">
        <f t="shared" si="1008"/>
        <v>4.2441141224036287E-22</v>
      </c>
      <c r="CQ205" s="1">
        <f t="shared" si="1008"/>
        <v>1.025412196711939E-23</v>
      </c>
      <c r="CR205" s="1">
        <f t="shared" si="1008"/>
        <v>0</v>
      </c>
      <c r="CS205" s="1">
        <f t="shared" si="1008"/>
        <v>0</v>
      </c>
      <c r="CT205" s="1">
        <f t="shared" si="1008"/>
        <v>0</v>
      </c>
      <c r="CU205" s="1">
        <f t="shared" si="1008"/>
        <v>0</v>
      </c>
      <c r="CV205" s="1">
        <f t="shared" si="1008"/>
        <v>0</v>
      </c>
      <c r="CW205" s="1">
        <f t="shared" si="1008"/>
        <v>0</v>
      </c>
      <c r="CX205" s="1">
        <f t="shared" si="1008"/>
        <v>0</v>
      </c>
      <c r="CY205" s="1">
        <f t="shared" ref="CY205:ED205" si="1009">IF(type=1,MAX(CY32-x,(CZ205*p+CZ206*(1-p))*EXP(-ir*t)),MAX(x-CY32,(CZ205*p+CZ206*(1-p))*EXP(-ir*t)))</f>
        <v>0</v>
      </c>
      <c r="CZ205" s="1">
        <f t="shared" si="1009"/>
        <v>0</v>
      </c>
      <c r="DA205" s="1">
        <f t="shared" si="1009"/>
        <v>0</v>
      </c>
      <c r="DB205" s="1">
        <f t="shared" si="1009"/>
        <v>0</v>
      </c>
      <c r="DC205" s="1">
        <f t="shared" si="1009"/>
        <v>0</v>
      </c>
      <c r="DD205" s="1">
        <f t="shared" si="1009"/>
        <v>0</v>
      </c>
      <c r="DE205" s="1">
        <f t="shared" si="1009"/>
        <v>0</v>
      </c>
      <c r="DF205" s="1">
        <f t="shared" si="1009"/>
        <v>0</v>
      </c>
      <c r="DG205" s="1">
        <f t="shared" si="1009"/>
        <v>0</v>
      </c>
      <c r="DH205" s="1">
        <f t="shared" si="1009"/>
        <v>0</v>
      </c>
      <c r="DI205" s="1">
        <f t="shared" si="1009"/>
        <v>0</v>
      </c>
      <c r="DJ205" s="1">
        <f t="shared" si="1009"/>
        <v>0</v>
      </c>
      <c r="DK205" s="1">
        <f t="shared" si="1009"/>
        <v>0</v>
      </c>
      <c r="DL205" s="1">
        <f t="shared" si="1009"/>
        <v>0</v>
      </c>
      <c r="DM205" s="1">
        <f t="shared" si="1009"/>
        <v>0</v>
      </c>
      <c r="DN205" s="1">
        <f t="shared" si="1009"/>
        <v>0</v>
      </c>
      <c r="DO205" s="1">
        <f t="shared" si="1009"/>
        <v>0</v>
      </c>
      <c r="DP205" s="1">
        <f t="shared" si="1009"/>
        <v>0</v>
      </c>
      <c r="DQ205" s="1">
        <f t="shared" si="1009"/>
        <v>0</v>
      </c>
      <c r="DR205" s="1">
        <f t="shared" si="1009"/>
        <v>0</v>
      </c>
      <c r="DS205" s="1">
        <f t="shared" si="1009"/>
        <v>0</v>
      </c>
      <c r="DT205" s="1">
        <f t="shared" si="1009"/>
        <v>0</v>
      </c>
      <c r="DU205" s="1">
        <f t="shared" si="1009"/>
        <v>0</v>
      </c>
      <c r="DV205" s="1">
        <f t="shared" si="1009"/>
        <v>0</v>
      </c>
      <c r="DW205" s="1">
        <f t="shared" si="1009"/>
        <v>0</v>
      </c>
      <c r="DX205" s="1">
        <f t="shared" si="1009"/>
        <v>0</v>
      </c>
      <c r="DY205" s="1">
        <f t="shared" si="1009"/>
        <v>0</v>
      </c>
      <c r="DZ205" s="1">
        <f t="shared" si="1009"/>
        <v>0</v>
      </c>
      <c r="EA205" s="1">
        <f t="shared" si="1009"/>
        <v>0</v>
      </c>
      <c r="EB205" s="1">
        <f t="shared" si="1009"/>
        <v>0</v>
      </c>
      <c r="EC205" s="1">
        <f t="shared" si="1009"/>
        <v>0</v>
      </c>
      <c r="ED205" s="1">
        <f t="shared" si="1009"/>
        <v>0</v>
      </c>
      <c r="EE205" s="1">
        <f t="shared" ref="EE205:FJ205" si="1010">IF(type=1,MAX(EE32-x,(EF205*p+EF206*(1-p))*EXP(-ir*t)),MAX(x-EE32,(EF205*p+EF206*(1-p))*EXP(-ir*t)))</f>
        <v>0</v>
      </c>
      <c r="EF205" s="1">
        <f t="shared" si="1010"/>
        <v>0</v>
      </c>
      <c r="EG205" s="1">
        <f t="shared" si="1010"/>
        <v>0</v>
      </c>
      <c r="EH205" s="1">
        <f t="shared" si="1010"/>
        <v>0</v>
      </c>
      <c r="EI205" s="1">
        <f t="shared" si="1010"/>
        <v>0</v>
      </c>
      <c r="EJ205" s="1">
        <f t="shared" si="1010"/>
        <v>0</v>
      </c>
      <c r="EK205" s="1">
        <f t="shared" si="1010"/>
        <v>0</v>
      </c>
      <c r="EL205" s="1">
        <f t="shared" si="1010"/>
        <v>0</v>
      </c>
      <c r="EM205" s="1">
        <f t="shared" si="1010"/>
        <v>0</v>
      </c>
      <c r="EN205" s="1">
        <f t="shared" si="1010"/>
        <v>0</v>
      </c>
      <c r="EO205" s="1">
        <f t="shared" si="1010"/>
        <v>0</v>
      </c>
      <c r="EP205" s="1">
        <f t="shared" si="1010"/>
        <v>0</v>
      </c>
      <c r="EQ205" s="1">
        <f t="shared" si="1010"/>
        <v>0</v>
      </c>
      <c r="ER205" s="1">
        <f t="shared" si="1010"/>
        <v>0</v>
      </c>
      <c r="ES205" s="1">
        <f t="shared" si="1010"/>
        <v>0</v>
      </c>
      <c r="ET205" s="1">
        <f t="shared" si="1010"/>
        <v>0</v>
      </c>
      <c r="EU205" s="1">
        <f t="shared" si="1010"/>
        <v>0</v>
      </c>
      <c r="EV205" s="1">
        <f t="shared" si="1010"/>
        <v>0</v>
      </c>
      <c r="EW205" s="1">
        <f t="shared" si="1010"/>
        <v>0</v>
      </c>
      <c r="EX205" s="1">
        <f t="shared" si="1010"/>
        <v>0</v>
      </c>
      <c r="EY205" s="1">
        <f t="shared" si="1010"/>
        <v>0</v>
      </c>
      <c r="EZ205" s="1">
        <f t="shared" si="1010"/>
        <v>0</v>
      </c>
      <c r="FA205" s="1">
        <f t="shared" si="1010"/>
        <v>0</v>
      </c>
      <c r="FB205" s="1">
        <f t="shared" si="1010"/>
        <v>0</v>
      </c>
      <c r="FC205" s="1">
        <f t="shared" si="1010"/>
        <v>0</v>
      </c>
      <c r="FD205" s="1">
        <f t="shared" si="1010"/>
        <v>0</v>
      </c>
      <c r="FE205" s="1">
        <f t="shared" si="1010"/>
        <v>0</v>
      </c>
      <c r="FF205" s="1">
        <f t="shared" si="1010"/>
        <v>0</v>
      </c>
      <c r="FG205" s="1">
        <f t="shared" si="1010"/>
        <v>0</v>
      </c>
      <c r="FH205" s="1">
        <f t="shared" si="1010"/>
        <v>0</v>
      </c>
      <c r="FI205" s="1">
        <f t="shared" si="1010"/>
        <v>0</v>
      </c>
      <c r="FJ205" s="1">
        <f t="shared" si="1010"/>
        <v>0</v>
      </c>
      <c r="FK205" s="1">
        <f t="shared" ref="FK205:FQ205" si="1011">IF(type=1,MAX(FK32-x,(FL205*p+FL206*(1-p))*EXP(-ir*t)),MAX(x-FK32,(FL205*p+FL206*(1-p))*EXP(-ir*t)))</f>
        <v>0</v>
      </c>
      <c r="FL205" s="1">
        <f t="shared" si="1011"/>
        <v>0</v>
      </c>
      <c r="FM205" s="1">
        <f t="shared" si="1011"/>
        <v>0</v>
      </c>
      <c r="FN205" s="1">
        <f t="shared" si="1011"/>
        <v>0</v>
      </c>
      <c r="FO205" s="1">
        <f t="shared" si="1011"/>
        <v>0</v>
      </c>
      <c r="FP205" s="1">
        <f t="shared" si="1011"/>
        <v>0</v>
      </c>
      <c r="FQ205" s="1">
        <f t="shared" si="1011"/>
        <v>0</v>
      </c>
      <c r="FR205" s="1">
        <f t="shared" si="992"/>
        <v>0</v>
      </c>
      <c r="FS205" s="1">
        <f t="shared" si="999"/>
        <v>0</v>
      </c>
    </row>
    <row r="206" spans="3:176" x14ac:dyDescent="0.15">
      <c r="C206" s="6">
        <v>4</v>
      </c>
      <c r="D206" s="1"/>
      <c r="E206" s="1"/>
      <c r="F206" s="1"/>
      <c r="G206" s="1"/>
      <c r="H206" s="1">
        <f t="shared" ref="H206:AM206" si="1012">IF(type=1,MAX(H33-x,(I206*p+I207*(1-p))*EXP(-ir*t)),MAX(x-H33,(I206*p+I207*(1-p))*EXP(-ir*t)))</f>
        <v>44.470117587064685</v>
      </c>
      <c r="I206" s="1">
        <f t="shared" si="1012"/>
        <v>42.280860077559687</v>
      </c>
      <c r="J206" s="1">
        <f t="shared" si="1012"/>
        <v>40.057077118892487</v>
      </c>
      <c r="K206" s="1">
        <f t="shared" si="1012"/>
        <v>37.810430615406908</v>
      </c>
      <c r="L206" s="1">
        <f t="shared" si="1012"/>
        <v>35.553276167902752</v>
      </c>
      <c r="M206" s="1">
        <f t="shared" si="1012"/>
        <v>33.298437511232841</v>
      </c>
      <c r="N206" s="1">
        <f t="shared" si="1012"/>
        <v>31.058956576230635</v>
      </c>
      <c r="O206" s="1">
        <f t="shared" si="1012"/>
        <v>28.847828571051146</v>
      </c>
      <c r="P206" s="1">
        <f t="shared" si="1012"/>
        <v>26.67773278565074</v>
      </c>
      <c r="Q206" s="1">
        <f t="shared" si="1012"/>
        <v>24.56077044241891</v>
      </c>
      <c r="R206" s="1">
        <f t="shared" si="1012"/>
        <v>22.508220742494679</v>
      </c>
      <c r="S206" s="1">
        <f t="shared" si="1012"/>
        <v>20.530325263784313</v>
      </c>
      <c r="T206" s="1">
        <f t="shared" si="1012"/>
        <v>18.636109113649972</v>
      </c>
      <c r="U206" s="1">
        <f t="shared" si="1012"/>
        <v>16.833244875216124</v>
      </c>
      <c r="V206" s="1">
        <f t="shared" si="1012"/>
        <v>15.127962635024305</v>
      </c>
      <c r="W206" s="1">
        <f t="shared" si="1012"/>
        <v>13.525006514789588</v>
      </c>
      <c r="X206" s="1">
        <f t="shared" si="1012"/>
        <v>12.02763543888085</v>
      </c>
      <c r="Y206" s="1">
        <f t="shared" si="1012"/>
        <v>10.637663613444682</v>
      </c>
      <c r="Z206" s="1">
        <f t="shared" si="1012"/>
        <v>9.355534570268988</v>
      </c>
      <c r="AA206" s="1">
        <f t="shared" si="1012"/>
        <v>8.1804217430258213</v>
      </c>
      <c r="AB206" s="1">
        <f t="shared" si="1012"/>
        <v>7.1103483934538385</v>
      </c>
      <c r="AC206" s="1">
        <f t="shared" si="1012"/>
        <v>6.1423201869944863</v>
      </c>
      <c r="AD206" s="1">
        <f t="shared" si="1012"/>
        <v>5.2724646500113037</v>
      </c>
      <c r="AE206" s="1">
        <f t="shared" si="1012"/>
        <v>4.4961729016620549</v>
      </c>
      <c r="AF206" s="1">
        <f t="shared" si="1012"/>
        <v>3.8082402225210528</v>
      </c>
      <c r="AG206" s="1">
        <f t="shared" si="1012"/>
        <v>3.2030030208122446</v>
      </c>
      <c r="AH206" s="1">
        <f t="shared" si="1012"/>
        <v>2.6744704771169738</v>
      </c>
      <c r="AI206" s="1">
        <f t="shared" si="1012"/>
        <v>2.2164495616087403</v>
      </c>
      <c r="AJ206" s="1">
        <f t="shared" si="1012"/>
        <v>1.8226622687184826</v>
      </c>
      <c r="AK206" s="1">
        <f t="shared" si="1012"/>
        <v>1.4868538968574199</v>
      </c>
      <c r="AL206" s="1">
        <f t="shared" si="1012"/>
        <v>1.2028911288105737</v>
      </c>
      <c r="AM206" s="1">
        <f t="shared" si="1012"/>
        <v>0.96484864440803098</v>
      </c>
      <c r="AN206" s="1">
        <f t="shared" ref="AN206:BS206" si="1013">IF(type=1,MAX(AN33-x,(AO206*p+AO207*(1-p))*EXP(-ir*t)),MAX(x-AN33,(AO206*p+AO207*(1-p))*EXP(-ir*t)))</f>
        <v>0.76708309134491748</v>
      </c>
      <c r="AO206" s="1">
        <f t="shared" si="1013"/>
        <v>0.60429348053158927</v>
      </c>
      <c r="AP206" s="1">
        <f t="shared" si="1013"/>
        <v>0.47156744708596188</v>
      </c>
      <c r="AQ206" s="1">
        <f t="shared" si="1013"/>
        <v>0.3644132860417878</v>
      </c>
      <c r="AR206" s="1">
        <f t="shared" si="1013"/>
        <v>0.27877817786735765</v>
      </c>
      <c r="AS206" s="1">
        <f t="shared" si="1013"/>
        <v>0.21105350736555059</v>
      </c>
      <c r="AT206" s="1">
        <f t="shared" si="1013"/>
        <v>0.15806860411654558</v>
      </c>
      <c r="AU206" s="1">
        <f t="shared" si="1013"/>
        <v>0.11707456103303601</v>
      </c>
      <c r="AV206" s="1">
        <f t="shared" si="1013"/>
        <v>8.5720002326953981E-2</v>
      </c>
      <c r="AW206" s="1">
        <f t="shared" si="1013"/>
        <v>6.2020768876829467E-2</v>
      </c>
      <c r="AX206" s="1">
        <f t="shared" si="1013"/>
        <v>4.4325473806452846E-2</v>
      </c>
      <c r="AY206" s="1">
        <f t="shared" si="1013"/>
        <v>3.1278768045205886E-2</v>
      </c>
      <c r="AZ206" s="1">
        <f t="shared" si="1013"/>
        <v>2.1783964087194199E-2</v>
      </c>
      <c r="BA206" s="1">
        <f t="shared" si="1013"/>
        <v>1.4966418490744638E-2</v>
      </c>
      <c r="BB206" s="1">
        <f t="shared" si="1013"/>
        <v>1.0138793154316145E-2</v>
      </c>
      <c r="BC206" s="1">
        <f t="shared" si="1013"/>
        <v>6.7690243359934702E-3</v>
      </c>
      <c r="BD206" s="1">
        <f t="shared" si="1013"/>
        <v>4.4515463903139285E-3</v>
      </c>
      <c r="BE206" s="1">
        <f t="shared" si="1013"/>
        <v>2.8820601222924709E-3</v>
      </c>
      <c r="BF206" s="1">
        <f t="shared" si="1013"/>
        <v>1.8359148818973634E-3</v>
      </c>
      <c r="BG206" s="1">
        <f t="shared" si="1013"/>
        <v>1.1499957779644758E-3</v>
      </c>
      <c r="BH206" s="1">
        <f t="shared" si="1013"/>
        <v>7.0787503636229019E-4</v>
      </c>
      <c r="BI206" s="1">
        <f t="shared" si="1013"/>
        <v>4.2789815721829748E-4</v>
      </c>
      <c r="BJ206" s="1">
        <f t="shared" si="1013"/>
        <v>2.5382681589170995E-4</v>
      </c>
      <c r="BK206" s="1">
        <f t="shared" si="1013"/>
        <v>1.4764511260792547E-4</v>
      </c>
      <c r="BL206" s="1">
        <f t="shared" si="1013"/>
        <v>8.4146497261275508E-5</v>
      </c>
      <c r="BM206" s="1">
        <f t="shared" si="1013"/>
        <v>4.6947994020195924E-5</v>
      </c>
      <c r="BN206" s="1">
        <f t="shared" si="1013"/>
        <v>2.5619239863163897E-5</v>
      </c>
      <c r="BO206" s="1">
        <f t="shared" si="1013"/>
        <v>1.3660319436389022E-5</v>
      </c>
      <c r="BP206" s="1">
        <f t="shared" si="1013"/>
        <v>7.1096516392446675E-6</v>
      </c>
      <c r="BQ206" s="1">
        <f t="shared" si="1013"/>
        <v>3.6078051447425205E-6</v>
      </c>
      <c r="BR206" s="1">
        <f t="shared" si="1013"/>
        <v>1.7828830444126658E-6</v>
      </c>
      <c r="BS206" s="1">
        <f t="shared" si="1013"/>
        <v>8.5688880938983629E-7</v>
      </c>
      <c r="BT206" s="1">
        <f t="shared" ref="BT206:CY206" si="1014">IF(type=1,MAX(BT33-x,(BU206*p+BU207*(1-p))*EXP(-ir*t)),MAX(x-BT33,(BU206*p+BU207*(1-p))*EXP(-ir*t)))</f>
        <v>3.9998055301461752E-7</v>
      </c>
      <c r="BU206" s="1">
        <f t="shared" si="1014"/>
        <v>1.810528871890052E-7</v>
      </c>
      <c r="BV206" s="1">
        <f t="shared" si="1014"/>
        <v>7.9342398934154492E-8</v>
      </c>
      <c r="BW206" s="1">
        <f t="shared" si="1014"/>
        <v>3.3601097954064175E-8</v>
      </c>
      <c r="BX206" s="1">
        <f t="shared" si="1014"/>
        <v>1.3724273121714813E-8</v>
      </c>
      <c r="BY206" s="1">
        <f t="shared" si="1014"/>
        <v>5.3946809789455913E-9</v>
      </c>
      <c r="BZ206" s="1">
        <f t="shared" si="1014"/>
        <v>2.035801067855607E-9</v>
      </c>
      <c r="CA206" s="1">
        <f t="shared" si="1014"/>
        <v>7.3558712723925614E-10</v>
      </c>
      <c r="CB206" s="1">
        <f t="shared" si="1014"/>
        <v>2.537239390176582E-10</v>
      </c>
      <c r="CC206" s="1">
        <f t="shared" si="1014"/>
        <v>8.3263537535282299E-11</v>
      </c>
      <c r="CD206" s="1">
        <f t="shared" si="1014"/>
        <v>2.5897544396459728E-11</v>
      </c>
      <c r="CE206" s="1">
        <f t="shared" si="1014"/>
        <v>7.6012195406034798E-12</v>
      </c>
      <c r="CF206" s="1">
        <f t="shared" si="1014"/>
        <v>2.0948540963920075E-12</v>
      </c>
      <c r="CG206" s="1">
        <f t="shared" si="1014"/>
        <v>5.3893971015543133E-13</v>
      </c>
      <c r="CH206" s="1">
        <f t="shared" si="1014"/>
        <v>1.2854783633549825E-13</v>
      </c>
      <c r="CI206" s="1">
        <f t="shared" si="1014"/>
        <v>2.8195085623222958E-14</v>
      </c>
      <c r="CJ206" s="1">
        <f t="shared" si="1014"/>
        <v>5.6305733748091979E-15</v>
      </c>
      <c r="CK206" s="1">
        <f t="shared" si="1014"/>
        <v>1.0112534088738941E-15</v>
      </c>
      <c r="CL206" s="1">
        <f t="shared" si="1014"/>
        <v>1.6080892668309555E-16</v>
      </c>
      <c r="CM206" s="1">
        <f t="shared" si="1014"/>
        <v>2.2182153548355059E-17</v>
      </c>
      <c r="CN206" s="1">
        <f t="shared" si="1014"/>
        <v>2.5808522986775308E-18</v>
      </c>
      <c r="CO206" s="1">
        <f t="shared" si="1014"/>
        <v>2.4317459550107097E-19</v>
      </c>
      <c r="CP206" s="1">
        <f t="shared" si="1014"/>
        <v>1.7398035950374817E-20</v>
      </c>
      <c r="CQ206" s="1">
        <f t="shared" si="1014"/>
        <v>8.4026921204020617E-22</v>
      </c>
      <c r="CR206" s="1">
        <f t="shared" si="1014"/>
        <v>2.0549329615700444E-23</v>
      </c>
      <c r="CS206" s="1">
        <f t="shared" si="1014"/>
        <v>0</v>
      </c>
      <c r="CT206" s="1">
        <f t="shared" si="1014"/>
        <v>0</v>
      </c>
      <c r="CU206" s="1">
        <f t="shared" si="1014"/>
        <v>0</v>
      </c>
      <c r="CV206" s="1">
        <f t="shared" si="1014"/>
        <v>0</v>
      </c>
      <c r="CW206" s="1">
        <f t="shared" si="1014"/>
        <v>0</v>
      </c>
      <c r="CX206" s="1">
        <f t="shared" si="1014"/>
        <v>0</v>
      </c>
      <c r="CY206" s="1">
        <f t="shared" si="1014"/>
        <v>0</v>
      </c>
      <c r="CZ206" s="1">
        <f t="shared" ref="CZ206:EE206" si="1015">IF(type=1,MAX(CZ33-x,(DA206*p+DA207*(1-p))*EXP(-ir*t)),MAX(x-CZ33,(DA206*p+DA207*(1-p))*EXP(-ir*t)))</f>
        <v>0</v>
      </c>
      <c r="DA206" s="1">
        <f t="shared" si="1015"/>
        <v>0</v>
      </c>
      <c r="DB206" s="1">
        <f t="shared" si="1015"/>
        <v>0</v>
      </c>
      <c r="DC206" s="1">
        <f t="shared" si="1015"/>
        <v>0</v>
      </c>
      <c r="DD206" s="1">
        <f t="shared" si="1015"/>
        <v>0</v>
      </c>
      <c r="DE206" s="1">
        <f t="shared" si="1015"/>
        <v>0</v>
      </c>
      <c r="DF206" s="1">
        <f t="shared" si="1015"/>
        <v>0</v>
      </c>
      <c r="DG206" s="1">
        <f t="shared" si="1015"/>
        <v>0</v>
      </c>
      <c r="DH206" s="1">
        <f t="shared" si="1015"/>
        <v>0</v>
      </c>
      <c r="DI206" s="1">
        <f t="shared" si="1015"/>
        <v>0</v>
      </c>
      <c r="DJ206" s="1">
        <f t="shared" si="1015"/>
        <v>0</v>
      </c>
      <c r="DK206" s="1">
        <f t="shared" si="1015"/>
        <v>0</v>
      </c>
      <c r="DL206" s="1">
        <f t="shared" si="1015"/>
        <v>0</v>
      </c>
      <c r="DM206" s="1">
        <f t="shared" si="1015"/>
        <v>0</v>
      </c>
      <c r="DN206" s="1">
        <f t="shared" si="1015"/>
        <v>0</v>
      </c>
      <c r="DO206" s="1">
        <f t="shared" si="1015"/>
        <v>0</v>
      </c>
      <c r="DP206" s="1">
        <f t="shared" si="1015"/>
        <v>0</v>
      </c>
      <c r="DQ206" s="1">
        <f t="shared" si="1015"/>
        <v>0</v>
      </c>
      <c r="DR206" s="1">
        <f t="shared" si="1015"/>
        <v>0</v>
      </c>
      <c r="DS206" s="1">
        <f t="shared" si="1015"/>
        <v>0</v>
      </c>
      <c r="DT206" s="1">
        <f t="shared" si="1015"/>
        <v>0</v>
      </c>
      <c r="DU206" s="1">
        <f t="shared" si="1015"/>
        <v>0</v>
      </c>
      <c r="DV206" s="1">
        <f t="shared" si="1015"/>
        <v>0</v>
      </c>
      <c r="DW206" s="1">
        <f t="shared" si="1015"/>
        <v>0</v>
      </c>
      <c r="DX206" s="1">
        <f t="shared" si="1015"/>
        <v>0</v>
      </c>
      <c r="DY206" s="1">
        <f t="shared" si="1015"/>
        <v>0</v>
      </c>
      <c r="DZ206" s="1">
        <f t="shared" si="1015"/>
        <v>0</v>
      </c>
      <c r="EA206" s="1">
        <f t="shared" si="1015"/>
        <v>0</v>
      </c>
      <c r="EB206" s="1">
        <f t="shared" si="1015"/>
        <v>0</v>
      </c>
      <c r="EC206" s="1">
        <f t="shared" si="1015"/>
        <v>0</v>
      </c>
      <c r="ED206" s="1">
        <f t="shared" si="1015"/>
        <v>0</v>
      </c>
      <c r="EE206" s="1">
        <f t="shared" si="1015"/>
        <v>0</v>
      </c>
      <c r="EF206" s="1">
        <f t="shared" ref="EF206:FK206" si="1016">IF(type=1,MAX(EF33-x,(EG206*p+EG207*(1-p))*EXP(-ir*t)),MAX(x-EF33,(EG206*p+EG207*(1-p))*EXP(-ir*t)))</f>
        <v>0</v>
      </c>
      <c r="EG206" s="1">
        <f t="shared" si="1016"/>
        <v>0</v>
      </c>
      <c r="EH206" s="1">
        <f t="shared" si="1016"/>
        <v>0</v>
      </c>
      <c r="EI206" s="1">
        <f t="shared" si="1016"/>
        <v>0</v>
      </c>
      <c r="EJ206" s="1">
        <f t="shared" si="1016"/>
        <v>0</v>
      </c>
      <c r="EK206" s="1">
        <f t="shared" si="1016"/>
        <v>0</v>
      </c>
      <c r="EL206" s="1">
        <f t="shared" si="1016"/>
        <v>0</v>
      </c>
      <c r="EM206" s="1">
        <f t="shared" si="1016"/>
        <v>0</v>
      </c>
      <c r="EN206" s="1">
        <f t="shared" si="1016"/>
        <v>0</v>
      </c>
      <c r="EO206" s="1">
        <f t="shared" si="1016"/>
        <v>0</v>
      </c>
      <c r="EP206" s="1">
        <f t="shared" si="1016"/>
        <v>0</v>
      </c>
      <c r="EQ206" s="1">
        <f t="shared" si="1016"/>
        <v>0</v>
      </c>
      <c r="ER206" s="1">
        <f t="shared" si="1016"/>
        <v>0</v>
      </c>
      <c r="ES206" s="1">
        <f t="shared" si="1016"/>
        <v>0</v>
      </c>
      <c r="ET206" s="1">
        <f t="shared" si="1016"/>
        <v>0</v>
      </c>
      <c r="EU206" s="1">
        <f t="shared" si="1016"/>
        <v>0</v>
      </c>
      <c r="EV206" s="1">
        <f t="shared" si="1016"/>
        <v>0</v>
      </c>
      <c r="EW206" s="1">
        <f t="shared" si="1016"/>
        <v>0</v>
      </c>
      <c r="EX206" s="1">
        <f t="shared" si="1016"/>
        <v>0</v>
      </c>
      <c r="EY206" s="1">
        <f t="shared" si="1016"/>
        <v>0</v>
      </c>
      <c r="EZ206" s="1">
        <f t="shared" si="1016"/>
        <v>0</v>
      </c>
      <c r="FA206" s="1">
        <f t="shared" si="1016"/>
        <v>0</v>
      </c>
      <c r="FB206" s="1">
        <f t="shared" si="1016"/>
        <v>0</v>
      </c>
      <c r="FC206" s="1">
        <f t="shared" si="1016"/>
        <v>0</v>
      </c>
      <c r="FD206" s="1">
        <f t="shared" si="1016"/>
        <v>0</v>
      </c>
      <c r="FE206" s="1">
        <f t="shared" si="1016"/>
        <v>0</v>
      </c>
      <c r="FF206" s="1">
        <f t="shared" si="1016"/>
        <v>0</v>
      </c>
      <c r="FG206" s="1">
        <f t="shared" si="1016"/>
        <v>0</v>
      </c>
      <c r="FH206" s="1">
        <f t="shared" si="1016"/>
        <v>0</v>
      </c>
      <c r="FI206" s="1">
        <f t="shared" si="1016"/>
        <v>0</v>
      </c>
      <c r="FJ206" s="1">
        <f t="shared" si="1016"/>
        <v>0</v>
      </c>
      <c r="FK206" s="1">
        <f t="shared" si="1016"/>
        <v>0</v>
      </c>
      <c r="FL206" s="1">
        <f t="shared" ref="FL206:FQ206" si="1017">IF(type=1,MAX(FL33-x,(FM206*p+FM207*(1-p))*EXP(-ir*t)),MAX(x-FL33,(FM206*p+FM207*(1-p))*EXP(-ir*t)))</f>
        <v>0</v>
      </c>
      <c r="FM206" s="1">
        <f t="shared" si="1017"/>
        <v>0</v>
      </c>
      <c r="FN206" s="1">
        <f t="shared" si="1017"/>
        <v>0</v>
      </c>
      <c r="FO206" s="1">
        <f t="shared" si="1017"/>
        <v>0</v>
      </c>
      <c r="FP206" s="1">
        <f t="shared" si="1017"/>
        <v>0</v>
      </c>
      <c r="FQ206" s="1">
        <f t="shared" si="1017"/>
        <v>0</v>
      </c>
      <c r="FR206" s="1">
        <f t="shared" si="992"/>
        <v>0</v>
      </c>
      <c r="FS206" s="1">
        <f t="shared" si="999"/>
        <v>0</v>
      </c>
    </row>
    <row r="207" spans="3:176" x14ac:dyDescent="0.15">
      <c r="C207" s="6">
        <v>5</v>
      </c>
      <c r="D207" s="1"/>
      <c r="E207" s="1"/>
      <c r="F207" s="1"/>
      <c r="G207" s="1"/>
      <c r="H207" s="1"/>
      <c r="I207" s="1">
        <f t="shared" ref="I207:AN207" si="1018">IF(type=1,MAX(I34-x,(J207*p+J208*(1-p))*EXP(-ir*t)),MAX(x-I34,(J207*p+J208*(1-p))*EXP(-ir*t)))</f>
        <v>46.837555645972515</v>
      </c>
      <c r="J207" s="1">
        <f t="shared" si="1018"/>
        <v>44.674051782742879</v>
      </c>
      <c r="K207" s="1">
        <f t="shared" si="1018"/>
        <v>42.464222231236974</v>
      </c>
      <c r="L207" s="1">
        <f t="shared" si="1018"/>
        <v>40.219081925653136</v>
      </c>
      <c r="M207" s="1">
        <f t="shared" si="1018"/>
        <v>37.950567838515447</v>
      </c>
      <c r="N207" s="1">
        <f t="shared" si="1018"/>
        <v>35.67133689016859</v>
      </c>
      <c r="O207" s="1">
        <f t="shared" si="1018"/>
        <v>33.394529989853147</v>
      </c>
      <c r="P207" s="1">
        <f t="shared" si="1018"/>
        <v>31.133510332445542</v>
      </c>
      <c r="Q207" s="1">
        <f t="shared" si="1018"/>
        <v>28.901586078187179</v>
      </c>
      <c r="R207" s="1">
        <f t="shared" si="1018"/>
        <v>26.711728957265191</v>
      </c>
      <c r="S207" s="1">
        <f t="shared" si="1018"/>
        <v>24.576300986966597</v>
      </c>
      <c r="T207" s="1">
        <f t="shared" si="1018"/>
        <v>22.506801251162347</v>
      </c>
      <c r="U207" s="1">
        <f t="shared" si="1018"/>
        <v>20.513643542782102</v>
      </c>
      <c r="V207" s="1">
        <f t="shared" si="1018"/>
        <v>18.605973683639434</v>
      </c>
      <c r="W207" s="1">
        <f t="shared" si="1018"/>
        <v>16.791532687488385</v>
      </c>
      <c r="X207" s="1">
        <f t="shared" si="1018"/>
        <v>15.076568881889855</v>
      </c>
      <c r="Y207" s="1">
        <f t="shared" si="1018"/>
        <v>13.465798967123311</v>
      </c>
      <c r="Z207" s="1">
        <f t="shared" si="1018"/>
        <v>11.96241509276067</v>
      </c>
      <c r="AA207" s="1">
        <f t="shared" si="1018"/>
        <v>10.56813266582574</v>
      </c>
      <c r="AB207" s="1">
        <f t="shared" si="1018"/>
        <v>9.2832719800810803</v>
      </c>
      <c r="AC207" s="1">
        <f t="shared" si="1018"/>
        <v>8.10686597327072</v>
      </c>
      <c r="AD207" s="1">
        <f t="shared" si="1018"/>
        <v>7.0367864523703707</v>
      </c>
      <c r="AE207" s="1">
        <f t="shared" si="1018"/>
        <v>6.0698818349238071</v>
      </c>
      <c r="AF207" s="1">
        <f t="shared" si="1018"/>
        <v>5.2021206120486978</v>
      </c>
      <c r="AG207" s="1">
        <f t="shared" si="1018"/>
        <v>4.4287360826711897</v>
      </c>
      <c r="AH207" s="1">
        <f t="shared" si="1018"/>
        <v>3.7443691900734901</v>
      </c>
      <c r="AI207" s="1">
        <f t="shared" si="1018"/>
        <v>3.1432073215417744</v>
      </c>
      <c r="AJ207" s="1">
        <f t="shared" si="1018"/>
        <v>2.6191176090829704</v>
      </c>
      <c r="AK207" s="1">
        <f t="shared" si="1018"/>
        <v>2.1657735887622263</v>
      </c>
      <c r="AL207" s="1">
        <f t="shared" si="1018"/>
        <v>1.7767741136046233</v>
      </c>
      <c r="AM207" s="1">
        <f t="shared" si="1018"/>
        <v>1.4457532946943639</v>
      </c>
      <c r="AN207" s="1">
        <f t="shared" si="1018"/>
        <v>1.1664801027324609</v>
      </c>
      <c r="AO207" s="1">
        <f t="shared" ref="AO207:BT207" si="1019">IF(type=1,MAX(AO34-x,(AP207*p+AP208*(1-p))*EXP(-ir*t)),MAX(x-AO34,(AP207*p+AP208*(1-p))*EXP(-ir*t)))</f>
        <v>0.93294621070892281</v>
      </c>
      <c r="AP207" s="1">
        <f t="shared" si="1019"/>
        <v>0.73944076559974403</v>
      </c>
      <c r="AQ207" s="1">
        <f t="shared" si="1019"/>
        <v>0.58061105999942242</v>
      </c>
      <c r="AR207" s="1">
        <f t="shared" si="1019"/>
        <v>0.45150850637781703</v>
      </c>
      <c r="AS207" s="1">
        <f t="shared" si="1019"/>
        <v>0.34761984224256015</v>
      </c>
      <c r="AT207" s="1">
        <f t="shared" si="1019"/>
        <v>0.26488404880793714</v>
      </c>
      <c r="AU207" s="1">
        <f t="shared" si="1019"/>
        <v>0.19969598824462703</v>
      </c>
      <c r="AV207" s="1">
        <f t="shared" si="1019"/>
        <v>0.14889820798843784</v>
      </c>
      <c r="AW207" s="1">
        <f t="shared" si="1019"/>
        <v>0.10976269421474791</v>
      </c>
      <c r="AX207" s="1">
        <f t="shared" si="1019"/>
        <v>7.9964565531471604E-2</v>
      </c>
      <c r="AY207" s="1">
        <f t="shared" si="1019"/>
        <v>5.7549780565941192E-2</v>
      </c>
      <c r="AZ207" s="1">
        <f t="shared" si="1019"/>
        <v>4.0898898140798105E-2</v>
      </c>
      <c r="BA207" s="1">
        <f t="shared" si="1019"/>
        <v>2.8688792535586493E-2</v>
      </c>
      <c r="BB207" s="1">
        <f t="shared" si="1019"/>
        <v>1.9854010492744739E-2</v>
      </c>
      <c r="BC207" s="1">
        <f t="shared" si="1019"/>
        <v>1.3549185560624186E-2</v>
      </c>
      <c r="BD207" s="1">
        <f t="shared" si="1019"/>
        <v>9.1136240555866332E-3</v>
      </c>
      <c r="BE207" s="1">
        <f t="shared" si="1019"/>
        <v>6.0388688824012529E-3</v>
      </c>
      <c r="BF207" s="1">
        <f t="shared" si="1019"/>
        <v>3.9397530509750374E-3</v>
      </c>
      <c r="BG207" s="1">
        <f t="shared" si="1019"/>
        <v>2.5291900338927022E-3</v>
      </c>
      <c r="BH207" s="1">
        <f t="shared" si="1019"/>
        <v>1.5967242627129995E-3</v>
      </c>
      <c r="BI207" s="1">
        <f t="shared" si="1019"/>
        <v>9.9068819230812948E-4</v>
      </c>
      <c r="BJ207" s="1">
        <f t="shared" si="1019"/>
        <v>6.0368397857953624E-4</v>
      </c>
      <c r="BK207" s="1">
        <f t="shared" si="1019"/>
        <v>3.6102553923216983E-4</v>
      </c>
      <c r="BL207" s="1">
        <f t="shared" si="1019"/>
        <v>2.1173530469663414E-4</v>
      </c>
      <c r="BM207" s="1">
        <f t="shared" si="1019"/>
        <v>1.216821543019371E-4</v>
      </c>
      <c r="BN207" s="1">
        <f t="shared" si="1019"/>
        <v>6.846485695277823E-5</v>
      </c>
      <c r="BO207" s="1">
        <f t="shared" si="1019"/>
        <v>3.7680810124969324E-5</v>
      </c>
      <c r="BP207" s="1">
        <f t="shared" si="1019"/>
        <v>2.026572068948677E-5</v>
      </c>
      <c r="BQ207" s="1">
        <f t="shared" si="1019"/>
        <v>1.0639984715385895E-5</v>
      </c>
      <c r="BR207" s="1">
        <f t="shared" si="1019"/>
        <v>5.4471828106905693E-6</v>
      </c>
      <c r="BS207" s="1">
        <f t="shared" si="1019"/>
        <v>2.7160208422954878E-6</v>
      </c>
      <c r="BT207" s="1">
        <f t="shared" si="1019"/>
        <v>1.3172304031861962E-6</v>
      </c>
      <c r="BU207" s="1">
        <f t="shared" ref="BU207:CZ207" si="1020">IF(type=1,MAX(BU34-x,(BV207*p+BV208*(1-p))*EXP(-ir*t)),MAX(x-BU34,(BV207*p+BV208*(1-p))*EXP(-ir*t)))</f>
        <v>6.2051084007339982E-7</v>
      </c>
      <c r="BV207" s="1">
        <f t="shared" si="1020"/>
        <v>2.8348880871592101E-7</v>
      </c>
      <c r="BW207" s="1">
        <f t="shared" si="1020"/>
        <v>1.2540160490303526E-7</v>
      </c>
      <c r="BX207" s="1">
        <f t="shared" si="1020"/>
        <v>5.3612553914435003E-8</v>
      </c>
      <c r="BY207" s="1">
        <f t="shared" si="1020"/>
        <v>2.2108854966730584E-8</v>
      </c>
      <c r="BZ207" s="1">
        <f t="shared" si="1020"/>
        <v>8.7751760166157927E-9</v>
      </c>
      <c r="CA207" s="1">
        <f t="shared" si="1020"/>
        <v>3.3441719500864071E-9</v>
      </c>
      <c r="CB207" s="1">
        <f t="shared" si="1020"/>
        <v>1.2203976276240956E-9</v>
      </c>
      <c r="CC207" s="1">
        <f t="shared" si="1020"/>
        <v>4.2520094835501237E-10</v>
      </c>
      <c r="CD207" s="1">
        <f t="shared" si="1020"/>
        <v>1.4096314667667589E-10</v>
      </c>
      <c r="CE207" s="1">
        <f t="shared" si="1020"/>
        <v>4.429763418344554E-11</v>
      </c>
      <c r="CF207" s="1">
        <f t="shared" si="1020"/>
        <v>1.313804115510109E-11</v>
      </c>
      <c r="CG207" s="1">
        <f t="shared" si="1020"/>
        <v>3.6591620348399785E-12</v>
      </c>
      <c r="CH207" s="1">
        <f t="shared" si="1020"/>
        <v>9.514909795169322E-13</v>
      </c>
      <c r="CI207" s="1">
        <f t="shared" si="1020"/>
        <v>2.2941564581859782E-13</v>
      </c>
      <c r="CJ207" s="1">
        <f t="shared" si="1020"/>
        <v>5.0872568471207767E-14</v>
      </c>
      <c r="CK207" s="1">
        <f t="shared" si="1020"/>
        <v>1.0272453628681951E-14</v>
      </c>
      <c r="CL207" s="1">
        <f t="shared" si="1020"/>
        <v>1.8657497285176937E-15</v>
      </c>
      <c r="CM207" s="1">
        <f t="shared" si="1020"/>
        <v>3.0008002064404422E-16</v>
      </c>
      <c r="CN207" s="1">
        <f t="shared" si="1020"/>
        <v>4.1872333094755001E-17</v>
      </c>
      <c r="CO207" s="1">
        <f t="shared" si="1020"/>
        <v>4.928870826332487E-18</v>
      </c>
      <c r="CP207" s="1">
        <f t="shared" si="1020"/>
        <v>4.6992549434696601E-19</v>
      </c>
      <c r="CQ207" s="1">
        <f t="shared" si="1020"/>
        <v>3.4025512232384431E-20</v>
      </c>
      <c r="CR207" s="1">
        <f t="shared" si="1020"/>
        <v>1.6633558413493921E-21</v>
      </c>
      <c r="CS207" s="1">
        <f t="shared" si="1020"/>
        <v>4.118099521429135E-23</v>
      </c>
      <c r="CT207" s="1">
        <f t="shared" si="1020"/>
        <v>0</v>
      </c>
      <c r="CU207" s="1">
        <f t="shared" si="1020"/>
        <v>0</v>
      </c>
      <c r="CV207" s="1">
        <f t="shared" si="1020"/>
        <v>0</v>
      </c>
      <c r="CW207" s="1">
        <f t="shared" si="1020"/>
        <v>0</v>
      </c>
      <c r="CX207" s="1">
        <f t="shared" si="1020"/>
        <v>0</v>
      </c>
      <c r="CY207" s="1">
        <f t="shared" si="1020"/>
        <v>0</v>
      </c>
      <c r="CZ207" s="1">
        <f t="shared" si="1020"/>
        <v>0</v>
      </c>
      <c r="DA207" s="1">
        <f t="shared" ref="DA207:EF207" si="1021">IF(type=1,MAX(DA34-x,(DB207*p+DB208*(1-p))*EXP(-ir*t)),MAX(x-DA34,(DB207*p+DB208*(1-p))*EXP(-ir*t)))</f>
        <v>0</v>
      </c>
      <c r="DB207" s="1">
        <f t="shared" si="1021"/>
        <v>0</v>
      </c>
      <c r="DC207" s="1">
        <f t="shared" si="1021"/>
        <v>0</v>
      </c>
      <c r="DD207" s="1">
        <f t="shared" si="1021"/>
        <v>0</v>
      </c>
      <c r="DE207" s="1">
        <f t="shared" si="1021"/>
        <v>0</v>
      </c>
      <c r="DF207" s="1">
        <f t="shared" si="1021"/>
        <v>0</v>
      </c>
      <c r="DG207" s="1">
        <f t="shared" si="1021"/>
        <v>0</v>
      </c>
      <c r="DH207" s="1">
        <f t="shared" si="1021"/>
        <v>0</v>
      </c>
      <c r="DI207" s="1">
        <f t="shared" si="1021"/>
        <v>0</v>
      </c>
      <c r="DJ207" s="1">
        <f t="shared" si="1021"/>
        <v>0</v>
      </c>
      <c r="DK207" s="1">
        <f t="shared" si="1021"/>
        <v>0</v>
      </c>
      <c r="DL207" s="1">
        <f t="shared" si="1021"/>
        <v>0</v>
      </c>
      <c r="DM207" s="1">
        <f t="shared" si="1021"/>
        <v>0</v>
      </c>
      <c r="DN207" s="1">
        <f t="shared" si="1021"/>
        <v>0</v>
      </c>
      <c r="DO207" s="1">
        <f t="shared" si="1021"/>
        <v>0</v>
      </c>
      <c r="DP207" s="1">
        <f t="shared" si="1021"/>
        <v>0</v>
      </c>
      <c r="DQ207" s="1">
        <f t="shared" si="1021"/>
        <v>0</v>
      </c>
      <c r="DR207" s="1">
        <f t="shared" si="1021"/>
        <v>0</v>
      </c>
      <c r="DS207" s="1">
        <f t="shared" si="1021"/>
        <v>0</v>
      </c>
      <c r="DT207" s="1">
        <f t="shared" si="1021"/>
        <v>0</v>
      </c>
      <c r="DU207" s="1">
        <f t="shared" si="1021"/>
        <v>0</v>
      </c>
      <c r="DV207" s="1">
        <f t="shared" si="1021"/>
        <v>0</v>
      </c>
      <c r="DW207" s="1">
        <f t="shared" si="1021"/>
        <v>0</v>
      </c>
      <c r="DX207" s="1">
        <f t="shared" si="1021"/>
        <v>0</v>
      </c>
      <c r="DY207" s="1">
        <f t="shared" si="1021"/>
        <v>0</v>
      </c>
      <c r="DZ207" s="1">
        <f t="shared" si="1021"/>
        <v>0</v>
      </c>
      <c r="EA207" s="1">
        <f t="shared" si="1021"/>
        <v>0</v>
      </c>
      <c r="EB207" s="1">
        <f t="shared" si="1021"/>
        <v>0</v>
      </c>
      <c r="EC207" s="1">
        <f t="shared" si="1021"/>
        <v>0</v>
      </c>
      <c r="ED207" s="1">
        <f t="shared" si="1021"/>
        <v>0</v>
      </c>
      <c r="EE207" s="1">
        <f t="shared" si="1021"/>
        <v>0</v>
      </c>
      <c r="EF207" s="1">
        <f t="shared" si="1021"/>
        <v>0</v>
      </c>
      <c r="EG207" s="1">
        <f t="shared" ref="EG207:FQ207" si="1022">IF(type=1,MAX(EG34-x,(EH207*p+EH208*(1-p))*EXP(-ir*t)),MAX(x-EG34,(EH207*p+EH208*(1-p))*EXP(-ir*t)))</f>
        <v>0</v>
      </c>
      <c r="EH207" s="1">
        <f t="shared" si="1022"/>
        <v>0</v>
      </c>
      <c r="EI207" s="1">
        <f t="shared" si="1022"/>
        <v>0</v>
      </c>
      <c r="EJ207" s="1">
        <f t="shared" si="1022"/>
        <v>0</v>
      </c>
      <c r="EK207" s="1">
        <f t="shared" si="1022"/>
        <v>0</v>
      </c>
      <c r="EL207" s="1">
        <f t="shared" si="1022"/>
        <v>0</v>
      </c>
      <c r="EM207" s="1">
        <f t="shared" si="1022"/>
        <v>0</v>
      </c>
      <c r="EN207" s="1">
        <f t="shared" si="1022"/>
        <v>0</v>
      </c>
      <c r="EO207" s="1">
        <f t="shared" si="1022"/>
        <v>0</v>
      </c>
      <c r="EP207" s="1">
        <f t="shared" si="1022"/>
        <v>0</v>
      </c>
      <c r="EQ207" s="1">
        <f t="shared" si="1022"/>
        <v>0</v>
      </c>
      <c r="ER207" s="1">
        <f t="shared" si="1022"/>
        <v>0</v>
      </c>
      <c r="ES207" s="1">
        <f t="shared" si="1022"/>
        <v>0</v>
      </c>
      <c r="ET207" s="1">
        <f t="shared" si="1022"/>
        <v>0</v>
      </c>
      <c r="EU207" s="1">
        <f t="shared" si="1022"/>
        <v>0</v>
      </c>
      <c r="EV207" s="1">
        <f t="shared" si="1022"/>
        <v>0</v>
      </c>
      <c r="EW207" s="1">
        <f t="shared" si="1022"/>
        <v>0</v>
      </c>
      <c r="EX207" s="1">
        <f t="shared" si="1022"/>
        <v>0</v>
      </c>
      <c r="EY207" s="1">
        <f t="shared" si="1022"/>
        <v>0</v>
      </c>
      <c r="EZ207" s="1">
        <f t="shared" si="1022"/>
        <v>0</v>
      </c>
      <c r="FA207" s="1">
        <f t="shared" si="1022"/>
        <v>0</v>
      </c>
      <c r="FB207" s="1">
        <f t="shared" si="1022"/>
        <v>0</v>
      </c>
      <c r="FC207" s="1">
        <f t="shared" si="1022"/>
        <v>0</v>
      </c>
      <c r="FD207" s="1">
        <f t="shared" si="1022"/>
        <v>0</v>
      </c>
      <c r="FE207" s="1">
        <f t="shared" si="1022"/>
        <v>0</v>
      </c>
      <c r="FF207" s="1">
        <f t="shared" si="1022"/>
        <v>0</v>
      </c>
      <c r="FG207" s="1">
        <f t="shared" si="1022"/>
        <v>0</v>
      </c>
      <c r="FH207" s="1">
        <f t="shared" si="1022"/>
        <v>0</v>
      </c>
      <c r="FI207" s="1">
        <f t="shared" si="1022"/>
        <v>0</v>
      </c>
      <c r="FJ207" s="1">
        <f t="shared" si="1022"/>
        <v>0</v>
      </c>
      <c r="FK207" s="1">
        <f t="shared" si="1022"/>
        <v>0</v>
      </c>
      <c r="FL207" s="1">
        <f t="shared" si="1022"/>
        <v>0</v>
      </c>
      <c r="FM207" s="1">
        <f t="shared" si="1022"/>
        <v>0</v>
      </c>
      <c r="FN207" s="1">
        <f t="shared" si="1022"/>
        <v>0</v>
      </c>
      <c r="FO207" s="1">
        <f t="shared" si="1022"/>
        <v>0</v>
      </c>
      <c r="FP207" s="1">
        <f t="shared" si="1022"/>
        <v>0</v>
      </c>
      <c r="FQ207" s="1">
        <f t="shared" si="1022"/>
        <v>0</v>
      </c>
      <c r="FR207" s="1">
        <f t="shared" si="992"/>
        <v>0</v>
      </c>
      <c r="FS207" s="1">
        <f t="shared" si="999"/>
        <v>0</v>
      </c>
    </row>
    <row r="208" spans="3:176" x14ac:dyDescent="0.15">
      <c r="C208" s="6">
        <v>6</v>
      </c>
      <c r="I208" s="1"/>
      <c r="J208" s="1">
        <f t="shared" ref="J208:AO208" si="1023">IF(type=1,MAX(J35-x,(K208*p+K209*(1-p))*EXP(-ir*t)),MAX(x-J35,(K208*p+K209*(1-p))*EXP(-ir*t)))</f>
        <v>49.188725786030552</v>
      </c>
      <c r="K208" s="1">
        <f t="shared" si="1023"/>
        <v>47.062878996557977</v>
      </c>
      <c r="L208" s="1">
        <f t="shared" si="1023"/>
        <v>44.87950596925748</v>
      </c>
      <c r="M208" s="1">
        <f t="shared" si="1023"/>
        <v>42.64874373406591</v>
      </c>
      <c r="N208" s="1">
        <f t="shared" si="1023"/>
        <v>40.381857144126094</v>
      </c>
      <c r="O208" s="1">
        <f t="shared" si="1023"/>
        <v>38.091069843975568</v>
      </c>
      <c r="P208" s="1">
        <f t="shared" si="1023"/>
        <v>35.789353109529351</v>
      </c>
      <c r="Q208" s="1">
        <f t="shared" si="1023"/>
        <v>33.490178713251652</v>
      </c>
      <c r="R208" s="1">
        <f t="shared" si="1023"/>
        <v>31.207244567880959</v>
      </c>
      <c r="S208" s="1">
        <f t="shared" si="1023"/>
        <v>28.954184090956979</v>
      </c>
      <c r="T208" s="1">
        <f t="shared" si="1023"/>
        <v>26.744271764669342</v>
      </c>
      <c r="U208" s="1">
        <f t="shared" si="1023"/>
        <v>24.590138037760251</v>
      </c>
      <c r="V208" s="1">
        <f t="shared" si="1023"/>
        <v>22.503506399718194</v>
      </c>
      <c r="W208" s="1">
        <f t="shared" si="1023"/>
        <v>20.494964125418431</v>
      </c>
      <c r="X208" s="1">
        <f t="shared" si="1023"/>
        <v>18.573775931098623</v>
      </c>
      <c r="Y208" s="1">
        <f t="shared" si="1023"/>
        <v>16.7477468070743</v>
      </c>
      <c r="Z208" s="1">
        <f t="shared" si="1023"/>
        <v>15.023136902961337</v>
      </c>
      <c r="AA208" s="1">
        <f t="shared" si="1023"/>
        <v>13.404627901018289</v>
      </c>
      <c r="AB208" s="1">
        <f t="shared" si="1023"/>
        <v>11.895337194733669</v>
      </c>
      <c r="AC208" s="1">
        <f t="shared" si="1023"/>
        <v>10.496873717224924</v>
      </c>
      <c r="AD208" s="1">
        <f t="shared" si="1023"/>
        <v>9.2094276622297553</v>
      </c>
      <c r="AE208" s="1">
        <f t="shared" si="1023"/>
        <v>8.0318856990229168</v>
      </c>
      <c r="AF208" s="1">
        <f t="shared" si="1023"/>
        <v>6.9619635439779683</v>
      </c>
      <c r="AG208" s="1">
        <f t="shared" si="1023"/>
        <v>5.9963487271644231</v>
      </c>
      <c r="AH208" s="1">
        <f t="shared" si="1023"/>
        <v>5.1308478041829479</v>
      </c>
      <c r="AI208" s="1">
        <f t="shared" si="1023"/>
        <v>4.3605338019226281</v>
      </c>
      <c r="AJ208" s="1">
        <f t="shared" si="1023"/>
        <v>3.6798910732752175</v>
      </c>
      <c r="AK208" s="1">
        <f t="shared" si="1023"/>
        <v>3.0829557733335871</v>
      </c>
      <c r="AL208" s="1">
        <f t="shared" si="1023"/>
        <v>2.5634507726569895</v>
      </c>
      <c r="AM208" s="1">
        <f t="shared" si="1023"/>
        <v>2.1149140184293058</v>
      </c>
      <c r="AN208" s="1">
        <f t="shared" si="1023"/>
        <v>1.7308192556060058</v>
      </c>
      <c r="AO208" s="1">
        <f t="shared" si="1023"/>
        <v>1.4046877864356684</v>
      </c>
      <c r="AP208" s="1">
        <f t="shared" ref="AP208:BU208" si="1024">IF(type=1,MAX(AP35-x,(AQ208*p+AQ209*(1-p))*EXP(-ir*t)),MAX(x-AP35,(AQ208*p+AQ209*(1-p))*EXP(-ir*t)))</f>
        <v>1.1301897360708006</v>
      </c>
      <c r="AQ208" s="1">
        <f t="shared" si="1024"/>
        <v>0.90123322392064154</v>
      </c>
      <c r="AR208" s="1">
        <f t="shared" si="1024"/>
        <v>0.71203997575527456</v>
      </c>
      <c r="AS208" s="1">
        <f t="shared" si="1024"/>
        <v>0.55720625126418599</v>
      </c>
      <c r="AT208" s="1">
        <f t="shared" si="1024"/>
        <v>0.4317484607434276</v>
      </c>
      <c r="AU208" s="1">
        <f t="shared" si="1024"/>
        <v>0.33113343297247766</v>
      </c>
      <c r="AV208" s="1">
        <f t="shared" si="1024"/>
        <v>0.25129389997852836</v>
      </c>
      <c r="AW208" s="1">
        <f t="shared" si="1024"/>
        <v>0.18863031934144681</v>
      </c>
      <c r="AX208" s="1">
        <f t="shared" si="1024"/>
        <v>0.14000061434046482</v>
      </c>
      <c r="AY208" s="1">
        <f t="shared" si="1024"/>
        <v>0.1026997483504878</v>
      </c>
      <c r="AZ208" s="1">
        <f t="shared" si="1024"/>
        <v>7.4431250452409864E-2</v>
      </c>
      <c r="BA208" s="1">
        <f t="shared" si="1024"/>
        <v>5.3272875319464189E-2</v>
      </c>
      <c r="BB208" s="1">
        <f t="shared" si="1024"/>
        <v>3.7638523337124169E-2</v>
      </c>
      <c r="BC208" s="1">
        <f t="shared" si="1024"/>
        <v>2.623838543933334E-2</v>
      </c>
      <c r="BD208" s="1">
        <f t="shared" si="1024"/>
        <v>1.8039035236193924E-2</v>
      </c>
      <c r="BE208" s="1">
        <f t="shared" si="1024"/>
        <v>1.2224895222643539E-2</v>
      </c>
      <c r="BF208" s="1">
        <f t="shared" si="1024"/>
        <v>8.1621809389247207E-3</v>
      </c>
      <c r="BG208" s="1">
        <f t="shared" si="1024"/>
        <v>5.3661016652454142E-3</v>
      </c>
      <c r="BH208" s="1">
        <f t="shared" si="1024"/>
        <v>3.471789631880955E-3</v>
      </c>
      <c r="BI208" s="1">
        <f t="shared" si="1024"/>
        <v>2.2091580046737862E-3</v>
      </c>
      <c r="BJ208" s="1">
        <f t="shared" si="1024"/>
        <v>1.3816618438518304E-3</v>
      </c>
      <c r="BK208" s="1">
        <f t="shared" si="1024"/>
        <v>8.4876122742877542E-4</v>
      </c>
      <c r="BL208" s="1">
        <f t="shared" si="1024"/>
        <v>5.1176231208195438E-4</v>
      </c>
      <c r="BM208" s="1">
        <f t="shared" si="1024"/>
        <v>3.0263682507472415E-4</v>
      </c>
      <c r="BN208" s="1">
        <f t="shared" si="1024"/>
        <v>1.7538700136498174E-4</v>
      </c>
      <c r="BO208" s="1">
        <f t="shared" si="1024"/>
        <v>9.952322520109493E-5</v>
      </c>
      <c r="BP208" s="1">
        <f t="shared" si="1024"/>
        <v>5.5246877066568575E-5</v>
      </c>
      <c r="BQ208" s="1">
        <f t="shared" si="1024"/>
        <v>2.9972656297014015E-5</v>
      </c>
      <c r="BR208" s="1">
        <f t="shared" si="1024"/>
        <v>1.5875418356291798E-5</v>
      </c>
      <c r="BS208" s="1">
        <f t="shared" si="1024"/>
        <v>8.2001702672689521E-6</v>
      </c>
      <c r="BT208" s="1">
        <f t="shared" si="1024"/>
        <v>4.1256936921589743E-6</v>
      </c>
      <c r="BU208" s="1">
        <f t="shared" si="1024"/>
        <v>2.0192277764255413E-6</v>
      </c>
      <c r="BV208" s="1">
        <f t="shared" ref="BV208:DA208" si="1025">IF(type=1,MAX(BV35-x,(BW208*p+BW209*(1-p))*EXP(-ir*t)),MAX(x-BV35,(BW208*p+BW209*(1-p))*EXP(-ir*t)))</f>
        <v>9.60019101924383E-7</v>
      </c>
      <c r="BW208" s="1">
        <f t="shared" si="1025"/>
        <v>4.4271188071237209E-7</v>
      </c>
      <c r="BX208" s="1">
        <f t="shared" si="1025"/>
        <v>1.9769310850633514E-7</v>
      </c>
      <c r="BY208" s="1">
        <f t="shared" si="1025"/>
        <v>8.5331064848922683E-8</v>
      </c>
      <c r="BZ208" s="1">
        <f t="shared" si="1025"/>
        <v>3.5531118524631204E-8</v>
      </c>
      <c r="CA208" s="1">
        <f t="shared" si="1025"/>
        <v>1.4241340001053781E-8</v>
      </c>
      <c r="CB208" s="1">
        <f t="shared" si="1025"/>
        <v>5.481345526422903E-9</v>
      </c>
      <c r="CC208" s="1">
        <f t="shared" si="1025"/>
        <v>2.020484132501448E-9</v>
      </c>
      <c r="CD208" s="1">
        <f t="shared" si="1025"/>
        <v>7.1114242303210293E-10</v>
      </c>
      <c r="CE208" s="1">
        <f t="shared" si="1025"/>
        <v>2.3819346295913001E-10</v>
      </c>
      <c r="CF208" s="1">
        <f t="shared" si="1025"/>
        <v>7.5634716663680891E-11</v>
      </c>
      <c r="CG208" s="1">
        <f t="shared" si="1025"/>
        <v>2.2669561093918836E-11</v>
      </c>
      <c r="CH208" s="1">
        <f t="shared" si="1025"/>
        <v>6.3814944298917812E-12</v>
      </c>
      <c r="CI208" s="1">
        <f t="shared" si="1025"/>
        <v>1.6773786976810875E-12</v>
      </c>
      <c r="CJ208" s="1">
        <f t="shared" si="1025"/>
        <v>4.0887793381870381E-13</v>
      </c>
      <c r="CK208" s="1">
        <f t="shared" si="1025"/>
        <v>9.1676516869648658E-14</v>
      </c>
      <c r="CL208" s="1">
        <f t="shared" si="1025"/>
        <v>1.8720316660653992E-14</v>
      </c>
      <c r="CM208" s="1">
        <f t="shared" si="1025"/>
        <v>3.4388950251622652E-15</v>
      </c>
      <c r="CN208" s="1">
        <f t="shared" si="1025"/>
        <v>5.5949005318013244E-16</v>
      </c>
      <c r="CO208" s="1">
        <f t="shared" si="1025"/>
        <v>7.8983567245070898E-17</v>
      </c>
      <c r="CP208" s="1">
        <f t="shared" si="1025"/>
        <v>9.4075649010563668E-18</v>
      </c>
      <c r="CQ208" s="1">
        <f t="shared" si="1025"/>
        <v>9.0770834944017669E-19</v>
      </c>
      <c r="CR208" s="1">
        <f t="shared" si="1025"/>
        <v>6.6524000272451186E-20</v>
      </c>
      <c r="CS208" s="1">
        <f t="shared" si="1025"/>
        <v>3.2921953349769083E-21</v>
      </c>
      <c r="CT208" s="1">
        <f t="shared" si="1025"/>
        <v>8.2526992293888583E-23</v>
      </c>
      <c r="CU208" s="1">
        <f t="shared" si="1025"/>
        <v>0</v>
      </c>
      <c r="CV208" s="1">
        <f t="shared" si="1025"/>
        <v>0</v>
      </c>
      <c r="CW208" s="1">
        <f t="shared" si="1025"/>
        <v>0</v>
      </c>
      <c r="CX208" s="1">
        <f t="shared" si="1025"/>
        <v>0</v>
      </c>
      <c r="CY208" s="1">
        <f t="shared" si="1025"/>
        <v>0</v>
      </c>
      <c r="CZ208" s="1">
        <f t="shared" si="1025"/>
        <v>0</v>
      </c>
      <c r="DA208" s="1">
        <f t="shared" si="1025"/>
        <v>0</v>
      </c>
      <c r="DB208" s="1">
        <f t="shared" ref="DB208:EG208" si="1026">IF(type=1,MAX(DB35-x,(DC208*p+DC209*(1-p))*EXP(-ir*t)),MAX(x-DB35,(DC208*p+DC209*(1-p))*EXP(-ir*t)))</f>
        <v>0</v>
      </c>
      <c r="DC208" s="1">
        <f t="shared" si="1026"/>
        <v>0</v>
      </c>
      <c r="DD208" s="1">
        <f t="shared" si="1026"/>
        <v>0</v>
      </c>
      <c r="DE208" s="1">
        <f t="shared" si="1026"/>
        <v>0</v>
      </c>
      <c r="DF208" s="1">
        <f t="shared" si="1026"/>
        <v>0</v>
      </c>
      <c r="DG208" s="1">
        <f t="shared" si="1026"/>
        <v>0</v>
      </c>
      <c r="DH208" s="1">
        <f t="shared" si="1026"/>
        <v>0</v>
      </c>
      <c r="DI208" s="1">
        <f t="shared" si="1026"/>
        <v>0</v>
      </c>
      <c r="DJ208" s="1">
        <f t="shared" si="1026"/>
        <v>0</v>
      </c>
      <c r="DK208" s="1">
        <f t="shared" si="1026"/>
        <v>0</v>
      </c>
      <c r="DL208" s="1">
        <f t="shared" si="1026"/>
        <v>0</v>
      </c>
      <c r="DM208" s="1">
        <f t="shared" si="1026"/>
        <v>0</v>
      </c>
      <c r="DN208" s="1">
        <f t="shared" si="1026"/>
        <v>0</v>
      </c>
      <c r="DO208" s="1">
        <f t="shared" si="1026"/>
        <v>0</v>
      </c>
      <c r="DP208" s="1">
        <f t="shared" si="1026"/>
        <v>0</v>
      </c>
      <c r="DQ208" s="1">
        <f t="shared" si="1026"/>
        <v>0</v>
      </c>
      <c r="DR208" s="1">
        <f t="shared" si="1026"/>
        <v>0</v>
      </c>
      <c r="DS208" s="1">
        <f t="shared" si="1026"/>
        <v>0</v>
      </c>
      <c r="DT208" s="1">
        <f t="shared" si="1026"/>
        <v>0</v>
      </c>
      <c r="DU208" s="1">
        <f t="shared" si="1026"/>
        <v>0</v>
      </c>
      <c r="DV208" s="1">
        <f t="shared" si="1026"/>
        <v>0</v>
      </c>
      <c r="DW208" s="1">
        <f t="shared" si="1026"/>
        <v>0</v>
      </c>
      <c r="DX208" s="1">
        <f t="shared" si="1026"/>
        <v>0</v>
      </c>
      <c r="DY208" s="1">
        <f t="shared" si="1026"/>
        <v>0</v>
      </c>
      <c r="DZ208" s="1">
        <f t="shared" si="1026"/>
        <v>0</v>
      </c>
      <c r="EA208" s="1">
        <f t="shared" si="1026"/>
        <v>0</v>
      </c>
      <c r="EB208" s="1">
        <f t="shared" si="1026"/>
        <v>0</v>
      </c>
      <c r="EC208" s="1">
        <f t="shared" si="1026"/>
        <v>0</v>
      </c>
      <c r="ED208" s="1">
        <f t="shared" si="1026"/>
        <v>0</v>
      </c>
      <c r="EE208" s="1">
        <f t="shared" si="1026"/>
        <v>0</v>
      </c>
      <c r="EF208" s="1">
        <f t="shared" si="1026"/>
        <v>0</v>
      </c>
      <c r="EG208" s="1">
        <f t="shared" si="1026"/>
        <v>0</v>
      </c>
      <c r="EH208" s="1">
        <f t="shared" ref="EH208:FQ208" si="1027">IF(type=1,MAX(EH35-x,(EI208*p+EI209*(1-p))*EXP(-ir*t)),MAX(x-EH35,(EI208*p+EI209*(1-p))*EXP(-ir*t)))</f>
        <v>0</v>
      </c>
      <c r="EI208" s="1">
        <f t="shared" si="1027"/>
        <v>0</v>
      </c>
      <c r="EJ208" s="1">
        <f t="shared" si="1027"/>
        <v>0</v>
      </c>
      <c r="EK208" s="1">
        <f t="shared" si="1027"/>
        <v>0</v>
      </c>
      <c r="EL208" s="1">
        <f t="shared" si="1027"/>
        <v>0</v>
      </c>
      <c r="EM208" s="1">
        <f t="shared" si="1027"/>
        <v>0</v>
      </c>
      <c r="EN208" s="1">
        <f t="shared" si="1027"/>
        <v>0</v>
      </c>
      <c r="EO208" s="1">
        <f t="shared" si="1027"/>
        <v>0</v>
      </c>
      <c r="EP208" s="1">
        <f t="shared" si="1027"/>
        <v>0</v>
      </c>
      <c r="EQ208" s="1">
        <f t="shared" si="1027"/>
        <v>0</v>
      </c>
      <c r="ER208" s="1">
        <f t="shared" si="1027"/>
        <v>0</v>
      </c>
      <c r="ES208" s="1">
        <f t="shared" si="1027"/>
        <v>0</v>
      </c>
      <c r="ET208" s="1">
        <f t="shared" si="1027"/>
        <v>0</v>
      </c>
      <c r="EU208" s="1">
        <f t="shared" si="1027"/>
        <v>0</v>
      </c>
      <c r="EV208" s="1">
        <f t="shared" si="1027"/>
        <v>0</v>
      </c>
      <c r="EW208" s="1">
        <f t="shared" si="1027"/>
        <v>0</v>
      </c>
      <c r="EX208" s="1">
        <f t="shared" si="1027"/>
        <v>0</v>
      </c>
      <c r="EY208" s="1">
        <f t="shared" si="1027"/>
        <v>0</v>
      </c>
      <c r="EZ208" s="1">
        <f t="shared" si="1027"/>
        <v>0</v>
      </c>
      <c r="FA208" s="1">
        <f t="shared" si="1027"/>
        <v>0</v>
      </c>
      <c r="FB208" s="1">
        <f t="shared" si="1027"/>
        <v>0</v>
      </c>
      <c r="FC208" s="1">
        <f t="shared" si="1027"/>
        <v>0</v>
      </c>
      <c r="FD208" s="1">
        <f t="shared" si="1027"/>
        <v>0</v>
      </c>
      <c r="FE208" s="1">
        <f t="shared" si="1027"/>
        <v>0</v>
      </c>
      <c r="FF208" s="1">
        <f t="shared" si="1027"/>
        <v>0</v>
      </c>
      <c r="FG208" s="1">
        <f t="shared" si="1027"/>
        <v>0</v>
      </c>
      <c r="FH208" s="1">
        <f t="shared" si="1027"/>
        <v>0</v>
      </c>
      <c r="FI208" s="1">
        <f t="shared" si="1027"/>
        <v>0</v>
      </c>
      <c r="FJ208" s="1">
        <f t="shared" si="1027"/>
        <v>0</v>
      </c>
      <c r="FK208" s="1">
        <f t="shared" si="1027"/>
        <v>0</v>
      </c>
      <c r="FL208" s="1">
        <f t="shared" si="1027"/>
        <v>0</v>
      </c>
      <c r="FM208" s="1">
        <f t="shared" si="1027"/>
        <v>0</v>
      </c>
      <c r="FN208" s="1">
        <f t="shared" si="1027"/>
        <v>0</v>
      </c>
      <c r="FO208" s="1">
        <f t="shared" si="1027"/>
        <v>0</v>
      </c>
      <c r="FP208" s="1">
        <f t="shared" si="1027"/>
        <v>0</v>
      </c>
      <c r="FQ208" s="1">
        <f t="shared" si="1027"/>
        <v>0</v>
      </c>
      <c r="FR208" s="1">
        <f t="shared" si="992"/>
        <v>0</v>
      </c>
      <c r="FS208" s="1">
        <f t="shared" si="999"/>
        <v>0</v>
      </c>
    </row>
    <row r="209" spans="3:175" x14ac:dyDescent="0.15">
      <c r="C209" s="6">
        <v>7</v>
      </c>
      <c r="I209" s="1"/>
      <c r="J209" s="1"/>
      <c r="K209" s="1">
        <f t="shared" ref="K209:AP209" si="1028">IF(type=1,MAX(K36-x,(L209*p+L210*(1-p))*EXP(-ir*t)),MAX(x-K36,(L209*p+L210*(1-p))*EXP(-ir*t)))</f>
        <v>51.511659398307692</v>
      </c>
      <c r="L209" s="1">
        <f t="shared" si="1028"/>
        <v>49.434821114544327</v>
      </c>
      <c r="M209" s="1">
        <f t="shared" si="1028"/>
        <v>47.290089069884672</v>
      </c>
      <c r="N209" s="1">
        <f t="shared" si="1028"/>
        <v>45.086513087582837</v>
      </c>
      <c r="O209" s="1">
        <f t="shared" si="1028"/>
        <v>42.834444364813372</v>
      </c>
      <c r="P209" s="1">
        <f t="shared" si="1028"/>
        <v>40.545407891798199</v>
      </c>
      <c r="Q209" s="1">
        <f t="shared" si="1028"/>
        <v>38.231926420535409</v>
      </c>
      <c r="R209" s="1">
        <f t="shared" si="1028"/>
        <v>35.907299561210735</v>
      </c>
      <c r="S209" s="1">
        <f t="shared" si="1028"/>
        <v>33.585344605844263</v>
      </c>
      <c r="T209" s="1">
        <f t="shared" si="1028"/>
        <v>31.280108532992607</v>
      </c>
      <c r="U209" s="1">
        <f t="shared" si="1028"/>
        <v>29.005563045796226</v>
      </c>
      <c r="V209" s="1">
        <f t="shared" si="1028"/>
        <v>26.775296159274756</v>
      </c>
      <c r="W209" s="1">
        <f t="shared" si="1028"/>
        <v>24.602214550596575</v>
      </c>
      <c r="X209" s="1">
        <f t="shared" si="1028"/>
        <v>22.498270473815722</v>
      </c>
      <c r="Y209" s="1">
        <f t="shared" si="1028"/>
        <v>20.47422549247414</v>
      </c>
      <c r="Z209" s="1">
        <f t="shared" si="1028"/>
        <v>18.539460710215412</v>
      </c>
      <c r="AA209" s="1">
        <f t="shared" si="1028"/>
        <v>16.701839826853945</v>
      </c>
      <c r="AB209" s="1">
        <f t="shared" si="1028"/>
        <v>14.967627571738813</v>
      </c>
      <c r="AC209" s="1">
        <f t="shared" si="1028"/>
        <v>13.341462289339331</v>
      </c>
      <c r="AD209" s="1">
        <f t="shared" si="1028"/>
        <v>11.826378098742063</v>
      </c>
      <c r="AE209" s="1">
        <f t="shared" si="1028"/>
        <v>10.423869480206015</v>
      </c>
      <c r="AF209" s="1">
        <f t="shared" si="1028"/>
        <v>9.1339895950716006</v>
      </c>
      <c r="AG209" s="1">
        <f t="shared" si="1028"/>
        <v>7.9554731934678582</v>
      </c>
      <c r="AH209" s="1">
        <f t="shared" si="1028"/>
        <v>6.8858755077012637</v>
      </c>
      <c r="AI209" s="1">
        <f t="shared" si="1028"/>
        <v>5.9217198200096082</v>
      </c>
      <c r="AJ209" s="1">
        <f t="shared" si="1028"/>
        <v>5.0586480901402382</v>
      </c>
      <c r="AK209" s="1">
        <f t="shared" si="1028"/>
        <v>4.2915707689764275</v>
      </c>
      <c r="AL209" s="1">
        <f t="shared" si="1028"/>
        <v>3.6148134005217232</v>
      </c>
      <c r="AM209" s="1">
        <f t="shared" si="1028"/>
        <v>3.0222586278356633</v>
      </c>
      <c r="AN209" s="1">
        <f t="shared" si="1028"/>
        <v>2.507482708514114</v>
      </c>
      <c r="AO209" s="1">
        <f t="shared" si="1028"/>
        <v>2.0638856811608659</v>
      </c>
      <c r="AP209" s="1">
        <f t="shared" si="1028"/>
        <v>1.6848140666120839</v>
      </c>
      <c r="AQ209" s="1">
        <f t="shared" ref="AQ209:BV209" si="1029">IF(type=1,MAX(AQ36-x,(AR209*p+AR210*(1-p))*EXP(-ir*t)),MAX(x-AQ36,(AR209*p+AR210*(1-p))*EXP(-ir*t)))</f>
        <v>1.3636746335509129</v>
      </c>
      <c r="AR209" s="1">
        <f t="shared" si="1029"/>
        <v>1.0940374863960984</v>
      </c>
      <c r="AS209" s="1">
        <f t="shared" si="1029"/>
        <v>0.86972666491029638</v>
      </c>
      <c r="AT209" s="1">
        <f t="shared" si="1029"/>
        <v>0.68489662675138996</v>
      </c>
      <c r="AU209" s="1">
        <f t="shared" si="1029"/>
        <v>0.53409339574451875</v>
      </c>
      <c r="AV209" s="1">
        <f t="shared" si="1029"/>
        <v>0.41229973414726584</v>
      </c>
      <c r="AW209" s="1">
        <f t="shared" si="1029"/>
        <v>0.31496435191681776</v>
      </c>
      <c r="AX209" s="1">
        <f t="shared" si="1029"/>
        <v>0.23801581847471295</v>
      </c>
      <c r="AY209" s="1">
        <f t="shared" si="1029"/>
        <v>0.17786242749526732</v>
      </c>
      <c r="AZ209" s="1">
        <f t="shared" si="1029"/>
        <v>0.13137973824763222</v>
      </c>
      <c r="BA209" s="1">
        <f t="shared" si="1029"/>
        <v>9.5887852840374266E-2</v>
      </c>
      <c r="BB209" s="1">
        <f t="shared" si="1029"/>
        <v>6.9120678282096906E-2</v>
      </c>
      <c r="BC209" s="1">
        <f t="shared" si="1029"/>
        <v>4.9189469308534094E-2</v>
      </c>
      <c r="BD209" s="1">
        <f t="shared" si="1029"/>
        <v>3.4542866237728564E-2</v>
      </c>
      <c r="BE209" s="1">
        <f t="shared" si="1029"/>
        <v>2.3925453115949392E-2</v>
      </c>
      <c r="BF209" s="1">
        <f t="shared" si="1029"/>
        <v>1.6336591579389218E-2</v>
      </c>
      <c r="BG209" s="1">
        <f t="shared" si="1029"/>
        <v>1.0990964013784122E-2</v>
      </c>
      <c r="BH209" s="1">
        <f t="shared" si="1029"/>
        <v>7.2819143150854859E-3</v>
      </c>
      <c r="BI209" s="1">
        <f t="shared" si="1029"/>
        <v>4.7483318448383978E-3</v>
      </c>
      <c r="BJ209" s="1">
        <f t="shared" si="1029"/>
        <v>3.0455057046494178E-3</v>
      </c>
      <c r="BK209" s="1">
        <f t="shared" si="1029"/>
        <v>1.9200984309397811E-3</v>
      </c>
      <c r="BL209" s="1">
        <f t="shared" si="1029"/>
        <v>1.1891609150249387E-3</v>
      </c>
      <c r="BM209" s="1">
        <f t="shared" si="1029"/>
        <v>7.2293830164861473E-4</v>
      </c>
      <c r="BN209" s="1">
        <f t="shared" si="1029"/>
        <v>4.3109923824199997E-4</v>
      </c>
      <c r="BO209" s="1">
        <f t="shared" si="1029"/>
        <v>2.5195350902491517E-4</v>
      </c>
      <c r="BP209" s="1">
        <f t="shared" si="1029"/>
        <v>1.4419833780729047E-4</v>
      </c>
      <c r="BQ209" s="1">
        <f t="shared" si="1029"/>
        <v>8.0742458143732838E-5</v>
      </c>
      <c r="BR209" s="1">
        <f t="shared" si="1029"/>
        <v>4.4189987114837542E-5</v>
      </c>
      <c r="BS209" s="1">
        <f t="shared" si="1029"/>
        <v>2.3614275244171227E-5</v>
      </c>
      <c r="BT209" s="1">
        <f t="shared" si="1029"/>
        <v>1.2307502857219864E-5</v>
      </c>
      <c r="BU209" s="1">
        <f t="shared" si="1029"/>
        <v>6.2486902223504737E-6</v>
      </c>
      <c r="BV209" s="1">
        <f t="shared" si="1029"/>
        <v>3.0865269875408324E-6</v>
      </c>
      <c r="BW209" s="1">
        <f t="shared" ref="BW209:DB209" si="1030">IF(type=1,MAX(BW36-x,(BX209*p+BX210*(1-p))*EXP(-ir*t)),MAX(x-BW36,(BX209*p+BX210*(1-p))*EXP(-ir*t)))</f>
        <v>1.481172877638599E-6</v>
      </c>
      <c r="BX209" s="1">
        <f t="shared" si="1030"/>
        <v>6.8950448780827759E-7</v>
      </c>
      <c r="BY209" s="1">
        <f t="shared" si="1030"/>
        <v>3.1084725860731274E-7</v>
      </c>
      <c r="BZ209" s="1">
        <f t="shared" si="1030"/>
        <v>1.354729112364677E-7</v>
      </c>
      <c r="CA209" s="1">
        <f t="shared" si="1030"/>
        <v>5.696326128206119E-8</v>
      </c>
      <c r="CB209" s="1">
        <f t="shared" si="1030"/>
        <v>2.3058395934554252E-8</v>
      </c>
      <c r="CC209" s="1">
        <f t="shared" si="1030"/>
        <v>8.9641692899165238E-9</v>
      </c>
      <c r="CD209" s="1">
        <f t="shared" si="1030"/>
        <v>3.3379214124869717E-9</v>
      </c>
      <c r="CE209" s="1">
        <f t="shared" si="1030"/>
        <v>1.1869407515015376E-9</v>
      </c>
      <c r="CF209" s="1">
        <f t="shared" si="1030"/>
        <v>4.0170659040752145E-10</v>
      </c>
      <c r="CG209" s="1">
        <f t="shared" si="1030"/>
        <v>1.2890292147415333E-10</v>
      </c>
      <c r="CH209" s="1">
        <f t="shared" si="1030"/>
        <v>3.9048458973818602E-11</v>
      </c>
      <c r="CI209" s="1">
        <f t="shared" si="1030"/>
        <v>1.1111179201386057E-11</v>
      </c>
      <c r="CJ209" s="1">
        <f t="shared" si="1030"/>
        <v>2.9526002950857769E-12</v>
      </c>
      <c r="CK209" s="1">
        <f t="shared" si="1030"/>
        <v>7.2771762156261077E-13</v>
      </c>
      <c r="CL209" s="1">
        <f t="shared" si="1030"/>
        <v>1.650000417683339E-13</v>
      </c>
      <c r="CM209" s="1">
        <f t="shared" si="1030"/>
        <v>3.4076745885254512E-14</v>
      </c>
      <c r="CN209" s="1">
        <f t="shared" si="1030"/>
        <v>6.3320787824989098E-15</v>
      </c>
      <c r="CO209" s="1">
        <f t="shared" si="1030"/>
        <v>1.0422382747001266E-15</v>
      </c>
      <c r="CP209" s="1">
        <f t="shared" si="1030"/>
        <v>1.4887603682976609E-16</v>
      </c>
      <c r="CQ209" s="1">
        <f t="shared" si="1030"/>
        <v>1.7945115193403761E-17</v>
      </c>
      <c r="CR209" s="1">
        <f t="shared" si="1030"/>
        <v>1.7525296571134456E-18</v>
      </c>
      <c r="CS209" s="1">
        <f t="shared" si="1030"/>
        <v>1.3002235010704233E-19</v>
      </c>
      <c r="CT209" s="1">
        <f t="shared" si="1030"/>
        <v>6.5150546743416694E-21</v>
      </c>
      <c r="CU209" s="1">
        <f t="shared" si="1030"/>
        <v>1.6538464943926309E-22</v>
      </c>
      <c r="CV209" s="1">
        <f t="shared" si="1030"/>
        <v>0</v>
      </c>
      <c r="CW209" s="1">
        <f t="shared" si="1030"/>
        <v>0</v>
      </c>
      <c r="CX209" s="1">
        <f t="shared" si="1030"/>
        <v>0</v>
      </c>
      <c r="CY209" s="1">
        <f t="shared" si="1030"/>
        <v>0</v>
      </c>
      <c r="CZ209" s="1">
        <f t="shared" si="1030"/>
        <v>0</v>
      </c>
      <c r="DA209" s="1">
        <f t="shared" si="1030"/>
        <v>0</v>
      </c>
      <c r="DB209" s="1">
        <f t="shared" si="1030"/>
        <v>0</v>
      </c>
      <c r="DC209" s="1">
        <f t="shared" ref="DC209:EH209" si="1031">IF(type=1,MAX(DC36-x,(DD209*p+DD210*(1-p))*EXP(-ir*t)),MAX(x-DC36,(DD209*p+DD210*(1-p))*EXP(-ir*t)))</f>
        <v>0</v>
      </c>
      <c r="DD209" s="1">
        <f t="shared" si="1031"/>
        <v>0</v>
      </c>
      <c r="DE209" s="1">
        <f t="shared" si="1031"/>
        <v>0</v>
      </c>
      <c r="DF209" s="1">
        <f t="shared" si="1031"/>
        <v>0</v>
      </c>
      <c r="DG209" s="1">
        <f t="shared" si="1031"/>
        <v>0</v>
      </c>
      <c r="DH209" s="1">
        <f t="shared" si="1031"/>
        <v>0</v>
      </c>
      <c r="DI209" s="1">
        <f t="shared" si="1031"/>
        <v>0</v>
      </c>
      <c r="DJ209" s="1">
        <f t="shared" si="1031"/>
        <v>0</v>
      </c>
      <c r="DK209" s="1">
        <f t="shared" si="1031"/>
        <v>0</v>
      </c>
      <c r="DL209" s="1">
        <f t="shared" si="1031"/>
        <v>0</v>
      </c>
      <c r="DM209" s="1">
        <f t="shared" si="1031"/>
        <v>0</v>
      </c>
      <c r="DN209" s="1">
        <f t="shared" si="1031"/>
        <v>0</v>
      </c>
      <c r="DO209" s="1">
        <f t="shared" si="1031"/>
        <v>0</v>
      </c>
      <c r="DP209" s="1">
        <f t="shared" si="1031"/>
        <v>0</v>
      </c>
      <c r="DQ209" s="1">
        <f t="shared" si="1031"/>
        <v>0</v>
      </c>
      <c r="DR209" s="1">
        <f t="shared" si="1031"/>
        <v>0</v>
      </c>
      <c r="DS209" s="1">
        <f t="shared" si="1031"/>
        <v>0</v>
      </c>
      <c r="DT209" s="1">
        <f t="shared" si="1031"/>
        <v>0</v>
      </c>
      <c r="DU209" s="1">
        <f t="shared" si="1031"/>
        <v>0</v>
      </c>
      <c r="DV209" s="1">
        <f t="shared" si="1031"/>
        <v>0</v>
      </c>
      <c r="DW209" s="1">
        <f t="shared" si="1031"/>
        <v>0</v>
      </c>
      <c r="DX209" s="1">
        <f t="shared" si="1031"/>
        <v>0</v>
      </c>
      <c r="DY209" s="1">
        <f t="shared" si="1031"/>
        <v>0</v>
      </c>
      <c r="DZ209" s="1">
        <f t="shared" si="1031"/>
        <v>0</v>
      </c>
      <c r="EA209" s="1">
        <f t="shared" si="1031"/>
        <v>0</v>
      </c>
      <c r="EB209" s="1">
        <f t="shared" si="1031"/>
        <v>0</v>
      </c>
      <c r="EC209" s="1">
        <f t="shared" si="1031"/>
        <v>0</v>
      </c>
      <c r="ED209" s="1">
        <f t="shared" si="1031"/>
        <v>0</v>
      </c>
      <c r="EE209" s="1">
        <f t="shared" si="1031"/>
        <v>0</v>
      </c>
      <c r="EF209" s="1">
        <f t="shared" si="1031"/>
        <v>0</v>
      </c>
      <c r="EG209" s="1">
        <f t="shared" si="1031"/>
        <v>0</v>
      </c>
      <c r="EH209" s="1">
        <f t="shared" si="1031"/>
        <v>0</v>
      </c>
      <c r="EI209" s="1">
        <f t="shared" ref="EI209:FQ209" si="1032">IF(type=1,MAX(EI36-x,(EJ209*p+EJ210*(1-p))*EXP(-ir*t)),MAX(x-EI36,(EJ209*p+EJ210*(1-p))*EXP(-ir*t)))</f>
        <v>0</v>
      </c>
      <c r="EJ209" s="1">
        <f t="shared" si="1032"/>
        <v>0</v>
      </c>
      <c r="EK209" s="1">
        <f t="shared" si="1032"/>
        <v>0</v>
      </c>
      <c r="EL209" s="1">
        <f t="shared" si="1032"/>
        <v>0</v>
      </c>
      <c r="EM209" s="1">
        <f t="shared" si="1032"/>
        <v>0</v>
      </c>
      <c r="EN209" s="1">
        <f t="shared" si="1032"/>
        <v>0</v>
      </c>
      <c r="EO209" s="1">
        <f t="shared" si="1032"/>
        <v>0</v>
      </c>
      <c r="EP209" s="1">
        <f t="shared" si="1032"/>
        <v>0</v>
      </c>
      <c r="EQ209" s="1">
        <f t="shared" si="1032"/>
        <v>0</v>
      </c>
      <c r="ER209" s="1">
        <f t="shared" si="1032"/>
        <v>0</v>
      </c>
      <c r="ES209" s="1">
        <f t="shared" si="1032"/>
        <v>0</v>
      </c>
      <c r="ET209" s="1">
        <f t="shared" si="1032"/>
        <v>0</v>
      </c>
      <c r="EU209" s="1">
        <f t="shared" si="1032"/>
        <v>0</v>
      </c>
      <c r="EV209" s="1">
        <f t="shared" si="1032"/>
        <v>0</v>
      </c>
      <c r="EW209" s="1">
        <f t="shared" si="1032"/>
        <v>0</v>
      </c>
      <c r="EX209" s="1">
        <f t="shared" si="1032"/>
        <v>0</v>
      </c>
      <c r="EY209" s="1">
        <f t="shared" si="1032"/>
        <v>0</v>
      </c>
      <c r="EZ209" s="1">
        <f t="shared" si="1032"/>
        <v>0</v>
      </c>
      <c r="FA209" s="1">
        <f t="shared" si="1032"/>
        <v>0</v>
      </c>
      <c r="FB209" s="1">
        <f t="shared" si="1032"/>
        <v>0</v>
      </c>
      <c r="FC209" s="1">
        <f t="shared" si="1032"/>
        <v>0</v>
      </c>
      <c r="FD209" s="1">
        <f t="shared" si="1032"/>
        <v>0</v>
      </c>
      <c r="FE209" s="1">
        <f t="shared" si="1032"/>
        <v>0</v>
      </c>
      <c r="FF209" s="1">
        <f t="shared" si="1032"/>
        <v>0</v>
      </c>
      <c r="FG209" s="1">
        <f t="shared" si="1032"/>
        <v>0</v>
      </c>
      <c r="FH209" s="1">
        <f t="shared" si="1032"/>
        <v>0</v>
      </c>
      <c r="FI209" s="1">
        <f t="shared" si="1032"/>
        <v>0</v>
      </c>
      <c r="FJ209" s="1">
        <f t="shared" si="1032"/>
        <v>0</v>
      </c>
      <c r="FK209" s="1">
        <f t="shared" si="1032"/>
        <v>0</v>
      </c>
      <c r="FL209" s="1">
        <f t="shared" si="1032"/>
        <v>0</v>
      </c>
      <c r="FM209" s="1">
        <f t="shared" si="1032"/>
        <v>0</v>
      </c>
      <c r="FN209" s="1">
        <f t="shared" si="1032"/>
        <v>0</v>
      </c>
      <c r="FO209" s="1">
        <f t="shared" si="1032"/>
        <v>0</v>
      </c>
      <c r="FP209" s="1">
        <f t="shared" si="1032"/>
        <v>0</v>
      </c>
      <c r="FQ209" s="1">
        <f t="shared" si="1032"/>
        <v>0</v>
      </c>
      <c r="FR209" s="1">
        <f t="shared" si="992"/>
        <v>0</v>
      </c>
      <c r="FS209" s="1">
        <f t="shared" si="999"/>
        <v>0</v>
      </c>
    </row>
    <row r="210" spans="3:175" x14ac:dyDescent="0.15">
      <c r="C210" s="6">
        <v>8</v>
      </c>
      <c r="I210" s="1"/>
      <c r="J210" s="1"/>
      <c r="K210" s="1"/>
      <c r="L210" s="1">
        <f t="shared" ref="L210:AQ210" si="1033">IF(type=1,MAX(L37-x,(M210*p+M211*(1-p))*EXP(-ir*t)),MAX(x-L37,(M210*p+M211*(1-p))*EXP(-ir*t)))</f>
        <v>53.794891914203944</v>
      </c>
      <c r="M210" s="1">
        <f t="shared" si="1033"/>
        <v>51.777626023944563</v>
      </c>
      <c r="N210" s="1">
        <f t="shared" si="1033"/>
        <v>49.683144516352165</v>
      </c>
      <c r="O210" s="1">
        <f t="shared" si="1033"/>
        <v>47.5192321011206</v>
      </c>
      <c r="P210" s="1">
        <f t="shared" si="1033"/>
        <v>45.29510765701437</v>
      </c>
      <c r="Q210" s="1">
        <f t="shared" si="1033"/>
        <v>43.021344590209388</v>
      </c>
      <c r="R210" s="1">
        <f t="shared" si="1033"/>
        <v>40.70973897002613</v>
      </c>
      <c r="S210" s="1">
        <f t="shared" si="1033"/>
        <v>38.373126013000906</v>
      </c>
      <c r="T210" s="1">
        <f t="shared" si="1033"/>
        <v>36.025148687022785</v>
      </c>
      <c r="U210" s="1">
        <f t="shared" si="1033"/>
        <v>33.67998552876611</v>
      </c>
      <c r="V210" s="1">
        <f t="shared" si="1033"/>
        <v>31.352047910584108</v>
      </c>
      <c r="W210" s="1">
        <f t="shared" si="1033"/>
        <v>29.055659629098074</v>
      </c>
      <c r="X210" s="1">
        <f t="shared" si="1033"/>
        <v>26.804733498392089</v>
      </c>
      <c r="Y210" s="1">
        <f t="shared" si="1033"/>
        <v>24.612460352700907</v>
      </c>
      <c r="Z210" s="1">
        <f t="shared" si="1033"/>
        <v>22.491025334336751</v>
      </c>
      <c r="AA210" s="1">
        <f t="shared" si="1033"/>
        <v>20.451364538489518</v>
      </c>
      <c r="AB210" s="1">
        <f t="shared" si="1033"/>
        <v>18.502972143301509</v>
      </c>
      <c r="AC210" s="1">
        <f t="shared" si="1033"/>
        <v>16.653764364192611</v>
      </c>
      <c r="AD210" s="1">
        <f t="shared" si="1033"/>
        <v>14.910002355691761</v>
      </c>
      <c r="AE210" s="1">
        <f t="shared" si="1033"/>
        <v>13.2762720326633</v>
      </c>
      <c r="AF210" s="1">
        <f t="shared" si="1033"/>
        <v>11.755515182290436</v>
      </c>
      <c r="AG210" s="1">
        <f t="shared" si="1033"/>
        <v>10.349103590129044</v>
      </c>
      <c r="AH210" s="1">
        <f t="shared" si="1033"/>
        <v>9.0569464545934881</v>
      </c>
      <c r="AI210" s="1">
        <f t="shared" si="1033"/>
        <v>7.8776211624911525</v>
      </c>
      <c r="AJ210" s="1">
        <f t="shared" si="1033"/>
        <v>6.8085183882187517</v>
      </c>
      <c r="AK210" s="1">
        <f t="shared" si="1033"/>
        <v>5.8459941388191519</v>
      </c>
      <c r="AL210" s="1">
        <f t="shared" si="1033"/>
        <v>4.9855233795152163</v>
      </c>
      <c r="AM210" s="1">
        <f t="shared" si="1033"/>
        <v>4.2218518191399683</v>
      </c>
      <c r="AN210" s="1">
        <f t="shared" si="1033"/>
        <v>3.5491439755096539</v>
      </c>
      <c r="AO210" s="1">
        <f t="shared" si="1033"/>
        <v>2.9611265868959529</v>
      </c>
      <c r="AP210" s="1">
        <f t="shared" si="1033"/>
        <v>2.451226765288943</v>
      </c>
      <c r="AQ210" s="1">
        <f t="shared" si="1033"/>
        <v>2.0127041248642685</v>
      </c>
      <c r="AR210" s="1">
        <f t="shared" ref="AR210:BW210" si="1034">IF(type=1,MAX(AR37-x,(AS210*p+AS211*(1-p))*EXP(-ir*t)),MAX(x-AR37,(AS210*p+AS211*(1-p))*EXP(-ir*t)))</f>
        <v>1.6387756811538678</v>
      </c>
      <c r="AS210" s="1">
        <f t="shared" si="1034"/>
        <v>1.3227318402620813</v>
      </c>
      <c r="AT210" s="1">
        <f t="shared" si="1034"/>
        <v>1.058041478540745</v>
      </c>
      <c r="AU210" s="1">
        <f t="shared" si="1034"/>
        <v>0.83844406586609421</v>
      </c>
      <c r="AV210" s="1">
        <f t="shared" si="1034"/>
        <v>0.65802703492334347</v>
      </c>
      <c r="AW210" s="1">
        <f t="shared" si="1034"/>
        <v>0.51128709746378076</v>
      </c>
      <c r="AX210" s="1">
        <f t="shared" si="1034"/>
        <v>0.3931748681085066</v>
      </c>
      <c r="AY210" s="1">
        <f t="shared" si="1034"/>
        <v>0.29912287883043936</v>
      </c>
      <c r="AZ210" s="1">
        <f t="shared" si="1034"/>
        <v>0.22505776664735078</v>
      </c>
      <c r="BA210" s="1">
        <f t="shared" si="1034"/>
        <v>0.16739802914269963</v>
      </c>
      <c r="BB210" s="1">
        <f t="shared" si="1034"/>
        <v>0.12303922584981843</v>
      </c>
      <c r="BC210" s="1">
        <f t="shared" si="1034"/>
        <v>8.9328836386888974E-2</v>
      </c>
      <c r="BD210" s="1">
        <f t="shared" si="1034"/>
        <v>6.4033162181251407E-2</v>
      </c>
      <c r="BE210" s="1">
        <f t="shared" si="1034"/>
        <v>4.5298683915604009E-2</v>
      </c>
      <c r="BF210" s="1">
        <f t="shared" si="1034"/>
        <v>3.1610177911080117E-2</v>
      </c>
      <c r="BG210" s="1">
        <f t="shared" si="1034"/>
        <v>2.1747675748685236E-2</v>
      </c>
      <c r="BH210" s="1">
        <f t="shared" si="1034"/>
        <v>1.4744051734253414E-2</v>
      </c>
      <c r="BI210" s="1">
        <f t="shared" si="1034"/>
        <v>9.8446735800830267E-3</v>
      </c>
      <c r="BJ210" s="1">
        <f t="shared" si="1034"/>
        <v>6.4701833535842253E-3</v>
      </c>
      <c r="BK210" s="1">
        <f t="shared" si="1034"/>
        <v>4.1831155518872558E-3</v>
      </c>
      <c r="BL210" s="1">
        <f t="shared" si="1034"/>
        <v>2.6587292971738024E-3</v>
      </c>
      <c r="BM210" s="1">
        <f t="shared" si="1034"/>
        <v>1.660148196377521E-3</v>
      </c>
      <c r="BN210" s="1">
        <f t="shared" si="1034"/>
        <v>1.0176739965633407E-3</v>
      </c>
      <c r="BO210" s="1">
        <f t="shared" si="1034"/>
        <v>6.1197227341834408E-4</v>
      </c>
      <c r="BP210" s="1">
        <f t="shared" si="1034"/>
        <v>3.6071819443089651E-4</v>
      </c>
      <c r="BQ210" s="1">
        <f t="shared" si="1034"/>
        <v>2.0823198385527862E-4</v>
      </c>
      <c r="BR210" s="1">
        <f t="shared" si="1034"/>
        <v>1.1761844384568961E-4</v>
      </c>
      <c r="BS210" s="1">
        <f t="shared" si="1034"/>
        <v>6.4942757122730737E-5</v>
      </c>
      <c r="BT210" s="1">
        <f t="shared" si="1034"/>
        <v>3.5015664078414826E-5</v>
      </c>
      <c r="BU210" s="1">
        <f t="shared" si="1034"/>
        <v>1.8415628553080893E-5</v>
      </c>
      <c r="BV210" s="1">
        <f t="shared" si="1034"/>
        <v>9.4358903834665653E-6</v>
      </c>
      <c r="BW210" s="1">
        <f t="shared" si="1034"/>
        <v>4.7042480329095613E-6</v>
      </c>
      <c r="BX210" s="1">
        <f t="shared" ref="BX210:DC210" si="1035">IF(type=1,MAX(BX37-x,(BY210*p+BY211*(1-p))*EXP(-ir*t)),MAX(x-BX37,(BY210*p+BY211*(1-p))*EXP(-ir*t)))</f>
        <v>2.2787759537575617E-6</v>
      </c>
      <c r="BY210" s="1">
        <f t="shared" si="1035"/>
        <v>1.0709243876546002E-6</v>
      </c>
      <c r="BZ210" s="1">
        <f t="shared" si="1035"/>
        <v>4.8746709257284864E-7</v>
      </c>
      <c r="CA210" s="1">
        <f t="shared" si="1035"/>
        <v>2.1452536699088262E-7</v>
      </c>
      <c r="CB210" s="1">
        <f t="shared" si="1035"/>
        <v>9.1096364055995966E-8</v>
      </c>
      <c r="CC210" s="1">
        <f t="shared" si="1035"/>
        <v>3.7245011758238405E-8</v>
      </c>
      <c r="CD210" s="1">
        <f t="shared" si="1035"/>
        <v>1.4626334333651971E-8</v>
      </c>
      <c r="CE210" s="1">
        <f t="shared" si="1035"/>
        <v>5.5022762830183102E-9</v>
      </c>
      <c r="CF210" s="1">
        <f t="shared" si="1035"/>
        <v>1.9769306849363193E-9</v>
      </c>
      <c r="CG210" s="1">
        <f t="shared" si="1035"/>
        <v>6.7611979637072581E-10</v>
      </c>
      <c r="CH210" s="1">
        <f t="shared" si="1035"/>
        <v>2.1927386548193914E-10</v>
      </c>
      <c r="CI210" s="1">
        <f t="shared" si="1035"/>
        <v>6.7142196076494705E-11</v>
      </c>
      <c r="CJ210" s="1">
        <f t="shared" si="1035"/>
        <v>1.9314277801405163E-11</v>
      </c>
      <c r="CK210" s="1">
        <f t="shared" si="1035"/>
        <v>5.1893132935842552E-12</v>
      </c>
      <c r="CL210" s="1">
        <f t="shared" si="1035"/>
        <v>1.293350982394936E-12</v>
      </c>
      <c r="CM210" s="1">
        <f t="shared" si="1035"/>
        <v>2.9658445121910764E-13</v>
      </c>
      <c r="CN210" s="1">
        <f t="shared" si="1035"/>
        <v>6.1957949917371893E-14</v>
      </c>
      <c r="CO210" s="1">
        <f t="shared" si="1035"/>
        <v>1.1647290333540804E-14</v>
      </c>
      <c r="CP210" s="1">
        <f t="shared" si="1035"/>
        <v>1.9397764985689759E-15</v>
      </c>
      <c r="CQ210" s="1">
        <f t="shared" si="1035"/>
        <v>2.8040346721120443E-16</v>
      </c>
      <c r="CR210" s="1">
        <f t="shared" si="1035"/>
        <v>3.4209602281966737E-17</v>
      </c>
      <c r="CS210" s="1">
        <f t="shared" si="1035"/>
        <v>3.3820589086096039E-18</v>
      </c>
      <c r="CT210" s="1">
        <f t="shared" si="1035"/>
        <v>2.5405061231549662E-19</v>
      </c>
      <c r="CU210" s="1">
        <f t="shared" si="1035"/>
        <v>1.2890828880754074E-20</v>
      </c>
      <c r="CV210" s="1">
        <f t="shared" si="1035"/>
        <v>3.31431953472191E-22</v>
      </c>
      <c r="CW210" s="1">
        <f t="shared" si="1035"/>
        <v>0</v>
      </c>
      <c r="CX210" s="1">
        <f t="shared" si="1035"/>
        <v>0</v>
      </c>
      <c r="CY210" s="1">
        <f t="shared" si="1035"/>
        <v>0</v>
      </c>
      <c r="CZ210" s="1">
        <f t="shared" si="1035"/>
        <v>0</v>
      </c>
      <c r="DA210" s="1">
        <f t="shared" si="1035"/>
        <v>0</v>
      </c>
      <c r="DB210" s="1">
        <f t="shared" si="1035"/>
        <v>0</v>
      </c>
      <c r="DC210" s="1">
        <f t="shared" si="1035"/>
        <v>0</v>
      </c>
      <c r="DD210" s="1">
        <f t="shared" ref="DD210:EI210" si="1036">IF(type=1,MAX(DD37-x,(DE210*p+DE211*(1-p))*EXP(-ir*t)),MAX(x-DD37,(DE210*p+DE211*(1-p))*EXP(-ir*t)))</f>
        <v>0</v>
      </c>
      <c r="DE210" s="1">
        <f t="shared" si="1036"/>
        <v>0</v>
      </c>
      <c r="DF210" s="1">
        <f t="shared" si="1036"/>
        <v>0</v>
      </c>
      <c r="DG210" s="1">
        <f t="shared" si="1036"/>
        <v>0</v>
      </c>
      <c r="DH210" s="1">
        <f t="shared" si="1036"/>
        <v>0</v>
      </c>
      <c r="DI210" s="1">
        <f t="shared" si="1036"/>
        <v>0</v>
      </c>
      <c r="DJ210" s="1">
        <f t="shared" si="1036"/>
        <v>0</v>
      </c>
      <c r="DK210" s="1">
        <f t="shared" si="1036"/>
        <v>0</v>
      </c>
      <c r="DL210" s="1">
        <f t="shared" si="1036"/>
        <v>0</v>
      </c>
      <c r="DM210" s="1">
        <f t="shared" si="1036"/>
        <v>0</v>
      </c>
      <c r="DN210" s="1">
        <f t="shared" si="1036"/>
        <v>0</v>
      </c>
      <c r="DO210" s="1">
        <f t="shared" si="1036"/>
        <v>0</v>
      </c>
      <c r="DP210" s="1">
        <f t="shared" si="1036"/>
        <v>0</v>
      </c>
      <c r="DQ210" s="1">
        <f t="shared" si="1036"/>
        <v>0</v>
      </c>
      <c r="DR210" s="1">
        <f t="shared" si="1036"/>
        <v>0</v>
      </c>
      <c r="DS210" s="1">
        <f t="shared" si="1036"/>
        <v>0</v>
      </c>
      <c r="DT210" s="1">
        <f t="shared" si="1036"/>
        <v>0</v>
      </c>
      <c r="DU210" s="1">
        <f t="shared" si="1036"/>
        <v>0</v>
      </c>
      <c r="DV210" s="1">
        <f t="shared" si="1036"/>
        <v>0</v>
      </c>
      <c r="DW210" s="1">
        <f t="shared" si="1036"/>
        <v>0</v>
      </c>
      <c r="DX210" s="1">
        <f t="shared" si="1036"/>
        <v>0</v>
      </c>
      <c r="DY210" s="1">
        <f t="shared" si="1036"/>
        <v>0</v>
      </c>
      <c r="DZ210" s="1">
        <f t="shared" si="1036"/>
        <v>0</v>
      </c>
      <c r="EA210" s="1">
        <f t="shared" si="1036"/>
        <v>0</v>
      </c>
      <c r="EB210" s="1">
        <f t="shared" si="1036"/>
        <v>0</v>
      </c>
      <c r="EC210" s="1">
        <f t="shared" si="1036"/>
        <v>0</v>
      </c>
      <c r="ED210" s="1">
        <f t="shared" si="1036"/>
        <v>0</v>
      </c>
      <c r="EE210" s="1">
        <f t="shared" si="1036"/>
        <v>0</v>
      </c>
      <c r="EF210" s="1">
        <f t="shared" si="1036"/>
        <v>0</v>
      </c>
      <c r="EG210" s="1">
        <f t="shared" si="1036"/>
        <v>0</v>
      </c>
      <c r="EH210" s="1">
        <f t="shared" si="1036"/>
        <v>0</v>
      </c>
      <c r="EI210" s="1">
        <f t="shared" si="1036"/>
        <v>0</v>
      </c>
      <c r="EJ210" s="1">
        <f t="shared" ref="EJ210:FQ210" si="1037">IF(type=1,MAX(EJ37-x,(EK210*p+EK211*(1-p))*EXP(-ir*t)),MAX(x-EJ37,(EK210*p+EK211*(1-p))*EXP(-ir*t)))</f>
        <v>0</v>
      </c>
      <c r="EK210" s="1">
        <f t="shared" si="1037"/>
        <v>0</v>
      </c>
      <c r="EL210" s="1">
        <f t="shared" si="1037"/>
        <v>0</v>
      </c>
      <c r="EM210" s="1">
        <f t="shared" si="1037"/>
        <v>0</v>
      </c>
      <c r="EN210" s="1">
        <f t="shared" si="1037"/>
        <v>0</v>
      </c>
      <c r="EO210" s="1">
        <f t="shared" si="1037"/>
        <v>0</v>
      </c>
      <c r="EP210" s="1">
        <f t="shared" si="1037"/>
        <v>0</v>
      </c>
      <c r="EQ210" s="1">
        <f t="shared" si="1037"/>
        <v>0</v>
      </c>
      <c r="ER210" s="1">
        <f t="shared" si="1037"/>
        <v>0</v>
      </c>
      <c r="ES210" s="1">
        <f t="shared" si="1037"/>
        <v>0</v>
      </c>
      <c r="ET210" s="1">
        <f t="shared" si="1037"/>
        <v>0</v>
      </c>
      <c r="EU210" s="1">
        <f t="shared" si="1037"/>
        <v>0</v>
      </c>
      <c r="EV210" s="1">
        <f t="shared" si="1037"/>
        <v>0</v>
      </c>
      <c r="EW210" s="1">
        <f t="shared" si="1037"/>
        <v>0</v>
      </c>
      <c r="EX210" s="1">
        <f t="shared" si="1037"/>
        <v>0</v>
      </c>
      <c r="EY210" s="1">
        <f t="shared" si="1037"/>
        <v>0</v>
      </c>
      <c r="EZ210" s="1">
        <f t="shared" si="1037"/>
        <v>0</v>
      </c>
      <c r="FA210" s="1">
        <f t="shared" si="1037"/>
        <v>0</v>
      </c>
      <c r="FB210" s="1">
        <f t="shared" si="1037"/>
        <v>0</v>
      </c>
      <c r="FC210" s="1">
        <f t="shared" si="1037"/>
        <v>0</v>
      </c>
      <c r="FD210" s="1">
        <f t="shared" si="1037"/>
        <v>0</v>
      </c>
      <c r="FE210" s="1">
        <f t="shared" si="1037"/>
        <v>0</v>
      </c>
      <c r="FF210" s="1">
        <f t="shared" si="1037"/>
        <v>0</v>
      </c>
      <c r="FG210" s="1">
        <f t="shared" si="1037"/>
        <v>0</v>
      </c>
      <c r="FH210" s="1">
        <f t="shared" si="1037"/>
        <v>0</v>
      </c>
      <c r="FI210" s="1">
        <f t="shared" si="1037"/>
        <v>0</v>
      </c>
      <c r="FJ210" s="1">
        <f t="shared" si="1037"/>
        <v>0</v>
      </c>
      <c r="FK210" s="1">
        <f t="shared" si="1037"/>
        <v>0</v>
      </c>
      <c r="FL210" s="1">
        <f t="shared" si="1037"/>
        <v>0</v>
      </c>
      <c r="FM210" s="1">
        <f t="shared" si="1037"/>
        <v>0</v>
      </c>
      <c r="FN210" s="1">
        <f t="shared" si="1037"/>
        <v>0</v>
      </c>
      <c r="FO210" s="1">
        <f t="shared" si="1037"/>
        <v>0</v>
      </c>
      <c r="FP210" s="1">
        <f t="shared" si="1037"/>
        <v>0</v>
      </c>
      <c r="FQ210" s="1">
        <f t="shared" si="1037"/>
        <v>0</v>
      </c>
      <c r="FR210" s="1">
        <f t="shared" si="992"/>
        <v>0</v>
      </c>
      <c r="FS210" s="1">
        <f t="shared" si="999"/>
        <v>0</v>
      </c>
    </row>
    <row r="211" spans="3:175" x14ac:dyDescent="0.15">
      <c r="C211" s="6">
        <v>9</v>
      </c>
      <c r="I211" s="1"/>
      <c r="J211" s="1"/>
      <c r="K211" s="1"/>
      <c r="L211" s="1"/>
      <c r="M211" s="1">
        <f t="shared" ref="M211:AR211" si="1038">IF(type=1,MAX(M38-x,(N211*p+N212*(1-p))*EXP(-ir*t)),MAX(x-M38,(N211*p+N212*(1-p))*EXP(-ir*t)))</f>
        <v>56.027700373640776</v>
      </c>
      <c r="N211" s="1">
        <f t="shared" si="1038"/>
        <v>54.079567424883514</v>
      </c>
      <c r="O211" s="1">
        <f t="shared" si="1038"/>
        <v>52.046124765588267</v>
      </c>
      <c r="P211" s="1">
        <f t="shared" si="1038"/>
        <v>49.933754127747306</v>
      </c>
      <c r="Q211" s="1">
        <f t="shared" si="1038"/>
        <v>47.75035680043667</v>
      </c>
      <c r="R211" s="1">
        <f t="shared" si="1038"/>
        <v>45.505325891660497</v>
      </c>
      <c r="S211" s="1">
        <f t="shared" si="1038"/>
        <v>43.209465587399201</v>
      </c>
      <c r="T211" s="1">
        <f t="shared" si="1038"/>
        <v>40.874854780312972</v>
      </c>
      <c r="U211" s="1">
        <f t="shared" si="1038"/>
        <v>38.514655533438265</v>
      </c>
      <c r="V211" s="1">
        <f t="shared" si="1038"/>
        <v>36.142870357592336</v>
      </c>
      <c r="W211" s="1">
        <f t="shared" si="1038"/>
        <v>33.774055943595982</v>
      </c>
      <c r="X211" s="1">
        <f t="shared" si="1038"/>
        <v>31.423004462449455</v>
      </c>
      <c r="Y211" s="1">
        <f t="shared" si="1038"/>
        <v>29.104406453224531</v>
      </c>
      <c r="Z211" s="1">
        <f t="shared" si="1038"/>
        <v>26.83251129442559</v>
      </c>
      <c r="AA211" s="1">
        <f t="shared" si="1038"/>
        <v>24.620801998280331</v>
      </c>
      <c r="AB211" s="1">
        <f t="shared" si="1038"/>
        <v>22.481700395202477</v>
      </c>
      <c r="AC211" s="1">
        <f t="shared" si="1038"/>
        <v>20.426316666834886</v>
      </c>
      <c r="AD211" s="1">
        <f t="shared" si="1038"/>
        <v>18.464253807767761</v>
      </c>
      <c r="AE211" s="1">
        <f t="shared" si="1038"/>
        <v>16.603473299062262</v>
      </c>
      <c r="AF211" s="1">
        <f t="shared" si="1038"/>
        <v>14.850223557868542</v>
      </c>
      <c r="AG211" s="1">
        <f t="shared" si="1038"/>
        <v>13.209028159996693</v>
      </c>
      <c r="AH211" s="1">
        <f t="shared" si="1038"/>
        <v>11.682726974542977</v>
      </c>
      <c r="AI211" s="1">
        <f t="shared" si="1038"/>
        <v>10.272560647709678</v>
      </c>
      <c r="AJ211" s="1">
        <f t="shared" si="1038"/>
        <v>8.978287578662453</v>
      </c>
      <c r="AK211" s="1">
        <f t="shared" si="1038"/>
        <v>7.7983226542420319</v>
      </c>
      <c r="AL211" s="1">
        <f t="shared" si="1038"/>
        <v>6.7298883227502238</v>
      </c>
      <c r="AM211" s="1">
        <f t="shared" si="1038"/>
        <v>5.7691706751262313</v>
      </c>
      <c r="AN211" s="1">
        <f t="shared" si="1038"/>
        <v>4.9114755585998573</v>
      </c>
      <c r="AO211" s="1">
        <f t="shared" si="1038"/>
        <v>4.1513818892260375</v>
      </c>
      <c r="AP211" s="1">
        <f t="shared" si="1038"/>
        <v>3.4828908961799181</v>
      </c>
      <c r="AQ211" s="1">
        <f t="shared" si="1038"/>
        <v>2.8995708533609061</v>
      </c>
      <c r="AR211" s="1">
        <f t="shared" si="1038"/>
        <v>2.3946969665617344</v>
      </c>
      <c r="AS211" s="1">
        <f t="shared" ref="AS211:BX211" si="1039">IF(type=1,MAX(AS38-x,(AT211*p+AT212*(1-p))*EXP(-ir*t)),MAX(x-AS38,(AT211*p+AT212*(1-p))*EXP(-ir*t)))</f>
        <v>1.9613856830332959</v>
      </c>
      <c r="AT211" s="1">
        <f t="shared" si="1039"/>
        <v>1.5927220549813119</v>
      </c>
      <c r="AU211" s="1">
        <f t="shared" si="1039"/>
        <v>1.2818781966673838</v>
      </c>
      <c r="AV211" s="1">
        <f t="shared" si="1039"/>
        <v>1.0222205307929597</v>
      </c>
      <c r="AW211" s="1">
        <f t="shared" si="1039"/>
        <v>0.80740352081062317</v>
      </c>
      <c r="AX211" s="1">
        <f t="shared" si="1039"/>
        <v>0.6314479253133205</v>
      </c>
      <c r="AY211" s="1">
        <f t="shared" si="1039"/>
        <v>0.48880220995616852</v>
      </c>
      <c r="AZ211" s="1">
        <f t="shared" si="1039"/>
        <v>0.37438650097439358</v>
      </c>
      <c r="BA211" s="1">
        <f t="shared" si="1039"/>
        <v>0.28361925388158354</v>
      </c>
      <c r="BB211" s="1">
        <f t="shared" si="1039"/>
        <v>0.21242755413410574</v>
      </c>
      <c r="BC211" s="1">
        <f t="shared" si="1039"/>
        <v>0.15724260247018224</v>
      </c>
      <c r="BD211" s="1">
        <f t="shared" si="1039"/>
        <v>0.11498242871841795</v>
      </c>
      <c r="BE211" s="1">
        <f t="shared" si="1039"/>
        <v>8.3024205183772237E-2</v>
      </c>
      <c r="BF211" s="1">
        <f t="shared" si="1039"/>
        <v>5.9168690325911745E-2</v>
      </c>
      <c r="BG211" s="1">
        <f t="shared" si="1039"/>
        <v>4.1599334086833306E-2</v>
      </c>
      <c r="BH211" s="1">
        <f t="shared" si="1039"/>
        <v>2.8838437216836373E-2</v>
      </c>
      <c r="BI211" s="1">
        <f t="shared" si="1039"/>
        <v>1.9702505586465066E-2</v>
      </c>
      <c r="BJ211" s="1">
        <f t="shared" si="1039"/>
        <v>1.3258608931586422E-2</v>
      </c>
      <c r="BK211" s="1">
        <f t="shared" si="1039"/>
        <v>8.7831755487218378E-3</v>
      </c>
      <c r="BL211" s="1">
        <f t="shared" si="1039"/>
        <v>5.7242624959735573E-3</v>
      </c>
      <c r="BM211" s="1">
        <f t="shared" si="1039"/>
        <v>3.667963255947271E-3</v>
      </c>
      <c r="BN211" s="1">
        <f t="shared" si="1039"/>
        <v>2.309274191459423E-3</v>
      </c>
      <c r="BO211" s="1">
        <f t="shared" si="1039"/>
        <v>1.4274532828374568E-3</v>
      </c>
      <c r="BP211" s="1">
        <f t="shared" si="1039"/>
        <v>8.6567837101544562E-4</v>
      </c>
      <c r="BQ211" s="1">
        <f t="shared" si="1039"/>
        <v>5.1464971186763206E-4</v>
      </c>
      <c r="BR211" s="1">
        <f t="shared" si="1039"/>
        <v>2.9967985692490356E-4</v>
      </c>
      <c r="BS211" s="1">
        <f t="shared" si="1039"/>
        <v>1.707653980192753E-4</v>
      </c>
      <c r="BT211" s="1">
        <f t="shared" si="1039"/>
        <v>9.5130059421524266E-5</v>
      </c>
      <c r="BU211" s="1">
        <f t="shared" si="1039"/>
        <v>5.1755998541591272E-5</v>
      </c>
      <c r="BV211" s="1">
        <f t="shared" si="1039"/>
        <v>2.7469153503374678E-5</v>
      </c>
      <c r="BW211" s="1">
        <f t="shared" si="1039"/>
        <v>1.4205339967821395E-5</v>
      </c>
      <c r="BX211" s="1">
        <f t="shared" si="1039"/>
        <v>7.1485688478983833E-6</v>
      </c>
      <c r="BY211" s="1">
        <f t="shared" ref="BY211:DD211" si="1040">IF(type=1,MAX(BY38-x,(BZ211*p+BZ212*(1-p))*EXP(-ir*t)),MAX(x-BY38,(BZ211*p+BZ212*(1-p))*EXP(-ir*t)))</f>
        <v>3.495758000584159E-6</v>
      </c>
      <c r="BZ211" s="1">
        <f t="shared" si="1040"/>
        <v>1.6586726067571304E-6</v>
      </c>
      <c r="CA211" s="1">
        <f t="shared" si="1040"/>
        <v>7.6236197589496201E-7</v>
      </c>
      <c r="CB211" s="1">
        <f t="shared" si="1040"/>
        <v>3.3881391898534715E-7</v>
      </c>
      <c r="CC211" s="1">
        <f t="shared" si="1040"/>
        <v>1.4531271651738745E-7</v>
      </c>
      <c r="CD211" s="1">
        <f t="shared" si="1040"/>
        <v>6.0012920554759144E-8</v>
      </c>
      <c r="CE211" s="1">
        <f t="shared" si="1040"/>
        <v>2.3808996418381502E-8</v>
      </c>
      <c r="CF211" s="1">
        <f t="shared" si="1040"/>
        <v>9.0496681149371002E-9</v>
      </c>
      <c r="CG211" s="1">
        <f t="shared" si="1040"/>
        <v>3.2856626363343555E-9</v>
      </c>
      <c r="CH211" s="1">
        <f t="shared" si="1040"/>
        <v>1.1356747688208172E-9</v>
      </c>
      <c r="CI211" s="1">
        <f t="shared" si="1040"/>
        <v>3.7228410998322771E-10</v>
      </c>
      <c r="CJ211" s="1">
        <f t="shared" si="1040"/>
        <v>1.1523913620342893E-10</v>
      </c>
      <c r="CK211" s="1">
        <f t="shared" si="1040"/>
        <v>3.3516629750876875E-11</v>
      </c>
      <c r="CL211" s="1">
        <f t="shared" si="1040"/>
        <v>9.1060678748156766E-12</v>
      </c>
      <c r="CM211" s="1">
        <f t="shared" si="1040"/>
        <v>2.2952996448786622E-12</v>
      </c>
      <c r="CN211" s="1">
        <f t="shared" si="1040"/>
        <v>5.3239929164225669E-13</v>
      </c>
      <c r="CO211" s="1">
        <f t="shared" si="1040"/>
        <v>1.1251685938573582E-13</v>
      </c>
      <c r="CP211" s="1">
        <f t="shared" si="1040"/>
        <v>2.1401471924374113E-14</v>
      </c>
      <c r="CQ211" s="1">
        <f t="shared" si="1040"/>
        <v>3.6069217253016986E-15</v>
      </c>
      <c r="CR211" s="1">
        <f t="shared" si="1040"/>
        <v>5.2772083813847174E-16</v>
      </c>
      <c r="CS211" s="1">
        <f t="shared" si="1040"/>
        <v>6.5174214906771642E-17</v>
      </c>
      <c r="CT211" s="1">
        <f t="shared" si="1040"/>
        <v>6.5236182622686703E-18</v>
      </c>
      <c r="CU211" s="1">
        <f t="shared" si="1040"/>
        <v>4.9622831250276126E-19</v>
      </c>
      <c r="CV211" s="1">
        <f t="shared" si="1040"/>
        <v>2.5501876109336235E-20</v>
      </c>
      <c r="CW211" s="1">
        <f t="shared" si="1040"/>
        <v>6.6419187122160052E-22</v>
      </c>
      <c r="CX211" s="1">
        <f t="shared" si="1040"/>
        <v>0</v>
      </c>
      <c r="CY211" s="1">
        <f t="shared" si="1040"/>
        <v>0</v>
      </c>
      <c r="CZ211" s="1">
        <f t="shared" si="1040"/>
        <v>0</v>
      </c>
      <c r="DA211" s="1">
        <f t="shared" si="1040"/>
        <v>0</v>
      </c>
      <c r="DB211" s="1">
        <f t="shared" si="1040"/>
        <v>0</v>
      </c>
      <c r="DC211" s="1">
        <f t="shared" si="1040"/>
        <v>0</v>
      </c>
      <c r="DD211" s="1">
        <f t="shared" si="1040"/>
        <v>0</v>
      </c>
      <c r="DE211" s="1">
        <f t="shared" ref="DE211:EJ211" si="1041">IF(type=1,MAX(DE38-x,(DF211*p+DF212*(1-p))*EXP(-ir*t)),MAX(x-DE38,(DF211*p+DF212*(1-p))*EXP(-ir*t)))</f>
        <v>0</v>
      </c>
      <c r="DF211" s="1">
        <f t="shared" si="1041"/>
        <v>0</v>
      </c>
      <c r="DG211" s="1">
        <f t="shared" si="1041"/>
        <v>0</v>
      </c>
      <c r="DH211" s="1">
        <f t="shared" si="1041"/>
        <v>0</v>
      </c>
      <c r="DI211" s="1">
        <f t="shared" si="1041"/>
        <v>0</v>
      </c>
      <c r="DJ211" s="1">
        <f t="shared" si="1041"/>
        <v>0</v>
      </c>
      <c r="DK211" s="1">
        <f t="shared" si="1041"/>
        <v>0</v>
      </c>
      <c r="DL211" s="1">
        <f t="shared" si="1041"/>
        <v>0</v>
      </c>
      <c r="DM211" s="1">
        <f t="shared" si="1041"/>
        <v>0</v>
      </c>
      <c r="DN211" s="1">
        <f t="shared" si="1041"/>
        <v>0</v>
      </c>
      <c r="DO211" s="1">
        <f t="shared" si="1041"/>
        <v>0</v>
      </c>
      <c r="DP211" s="1">
        <f t="shared" si="1041"/>
        <v>0</v>
      </c>
      <c r="DQ211" s="1">
        <f t="shared" si="1041"/>
        <v>0</v>
      </c>
      <c r="DR211" s="1">
        <f t="shared" si="1041"/>
        <v>0</v>
      </c>
      <c r="DS211" s="1">
        <f t="shared" si="1041"/>
        <v>0</v>
      </c>
      <c r="DT211" s="1">
        <f t="shared" si="1041"/>
        <v>0</v>
      </c>
      <c r="DU211" s="1">
        <f t="shared" si="1041"/>
        <v>0</v>
      </c>
      <c r="DV211" s="1">
        <f t="shared" si="1041"/>
        <v>0</v>
      </c>
      <c r="DW211" s="1">
        <f t="shared" si="1041"/>
        <v>0</v>
      </c>
      <c r="DX211" s="1">
        <f t="shared" si="1041"/>
        <v>0</v>
      </c>
      <c r="DY211" s="1">
        <f t="shared" si="1041"/>
        <v>0</v>
      </c>
      <c r="DZ211" s="1">
        <f t="shared" si="1041"/>
        <v>0</v>
      </c>
      <c r="EA211" s="1">
        <f t="shared" si="1041"/>
        <v>0</v>
      </c>
      <c r="EB211" s="1">
        <f t="shared" si="1041"/>
        <v>0</v>
      </c>
      <c r="EC211" s="1">
        <f t="shared" si="1041"/>
        <v>0</v>
      </c>
      <c r="ED211" s="1">
        <f t="shared" si="1041"/>
        <v>0</v>
      </c>
      <c r="EE211" s="1">
        <f t="shared" si="1041"/>
        <v>0</v>
      </c>
      <c r="EF211" s="1">
        <f t="shared" si="1041"/>
        <v>0</v>
      </c>
      <c r="EG211" s="1">
        <f t="shared" si="1041"/>
        <v>0</v>
      </c>
      <c r="EH211" s="1">
        <f t="shared" si="1041"/>
        <v>0</v>
      </c>
      <c r="EI211" s="1">
        <f t="shared" si="1041"/>
        <v>0</v>
      </c>
      <c r="EJ211" s="1">
        <f t="shared" si="1041"/>
        <v>0</v>
      </c>
      <c r="EK211" s="1">
        <f t="shared" ref="EK211:FQ211" si="1042">IF(type=1,MAX(EK38-x,(EL211*p+EL212*(1-p))*EXP(-ir*t)),MAX(x-EK38,(EL211*p+EL212*(1-p))*EXP(-ir*t)))</f>
        <v>0</v>
      </c>
      <c r="EL211" s="1">
        <f t="shared" si="1042"/>
        <v>0</v>
      </c>
      <c r="EM211" s="1">
        <f t="shared" si="1042"/>
        <v>0</v>
      </c>
      <c r="EN211" s="1">
        <f t="shared" si="1042"/>
        <v>0</v>
      </c>
      <c r="EO211" s="1">
        <f t="shared" si="1042"/>
        <v>0</v>
      </c>
      <c r="EP211" s="1">
        <f t="shared" si="1042"/>
        <v>0</v>
      </c>
      <c r="EQ211" s="1">
        <f t="shared" si="1042"/>
        <v>0</v>
      </c>
      <c r="ER211" s="1">
        <f t="shared" si="1042"/>
        <v>0</v>
      </c>
      <c r="ES211" s="1">
        <f t="shared" si="1042"/>
        <v>0</v>
      </c>
      <c r="ET211" s="1">
        <f t="shared" si="1042"/>
        <v>0</v>
      </c>
      <c r="EU211" s="1">
        <f t="shared" si="1042"/>
        <v>0</v>
      </c>
      <c r="EV211" s="1">
        <f t="shared" si="1042"/>
        <v>0</v>
      </c>
      <c r="EW211" s="1">
        <f t="shared" si="1042"/>
        <v>0</v>
      </c>
      <c r="EX211" s="1">
        <f t="shared" si="1042"/>
        <v>0</v>
      </c>
      <c r="EY211" s="1">
        <f t="shared" si="1042"/>
        <v>0</v>
      </c>
      <c r="EZ211" s="1">
        <f t="shared" si="1042"/>
        <v>0</v>
      </c>
      <c r="FA211" s="1">
        <f t="shared" si="1042"/>
        <v>0</v>
      </c>
      <c r="FB211" s="1">
        <f t="shared" si="1042"/>
        <v>0</v>
      </c>
      <c r="FC211" s="1">
        <f t="shared" si="1042"/>
        <v>0</v>
      </c>
      <c r="FD211" s="1">
        <f t="shared" si="1042"/>
        <v>0</v>
      </c>
      <c r="FE211" s="1">
        <f t="shared" si="1042"/>
        <v>0</v>
      </c>
      <c r="FF211" s="1">
        <f t="shared" si="1042"/>
        <v>0</v>
      </c>
      <c r="FG211" s="1">
        <f t="shared" si="1042"/>
        <v>0</v>
      </c>
      <c r="FH211" s="1">
        <f t="shared" si="1042"/>
        <v>0</v>
      </c>
      <c r="FI211" s="1">
        <f t="shared" si="1042"/>
        <v>0</v>
      </c>
      <c r="FJ211" s="1">
        <f t="shared" si="1042"/>
        <v>0</v>
      </c>
      <c r="FK211" s="1">
        <f t="shared" si="1042"/>
        <v>0</v>
      </c>
      <c r="FL211" s="1">
        <f t="shared" si="1042"/>
        <v>0</v>
      </c>
      <c r="FM211" s="1">
        <f t="shared" si="1042"/>
        <v>0</v>
      </c>
      <c r="FN211" s="1">
        <f t="shared" si="1042"/>
        <v>0</v>
      </c>
      <c r="FO211" s="1">
        <f t="shared" si="1042"/>
        <v>0</v>
      </c>
      <c r="FP211" s="1">
        <f t="shared" si="1042"/>
        <v>0</v>
      </c>
      <c r="FQ211" s="1">
        <f t="shared" si="1042"/>
        <v>0</v>
      </c>
      <c r="FR211" s="1">
        <f t="shared" si="992"/>
        <v>0</v>
      </c>
      <c r="FS211" s="1">
        <f t="shared" si="999"/>
        <v>0</v>
      </c>
    </row>
    <row r="212" spans="3:175" x14ac:dyDescent="0.15">
      <c r="C212" s="6">
        <v>10</v>
      </c>
      <c r="I212" s="1"/>
      <c r="J212" s="1"/>
      <c r="K212" s="1"/>
      <c r="L212" s="1"/>
      <c r="M212" s="1"/>
      <c r="N212" s="1">
        <f t="shared" ref="N212:AS212" si="1043">IF(type=1,MAX(N39-x,(O212*p+O213*(1-p))*EXP(-ir*t)),MAX(x-N39,(O212*p+O213*(1-p))*EXP(-ir*t)))</f>
        <v>58.200322192138671</v>
      </c>
      <c r="O212" s="1">
        <f t="shared" si="1043"/>
        <v>56.32969327635535</v>
      </c>
      <c r="P212" s="1">
        <f t="shared" si="1043"/>
        <v>54.367031103539851</v>
      </c>
      <c r="Q212" s="1">
        <f t="shared" si="1043"/>
        <v>52.317223418591858</v>
      </c>
      <c r="R212" s="1">
        <f t="shared" si="1043"/>
        <v>50.186711350132505</v>
      </c>
      <c r="S212" s="1">
        <f t="shared" si="1043"/>
        <v>47.98351456400529</v>
      </c>
      <c r="T212" s="1">
        <f t="shared" si="1043"/>
        <v>45.717205829160115</v>
      </c>
      <c r="U212" s="1">
        <f t="shared" si="1043"/>
        <v>43.398829264958479</v>
      </c>
      <c r="V212" s="1">
        <f t="shared" si="1043"/>
        <v>41.040759223724208</v>
      </c>
      <c r="W212" s="1">
        <f t="shared" si="1043"/>
        <v>38.656500140801569</v>
      </c>
      <c r="X212" s="1">
        <f t="shared" si="1043"/>
        <v>36.260431551822002</v>
      </c>
      <c r="Y212" s="1">
        <f t="shared" si="1043"/>
        <v>33.867506528214037</v>
      </c>
      <c r="Z212" s="1">
        <f t="shared" si="1043"/>
        <v>31.492915630903141</v>
      </c>
      <c r="AA212" s="1">
        <f t="shared" si="1043"/>
        <v>29.1517316983375</v>
      </c>
      <c r="AB212" s="1">
        <f t="shared" si="1043"/>
        <v>26.858552947589462</v>
      </c>
      <c r="AC212" s="1">
        <f t="shared" si="1043"/>
        <v>24.627162628986301</v>
      </c>
      <c r="AD212" s="1">
        <f t="shared" si="1043"/>
        <v>22.470222626920286</v>
      </c>
      <c r="AE212" s="1">
        <f t="shared" si="1043"/>
        <v>20.399015926288893</v>
      </c>
      <c r="AF212" s="1">
        <f t="shared" si="1043"/>
        <v>18.42324897171164</v>
      </c>
      <c r="AG212" s="1">
        <f t="shared" si="1043"/>
        <v>16.550920057510933</v>
      </c>
      <c r="AH212" s="1">
        <f t="shared" si="1043"/>
        <v>14.788254591038479</v>
      </c>
      <c r="AI212" s="1">
        <f t="shared" si="1043"/>
        <v>13.139703042923998</v>
      </c>
      <c r="AJ212" s="1">
        <f t="shared" si="1043"/>
        <v>11.607993277362949</v>
      </c>
      <c r="AK212" s="1">
        <f t="shared" si="1043"/>
        <v>10.194226237812284</v>
      </c>
      <c r="AL212" s="1">
        <f t="shared" si="1043"/>
        <v>8.8980028985028579</v>
      </c>
      <c r="AM212" s="1">
        <f t="shared" si="1043"/>
        <v>7.7175709361497091</v>
      </c>
      <c r="AN212" s="1">
        <f t="shared" si="1043"/>
        <v>6.6499814040293916</v>
      </c>
      <c r="AO212" s="1">
        <f t="shared" si="1043"/>
        <v>5.6912482722599114</v>
      </c>
      <c r="AP212" s="1">
        <f t="shared" si="1043"/>
        <v>4.8365064228593857</v>
      </c>
      <c r="AQ212" s="1">
        <f t="shared" si="1043"/>
        <v>4.0801660047164079</v>
      </c>
      <c r="AR212" s="1">
        <f t="shared" si="1043"/>
        <v>3.416062589532137</v>
      </c>
      <c r="AS212" s="1">
        <f t="shared" si="1043"/>
        <v>2.8376031970862061</v>
      </c>
      <c r="AT212" s="1">
        <f t="shared" ref="AT212:BY212" si="1044">IF(type=1,MAX(AT39-x,(AU212*p+AU213*(1-p))*EXP(-ir*t)),MAX(x-AT39,(AU212*p+AU213*(1-p))*EXP(-ir*t)))</f>
        <v>2.3379080890142898</v>
      </c>
      <c r="AU212" s="1">
        <f t="shared" si="1044"/>
        <v>1.9099475490138089</v>
      </c>
      <c r="AV212" s="1">
        <f t="shared" si="1044"/>
        <v>1.5466720252898045</v>
      </c>
      <c r="AW212" s="1">
        <f t="shared" si="1044"/>
        <v>1.241133320720806</v>
      </c>
      <c r="AX212" s="1">
        <f t="shared" si="1044"/>
        <v>0.98659417865391941</v>
      </c>
      <c r="AY212" s="1">
        <f t="shared" si="1044"/>
        <v>0.77662369330708469</v>
      </c>
      <c r="AZ212" s="1">
        <f t="shared" si="1044"/>
        <v>0.60517642615683687</v>
      </c>
      <c r="BA212" s="1">
        <f t="shared" si="1044"/>
        <v>0.46665382038659908</v>
      </c>
      <c r="BB212" s="1">
        <f t="shared" si="1044"/>
        <v>0.35594734447351789</v>
      </c>
      <c r="BC212" s="1">
        <f t="shared" si="1044"/>
        <v>0.26846364945038886</v>
      </c>
      <c r="BD212" s="1">
        <f t="shared" si="1044"/>
        <v>0.2001328076861722</v>
      </c>
      <c r="BE212" s="1">
        <f t="shared" si="1044"/>
        <v>0.14740135785566541</v>
      </c>
      <c r="BF212" s="1">
        <f t="shared" si="1044"/>
        <v>0.1072123770998115</v>
      </c>
      <c r="BG212" s="1">
        <f t="shared" si="1044"/>
        <v>7.6975120589565821E-2</v>
      </c>
      <c r="BH212" s="1">
        <f t="shared" si="1044"/>
        <v>5.4526909000527167E-2</v>
      </c>
      <c r="BI212" s="1">
        <f t="shared" si="1044"/>
        <v>3.8089917194413077E-2</v>
      </c>
      <c r="BJ212" s="1">
        <f t="shared" si="1044"/>
        <v>2.6225345213849584E-2</v>
      </c>
      <c r="BK212" s="1">
        <f t="shared" si="1044"/>
        <v>1.7787166217690571E-2</v>
      </c>
      <c r="BL212" s="1">
        <f t="shared" si="1044"/>
        <v>1.1877280571487037E-2</v>
      </c>
      <c r="BM212" s="1">
        <f t="shared" si="1044"/>
        <v>7.8034974126249788E-3</v>
      </c>
      <c r="BN212" s="1">
        <f t="shared" si="1044"/>
        <v>5.0413489244378971E-3</v>
      </c>
      <c r="BO212" s="1">
        <f t="shared" si="1044"/>
        <v>3.2003477795543062E-3</v>
      </c>
      <c r="BP212" s="1">
        <f t="shared" si="1044"/>
        <v>1.99494764007548E-3</v>
      </c>
      <c r="BQ212" s="1">
        <f t="shared" si="1044"/>
        <v>1.2201755851418174E-3</v>
      </c>
      <c r="BR212" s="1">
        <f t="shared" si="1044"/>
        <v>7.3168163845276275E-4</v>
      </c>
      <c r="BS212" s="1">
        <f t="shared" si="1044"/>
        <v>4.2979505746219712E-4</v>
      </c>
      <c r="BT212" s="1">
        <f t="shared" si="1044"/>
        <v>2.4708495051366149E-4</v>
      </c>
      <c r="BU212" s="1">
        <f t="shared" si="1044"/>
        <v>1.3888528246544898E-4</v>
      </c>
      <c r="BV212" s="1">
        <f t="shared" si="1044"/>
        <v>7.6250216817285327E-5</v>
      </c>
      <c r="BW212" s="1">
        <f t="shared" si="1044"/>
        <v>4.0843029011516173E-5</v>
      </c>
      <c r="BX212" s="1">
        <f t="shared" si="1044"/>
        <v>2.1319028303557134E-5</v>
      </c>
      <c r="BY212" s="1">
        <f t="shared" si="1044"/>
        <v>1.0830022208294988E-5</v>
      </c>
      <c r="BZ212" s="1">
        <f t="shared" ref="BZ212:DE212" si="1045">IF(type=1,MAX(BZ39-x,(CA212*p+CA213*(1-p))*EXP(-ir*t)),MAX(x-BZ39,(CA212*p+CA213*(1-p))*EXP(-ir*t)))</f>
        <v>5.3468500153719695E-6</v>
      </c>
      <c r="CA212" s="1">
        <f t="shared" si="1045"/>
        <v>2.5616291205714359E-6</v>
      </c>
      <c r="CB212" s="1">
        <f t="shared" si="1045"/>
        <v>1.1889646250359295E-6</v>
      </c>
      <c r="CC212" s="1">
        <f t="shared" si="1045"/>
        <v>5.3367266340520173E-7</v>
      </c>
      <c r="CD212" s="1">
        <f t="shared" si="1045"/>
        <v>2.3119474389898142E-7</v>
      </c>
      <c r="CE212" s="1">
        <f t="shared" si="1045"/>
        <v>9.6457301333392798E-8</v>
      </c>
      <c r="CF212" s="1">
        <f t="shared" si="1045"/>
        <v>3.8663721367770259E-8</v>
      </c>
      <c r="CG212" s="1">
        <f t="shared" si="1045"/>
        <v>1.4849933332081705E-8</v>
      </c>
      <c r="CH212" s="1">
        <f t="shared" si="1045"/>
        <v>5.4488153256531931E-9</v>
      </c>
      <c r="CI212" s="1">
        <f t="shared" si="1045"/>
        <v>1.9036157901317067E-9</v>
      </c>
      <c r="CJ212" s="1">
        <f t="shared" si="1045"/>
        <v>6.3082073233177349E-10</v>
      </c>
      <c r="CK212" s="1">
        <f t="shared" si="1045"/>
        <v>1.9742337682075428E-10</v>
      </c>
      <c r="CL212" s="1">
        <f t="shared" si="1045"/>
        <v>5.8061484312165421E-11</v>
      </c>
      <c r="CM212" s="1">
        <f t="shared" si="1045"/>
        <v>1.5953321822912924E-11</v>
      </c>
      <c r="CN212" s="1">
        <f t="shared" si="1045"/>
        <v>4.0673966851030862E-12</v>
      </c>
      <c r="CO212" s="1">
        <f t="shared" si="1045"/>
        <v>9.5441491363232764E-13</v>
      </c>
      <c r="CP212" s="1">
        <f t="shared" si="1045"/>
        <v>2.0408307353500049E-13</v>
      </c>
      <c r="CQ212" s="1">
        <f t="shared" si="1045"/>
        <v>3.9281772425726446E-14</v>
      </c>
      <c r="CR212" s="1">
        <f t="shared" si="1045"/>
        <v>6.7005746384441461E-15</v>
      </c>
      <c r="CS212" s="1">
        <f t="shared" si="1045"/>
        <v>9.9238190572006002E-16</v>
      </c>
      <c r="CT212" s="1">
        <f t="shared" si="1045"/>
        <v>1.2408594819873796E-16</v>
      </c>
      <c r="CU212" s="1">
        <f t="shared" si="1045"/>
        <v>1.2577146705682356E-17</v>
      </c>
      <c r="CV212" s="1">
        <f t="shared" si="1045"/>
        <v>9.6894301063572115E-19</v>
      </c>
      <c r="CW212" s="1">
        <f t="shared" si="1045"/>
        <v>5.0441739935509485E-20</v>
      </c>
      <c r="CX212" s="1">
        <f t="shared" si="1045"/>
        <v>1.3310449918156916E-21</v>
      </c>
      <c r="CY212" s="1">
        <f t="shared" si="1045"/>
        <v>0</v>
      </c>
      <c r="CZ212" s="1">
        <f t="shared" si="1045"/>
        <v>0</v>
      </c>
      <c r="DA212" s="1">
        <f t="shared" si="1045"/>
        <v>0</v>
      </c>
      <c r="DB212" s="1">
        <f t="shared" si="1045"/>
        <v>0</v>
      </c>
      <c r="DC212" s="1">
        <f t="shared" si="1045"/>
        <v>0</v>
      </c>
      <c r="DD212" s="1">
        <f t="shared" si="1045"/>
        <v>0</v>
      </c>
      <c r="DE212" s="1">
        <f t="shared" si="1045"/>
        <v>0</v>
      </c>
      <c r="DF212" s="1">
        <f t="shared" ref="DF212:EK212" si="1046">IF(type=1,MAX(DF39-x,(DG212*p+DG213*(1-p))*EXP(-ir*t)),MAX(x-DF39,(DG212*p+DG213*(1-p))*EXP(-ir*t)))</f>
        <v>0</v>
      </c>
      <c r="DG212" s="1">
        <f t="shared" si="1046"/>
        <v>0</v>
      </c>
      <c r="DH212" s="1">
        <f t="shared" si="1046"/>
        <v>0</v>
      </c>
      <c r="DI212" s="1">
        <f t="shared" si="1046"/>
        <v>0</v>
      </c>
      <c r="DJ212" s="1">
        <f t="shared" si="1046"/>
        <v>0</v>
      </c>
      <c r="DK212" s="1">
        <f t="shared" si="1046"/>
        <v>0</v>
      </c>
      <c r="DL212" s="1">
        <f t="shared" si="1046"/>
        <v>0</v>
      </c>
      <c r="DM212" s="1">
        <f t="shared" si="1046"/>
        <v>0</v>
      </c>
      <c r="DN212" s="1">
        <f t="shared" si="1046"/>
        <v>0</v>
      </c>
      <c r="DO212" s="1">
        <f t="shared" si="1046"/>
        <v>0</v>
      </c>
      <c r="DP212" s="1">
        <f t="shared" si="1046"/>
        <v>0</v>
      </c>
      <c r="DQ212" s="1">
        <f t="shared" si="1046"/>
        <v>0</v>
      </c>
      <c r="DR212" s="1">
        <f t="shared" si="1046"/>
        <v>0</v>
      </c>
      <c r="DS212" s="1">
        <f t="shared" si="1046"/>
        <v>0</v>
      </c>
      <c r="DT212" s="1">
        <f t="shared" si="1046"/>
        <v>0</v>
      </c>
      <c r="DU212" s="1">
        <f t="shared" si="1046"/>
        <v>0</v>
      </c>
      <c r="DV212" s="1">
        <f t="shared" si="1046"/>
        <v>0</v>
      </c>
      <c r="DW212" s="1">
        <f t="shared" si="1046"/>
        <v>0</v>
      </c>
      <c r="DX212" s="1">
        <f t="shared" si="1046"/>
        <v>0</v>
      </c>
      <c r="DY212" s="1">
        <f t="shared" si="1046"/>
        <v>0</v>
      </c>
      <c r="DZ212" s="1">
        <f t="shared" si="1046"/>
        <v>0</v>
      </c>
      <c r="EA212" s="1">
        <f t="shared" si="1046"/>
        <v>0</v>
      </c>
      <c r="EB212" s="1">
        <f t="shared" si="1046"/>
        <v>0</v>
      </c>
      <c r="EC212" s="1">
        <f t="shared" si="1046"/>
        <v>0</v>
      </c>
      <c r="ED212" s="1">
        <f t="shared" si="1046"/>
        <v>0</v>
      </c>
      <c r="EE212" s="1">
        <f t="shared" si="1046"/>
        <v>0</v>
      </c>
      <c r="EF212" s="1">
        <f t="shared" si="1046"/>
        <v>0</v>
      </c>
      <c r="EG212" s="1">
        <f t="shared" si="1046"/>
        <v>0</v>
      </c>
      <c r="EH212" s="1">
        <f t="shared" si="1046"/>
        <v>0</v>
      </c>
      <c r="EI212" s="1">
        <f t="shared" si="1046"/>
        <v>0</v>
      </c>
      <c r="EJ212" s="1">
        <f t="shared" si="1046"/>
        <v>0</v>
      </c>
      <c r="EK212" s="1">
        <f t="shared" si="1046"/>
        <v>0</v>
      </c>
      <c r="EL212" s="1">
        <f t="shared" ref="EL212:FQ212" si="1047">IF(type=1,MAX(EL39-x,(EM212*p+EM213*(1-p))*EXP(-ir*t)),MAX(x-EL39,(EM212*p+EM213*(1-p))*EXP(-ir*t)))</f>
        <v>0</v>
      </c>
      <c r="EM212" s="1">
        <f t="shared" si="1047"/>
        <v>0</v>
      </c>
      <c r="EN212" s="1">
        <f t="shared" si="1047"/>
        <v>0</v>
      </c>
      <c r="EO212" s="1">
        <f t="shared" si="1047"/>
        <v>0</v>
      </c>
      <c r="EP212" s="1">
        <f t="shared" si="1047"/>
        <v>0</v>
      </c>
      <c r="EQ212" s="1">
        <f t="shared" si="1047"/>
        <v>0</v>
      </c>
      <c r="ER212" s="1">
        <f t="shared" si="1047"/>
        <v>0</v>
      </c>
      <c r="ES212" s="1">
        <f t="shared" si="1047"/>
        <v>0</v>
      </c>
      <c r="ET212" s="1">
        <f t="shared" si="1047"/>
        <v>0</v>
      </c>
      <c r="EU212" s="1">
        <f t="shared" si="1047"/>
        <v>0</v>
      </c>
      <c r="EV212" s="1">
        <f t="shared" si="1047"/>
        <v>0</v>
      </c>
      <c r="EW212" s="1">
        <f t="shared" si="1047"/>
        <v>0</v>
      </c>
      <c r="EX212" s="1">
        <f t="shared" si="1047"/>
        <v>0</v>
      </c>
      <c r="EY212" s="1">
        <f t="shared" si="1047"/>
        <v>0</v>
      </c>
      <c r="EZ212" s="1">
        <f t="shared" si="1047"/>
        <v>0</v>
      </c>
      <c r="FA212" s="1">
        <f t="shared" si="1047"/>
        <v>0</v>
      </c>
      <c r="FB212" s="1">
        <f t="shared" si="1047"/>
        <v>0</v>
      </c>
      <c r="FC212" s="1">
        <f t="shared" si="1047"/>
        <v>0</v>
      </c>
      <c r="FD212" s="1">
        <f t="shared" si="1047"/>
        <v>0</v>
      </c>
      <c r="FE212" s="1">
        <f t="shared" si="1047"/>
        <v>0</v>
      </c>
      <c r="FF212" s="1">
        <f t="shared" si="1047"/>
        <v>0</v>
      </c>
      <c r="FG212" s="1">
        <f t="shared" si="1047"/>
        <v>0</v>
      </c>
      <c r="FH212" s="1">
        <f t="shared" si="1047"/>
        <v>0</v>
      </c>
      <c r="FI212" s="1">
        <f t="shared" si="1047"/>
        <v>0</v>
      </c>
      <c r="FJ212" s="1">
        <f t="shared" si="1047"/>
        <v>0</v>
      </c>
      <c r="FK212" s="1">
        <f t="shared" si="1047"/>
        <v>0</v>
      </c>
      <c r="FL212" s="1">
        <f t="shared" si="1047"/>
        <v>0</v>
      </c>
      <c r="FM212" s="1">
        <f t="shared" si="1047"/>
        <v>0</v>
      </c>
      <c r="FN212" s="1">
        <f t="shared" si="1047"/>
        <v>0</v>
      </c>
      <c r="FO212" s="1">
        <f t="shared" si="1047"/>
        <v>0</v>
      </c>
      <c r="FP212" s="1">
        <f t="shared" si="1047"/>
        <v>0</v>
      </c>
      <c r="FQ212" s="1">
        <f t="shared" si="1047"/>
        <v>0</v>
      </c>
      <c r="FR212" s="1">
        <f t="shared" si="992"/>
        <v>0</v>
      </c>
      <c r="FS212" s="1">
        <f t="shared" si="999"/>
        <v>0</v>
      </c>
    </row>
    <row r="213" spans="3:175" x14ac:dyDescent="0.15">
      <c r="C213" s="6">
        <v>11</v>
      </c>
      <c r="I213" s="1"/>
      <c r="J213" s="1"/>
      <c r="K213" s="1"/>
      <c r="L213" s="1"/>
      <c r="M213" s="1"/>
      <c r="N213" s="1"/>
      <c r="O213" s="1">
        <f t="shared" ref="O213:AT213" si="1048">IF(type=1,MAX(O40-x,(P213*p+P214*(1-p))*EXP(-ir*t)),MAX(x-O40,(P213*p+P214*(1-p))*EXP(-ir*t)))</f>
        <v>60.30414512552975</v>
      </c>
      <c r="P213" s="1">
        <f t="shared" si="1048"/>
        <v>58.518054328334458</v>
      </c>
      <c r="Q213" s="1">
        <f t="shared" si="1048"/>
        <v>56.6346737751497</v>
      </c>
      <c r="R213" s="1">
        <f t="shared" si="1048"/>
        <v>54.657357411115271</v>
      </c>
      <c r="S213" s="1">
        <f t="shared" si="1048"/>
        <v>52.59099363560837</v>
      </c>
      <c r="T213" s="1">
        <f t="shared" si="1048"/>
        <v>50.442081144145213</v>
      </c>
      <c r="U213" s="1">
        <f t="shared" si="1048"/>
        <v>48.218759710935835</v>
      </c>
      <c r="V213" s="1">
        <f t="shared" si="1048"/>
        <v>45.930787473381216</v>
      </c>
      <c r="W213" s="1">
        <f t="shared" si="1048"/>
        <v>43.589458281694718</v>
      </c>
      <c r="X213" s="1">
        <f t="shared" si="1048"/>
        <v>41.207455579801106</v>
      </c>
      <c r="Y213" s="1">
        <f t="shared" si="1048"/>
        <v>38.798642982708692</v>
      </c>
      <c r="Z213" s="1">
        <f t="shared" si="1048"/>
        <v>36.377795985536309</v>
      </c>
      <c r="AA213" s="1">
        <f t="shared" si="1048"/>
        <v>33.960283736434484</v>
      </c>
      <c r="AB213" s="1">
        <f t="shared" si="1048"/>
        <v>31.561714088290767</v>
      </c>
      <c r="AC213" s="1">
        <f t="shared" si="1048"/>
        <v>29.197558716297902</v>
      </c>
      <c r="AD213" s="1">
        <f t="shared" si="1048"/>
        <v>26.882777462727198</v>
      </c>
      <c r="AE213" s="1">
        <f t="shared" si="1048"/>
        <v>24.631461844444171</v>
      </c>
      <c r="AF213" s="1">
        <f t="shared" si="1048"/>
        <v>22.456516594700098</v>
      </c>
      <c r="AG213" s="1">
        <f t="shared" si="1048"/>
        <v>20.369395199688</v>
      </c>
      <c r="AH213" s="1">
        <f t="shared" si="1048"/>
        <v>18.379900887849832</v>
      </c>
      <c r="AI213" s="1">
        <f t="shared" si="1048"/>
        <v>16.496058946896976</v>
      </c>
      <c r="AJ213" s="1">
        <f t="shared" si="1048"/>
        <v>14.724060285807191</v>
      </c>
      <c r="AK213" s="1">
        <f t="shared" si="1048"/>
        <v>13.068270619378536</v>
      </c>
      <c r="AL213" s="1">
        <f t="shared" si="1048"/>
        <v>11.531295271496901</v>
      </c>
      <c r="AM213" s="1">
        <f t="shared" si="1048"/>
        <v>10.114086915113324</v>
      </c>
      <c r="AN213" s="1">
        <f t="shared" si="1048"/>
        <v>8.8160828292637028</v>
      </c>
      <c r="AO213" s="1">
        <f t="shared" si="1048"/>
        <v>7.6353593346971138</v>
      </c>
      <c r="AP213" s="1">
        <f t="shared" si="1048"/>
        <v>6.568793518614668</v>
      </c>
      <c r="AQ213" s="1">
        <f t="shared" si="1048"/>
        <v>5.6122255028628398</v>
      </c>
      <c r="AR213" s="1">
        <f t="shared" si="1048"/>
        <v>4.7606176163935654</v>
      </c>
      <c r="AS213" s="1">
        <f t="shared" si="1048"/>
        <v>4.0082092835195038</v>
      </c>
      <c r="AT213" s="1">
        <f t="shared" si="1048"/>
        <v>3.348667865754722</v>
      </c>
      <c r="AU213" s="1">
        <f t="shared" ref="AU213:BZ213" si="1049">IF(type=1,MAX(AU40-x,(AV213*p+AV214*(1-p))*EXP(-ir*t)),MAX(x-AU40,(AV213*p+AV214*(1-p))*EXP(-ir*t)))</f>
        <v>2.7752360372960356</v>
      </c>
      <c r="AV213" s="1">
        <f t="shared" si="1049"/>
        <v>2.2808757510323465</v>
      </c>
      <c r="AW213" s="1">
        <f t="shared" si="1049"/>
        <v>1.858407854718493</v>
      </c>
      <c r="AX213" s="1">
        <f t="shared" si="1049"/>
        <v>1.5006453710903351</v>
      </c>
      <c r="AY213" s="1">
        <f t="shared" si="1049"/>
        <v>1.2005176981353283</v>
      </c>
      <c r="AZ213" s="1">
        <f t="shared" si="1049"/>
        <v>0.95118269579470371</v>
      </c>
      <c r="BA213" s="1">
        <f t="shared" si="1049"/>
        <v>0.74612382129011501</v>
      </c>
      <c r="BB213" s="1">
        <f t="shared" si="1049"/>
        <v>0.57923006050560177</v>
      </c>
      <c r="BC213" s="1">
        <f t="shared" si="1049"/>
        <v>0.44485723076480804</v>
      </c>
      <c r="BD213" s="1">
        <f t="shared" si="1049"/>
        <v>0.33787015737312442</v>
      </c>
      <c r="BE213" s="1">
        <f t="shared" si="1049"/>
        <v>0.25366613921976283</v>
      </c>
      <c r="BF213" s="1">
        <f t="shared" si="1049"/>
        <v>0.18818093868974095</v>
      </c>
      <c r="BG213" s="1">
        <f t="shared" si="1049"/>
        <v>0.13787920657480204</v>
      </c>
      <c r="BH213" s="1">
        <f t="shared" si="1049"/>
        <v>9.9731752079904368E-2</v>
      </c>
      <c r="BI213" s="1">
        <f t="shared" si="1049"/>
        <v>7.1182376383728069E-2</v>
      </c>
      <c r="BJ213" s="1">
        <f t="shared" si="1049"/>
        <v>5.0107105869976791E-2</v>
      </c>
      <c r="BK213" s="1">
        <f t="shared" si="1049"/>
        <v>3.4768602556368586E-2</v>
      </c>
      <c r="BL213" s="1">
        <f t="shared" si="1049"/>
        <v>2.3768320554443046E-2</v>
      </c>
      <c r="BM213" s="1">
        <f t="shared" si="1049"/>
        <v>1.5998652999109086E-2</v>
      </c>
      <c r="BN213" s="1">
        <f t="shared" si="1049"/>
        <v>1.0596912547533264E-2</v>
      </c>
      <c r="BO213" s="1">
        <f t="shared" si="1049"/>
        <v>6.9025494834410728E-3</v>
      </c>
      <c r="BP213" s="1">
        <f t="shared" si="1049"/>
        <v>4.4185709057168237E-3</v>
      </c>
      <c r="BQ213" s="1">
        <f t="shared" si="1049"/>
        <v>2.7777129472384096E-3</v>
      </c>
      <c r="BR213" s="1">
        <f t="shared" si="1049"/>
        <v>1.7135584677708962E-3</v>
      </c>
      <c r="BS213" s="1">
        <f t="shared" si="1049"/>
        <v>1.0364998832976511E-3</v>
      </c>
      <c r="BT213" s="1">
        <f t="shared" si="1049"/>
        <v>6.1422724484641643E-4</v>
      </c>
      <c r="BU213" s="1">
        <f t="shared" si="1049"/>
        <v>3.5627462566373297E-4</v>
      </c>
      <c r="BV213" s="1">
        <f t="shared" si="1049"/>
        <v>2.020768264248114E-4</v>
      </c>
      <c r="BW213" s="1">
        <f t="shared" si="1049"/>
        <v>1.1196292001770099E-4</v>
      </c>
      <c r="BX213" s="1">
        <f t="shared" si="1049"/>
        <v>6.0530677439414323E-5</v>
      </c>
      <c r="BY213" s="1">
        <f t="shared" si="1049"/>
        <v>3.1893454370296197E-5</v>
      </c>
      <c r="BZ213" s="1">
        <f t="shared" si="1049"/>
        <v>1.6356587569750583E-5</v>
      </c>
      <c r="CA213" s="1">
        <f t="shared" ref="CA213:DF213" si="1050">IF(type=1,MAX(CA40-x,(CB213*p+CB214*(1-p))*EXP(-ir*t)),MAX(x-CA40,(CB213*p+CB214*(1-p))*EXP(-ir*t)))</f>
        <v>8.1534943901407829E-6</v>
      </c>
      <c r="CB213" s="1">
        <f t="shared" si="1050"/>
        <v>3.9445574181572989E-6</v>
      </c>
      <c r="CC213" s="1">
        <f t="shared" si="1050"/>
        <v>1.849020468158418E-6</v>
      </c>
      <c r="CD213" s="1">
        <f t="shared" si="1050"/>
        <v>8.3828887472458498E-7</v>
      </c>
      <c r="CE213" s="1">
        <f t="shared" si="1050"/>
        <v>3.6685852551474943E-7</v>
      </c>
      <c r="CF213" s="1">
        <f t="shared" si="1050"/>
        <v>1.5463736138672477E-7</v>
      </c>
      <c r="CG213" s="1">
        <f t="shared" si="1050"/>
        <v>6.2632425187114655E-8</v>
      </c>
      <c r="CH213" s="1">
        <f t="shared" si="1050"/>
        <v>2.4310551277419199E-8</v>
      </c>
      <c r="CI213" s="1">
        <f t="shared" si="1050"/>
        <v>9.0158468904338468E-9</v>
      </c>
      <c r="CJ213" s="1">
        <f t="shared" si="1050"/>
        <v>3.184038156464691E-9</v>
      </c>
      <c r="CK213" s="1">
        <f t="shared" si="1050"/>
        <v>1.0667456274752552E-9</v>
      </c>
      <c r="CL213" s="1">
        <f t="shared" si="1050"/>
        <v>3.3757629502604867E-10</v>
      </c>
      <c r="CM213" s="1">
        <f t="shared" si="1050"/>
        <v>1.0040228453064432E-10</v>
      </c>
      <c r="CN213" s="1">
        <f t="shared" si="1050"/>
        <v>2.7903167899129139E-11</v>
      </c>
      <c r="CO213" s="1">
        <f t="shared" si="1050"/>
        <v>7.1966754896224306E-12</v>
      </c>
      <c r="CP213" s="1">
        <f t="shared" si="1050"/>
        <v>1.7085708536622963E-12</v>
      </c>
      <c r="CQ213" s="1">
        <f t="shared" si="1050"/>
        <v>3.6970208406667688E-13</v>
      </c>
      <c r="CR213" s="1">
        <f t="shared" si="1050"/>
        <v>7.2020362371431298E-14</v>
      </c>
      <c r="CS213" s="1">
        <f t="shared" si="1050"/>
        <v>1.2435614884401251E-14</v>
      </c>
      <c r="CT213" s="1">
        <f t="shared" si="1050"/>
        <v>1.8646540873391135E-15</v>
      </c>
      <c r="CU213" s="1">
        <f t="shared" si="1050"/>
        <v>2.3609193080178132E-16</v>
      </c>
      <c r="CV213" s="1">
        <f t="shared" si="1050"/>
        <v>2.4235743856639039E-17</v>
      </c>
      <c r="CW213" s="1">
        <f t="shared" si="1050"/>
        <v>1.8913265916904557E-18</v>
      </c>
      <c r="CX213" s="1">
        <f t="shared" si="1050"/>
        <v>9.9754542213795938E-20</v>
      </c>
      <c r="CY213" s="1">
        <f t="shared" si="1050"/>
        <v>2.6674231453316481E-21</v>
      </c>
      <c r="CZ213" s="1">
        <f t="shared" si="1050"/>
        <v>0</v>
      </c>
      <c r="DA213" s="1">
        <f t="shared" si="1050"/>
        <v>0</v>
      </c>
      <c r="DB213" s="1">
        <f t="shared" si="1050"/>
        <v>0</v>
      </c>
      <c r="DC213" s="1">
        <f t="shared" si="1050"/>
        <v>0</v>
      </c>
      <c r="DD213" s="1">
        <f t="shared" si="1050"/>
        <v>0</v>
      </c>
      <c r="DE213" s="1">
        <f t="shared" si="1050"/>
        <v>0</v>
      </c>
      <c r="DF213" s="1">
        <f t="shared" si="1050"/>
        <v>0</v>
      </c>
      <c r="DG213" s="1">
        <f t="shared" ref="DG213:EL213" si="1051">IF(type=1,MAX(DG40-x,(DH213*p+DH214*(1-p))*EXP(-ir*t)),MAX(x-DG40,(DH213*p+DH214*(1-p))*EXP(-ir*t)))</f>
        <v>0</v>
      </c>
      <c r="DH213" s="1">
        <f t="shared" si="1051"/>
        <v>0</v>
      </c>
      <c r="DI213" s="1">
        <f t="shared" si="1051"/>
        <v>0</v>
      </c>
      <c r="DJ213" s="1">
        <f t="shared" si="1051"/>
        <v>0</v>
      </c>
      <c r="DK213" s="1">
        <f t="shared" si="1051"/>
        <v>0</v>
      </c>
      <c r="DL213" s="1">
        <f t="shared" si="1051"/>
        <v>0</v>
      </c>
      <c r="DM213" s="1">
        <f t="shared" si="1051"/>
        <v>0</v>
      </c>
      <c r="DN213" s="1">
        <f t="shared" si="1051"/>
        <v>0</v>
      </c>
      <c r="DO213" s="1">
        <f t="shared" si="1051"/>
        <v>0</v>
      </c>
      <c r="DP213" s="1">
        <f t="shared" si="1051"/>
        <v>0</v>
      </c>
      <c r="DQ213" s="1">
        <f t="shared" si="1051"/>
        <v>0</v>
      </c>
      <c r="DR213" s="1">
        <f t="shared" si="1051"/>
        <v>0</v>
      </c>
      <c r="DS213" s="1">
        <f t="shared" si="1051"/>
        <v>0</v>
      </c>
      <c r="DT213" s="1">
        <f t="shared" si="1051"/>
        <v>0</v>
      </c>
      <c r="DU213" s="1">
        <f t="shared" si="1051"/>
        <v>0</v>
      </c>
      <c r="DV213" s="1">
        <f t="shared" si="1051"/>
        <v>0</v>
      </c>
      <c r="DW213" s="1">
        <f t="shared" si="1051"/>
        <v>0</v>
      </c>
      <c r="DX213" s="1">
        <f t="shared" si="1051"/>
        <v>0</v>
      </c>
      <c r="DY213" s="1">
        <f t="shared" si="1051"/>
        <v>0</v>
      </c>
      <c r="DZ213" s="1">
        <f t="shared" si="1051"/>
        <v>0</v>
      </c>
      <c r="EA213" s="1">
        <f t="shared" si="1051"/>
        <v>0</v>
      </c>
      <c r="EB213" s="1">
        <f t="shared" si="1051"/>
        <v>0</v>
      </c>
      <c r="EC213" s="1">
        <f t="shared" si="1051"/>
        <v>0</v>
      </c>
      <c r="ED213" s="1">
        <f t="shared" si="1051"/>
        <v>0</v>
      </c>
      <c r="EE213" s="1">
        <f t="shared" si="1051"/>
        <v>0</v>
      </c>
      <c r="EF213" s="1">
        <f t="shared" si="1051"/>
        <v>0</v>
      </c>
      <c r="EG213" s="1">
        <f t="shared" si="1051"/>
        <v>0</v>
      </c>
      <c r="EH213" s="1">
        <f t="shared" si="1051"/>
        <v>0</v>
      </c>
      <c r="EI213" s="1">
        <f t="shared" si="1051"/>
        <v>0</v>
      </c>
      <c r="EJ213" s="1">
        <f t="shared" si="1051"/>
        <v>0</v>
      </c>
      <c r="EK213" s="1">
        <f t="shared" si="1051"/>
        <v>0</v>
      </c>
      <c r="EL213" s="1">
        <f t="shared" si="1051"/>
        <v>0</v>
      </c>
      <c r="EM213" s="1">
        <f t="shared" ref="EM213:FQ213" si="1052">IF(type=1,MAX(EM40-x,(EN213*p+EN214*(1-p))*EXP(-ir*t)),MAX(x-EM40,(EN213*p+EN214*(1-p))*EXP(-ir*t)))</f>
        <v>0</v>
      </c>
      <c r="EN213" s="1">
        <f t="shared" si="1052"/>
        <v>0</v>
      </c>
      <c r="EO213" s="1">
        <f t="shared" si="1052"/>
        <v>0</v>
      </c>
      <c r="EP213" s="1">
        <f t="shared" si="1052"/>
        <v>0</v>
      </c>
      <c r="EQ213" s="1">
        <f t="shared" si="1052"/>
        <v>0</v>
      </c>
      <c r="ER213" s="1">
        <f t="shared" si="1052"/>
        <v>0</v>
      </c>
      <c r="ES213" s="1">
        <f t="shared" si="1052"/>
        <v>0</v>
      </c>
      <c r="ET213" s="1">
        <f t="shared" si="1052"/>
        <v>0</v>
      </c>
      <c r="EU213" s="1">
        <f t="shared" si="1052"/>
        <v>0</v>
      </c>
      <c r="EV213" s="1">
        <f t="shared" si="1052"/>
        <v>0</v>
      </c>
      <c r="EW213" s="1">
        <f t="shared" si="1052"/>
        <v>0</v>
      </c>
      <c r="EX213" s="1">
        <f t="shared" si="1052"/>
        <v>0</v>
      </c>
      <c r="EY213" s="1">
        <f t="shared" si="1052"/>
        <v>0</v>
      </c>
      <c r="EZ213" s="1">
        <f t="shared" si="1052"/>
        <v>0</v>
      </c>
      <c r="FA213" s="1">
        <f t="shared" si="1052"/>
        <v>0</v>
      </c>
      <c r="FB213" s="1">
        <f t="shared" si="1052"/>
        <v>0</v>
      </c>
      <c r="FC213" s="1">
        <f t="shared" si="1052"/>
        <v>0</v>
      </c>
      <c r="FD213" s="1">
        <f t="shared" si="1052"/>
        <v>0</v>
      </c>
      <c r="FE213" s="1">
        <f t="shared" si="1052"/>
        <v>0</v>
      </c>
      <c r="FF213" s="1">
        <f t="shared" si="1052"/>
        <v>0</v>
      </c>
      <c r="FG213" s="1">
        <f t="shared" si="1052"/>
        <v>0</v>
      </c>
      <c r="FH213" s="1">
        <f t="shared" si="1052"/>
        <v>0</v>
      </c>
      <c r="FI213" s="1">
        <f t="shared" si="1052"/>
        <v>0</v>
      </c>
      <c r="FJ213" s="1">
        <f t="shared" si="1052"/>
        <v>0</v>
      </c>
      <c r="FK213" s="1">
        <f t="shared" si="1052"/>
        <v>0</v>
      </c>
      <c r="FL213" s="1">
        <f t="shared" si="1052"/>
        <v>0</v>
      </c>
      <c r="FM213" s="1">
        <f t="shared" si="1052"/>
        <v>0</v>
      </c>
      <c r="FN213" s="1">
        <f t="shared" si="1052"/>
        <v>0</v>
      </c>
      <c r="FO213" s="1">
        <f t="shared" si="1052"/>
        <v>0</v>
      </c>
      <c r="FP213" s="1">
        <f t="shared" si="1052"/>
        <v>0</v>
      </c>
      <c r="FQ213" s="1">
        <f t="shared" si="1052"/>
        <v>0</v>
      </c>
      <c r="FR213" s="1">
        <f t="shared" si="992"/>
        <v>0</v>
      </c>
      <c r="FS213" s="1">
        <f t="shared" si="999"/>
        <v>0</v>
      </c>
    </row>
    <row r="214" spans="3:175" x14ac:dyDescent="0.15">
      <c r="C214" s="6">
        <v>12</v>
      </c>
      <c r="I214" s="1"/>
      <c r="J214" s="1"/>
      <c r="K214" s="1"/>
      <c r="L214" s="1"/>
      <c r="M214" s="1"/>
      <c r="N214" s="1"/>
      <c r="O214" s="1"/>
      <c r="P214" s="1">
        <f t="shared" ref="P214:AU214" si="1053">IF(type=1,MAX(P41-x,(Q214*p+Q215*(1-p))*EXP(-ir*t)),MAX(x-P41,(Q214*p+Q215*(1-p))*EXP(-ir*t)))</f>
        <v>62.331859428412848</v>
      </c>
      <c r="Q214" s="1">
        <f t="shared" si="1053"/>
        <v>60.635901971690352</v>
      </c>
      <c r="R214" s="1">
        <f t="shared" si="1053"/>
        <v>58.838910998314972</v>
      </c>
      <c r="S214" s="1">
        <f t="shared" si="1053"/>
        <v>56.94271943760166</v>
      </c>
      <c r="T214" s="1">
        <f t="shared" si="1053"/>
        <v>54.950624979372456</v>
      </c>
      <c r="U214" s="1">
        <f t="shared" si="1053"/>
        <v>52.867511279084233</v>
      </c>
      <c r="V214" s="1">
        <f t="shared" si="1053"/>
        <v>50.699932361779148</v>
      </c>
      <c r="W214" s="1">
        <f t="shared" si="1053"/>
        <v>48.456149750442158</v>
      </c>
      <c r="X214" s="1">
        <f t="shared" si="1053"/>
        <v>46.146112953185622</v>
      </c>
      <c r="Y214" s="1">
        <f t="shared" si="1053"/>
        <v>43.781376062212843</v>
      </c>
      <c r="Z214" s="1">
        <f t="shared" si="1053"/>
        <v>41.374946360431643</v>
      </c>
      <c r="AA214" s="1">
        <f t="shared" si="1053"/>
        <v>38.941064891612946</v>
      </c>
      <c r="AB214" s="1">
        <f t="shared" si="1053"/>
        <v>36.494923679471995</v>
      </c>
      <c r="AC214" s="1">
        <f t="shared" si="1053"/>
        <v>34.052329291322678</v>
      </c>
      <c r="AD214" s="1">
        <f t="shared" si="1053"/>
        <v>31.629327226380937</v>
      </c>
      <c r="AE214" s="1">
        <f t="shared" si="1053"/>
        <v>29.241805592640191</v>
      </c>
      <c r="AF214" s="1">
        <f t="shared" si="1053"/>
        <v>26.905099151735548</v>
      </c>
      <c r="AG214" s="1">
        <f t="shared" si="1053"/>
        <v>24.633615589989137</v>
      </c>
      <c r="AH214" s="1">
        <f t="shared" si="1053"/>
        <v>22.44050454257658</v>
      </c>
      <c r="AI214" s="1">
        <f t="shared" si="1053"/>
        <v>20.337386457735192</v>
      </c>
      <c r="AJ214" s="1">
        <f t="shared" si="1053"/>
        <v>18.334153157214505</v>
      </c>
      <c r="AK214" s="1">
        <f t="shared" si="1053"/>
        <v>16.438845549583412</v>
      </c>
      <c r="AL214" s="1">
        <f t="shared" si="1053"/>
        <v>14.657607232870651</v>
      </c>
      <c r="AM214" s="1">
        <f t="shared" si="1053"/>
        <v>12.994706620772929</v>
      </c>
      <c r="AN214" s="1">
        <f t="shared" si="1053"/>
        <v>11.452615597276742</v>
      </c>
      <c r="AO214" s="1">
        <f t="shared" si="1053"/>
        <v>10.032130145023785</v>
      </c>
      <c r="AP214" s="1">
        <f t="shared" si="1053"/>
        <v>8.7325181106133343</v>
      </c>
      <c r="AQ214" s="1">
        <f t="shared" si="1053"/>
        <v>7.5516810338769034</v>
      </c>
      <c r="AR214" s="1">
        <f t="shared" si="1053"/>
        <v>6.4863201619725253</v>
      </c>
      <c r="AS214" s="1">
        <f t="shared" si="1053"/>
        <v>5.5321005438136188</v>
      </c>
      <c r="AT214" s="1">
        <f t="shared" si="1053"/>
        <v>4.683810585337004</v>
      </c>
      <c r="AU214" s="1">
        <f t="shared" si="1053"/>
        <v>3.9355169620881689</v>
      </c>
      <c r="AV214" s="1">
        <f t="shared" ref="AV214:CA214" si="1054">IF(type=1,MAX(AV41-x,(AW214*p+AW215*(1-p))*EXP(-ir*t)),MAX(x-AV41,(AW214*p+AW215*(1-p))*EXP(-ir*t)))</f>
        <v>3.2807159946710018</v>
      </c>
      <c r="AW214" s="1">
        <f t="shared" si="1054"/>
        <v>2.7124825414281157</v>
      </c>
      <c r="AX214" s="1">
        <f t="shared" si="1054"/>
        <v>2.2236165100802872</v>
      </c>
      <c r="AY214" s="1">
        <f t="shared" si="1054"/>
        <v>1.8067857517058556</v>
      </c>
      <c r="AZ214" s="1">
        <f t="shared" si="1054"/>
        <v>1.4546628722188717</v>
      </c>
      <c r="BA214" s="1">
        <f t="shared" si="1054"/>
        <v>1.160052719549963</v>
      </c>
      <c r="BB214" s="1">
        <f t="shared" si="1054"/>
        <v>0.91600711211442931</v>
      </c>
      <c r="BC214" s="1">
        <f t="shared" si="1054"/>
        <v>0.71592371906384711</v>
      </c>
      <c r="BD214" s="1">
        <f t="shared" si="1054"/>
        <v>0.55362673492313641</v>
      </c>
      <c r="BE214" s="1">
        <f t="shared" si="1054"/>
        <v>0.42342793606354107</v>
      </c>
      <c r="BF214" s="1">
        <f t="shared" si="1054"/>
        <v>0.32016771601554522</v>
      </c>
      <c r="BG214" s="1">
        <f t="shared" si="1054"/>
        <v>0.23923666438199012</v>
      </c>
      <c r="BH214" s="1">
        <f t="shared" si="1054"/>
        <v>0.17657910828845569</v>
      </c>
      <c r="BI214" s="1">
        <f t="shared" si="1054"/>
        <v>0.12868072776237963</v>
      </c>
      <c r="BJ214" s="1">
        <f t="shared" si="1054"/>
        <v>9.2542856733208251E-2</v>
      </c>
      <c r="BK214" s="1">
        <f t="shared" si="1054"/>
        <v>6.5646375723844727E-2</v>
      </c>
      <c r="BL214" s="1">
        <f t="shared" si="1054"/>
        <v>4.5908193582906744E-2</v>
      </c>
      <c r="BM214" s="1">
        <f t="shared" si="1054"/>
        <v>3.1633221777789725E-2</v>
      </c>
      <c r="BN214" s="1">
        <f t="shared" si="1054"/>
        <v>2.1464496019685437E-2</v>
      </c>
      <c r="BO214" s="1">
        <f t="shared" si="1054"/>
        <v>1.4333734768518767E-2</v>
      </c>
      <c r="BP214" s="1">
        <f t="shared" si="1054"/>
        <v>9.4141848366805156E-3</v>
      </c>
      <c r="BQ214" s="1">
        <f t="shared" si="1054"/>
        <v>6.0771329638080757E-3</v>
      </c>
      <c r="BR214" s="1">
        <f t="shared" si="1054"/>
        <v>3.8529970221708619E-3</v>
      </c>
      <c r="BS214" s="1">
        <f t="shared" si="1054"/>
        <v>2.3974828490035838E-3</v>
      </c>
      <c r="BT214" s="1">
        <f t="shared" si="1054"/>
        <v>1.4629255154597833E-3</v>
      </c>
      <c r="BU214" s="1">
        <f t="shared" si="1054"/>
        <v>8.7464091774074472E-4</v>
      </c>
      <c r="BV214" s="1">
        <f t="shared" si="1054"/>
        <v>5.1189992750403095E-4</v>
      </c>
      <c r="BW214" s="1">
        <f t="shared" si="1054"/>
        <v>2.9300040372796704E-4</v>
      </c>
      <c r="BX214" s="1">
        <f t="shared" si="1054"/>
        <v>1.6384376978850163E-4</v>
      </c>
      <c r="BY214" s="1">
        <f t="shared" si="1054"/>
        <v>8.9410431672088834E-5</v>
      </c>
      <c r="BZ214" s="1">
        <f t="shared" si="1054"/>
        <v>4.7558110201552772E-5</v>
      </c>
      <c r="CA214" s="1">
        <f t="shared" si="1054"/>
        <v>2.4625217471943315E-5</v>
      </c>
      <c r="CB214" s="1">
        <f t="shared" ref="CB214:DG214" si="1055">IF(type=1,MAX(CB41-x,(CC214*p+CC215*(1-p))*EXP(-ir*t)),MAX(x-CB41,(CC214*p+CC215*(1-p))*EXP(-ir*t)))</f>
        <v>1.2395100358493433E-5</v>
      </c>
      <c r="CC214" s="1">
        <f t="shared" si="1055"/>
        <v>6.0558992152322464E-6</v>
      </c>
      <c r="CD214" s="1">
        <f t="shared" si="1055"/>
        <v>2.8671606204346805E-6</v>
      </c>
      <c r="CE214" s="1">
        <f t="shared" si="1055"/>
        <v>1.313078036106758E-6</v>
      </c>
      <c r="CF214" s="1">
        <f t="shared" si="1055"/>
        <v>5.8054959926244969E-7</v>
      </c>
      <c r="CG214" s="1">
        <f t="shared" si="1055"/>
        <v>2.4726189050637041E-7</v>
      </c>
      <c r="CH214" s="1">
        <f t="shared" si="1055"/>
        <v>1.0120525143370066E-7</v>
      </c>
      <c r="CI214" s="1">
        <f t="shared" si="1055"/>
        <v>3.9702661914217486E-8</v>
      </c>
      <c r="CJ214" s="1">
        <f t="shared" si="1055"/>
        <v>1.4883779849825258E-8</v>
      </c>
      <c r="CK214" s="1">
        <f t="shared" si="1055"/>
        <v>5.3140883235900666E-9</v>
      </c>
      <c r="CL214" s="1">
        <f t="shared" si="1055"/>
        <v>1.8001891407067469E-9</v>
      </c>
      <c r="CM214" s="1">
        <f t="shared" si="1055"/>
        <v>5.7610288862617166E-10</v>
      </c>
      <c r="CN214" s="1">
        <f t="shared" si="1055"/>
        <v>1.733036878029345E-10</v>
      </c>
      <c r="CO214" s="1">
        <f t="shared" si="1055"/>
        <v>4.8721461267484501E-11</v>
      </c>
      <c r="CP214" s="1">
        <f t="shared" si="1055"/>
        <v>1.2713615389849728E-11</v>
      </c>
      <c r="CQ214" s="1">
        <f t="shared" si="1055"/>
        <v>3.0542854359050981E-12</v>
      </c>
      <c r="CR214" s="1">
        <f t="shared" si="1055"/>
        <v>6.6886510880380004E-13</v>
      </c>
      <c r="CS214" s="1">
        <f t="shared" si="1055"/>
        <v>1.3189367729277066E-13</v>
      </c>
      <c r="CT214" s="1">
        <f t="shared" si="1055"/>
        <v>2.3056402055048449E-14</v>
      </c>
      <c r="CU214" s="1">
        <f t="shared" si="1055"/>
        <v>3.5006874426893974E-15</v>
      </c>
      <c r="CV214" s="1">
        <f t="shared" si="1055"/>
        <v>4.488940785903479E-16</v>
      </c>
      <c r="CW214" s="1">
        <f t="shared" si="1055"/>
        <v>4.6677267636925878E-17</v>
      </c>
      <c r="CX214" s="1">
        <f t="shared" si="1055"/>
        <v>3.6904767099803543E-18</v>
      </c>
      <c r="CY214" s="1">
        <f t="shared" si="1055"/>
        <v>1.9724135258287985E-19</v>
      </c>
      <c r="CZ214" s="1">
        <f t="shared" si="1055"/>
        <v>5.3455339826981665E-21</v>
      </c>
      <c r="DA214" s="1">
        <f t="shared" si="1055"/>
        <v>0</v>
      </c>
      <c r="DB214" s="1">
        <f t="shared" si="1055"/>
        <v>0</v>
      </c>
      <c r="DC214" s="1">
        <f t="shared" si="1055"/>
        <v>0</v>
      </c>
      <c r="DD214" s="1">
        <f t="shared" si="1055"/>
        <v>0</v>
      </c>
      <c r="DE214" s="1">
        <f t="shared" si="1055"/>
        <v>0</v>
      </c>
      <c r="DF214" s="1">
        <f t="shared" si="1055"/>
        <v>0</v>
      </c>
      <c r="DG214" s="1">
        <f t="shared" si="1055"/>
        <v>0</v>
      </c>
      <c r="DH214" s="1">
        <f t="shared" ref="DH214:EM214" si="1056">IF(type=1,MAX(DH41-x,(DI214*p+DI215*(1-p))*EXP(-ir*t)),MAX(x-DH41,(DI214*p+DI215*(1-p))*EXP(-ir*t)))</f>
        <v>0</v>
      </c>
      <c r="DI214" s="1">
        <f t="shared" si="1056"/>
        <v>0</v>
      </c>
      <c r="DJ214" s="1">
        <f t="shared" si="1056"/>
        <v>0</v>
      </c>
      <c r="DK214" s="1">
        <f t="shared" si="1056"/>
        <v>0</v>
      </c>
      <c r="DL214" s="1">
        <f t="shared" si="1056"/>
        <v>0</v>
      </c>
      <c r="DM214" s="1">
        <f t="shared" si="1056"/>
        <v>0</v>
      </c>
      <c r="DN214" s="1">
        <f t="shared" si="1056"/>
        <v>0</v>
      </c>
      <c r="DO214" s="1">
        <f t="shared" si="1056"/>
        <v>0</v>
      </c>
      <c r="DP214" s="1">
        <f t="shared" si="1056"/>
        <v>0</v>
      </c>
      <c r="DQ214" s="1">
        <f t="shared" si="1056"/>
        <v>0</v>
      </c>
      <c r="DR214" s="1">
        <f t="shared" si="1056"/>
        <v>0</v>
      </c>
      <c r="DS214" s="1">
        <f t="shared" si="1056"/>
        <v>0</v>
      </c>
      <c r="DT214" s="1">
        <f t="shared" si="1056"/>
        <v>0</v>
      </c>
      <c r="DU214" s="1">
        <f t="shared" si="1056"/>
        <v>0</v>
      </c>
      <c r="DV214" s="1">
        <f t="shared" si="1056"/>
        <v>0</v>
      </c>
      <c r="DW214" s="1">
        <f t="shared" si="1056"/>
        <v>0</v>
      </c>
      <c r="DX214" s="1">
        <f t="shared" si="1056"/>
        <v>0</v>
      </c>
      <c r="DY214" s="1">
        <f t="shared" si="1056"/>
        <v>0</v>
      </c>
      <c r="DZ214" s="1">
        <f t="shared" si="1056"/>
        <v>0</v>
      </c>
      <c r="EA214" s="1">
        <f t="shared" si="1056"/>
        <v>0</v>
      </c>
      <c r="EB214" s="1">
        <f t="shared" si="1056"/>
        <v>0</v>
      </c>
      <c r="EC214" s="1">
        <f t="shared" si="1056"/>
        <v>0</v>
      </c>
      <c r="ED214" s="1">
        <f t="shared" si="1056"/>
        <v>0</v>
      </c>
      <c r="EE214" s="1">
        <f t="shared" si="1056"/>
        <v>0</v>
      </c>
      <c r="EF214" s="1">
        <f t="shared" si="1056"/>
        <v>0</v>
      </c>
      <c r="EG214" s="1">
        <f t="shared" si="1056"/>
        <v>0</v>
      </c>
      <c r="EH214" s="1">
        <f t="shared" si="1056"/>
        <v>0</v>
      </c>
      <c r="EI214" s="1">
        <f t="shared" si="1056"/>
        <v>0</v>
      </c>
      <c r="EJ214" s="1">
        <f t="shared" si="1056"/>
        <v>0</v>
      </c>
      <c r="EK214" s="1">
        <f t="shared" si="1056"/>
        <v>0</v>
      </c>
      <c r="EL214" s="1">
        <f t="shared" si="1056"/>
        <v>0</v>
      </c>
      <c r="EM214" s="1">
        <f t="shared" si="1056"/>
        <v>0</v>
      </c>
      <c r="EN214" s="1">
        <f t="shared" ref="EN214:FQ214" si="1057">IF(type=1,MAX(EN41-x,(EO214*p+EO215*(1-p))*EXP(-ir*t)),MAX(x-EN41,(EO214*p+EO215*(1-p))*EXP(-ir*t)))</f>
        <v>0</v>
      </c>
      <c r="EO214" s="1">
        <f t="shared" si="1057"/>
        <v>0</v>
      </c>
      <c r="EP214" s="1">
        <f t="shared" si="1057"/>
        <v>0</v>
      </c>
      <c r="EQ214" s="1">
        <f t="shared" si="1057"/>
        <v>0</v>
      </c>
      <c r="ER214" s="1">
        <f t="shared" si="1057"/>
        <v>0</v>
      </c>
      <c r="ES214" s="1">
        <f t="shared" si="1057"/>
        <v>0</v>
      </c>
      <c r="ET214" s="1">
        <f t="shared" si="1057"/>
        <v>0</v>
      </c>
      <c r="EU214" s="1">
        <f t="shared" si="1057"/>
        <v>0</v>
      </c>
      <c r="EV214" s="1">
        <f t="shared" si="1057"/>
        <v>0</v>
      </c>
      <c r="EW214" s="1">
        <f t="shared" si="1057"/>
        <v>0</v>
      </c>
      <c r="EX214" s="1">
        <f t="shared" si="1057"/>
        <v>0</v>
      </c>
      <c r="EY214" s="1">
        <f t="shared" si="1057"/>
        <v>0</v>
      </c>
      <c r="EZ214" s="1">
        <f t="shared" si="1057"/>
        <v>0</v>
      </c>
      <c r="FA214" s="1">
        <f t="shared" si="1057"/>
        <v>0</v>
      </c>
      <c r="FB214" s="1">
        <f t="shared" si="1057"/>
        <v>0</v>
      </c>
      <c r="FC214" s="1">
        <f t="shared" si="1057"/>
        <v>0</v>
      </c>
      <c r="FD214" s="1">
        <f t="shared" si="1057"/>
        <v>0</v>
      </c>
      <c r="FE214" s="1">
        <f t="shared" si="1057"/>
        <v>0</v>
      </c>
      <c r="FF214" s="1">
        <f t="shared" si="1057"/>
        <v>0</v>
      </c>
      <c r="FG214" s="1">
        <f t="shared" si="1057"/>
        <v>0</v>
      </c>
      <c r="FH214" s="1">
        <f t="shared" si="1057"/>
        <v>0</v>
      </c>
      <c r="FI214" s="1">
        <f t="shared" si="1057"/>
        <v>0</v>
      </c>
      <c r="FJ214" s="1">
        <f t="shared" si="1057"/>
        <v>0</v>
      </c>
      <c r="FK214" s="1">
        <f t="shared" si="1057"/>
        <v>0</v>
      </c>
      <c r="FL214" s="1">
        <f t="shared" si="1057"/>
        <v>0</v>
      </c>
      <c r="FM214" s="1">
        <f t="shared" si="1057"/>
        <v>0</v>
      </c>
      <c r="FN214" s="1">
        <f t="shared" si="1057"/>
        <v>0</v>
      </c>
      <c r="FO214" s="1">
        <f t="shared" si="1057"/>
        <v>0</v>
      </c>
      <c r="FP214" s="1">
        <f t="shared" si="1057"/>
        <v>0</v>
      </c>
      <c r="FQ214" s="1">
        <f t="shared" si="1057"/>
        <v>0</v>
      </c>
      <c r="FR214" s="1">
        <f t="shared" si="992"/>
        <v>0</v>
      </c>
      <c r="FS214" s="1">
        <f t="shared" si="999"/>
        <v>0</v>
      </c>
    </row>
    <row r="215" spans="3:175" x14ac:dyDescent="0.15">
      <c r="C215" s="6">
        <v>13</v>
      </c>
      <c r="I215" s="1"/>
      <c r="J215" s="1"/>
      <c r="K215" s="1"/>
      <c r="L215" s="1"/>
      <c r="M215" s="1"/>
      <c r="N215" s="1"/>
      <c r="O215" s="1"/>
      <c r="P215" s="1"/>
      <c r="Q215" s="1">
        <f t="shared" ref="Q215:AV215" si="1058">IF(type=1,MAX(Q42-x,(R215*p+R216*(1-p))*EXP(-ir*t)),MAX(x-Q42,(R215*p+R216*(1-p))*EXP(-ir*t)))</f>
        <v>64.277564930809163</v>
      </c>
      <c r="R215" s="1">
        <f t="shared" si="1058"/>
        <v>62.675845716793823</v>
      </c>
      <c r="S215" s="1">
        <f t="shared" si="1058"/>
        <v>60.970855240981926</v>
      </c>
      <c r="T215" s="1">
        <f t="shared" si="1058"/>
        <v>59.162969016266935</v>
      </c>
      <c r="U215" s="1">
        <f t="shared" si="1058"/>
        <v>57.253911979847807</v>
      </c>
      <c r="V215" s="1">
        <f t="shared" si="1058"/>
        <v>55.246916985172255</v>
      </c>
      <c r="W215" s="1">
        <f t="shared" si="1058"/>
        <v>53.146856819665608</v>
      </c>
      <c r="X215" s="1">
        <f t="shared" si="1058"/>
        <v>50.96033812302511</v>
      </c>
      <c r="Y215" s="1">
        <f t="shared" si="1058"/>
        <v>48.695745684442741</v>
      </c>
      <c r="Z215" s="1">
        <f t="shared" si="1058"/>
        <v>46.363226699751728</v>
      </c>
      <c r="AA215" s="1">
        <f t="shared" si="1058"/>
        <v>43.97460680790001</v>
      </c>
      <c r="AB215" s="1">
        <f t="shared" si="1058"/>
        <v>41.54323313298616</v>
      </c>
      <c r="AC215" s="1">
        <f t="shared" si="1058"/>
        <v>39.083744025735584</v>
      </c>
      <c r="AD215" s="1">
        <f t="shared" si="1058"/>
        <v>36.61177045449022</v>
      </c>
      <c r="AE215" s="1">
        <f t="shared" si="1058"/>
        <v>34.143579599958493</v>
      </c>
      <c r="AF215" s="1">
        <f t="shared" si="1058"/>
        <v>31.695676576135178</v>
      </c>
      <c r="AG215" s="1">
        <f t="shared" si="1058"/>
        <v>29.284384662492062</v>
      </c>
      <c r="AH215" s="1">
        <f t="shared" si="1058"/>
        <v>26.925427324464398</v>
      </c>
      <c r="AI215" s="1">
        <f t="shared" si="1058"/>
        <v>24.633536071439</v>
      </c>
      <c r="AJ215" s="1">
        <f t="shared" si="1058"/>
        <v>22.4221065383473</v>
      </c>
      <c r="AK215" s="1">
        <f t="shared" si="1058"/>
        <v>20.302921094155327</v>
      </c>
      <c r="AL215" s="1">
        <f t="shared" si="1058"/>
        <v>18.28595017586548</v>
      </c>
      <c r="AM215" s="1">
        <f t="shared" si="1058"/>
        <v>16.379237181686911</v>
      </c>
      <c r="AN215" s="1">
        <f t="shared" si="1058"/>
        <v>14.58886415748408</v>
      </c>
      <c r="AO215" s="1">
        <f t="shared" si="1058"/>
        <v>12.918988792804202</v>
      </c>
      <c r="AP215" s="1">
        <f t="shared" si="1058"/>
        <v>11.37193839563316</v>
      </c>
      <c r="AQ215" s="1">
        <f t="shared" si="1058"/>
        <v>9.9483441857838919</v>
      </c>
      <c r="AR215" s="1">
        <f t="shared" si="1058"/>
        <v>8.6472995877605729</v>
      </c>
      <c r="AS215" s="1">
        <f t="shared" si="1058"/>
        <v>7.4665288296948873</v>
      </c>
      <c r="AT215" s="1">
        <f t="shared" si="1058"/>
        <v>6.4025562344207723</v>
      </c>
      <c r="AU215" s="1">
        <f t="shared" si="1058"/>
        <v>5.4508710567229102</v>
      </c>
      <c r="AV215" s="1">
        <f t="shared" si="1058"/>
        <v>4.6060865537532072</v>
      </c>
      <c r="AW215" s="1">
        <f t="shared" ref="AW215:CB215" si="1059">IF(type=1,MAX(AW42-x,(AX215*p+AX216*(1-p))*EXP(-ir*t)),MAX(x-AW42,(AX215*p+AX216*(1-p))*EXP(-ir*t)))</f>
        <v>3.8620944497731848</v>
      </c>
      <c r="AX215" s="1">
        <f t="shared" si="1059"/>
        <v>3.2122168064506367</v>
      </c>
      <c r="AY215" s="1">
        <f t="shared" si="1059"/>
        <v>2.6493567391942912</v>
      </c>
      <c r="AZ215" s="1">
        <f t="shared" si="1059"/>
        <v>2.1661479661746252</v>
      </c>
      <c r="BA215" s="1">
        <f t="shared" si="1059"/>
        <v>1.7551014922683847</v>
      </c>
      <c r="BB215" s="1">
        <f t="shared" si="1059"/>
        <v>1.4087463657612205</v>
      </c>
      <c r="BC215" s="1">
        <f t="shared" si="1059"/>
        <v>1.1197607147203135</v>
      </c>
      <c r="BD215" s="1">
        <f t="shared" si="1059"/>
        <v>0.88108922904876252</v>
      </c>
      <c r="BE215" s="1">
        <f t="shared" si="1059"/>
        <v>0.68604377652966331</v>
      </c>
      <c r="BF215" s="1">
        <f t="shared" si="1059"/>
        <v>0.52838472509704937</v>
      </c>
      <c r="BG215" s="1">
        <f t="shared" si="1059"/>
        <v>0.40238159896676012</v>
      </c>
      <c r="BH215" s="1">
        <f t="shared" si="1059"/>
        <v>0.30285278147355715</v>
      </c>
      <c r="BI215" s="1">
        <f t="shared" si="1059"/>
        <v>0.22518499678246776</v>
      </c>
      <c r="BJ215" s="1">
        <f t="shared" si="1059"/>
        <v>0.16533419002481831</v>
      </c>
      <c r="BK215" s="1">
        <f t="shared" si="1059"/>
        <v>0.11981013363767475</v>
      </c>
      <c r="BL215" s="1">
        <f t="shared" si="1059"/>
        <v>8.5647586341599261E-2</v>
      </c>
      <c r="BM215" s="1">
        <f t="shared" si="1059"/>
        <v>6.036710794537542E-2</v>
      </c>
      <c r="BN215" s="1">
        <f t="shared" si="1059"/>
        <v>4.1928693880216431E-2</v>
      </c>
      <c r="BO215" s="1">
        <f t="shared" si="1059"/>
        <v>2.8681260094792358E-2</v>
      </c>
      <c r="BP215" s="1">
        <f t="shared" si="1059"/>
        <v>1.9310716361765352E-2</v>
      </c>
      <c r="BQ215" s="1">
        <f t="shared" si="1059"/>
        <v>1.2788956974697192E-2</v>
      </c>
      <c r="BR215" s="1">
        <f t="shared" si="1059"/>
        <v>8.3256184450696321E-3</v>
      </c>
      <c r="BS215" s="1">
        <f t="shared" si="1059"/>
        <v>5.3239491829916189E-3</v>
      </c>
      <c r="BT215" s="1">
        <f t="shared" si="1059"/>
        <v>3.3416462918719877E-3</v>
      </c>
      <c r="BU215" s="1">
        <f t="shared" si="1059"/>
        <v>2.0570716868877222E-3</v>
      </c>
      <c r="BV215" s="1">
        <f t="shared" si="1059"/>
        <v>1.2408863736211152E-3</v>
      </c>
      <c r="BW215" s="1">
        <f t="shared" si="1059"/>
        <v>7.3285050522982548E-4</v>
      </c>
      <c r="BX215" s="1">
        <f t="shared" si="1059"/>
        <v>4.2333101641415583E-4</v>
      </c>
      <c r="BY215" s="1">
        <f t="shared" si="1059"/>
        <v>2.3893358858230386E-4</v>
      </c>
      <c r="BZ215" s="1">
        <f t="shared" si="1059"/>
        <v>1.3162099820025234E-4</v>
      </c>
      <c r="CA215" s="1">
        <f t="shared" si="1059"/>
        <v>7.0681556288429217E-5</v>
      </c>
      <c r="CB215" s="1">
        <f t="shared" si="1059"/>
        <v>3.6954001623314214E-5</v>
      </c>
      <c r="CC215" s="1">
        <f t="shared" ref="CC215:DH215" si="1060">IF(type=1,MAX(CC42-x,(CD215*p+CD216*(1-p))*EXP(-ir*t)),MAX(x-CC42,(CD215*p+CD216*(1-p))*EXP(-ir*t)))</f>
        <v>1.8783965543848857E-5</v>
      </c>
      <c r="CD215" s="1">
        <f t="shared" si="1060"/>
        <v>9.2689022713770463E-6</v>
      </c>
      <c r="CE215" s="1">
        <f t="shared" si="1060"/>
        <v>4.4327311945025677E-6</v>
      </c>
      <c r="CF215" s="1">
        <f t="shared" si="1060"/>
        <v>2.0508676455896192E-6</v>
      </c>
      <c r="CG215" s="1">
        <f t="shared" si="1060"/>
        <v>9.1616342389509836E-7</v>
      </c>
      <c r="CH215" s="1">
        <f t="shared" si="1060"/>
        <v>3.9430924563483987E-7</v>
      </c>
      <c r="CI215" s="1">
        <f t="shared" si="1060"/>
        <v>1.6311334487989604E-7</v>
      </c>
      <c r="CJ215" s="1">
        <f t="shared" si="1060"/>
        <v>6.4680622535098361E-8</v>
      </c>
      <c r="CK215" s="1">
        <f t="shared" si="1060"/>
        <v>2.451310692943268E-8</v>
      </c>
      <c r="CL215" s="1">
        <f t="shared" si="1060"/>
        <v>8.8492797186025444E-9</v>
      </c>
      <c r="CM215" s="1">
        <f t="shared" si="1060"/>
        <v>3.0314882968119662E-9</v>
      </c>
      <c r="CN215" s="1">
        <f t="shared" si="1060"/>
        <v>9.8121038847755945E-10</v>
      </c>
      <c r="CO215" s="1">
        <f t="shared" si="1060"/>
        <v>2.9858029852223125E-10</v>
      </c>
      <c r="CP215" s="1">
        <f t="shared" si="1060"/>
        <v>8.4924521756804365E-11</v>
      </c>
      <c r="CQ215" s="1">
        <f t="shared" si="1060"/>
        <v>2.2423885595315501E-11</v>
      </c>
      <c r="CR215" s="1">
        <f t="shared" si="1060"/>
        <v>5.4519435147042004E-12</v>
      </c>
      <c r="CS215" s="1">
        <f t="shared" si="1060"/>
        <v>1.2085165141720992E-12</v>
      </c>
      <c r="CT215" s="1">
        <f t="shared" si="1060"/>
        <v>2.4125941724248236E-13</v>
      </c>
      <c r="CU215" s="1">
        <f t="shared" si="1060"/>
        <v>4.2704497857481443E-14</v>
      </c>
      <c r="CV215" s="1">
        <f t="shared" si="1060"/>
        <v>6.5665071787809377E-15</v>
      </c>
      <c r="CW215" s="1">
        <f t="shared" si="1060"/>
        <v>8.5290949494188499E-16</v>
      </c>
      <c r="CX215" s="1">
        <f t="shared" si="1060"/>
        <v>8.985108260705922E-17</v>
      </c>
      <c r="CY215" s="1">
        <f t="shared" si="1060"/>
        <v>7.1984988771148454E-18</v>
      </c>
      <c r="CZ215" s="1">
        <f t="shared" si="1060"/>
        <v>3.8992746755453769E-19</v>
      </c>
      <c r="DA215" s="1">
        <f t="shared" si="1060"/>
        <v>1.0712486172353485E-20</v>
      </c>
      <c r="DB215" s="1">
        <f t="shared" si="1060"/>
        <v>0</v>
      </c>
      <c r="DC215" s="1">
        <f t="shared" si="1060"/>
        <v>0</v>
      </c>
      <c r="DD215" s="1">
        <f t="shared" si="1060"/>
        <v>0</v>
      </c>
      <c r="DE215" s="1">
        <f t="shared" si="1060"/>
        <v>0</v>
      </c>
      <c r="DF215" s="1">
        <f t="shared" si="1060"/>
        <v>0</v>
      </c>
      <c r="DG215" s="1">
        <f t="shared" si="1060"/>
        <v>0</v>
      </c>
      <c r="DH215" s="1">
        <f t="shared" si="1060"/>
        <v>0</v>
      </c>
      <c r="DI215" s="1">
        <f t="shared" ref="DI215:EN215" si="1061">IF(type=1,MAX(DI42-x,(DJ215*p+DJ216*(1-p))*EXP(-ir*t)),MAX(x-DI42,(DJ215*p+DJ216*(1-p))*EXP(-ir*t)))</f>
        <v>0</v>
      </c>
      <c r="DJ215" s="1">
        <f t="shared" si="1061"/>
        <v>0</v>
      </c>
      <c r="DK215" s="1">
        <f t="shared" si="1061"/>
        <v>0</v>
      </c>
      <c r="DL215" s="1">
        <f t="shared" si="1061"/>
        <v>0</v>
      </c>
      <c r="DM215" s="1">
        <f t="shared" si="1061"/>
        <v>0</v>
      </c>
      <c r="DN215" s="1">
        <f t="shared" si="1061"/>
        <v>0</v>
      </c>
      <c r="DO215" s="1">
        <f t="shared" si="1061"/>
        <v>0</v>
      </c>
      <c r="DP215" s="1">
        <f t="shared" si="1061"/>
        <v>0</v>
      </c>
      <c r="DQ215" s="1">
        <f t="shared" si="1061"/>
        <v>0</v>
      </c>
      <c r="DR215" s="1">
        <f t="shared" si="1061"/>
        <v>0</v>
      </c>
      <c r="DS215" s="1">
        <f t="shared" si="1061"/>
        <v>0</v>
      </c>
      <c r="DT215" s="1">
        <f t="shared" si="1061"/>
        <v>0</v>
      </c>
      <c r="DU215" s="1">
        <f t="shared" si="1061"/>
        <v>0</v>
      </c>
      <c r="DV215" s="1">
        <f t="shared" si="1061"/>
        <v>0</v>
      </c>
      <c r="DW215" s="1">
        <f t="shared" si="1061"/>
        <v>0</v>
      </c>
      <c r="DX215" s="1">
        <f t="shared" si="1061"/>
        <v>0</v>
      </c>
      <c r="DY215" s="1">
        <f t="shared" si="1061"/>
        <v>0</v>
      </c>
      <c r="DZ215" s="1">
        <f t="shared" si="1061"/>
        <v>0</v>
      </c>
      <c r="EA215" s="1">
        <f t="shared" si="1061"/>
        <v>0</v>
      </c>
      <c r="EB215" s="1">
        <f t="shared" si="1061"/>
        <v>0</v>
      </c>
      <c r="EC215" s="1">
        <f t="shared" si="1061"/>
        <v>0</v>
      </c>
      <c r="ED215" s="1">
        <f t="shared" si="1061"/>
        <v>0</v>
      </c>
      <c r="EE215" s="1">
        <f t="shared" si="1061"/>
        <v>0</v>
      </c>
      <c r="EF215" s="1">
        <f t="shared" si="1061"/>
        <v>0</v>
      </c>
      <c r="EG215" s="1">
        <f t="shared" si="1061"/>
        <v>0</v>
      </c>
      <c r="EH215" s="1">
        <f t="shared" si="1061"/>
        <v>0</v>
      </c>
      <c r="EI215" s="1">
        <f t="shared" si="1061"/>
        <v>0</v>
      </c>
      <c r="EJ215" s="1">
        <f t="shared" si="1061"/>
        <v>0</v>
      </c>
      <c r="EK215" s="1">
        <f t="shared" si="1061"/>
        <v>0</v>
      </c>
      <c r="EL215" s="1">
        <f t="shared" si="1061"/>
        <v>0</v>
      </c>
      <c r="EM215" s="1">
        <f t="shared" si="1061"/>
        <v>0</v>
      </c>
      <c r="EN215" s="1">
        <f t="shared" si="1061"/>
        <v>0</v>
      </c>
      <c r="EO215" s="1">
        <f t="shared" ref="EO215:FQ215" si="1062">IF(type=1,MAX(EO42-x,(EP215*p+EP216*(1-p))*EXP(-ir*t)),MAX(x-EO42,(EP215*p+EP216*(1-p))*EXP(-ir*t)))</f>
        <v>0</v>
      </c>
      <c r="EP215" s="1">
        <f t="shared" si="1062"/>
        <v>0</v>
      </c>
      <c r="EQ215" s="1">
        <f t="shared" si="1062"/>
        <v>0</v>
      </c>
      <c r="ER215" s="1">
        <f t="shared" si="1062"/>
        <v>0</v>
      </c>
      <c r="ES215" s="1">
        <f t="shared" si="1062"/>
        <v>0</v>
      </c>
      <c r="ET215" s="1">
        <f t="shared" si="1062"/>
        <v>0</v>
      </c>
      <c r="EU215" s="1">
        <f t="shared" si="1062"/>
        <v>0</v>
      </c>
      <c r="EV215" s="1">
        <f t="shared" si="1062"/>
        <v>0</v>
      </c>
      <c r="EW215" s="1">
        <f t="shared" si="1062"/>
        <v>0</v>
      </c>
      <c r="EX215" s="1">
        <f t="shared" si="1062"/>
        <v>0</v>
      </c>
      <c r="EY215" s="1">
        <f t="shared" si="1062"/>
        <v>0</v>
      </c>
      <c r="EZ215" s="1">
        <f t="shared" si="1062"/>
        <v>0</v>
      </c>
      <c r="FA215" s="1">
        <f t="shared" si="1062"/>
        <v>0</v>
      </c>
      <c r="FB215" s="1">
        <f t="shared" si="1062"/>
        <v>0</v>
      </c>
      <c r="FC215" s="1">
        <f t="shared" si="1062"/>
        <v>0</v>
      </c>
      <c r="FD215" s="1">
        <f t="shared" si="1062"/>
        <v>0</v>
      </c>
      <c r="FE215" s="1">
        <f t="shared" si="1062"/>
        <v>0</v>
      </c>
      <c r="FF215" s="1">
        <f t="shared" si="1062"/>
        <v>0</v>
      </c>
      <c r="FG215" s="1">
        <f t="shared" si="1062"/>
        <v>0</v>
      </c>
      <c r="FH215" s="1">
        <f t="shared" si="1062"/>
        <v>0</v>
      </c>
      <c r="FI215" s="1">
        <f t="shared" si="1062"/>
        <v>0</v>
      </c>
      <c r="FJ215" s="1">
        <f t="shared" si="1062"/>
        <v>0</v>
      </c>
      <c r="FK215" s="1">
        <f t="shared" si="1062"/>
        <v>0</v>
      </c>
      <c r="FL215" s="1">
        <f t="shared" si="1062"/>
        <v>0</v>
      </c>
      <c r="FM215" s="1">
        <f t="shared" si="1062"/>
        <v>0</v>
      </c>
      <c r="FN215" s="1">
        <f t="shared" si="1062"/>
        <v>0</v>
      </c>
      <c r="FO215" s="1">
        <f t="shared" si="1062"/>
        <v>0</v>
      </c>
      <c r="FP215" s="1">
        <f t="shared" si="1062"/>
        <v>0</v>
      </c>
      <c r="FQ215" s="1">
        <f t="shared" si="1062"/>
        <v>0</v>
      </c>
      <c r="FR215" s="1">
        <f t="shared" si="992"/>
        <v>0</v>
      </c>
      <c r="FS215" s="1">
        <f t="shared" si="999"/>
        <v>0</v>
      </c>
    </row>
    <row r="216" spans="3:175" x14ac:dyDescent="0.15">
      <c r="C216" s="6">
        <v>14</v>
      </c>
      <c r="I216" s="1"/>
      <c r="J216" s="1"/>
      <c r="K216" s="1"/>
      <c r="L216" s="1"/>
      <c r="M216" s="1"/>
      <c r="N216" s="1"/>
      <c r="O216" s="1"/>
      <c r="P216" s="1"/>
      <c r="Q216" s="1"/>
      <c r="R216" s="1">
        <f t="shared" ref="R216:AW216" si="1063">IF(type=1,MAX(R43-x,(S216*p+S217*(1-p))*EXP(-ir*t)),MAX(x-R43,(S216*p+S217*(1-p))*EXP(-ir*t)))</f>
        <v>66.136828141896814</v>
      </c>
      <c r="S216" s="1">
        <f t="shared" si="1063"/>
        <v>64.631962504611565</v>
      </c>
      <c r="T216" s="1">
        <f t="shared" si="1063"/>
        <v>63.023036310726923</v>
      </c>
      <c r="U216" s="1">
        <f t="shared" si="1063"/>
        <v>61.309077153416411</v>
      </c>
      <c r="V216" s="1">
        <f t="shared" si="1063"/>
        <v>59.490308965018613</v>
      </c>
      <c r="W216" s="1">
        <f t="shared" si="1063"/>
        <v>57.568337618232391</v>
      </c>
      <c r="X216" s="1">
        <f t="shared" si="1063"/>
        <v>55.546321572241787</v>
      </c>
      <c r="Y216" s="1">
        <f t="shared" si="1063"/>
        <v>53.429115788388977</v>
      </c>
      <c r="Z216" s="1">
        <f t="shared" si="1063"/>
        <v>51.223376244961003</v>
      </c>
      <c r="AA216" s="1">
        <f t="shared" si="1063"/>
        <v>48.937612351931747</v>
      </c>
      <c r="AB216" s="1">
        <f t="shared" si="1063"/>
        <v>46.582175645452345</v>
      </c>
      <c r="AC216" s="1">
        <f t="shared" si="1063"/>
        <v>44.169175501555713</v>
      </c>
      <c r="AD216" s="1">
        <f t="shared" si="1063"/>
        <v>41.712316305531502</v>
      </c>
      <c r="AE216" s="1">
        <f t="shared" si="1063"/>
        <v>39.226655442704413</v>
      </c>
      <c r="AF216" s="1">
        <f t="shared" si="1063"/>
        <v>36.728287338988352</v>
      </c>
      <c r="AG216" s="1">
        <f t="shared" si="1063"/>
        <v>34.233965074731628</v>
      </c>
      <c r="AH216" s="1">
        <f t="shared" si="1063"/>
        <v>31.76067714670797</v>
      </c>
      <c r="AI216" s="1">
        <f t="shared" si="1063"/>
        <v>29.325201976362898</v>
      </c>
      <c r="AJ216" s="1">
        <f t="shared" si="1063"/>
        <v>26.943665972982622</v>
      </c>
      <c r="AK216" s="1">
        <f t="shared" si="1063"/>
        <v>24.631131710395842</v>
      </c>
      <c r="AL216" s="1">
        <f t="shared" si="1063"/>
        <v>22.401240698514115</v>
      </c>
      <c r="AM216" s="1">
        <f t="shared" si="1063"/>
        <v>20.265930362160407</v>
      </c>
      <c r="AN216" s="1">
        <f t="shared" si="1063"/>
        <v>18.235237679757297</v>
      </c>
      <c r="AO216" s="1">
        <f t="shared" si="1063"/>
        <v>16.317193422710872</v>
      </c>
      <c r="AP216" s="1">
        <f t="shared" si="1063"/>
        <v>14.517802320943453</v>
      </c>
      <c r="AQ216" s="1">
        <f t="shared" si="1063"/>
        <v>12.841097095550214</v>
      </c>
      <c r="AR216" s="1">
        <f t="shared" si="1063"/>
        <v>11.289249290791501</v>
      </c>
      <c r="AS216" s="1">
        <f t="shared" si="1063"/>
        <v>9.8627178951245362</v>
      </c>
      <c r="AT216" s="1">
        <f t="shared" si="1063"/>
        <v>8.5604179235346383</v>
      </c>
      <c r="AU216" s="1">
        <f t="shared" si="1063"/>
        <v>7.3798948407428826</v>
      </c>
      <c r="AV216" s="1">
        <f t="shared" si="1063"/>
        <v>6.3174958257478879</v>
      </c>
      <c r="AW216" s="1">
        <f t="shared" si="1063"/>
        <v>5.3685340852714614</v>
      </c>
      <c r="AX216" s="1">
        <f t="shared" ref="AX216:CC216" si="1064">IF(type=1,MAX(AX43-x,(AY216*p+AY217*(1-p))*EXP(-ir*t)),MAX(x-AX43,(AY216*p+AY217*(1-p))*EXP(-ir*t)))</f>
        <v>4.5274465318479793</v>
      </c>
      <c r="AY216" s="1">
        <f t="shared" si="1064"/>
        <v>3.7879474165890383</v>
      </c>
      <c r="AZ216" s="1">
        <f t="shared" si="1064"/>
        <v>3.1431808167143225</v>
      </c>
      <c r="BA216" s="1">
        <f t="shared" si="1064"/>
        <v>2.5858736488539296</v>
      </c>
      <c r="BB216" s="1">
        <f t="shared" si="1064"/>
        <v>2.1084888679603608</v>
      </c>
      <c r="BC216" s="1">
        <f t="shared" si="1064"/>
        <v>1.7033765083177876</v>
      </c>
      <c r="BD216" s="1">
        <f t="shared" si="1064"/>
        <v>1.3629187992626219</v>
      </c>
      <c r="BE216" s="1">
        <f t="shared" si="1064"/>
        <v>1.0796649839691868</v>
      </c>
      <c r="BF216" s="1">
        <f t="shared" si="1064"/>
        <v>0.84645163241005328</v>
      </c>
      <c r="BG216" s="1">
        <f t="shared" si="1064"/>
        <v>0.6565049556048913</v>
      </c>
      <c r="BH216" s="1">
        <f t="shared" si="1064"/>
        <v>0.5035226580789135</v>
      </c>
      <c r="BI216" s="1">
        <f t="shared" si="1064"/>
        <v>0.38173402090502329</v>
      </c>
      <c r="BJ216" s="1">
        <f t="shared" si="1064"/>
        <v>0.28593806304877312</v>
      </c>
      <c r="BK216" s="1">
        <f t="shared" si="1064"/>
        <v>0.21152069882747482</v>
      </c>
      <c r="BL216" s="1">
        <f t="shared" si="1064"/>
        <v>0.15445272993280654</v>
      </c>
      <c r="BM216" s="1">
        <f t="shared" si="1064"/>
        <v>0.11127123302289664</v>
      </c>
      <c r="BN216" s="1">
        <f t="shared" si="1064"/>
        <v>7.9047397792367191E-2</v>
      </c>
      <c r="BO216" s="1">
        <f t="shared" si="1064"/>
        <v>5.5344125370991593E-2</v>
      </c>
      <c r="BP216" s="1">
        <f t="shared" si="1064"/>
        <v>3.8166722405924093E-2</v>
      </c>
      <c r="BQ216" s="1">
        <f t="shared" si="1064"/>
        <v>2.5909848920693587E-2</v>
      </c>
      <c r="BR216" s="1">
        <f t="shared" si="1064"/>
        <v>1.7303537630581321E-2</v>
      </c>
      <c r="BS216" s="1">
        <f t="shared" si="1064"/>
        <v>1.1360646361209139E-2</v>
      </c>
      <c r="BT216" s="1">
        <f t="shared" si="1064"/>
        <v>7.3275837962179218E-3</v>
      </c>
      <c r="BU216" s="1">
        <f t="shared" si="1064"/>
        <v>4.6396100310547393E-3</v>
      </c>
      <c r="BV216" s="1">
        <f t="shared" si="1064"/>
        <v>2.8814991677765097E-3</v>
      </c>
      <c r="BW216" s="1">
        <f t="shared" si="1064"/>
        <v>1.7538941608602789E-3</v>
      </c>
      <c r="BX216" s="1">
        <f t="shared" si="1064"/>
        <v>1.0453063412543E-3</v>
      </c>
      <c r="BY216" s="1">
        <f t="shared" si="1064"/>
        <v>6.0942462489892049E-4</v>
      </c>
      <c r="BZ216" s="1">
        <f t="shared" si="1064"/>
        <v>3.4720352561406982E-4</v>
      </c>
      <c r="CA216" s="1">
        <f t="shared" si="1064"/>
        <v>1.9308781226768881E-4</v>
      </c>
      <c r="CB216" s="1">
        <f t="shared" si="1064"/>
        <v>1.0469231412941761E-4</v>
      </c>
      <c r="CC216" s="1">
        <f t="shared" si="1064"/>
        <v>5.5272103070472481E-5</v>
      </c>
      <c r="CD216" s="1">
        <f t="shared" ref="CD216:DI216" si="1065">IF(type=1,MAX(CD43-x,(CE216*p+CE217*(1-p))*EXP(-ir*t)),MAX(x-CD43,(CE216*p+CE217*(1-p))*EXP(-ir*t)))</f>
        <v>2.8374291430457322E-5</v>
      </c>
      <c r="CE216" s="1">
        <f t="shared" si="1065"/>
        <v>1.414221150278511E-5</v>
      </c>
      <c r="CF216" s="1">
        <f t="shared" si="1065"/>
        <v>6.8323555797354388E-6</v>
      </c>
      <c r="CG216" s="1">
        <f t="shared" si="1065"/>
        <v>3.1937891768769963E-6</v>
      </c>
      <c r="CH216" s="1">
        <f t="shared" si="1065"/>
        <v>1.4416884380125548E-6</v>
      </c>
      <c r="CI216" s="1">
        <f t="shared" si="1065"/>
        <v>6.2708504412412808E-7</v>
      </c>
      <c r="CJ216" s="1">
        <f t="shared" si="1065"/>
        <v>2.6219962127362855E-7</v>
      </c>
      <c r="CK216" s="1">
        <f t="shared" si="1065"/>
        <v>1.0510729708803819E-7</v>
      </c>
      <c r="CL216" s="1">
        <f t="shared" si="1065"/>
        <v>4.0275151979505208E-8</v>
      </c>
      <c r="CM216" s="1">
        <f t="shared" si="1065"/>
        <v>1.4702527973152623E-8</v>
      </c>
      <c r="CN216" s="1">
        <f t="shared" si="1065"/>
        <v>5.0939126144554265E-9</v>
      </c>
      <c r="CO216" s="1">
        <f t="shared" si="1065"/>
        <v>1.6677719410775815E-9</v>
      </c>
      <c r="CP216" s="1">
        <f t="shared" si="1065"/>
        <v>5.1343241126602364E-10</v>
      </c>
      <c r="CQ216" s="1">
        <f t="shared" si="1065"/>
        <v>1.4776542906587394E-10</v>
      </c>
      <c r="CR216" s="1">
        <f t="shared" si="1065"/>
        <v>3.9485674532016108E-11</v>
      </c>
      <c r="CS216" s="1">
        <f t="shared" si="1065"/>
        <v>9.7172150783603199E-12</v>
      </c>
      <c r="CT216" s="1">
        <f t="shared" si="1065"/>
        <v>2.1806158320838395E-12</v>
      </c>
      <c r="CU216" s="1">
        <f t="shared" si="1065"/>
        <v>4.4078100228625314E-13</v>
      </c>
      <c r="CV216" s="1">
        <f t="shared" si="1065"/>
        <v>7.9013594692474894E-14</v>
      </c>
      <c r="CW216" s="1">
        <f t="shared" si="1065"/>
        <v>1.2306415201343115E-14</v>
      </c>
      <c r="CX216" s="1">
        <f t="shared" si="1065"/>
        <v>1.6193853005881206E-15</v>
      </c>
      <c r="CY216" s="1">
        <f t="shared" si="1065"/>
        <v>1.7286367697183092E-16</v>
      </c>
      <c r="CZ216" s="1">
        <f t="shared" si="1065"/>
        <v>1.4035912856796286E-17</v>
      </c>
      <c r="DA216" s="1">
        <f t="shared" si="1065"/>
        <v>7.7070478999102863E-19</v>
      </c>
      <c r="DB216" s="1">
        <f t="shared" si="1065"/>
        <v>2.1467894575976613E-20</v>
      </c>
      <c r="DC216" s="1">
        <f t="shared" si="1065"/>
        <v>0</v>
      </c>
      <c r="DD216" s="1">
        <f t="shared" si="1065"/>
        <v>0</v>
      </c>
      <c r="DE216" s="1">
        <f t="shared" si="1065"/>
        <v>0</v>
      </c>
      <c r="DF216" s="1">
        <f t="shared" si="1065"/>
        <v>0</v>
      </c>
      <c r="DG216" s="1">
        <f t="shared" si="1065"/>
        <v>0</v>
      </c>
      <c r="DH216" s="1">
        <f t="shared" si="1065"/>
        <v>0</v>
      </c>
      <c r="DI216" s="1">
        <f t="shared" si="1065"/>
        <v>0</v>
      </c>
      <c r="DJ216" s="1">
        <f t="shared" ref="DJ216:EO216" si="1066">IF(type=1,MAX(DJ43-x,(DK216*p+DK217*(1-p))*EXP(-ir*t)),MAX(x-DJ43,(DK216*p+DK217*(1-p))*EXP(-ir*t)))</f>
        <v>0</v>
      </c>
      <c r="DK216" s="1">
        <f t="shared" si="1066"/>
        <v>0</v>
      </c>
      <c r="DL216" s="1">
        <f t="shared" si="1066"/>
        <v>0</v>
      </c>
      <c r="DM216" s="1">
        <f t="shared" si="1066"/>
        <v>0</v>
      </c>
      <c r="DN216" s="1">
        <f t="shared" si="1066"/>
        <v>0</v>
      </c>
      <c r="DO216" s="1">
        <f t="shared" si="1066"/>
        <v>0</v>
      </c>
      <c r="DP216" s="1">
        <f t="shared" si="1066"/>
        <v>0</v>
      </c>
      <c r="DQ216" s="1">
        <f t="shared" si="1066"/>
        <v>0</v>
      </c>
      <c r="DR216" s="1">
        <f t="shared" si="1066"/>
        <v>0</v>
      </c>
      <c r="DS216" s="1">
        <f t="shared" si="1066"/>
        <v>0</v>
      </c>
      <c r="DT216" s="1">
        <f t="shared" si="1066"/>
        <v>0</v>
      </c>
      <c r="DU216" s="1">
        <f t="shared" si="1066"/>
        <v>0</v>
      </c>
      <c r="DV216" s="1">
        <f t="shared" si="1066"/>
        <v>0</v>
      </c>
      <c r="DW216" s="1">
        <f t="shared" si="1066"/>
        <v>0</v>
      </c>
      <c r="DX216" s="1">
        <f t="shared" si="1066"/>
        <v>0</v>
      </c>
      <c r="DY216" s="1">
        <f t="shared" si="1066"/>
        <v>0</v>
      </c>
      <c r="DZ216" s="1">
        <f t="shared" si="1066"/>
        <v>0</v>
      </c>
      <c r="EA216" s="1">
        <f t="shared" si="1066"/>
        <v>0</v>
      </c>
      <c r="EB216" s="1">
        <f t="shared" si="1066"/>
        <v>0</v>
      </c>
      <c r="EC216" s="1">
        <f t="shared" si="1066"/>
        <v>0</v>
      </c>
      <c r="ED216" s="1">
        <f t="shared" si="1066"/>
        <v>0</v>
      </c>
      <c r="EE216" s="1">
        <f t="shared" si="1066"/>
        <v>0</v>
      </c>
      <c r="EF216" s="1">
        <f t="shared" si="1066"/>
        <v>0</v>
      </c>
      <c r="EG216" s="1">
        <f t="shared" si="1066"/>
        <v>0</v>
      </c>
      <c r="EH216" s="1">
        <f t="shared" si="1066"/>
        <v>0</v>
      </c>
      <c r="EI216" s="1">
        <f t="shared" si="1066"/>
        <v>0</v>
      </c>
      <c r="EJ216" s="1">
        <f t="shared" si="1066"/>
        <v>0</v>
      </c>
      <c r="EK216" s="1">
        <f t="shared" si="1066"/>
        <v>0</v>
      </c>
      <c r="EL216" s="1">
        <f t="shared" si="1066"/>
        <v>0</v>
      </c>
      <c r="EM216" s="1">
        <f t="shared" si="1066"/>
        <v>0</v>
      </c>
      <c r="EN216" s="1">
        <f t="shared" si="1066"/>
        <v>0</v>
      </c>
      <c r="EO216" s="1">
        <f t="shared" si="1066"/>
        <v>0</v>
      </c>
      <c r="EP216" s="1">
        <f t="shared" ref="EP216:FQ216" si="1067">IF(type=1,MAX(EP43-x,(EQ216*p+EQ217*(1-p))*EXP(-ir*t)),MAX(x-EP43,(EQ216*p+EQ217*(1-p))*EXP(-ir*t)))</f>
        <v>0</v>
      </c>
      <c r="EQ216" s="1">
        <f t="shared" si="1067"/>
        <v>0</v>
      </c>
      <c r="ER216" s="1">
        <f t="shared" si="1067"/>
        <v>0</v>
      </c>
      <c r="ES216" s="1">
        <f t="shared" si="1067"/>
        <v>0</v>
      </c>
      <c r="ET216" s="1">
        <f t="shared" si="1067"/>
        <v>0</v>
      </c>
      <c r="EU216" s="1">
        <f t="shared" si="1067"/>
        <v>0</v>
      </c>
      <c r="EV216" s="1">
        <f t="shared" si="1067"/>
        <v>0</v>
      </c>
      <c r="EW216" s="1">
        <f t="shared" si="1067"/>
        <v>0</v>
      </c>
      <c r="EX216" s="1">
        <f t="shared" si="1067"/>
        <v>0</v>
      </c>
      <c r="EY216" s="1">
        <f t="shared" si="1067"/>
        <v>0</v>
      </c>
      <c r="EZ216" s="1">
        <f t="shared" si="1067"/>
        <v>0</v>
      </c>
      <c r="FA216" s="1">
        <f t="shared" si="1067"/>
        <v>0</v>
      </c>
      <c r="FB216" s="1">
        <f t="shared" si="1067"/>
        <v>0</v>
      </c>
      <c r="FC216" s="1">
        <f t="shared" si="1067"/>
        <v>0</v>
      </c>
      <c r="FD216" s="1">
        <f t="shared" si="1067"/>
        <v>0</v>
      </c>
      <c r="FE216" s="1">
        <f t="shared" si="1067"/>
        <v>0</v>
      </c>
      <c r="FF216" s="1">
        <f t="shared" si="1067"/>
        <v>0</v>
      </c>
      <c r="FG216" s="1">
        <f t="shared" si="1067"/>
        <v>0</v>
      </c>
      <c r="FH216" s="1">
        <f t="shared" si="1067"/>
        <v>0</v>
      </c>
      <c r="FI216" s="1">
        <f t="shared" si="1067"/>
        <v>0</v>
      </c>
      <c r="FJ216" s="1">
        <f t="shared" si="1067"/>
        <v>0</v>
      </c>
      <c r="FK216" s="1">
        <f t="shared" si="1067"/>
        <v>0</v>
      </c>
      <c r="FL216" s="1">
        <f t="shared" si="1067"/>
        <v>0</v>
      </c>
      <c r="FM216" s="1">
        <f t="shared" si="1067"/>
        <v>0</v>
      </c>
      <c r="FN216" s="1">
        <f t="shared" si="1067"/>
        <v>0</v>
      </c>
      <c r="FO216" s="1">
        <f t="shared" si="1067"/>
        <v>0</v>
      </c>
      <c r="FP216" s="1">
        <f t="shared" si="1067"/>
        <v>0</v>
      </c>
      <c r="FQ216" s="1">
        <f t="shared" si="1067"/>
        <v>0</v>
      </c>
      <c r="FR216" s="1">
        <f t="shared" si="992"/>
        <v>0</v>
      </c>
      <c r="FS216" s="1">
        <f t="shared" si="999"/>
        <v>0</v>
      </c>
    </row>
    <row r="217" spans="3:175" x14ac:dyDescent="0.15">
      <c r="C217" s="6">
        <v>15</v>
      </c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>
        <f t="shared" ref="S217:AX217" si="1068">IF(type=1,MAX(S44-x,(T217*p+T218*(1-p))*EXP(-ir*t)),MAX(x-S44,(T217*p+T218*(1-p))*EXP(-ir*t)))</f>
        <v>67.906687375185314</v>
      </c>
      <c r="T217" s="1">
        <f t="shared" si="1068"/>
        <v>66.499852677296303</v>
      </c>
      <c r="U217" s="1">
        <f t="shared" si="1068"/>
        <v>64.989512885219767</v>
      </c>
      <c r="V217" s="1">
        <f t="shared" si="1068"/>
        <v>63.373495356775116</v>
      </c>
      <c r="W217" s="1">
        <f t="shared" si="1068"/>
        <v>61.65064298118115</v>
      </c>
      <c r="X217" s="1">
        <f t="shared" si="1068"/>
        <v>59.821015478978524</v>
      </c>
      <c r="Y217" s="1">
        <f t="shared" si="1068"/>
        <v>57.886087462342829</v>
      </c>
      <c r="Z217" s="1">
        <f t="shared" si="1068"/>
        <v>55.848932328277407</v>
      </c>
      <c r="AA217" s="1">
        <f t="shared" si="1068"/>
        <v>53.714379292209401</v>
      </c>
      <c r="AB217" s="1">
        <f t="shared" si="1068"/>
        <v>51.489129732995778</v>
      </c>
      <c r="AC217" s="1">
        <f t="shared" si="1068"/>
        <v>49.181818822901477</v>
      </c>
      <c r="AD217" s="1">
        <f t="shared" si="1068"/>
        <v>46.803009447919386</v>
      </c>
      <c r="AE217" s="1">
        <f t="shared" si="1068"/>
        <v>44.36510790332084</v>
      </c>
      <c r="AF217" s="1">
        <f t="shared" si="1068"/>
        <v>41.882194864988115</v>
      </c>
      <c r="AG217" s="1">
        <f t="shared" si="1068"/>
        <v>39.369770590707574</v>
      </c>
      <c r="AH217" s="1">
        <f t="shared" si="1068"/>
        <v>36.844419869771329</v>
      </c>
      <c r="AI217" s="1">
        <f t="shared" si="1068"/>
        <v>34.323409342904768</v>
      </c>
      <c r="AJ217" s="1">
        <f t="shared" si="1068"/>
        <v>31.824236670617271</v>
      </c>
      <c r="AK217" s="1">
        <f t="shared" si="1068"/>
        <v>29.364156712108805</v>
      </c>
      <c r="AL217" s="1">
        <f t="shared" si="1068"/>
        <v>26.959713457060975</v>
      </c>
      <c r="AM217" s="1">
        <f t="shared" si="1068"/>
        <v>24.62630715856486</v>
      </c>
      <c r="AN217" s="1">
        <f t="shared" si="1068"/>
        <v>22.377823518095425</v>
      </c>
      <c r="AO217" s="1">
        <f t="shared" si="1068"/>
        <v>20.226345936733765</v>
      </c>
      <c r="AP217" s="1">
        <f t="shared" si="1068"/>
        <v>18.181963404646051</v>
      </c>
      <c r="AQ217" s="1">
        <f t="shared" si="1068"/>
        <v>16.252676720020634</v>
      </c>
      <c r="AR217" s="1">
        <f t="shared" si="1068"/>
        <v>14.444395938884231</v>
      </c>
      <c r="AS217" s="1">
        <f t="shared" si="1068"/>
        <v>12.761013862130659</v>
      </c>
      <c r="AT217" s="1">
        <f t="shared" si="1068"/>
        <v>11.204535290740083</v>
      </c>
      <c r="AU217" s="1">
        <f t="shared" si="1068"/>
        <v>9.7752404427006514</v>
      </c>
      <c r="AV217" s="1">
        <f t="shared" si="1068"/>
        <v>8.471863233751872</v>
      </c>
      <c r="AW217" s="1">
        <f t="shared" si="1068"/>
        <v>7.2917701792363676</v>
      </c>
      <c r="AX217" s="1">
        <f t="shared" si="1068"/>
        <v>6.2311320012643403</v>
      </c>
      <c r="AY217" s="1">
        <f t="shared" ref="AY217:CD217" si="1069">IF(type=1,MAX(AY44-x,(AZ217*p+AZ218*(1-p))*EXP(-ir*t)),MAX(x-AY44,(AZ217*p+AZ218*(1-p))*EXP(-ir*t)))</f>
        <v>5.2850859839040343</v>
      </c>
      <c r="AZ217" s="1">
        <f t="shared" si="1069"/>
        <v>4.4478913667479194</v>
      </c>
      <c r="BA217" s="1">
        <f t="shared" si="1069"/>
        <v>3.713081917651194</v>
      </c>
      <c r="BB217" s="1">
        <f t="shared" si="1069"/>
        <v>3.0736193735101724</v>
      </c>
      <c r="BC217" s="1">
        <f t="shared" si="1069"/>
        <v>2.5220494109064164</v>
      </c>
      <c r="BD217" s="1">
        <f t="shared" si="1069"/>
        <v>2.0506592175879343</v>
      </c>
      <c r="BE217" s="1">
        <f t="shared" si="1069"/>
        <v>1.6516334865667643</v>
      </c>
      <c r="BF217" s="1">
        <f t="shared" si="1069"/>
        <v>1.3172042809148599</v>
      </c>
      <c r="BG217" s="1">
        <f t="shared" si="1069"/>
        <v>1.0397898274996109</v>
      </c>
      <c r="BH217" s="1">
        <f t="shared" si="1069"/>
        <v>0.81211770297050223</v>
      </c>
      <c r="BI217" s="1">
        <f t="shared" si="1069"/>
        <v>0.62732878359601807</v>
      </c>
      <c r="BJ217" s="1">
        <f t="shared" si="1069"/>
        <v>0.47905949074058057</v>
      </c>
      <c r="BK217" s="1">
        <f t="shared" si="1069"/>
        <v>0.36150110899824456</v>
      </c>
      <c r="BL217" s="1">
        <f t="shared" si="1069"/>
        <v>0.26943617783392465</v>
      </c>
      <c r="BM217" s="1">
        <f t="shared" si="1069"/>
        <v>0.19825307999106517</v>
      </c>
      <c r="BN217" s="1">
        <f t="shared" si="1069"/>
        <v>0.14394090403053941</v>
      </c>
      <c r="BO217" s="1">
        <f t="shared" si="1069"/>
        <v>0.10306739320733355</v>
      </c>
      <c r="BP217" s="1">
        <f t="shared" si="1069"/>
        <v>7.274327829310645E-2</v>
      </c>
      <c r="BQ217" s="1">
        <f t="shared" si="1069"/>
        <v>5.0576520325273287E-2</v>
      </c>
      <c r="BR217" s="1">
        <f t="shared" si="1069"/>
        <v>3.4619974443061814E-2</v>
      </c>
      <c r="BS217" s="1">
        <f t="shared" si="1069"/>
        <v>2.3315759812685924E-2</v>
      </c>
      <c r="BT217" s="1">
        <f t="shared" si="1069"/>
        <v>1.5439228171933144E-2</v>
      </c>
      <c r="BU217" s="1">
        <f t="shared" si="1069"/>
        <v>1.0044917342228303E-2</v>
      </c>
      <c r="BV217" s="1">
        <f t="shared" si="1069"/>
        <v>6.416310641992838E-3</v>
      </c>
      <c r="BW217" s="1">
        <f t="shared" si="1069"/>
        <v>4.0206496153768817E-3</v>
      </c>
      <c r="BX217" s="1">
        <f t="shared" si="1069"/>
        <v>2.4695093921785088E-3</v>
      </c>
      <c r="BY217" s="1">
        <f t="shared" si="1069"/>
        <v>1.4853763365773323E-3</v>
      </c>
      <c r="BZ217" s="1">
        <f t="shared" si="1069"/>
        <v>8.7408753500811871E-4</v>
      </c>
      <c r="CA217" s="1">
        <f t="shared" si="1069"/>
        <v>5.0271039595092631E-4</v>
      </c>
      <c r="CB217" s="1">
        <f t="shared" si="1069"/>
        <v>2.8225696458858028E-4</v>
      </c>
      <c r="CC217" s="1">
        <f t="shared" si="1069"/>
        <v>1.5453200089614137E-4</v>
      </c>
      <c r="CD217" s="1">
        <f t="shared" si="1069"/>
        <v>8.2391376092335027E-5</v>
      </c>
      <c r="CE217" s="1">
        <f t="shared" ref="CE217:DJ217" si="1070">IF(type=1,MAX(CE44-x,(CF217*p+CF218*(1-p))*EXP(-ir*t)),MAX(x-CE44,(CF217*p+CF218*(1-p))*EXP(-ir*t)))</f>
        <v>4.2720059990188955E-5</v>
      </c>
      <c r="CF217" s="1">
        <f t="shared" si="1070"/>
        <v>2.1508731701804006E-5</v>
      </c>
      <c r="CG217" s="1">
        <f t="shared" si="1070"/>
        <v>1.0498297508834156E-5</v>
      </c>
      <c r="CH217" s="1">
        <f t="shared" si="1070"/>
        <v>4.9586866237577505E-6</v>
      </c>
      <c r="CI217" s="1">
        <f t="shared" si="1070"/>
        <v>2.262068313994825E-6</v>
      </c>
      <c r="CJ217" s="1">
        <f t="shared" si="1070"/>
        <v>9.9448303864628069E-7</v>
      </c>
      <c r="CK217" s="1">
        <f t="shared" si="1070"/>
        <v>4.2034251323611501E-7</v>
      </c>
      <c r="CL217" s="1">
        <f t="shared" si="1070"/>
        <v>1.7036058063643984E-7</v>
      </c>
      <c r="CM217" s="1">
        <f t="shared" si="1070"/>
        <v>6.6009148365702332E-8</v>
      </c>
      <c r="CN217" s="1">
        <f t="shared" si="1070"/>
        <v>2.4370052654649291E-8</v>
      </c>
      <c r="CO217" s="1">
        <f t="shared" si="1070"/>
        <v>8.5404633114064429E-9</v>
      </c>
      <c r="CP217" s="1">
        <f t="shared" si="1070"/>
        <v>2.8287938125797823E-9</v>
      </c>
      <c r="CQ217" s="1">
        <f t="shared" si="1070"/>
        <v>8.8115658769196973E-10</v>
      </c>
      <c r="CR217" s="1">
        <f t="shared" si="1070"/>
        <v>2.5663724241950341E-10</v>
      </c>
      <c r="CS217" s="1">
        <f t="shared" si="1070"/>
        <v>6.9412343128426729E-11</v>
      </c>
      <c r="CT217" s="1">
        <f t="shared" si="1070"/>
        <v>1.7292748755559721E-11</v>
      </c>
      <c r="CU217" s="1">
        <f t="shared" si="1070"/>
        <v>3.9291878397455608E-12</v>
      </c>
      <c r="CV217" s="1">
        <f t="shared" si="1070"/>
        <v>8.0431450822685787E-13</v>
      </c>
      <c r="CW217" s="1">
        <f t="shared" si="1070"/>
        <v>1.4603736173669856E-13</v>
      </c>
      <c r="CX217" s="1">
        <f t="shared" si="1070"/>
        <v>2.3042753805126869E-14</v>
      </c>
      <c r="CY217" s="1">
        <f t="shared" si="1070"/>
        <v>3.072395392825811E-15</v>
      </c>
      <c r="CZ217" s="1">
        <f t="shared" si="1070"/>
        <v>3.3238406225824726E-16</v>
      </c>
      <c r="DA217" s="1">
        <f t="shared" si="1070"/>
        <v>2.7357359287696218E-17</v>
      </c>
      <c r="DB217" s="1">
        <f t="shared" si="1070"/>
        <v>1.5230297051901331E-18</v>
      </c>
      <c r="DC217" s="1">
        <f t="shared" si="1070"/>
        <v>4.3021805593051692E-20</v>
      </c>
      <c r="DD217" s="1">
        <f t="shared" si="1070"/>
        <v>0</v>
      </c>
      <c r="DE217" s="1">
        <f t="shared" si="1070"/>
        <v>0</v>
      </c>
      <c r="DF217" s="1">
        <f t="shared" si="1070"/>
        <v>0</v>
      </c>
      <c r="DG217" s="1">
        <f t="shared" si="1070"/>
        <v>0</v>
      </c>
      <c r="DH217" s="1">
        <f t="shared" si="1070"/>
        <v>0</v>
      </c>
      <c r="DI217" s="1">
        <f t="shared" si="1070"/>
        <v>0</v>
      </c>
      <c r="DJ217" s="1">
        <f t="shared" si="1070"/>
        <v>0</v>
      </c>
      <c r="DK217" s="1">
        <f t="shared" ref="DK217:EP217" si="1071">IF(type=1,MAX(DK44-x,(DL217*p+DL218*(1-p))*EXP(-ir*t)),MAX(x-DK44,(DL217*p+DL218*(1-p))*EXP(-ir*t)))</f>
        <v>0</v>
      </c>
      <c r="DL217" s="1">
        <f t="shared" si="1071"/>
        <v>0</v>
      </c>
      <c r="DM217" s="1">
        <f t="shared" si="1071"/>
        <v>0</v>
      </c>
      <c r="DN217" s="1">
        <f t="shared" si="1071"/>
        <v>0</v>
      </c>
      <c r="DO217" s="1">
        <f t="shared" si="1071"/>
        <v>0</v>
      </c>
      <c r="DP217" s="1">
        <f t="shared" si="1071"/>
        <v>0</v>
      </c>
      <c r="DQ217" s="1">
        <f t="shared" si="1071"/>
        <v>0</v>
      </c>
      <c r="DR217" s="1">
        <f t="shared" si="1071"/>
        <v>0</v>
      </c>
      <c r="DS217" s="1">
        <f t="shared" si="1071"/>
        <v>0</v>
      </c>
      <c r="DT217" s="1">
        <f t="shared" si="1071"/>
        <v>0</v>
      </c>
      <c r="DU217" s="1">
        <f t="shared" si="1071"/>
        <v>0</v>
      </c>
      <c r="DV217" s="1">
        <f t="shared" si="1071"/>
        <v>0</v>
      </c>
      <c r="DW217" s="1">
        <f t="shared" si="1071"/>
        <v>0</v>
      </c>
      <c r="DX217" s="1">
        <f t="shared" si="1071"/>
        <v>0</v>
      </c>
      <c r="DY217" s="1">
        <f t="shared" si="1071"/>
        <v>0</v>
      </c>
      <c r="DZ217" s="1">
        <f t="shared" si="1071"/>
        <v>0</v>
      </c>
      <c r="EA217" s="1">
        <f t="shared" si="1071"/>
        <v>0</v>
      </c>
      <c r="EB217" s="1">
        <f t="shared" si="1071"/>
        <v>0</v>
      </c>
      <c r="EC217" s="1">
        <f t="shared" si="1071"/>
        <v>0</v>
      </c>
      <c r="ED217" s="1">
        <f t="shared" si="1071"/>
        <v>0</v>
      </c>
      <c r="EE217" s="1">
        <f t="shared" si="1071"/>
        <v>0</v>
      </c>
      <c r="EF217" s="1">
        <f t="shared" si="1071"/>
        <v>0</v>
      </c>
      <c r="EG217" s="1">
        <f t="shared" si="1071"/>
        <v>0</v>
      </c>
      <c r="EH217" s="1">
        <f t="shared" si="1071"/>
        <v>0</v>
      </c>
      <c r="EI217" s="1">
        <f t="shared" si="1071"/>
        <v>0</v>
      </c>
      <c r="EJ217" s="1">
        <f t="shared" si="1071"/>
        <v>0</v>
      </c>
      <c r="EK217" s="1">
        <f t="shared" si="1071"/>
        <v>0</v>
      </c>
      <c r="EL217" s="1">
        <f t="shared" si="1071"/>
        <v>0</v>
      </c>
      <c r="EM217" s="1">
        <f t="shared" si="1071"/>
        <v>0</v>
      </c>
      <c r="EN217" s="1">
        <f t="shared" si="1071"/>
        <v>0</v>
      </c>
      <c r="EO217" s="1">
        <f t="shared" si="1071"/>
        <v>0</v>
      </c>
      <c r="EP217" s="1">
        <f t="shared" si="1071"/>
        <v>0</v>
      </c>
      <c r="EQ217" s="1">
        <f t="shared" ref="EQ217:FQ217" si="1072">IF(type=1,MAX(EQ44-x,(ER217*p+ER218*(1-p))*EXP(-ir*t)),MAX(x-EQ44,(ER217*p+ER218*(1-p))*EXP(-ir*t)))</f>
        <v>0</v>
      </c>
      <c r="ER217" s="1">
        <f t="shared" si="1072"/>
        <v>0</v>
      </c>
      <c r="ES217" s="1">
        <f t="shared" si="1072"/>
        <v>0</v>
      </c>
      <c r="ET217" s="1">
        <f t="shared" si="1072"/>
        <v>0</v>
      </c>
      <c r="EU217" s="1">
        <f t="shared" si="1072"/>
        <v>0</v>
      </c>
      <c r="EV217" s="1">
        <f t="shared" si="1072"/>
        <v>0</v>
      </c>
      <c r="EW217" s="1">
        <f t="shared" si="1072"/>
        <v>0</v>
      </c>
      <c r="EX217" s="1">
        <f t="shared" si="1072"/>
        <v>0</v>
      </c>
      <c r="EY217" s="1">
        <f t="shared" si="1072"/>
        <v>0</v>
      </c>
      <c r="EZ217" s="1">
        <f t="shared" si="1072"/>
        <v>0</v>
      </c>
      <c r="FA217" s="1">
        <f t="shared" si="1072"/>
        <v>0</v>
      </c>
      <c r="FB217" s="1">
        <f t="shared" si="1072"/>
        <v>0</v>
      </c>
      <c r="FC217" s="1">
        <f t="shared" si="1072"/>
        <v>0</v>
      </c>
      <c r="FD217" s="1">
        <f t="shared" si="1072"/>
        <v>0</v>
      </c>
      <c r="FE217" s="1">
        <f t="shared" si="1072"/>
        <v>0</v>
      </c>
      <c r="FF217" s="1">
        <f t="shared" si="1072"/>
        <v>0</v>
      </c>
      <c r="FG217" s="1">
        <f t="shared" si="1072"/>
        <v>0</v>
      </c>
      <c r="FH217" s="1">
        <f t="shared" si="1072"/>
        <v>0</v>
      </c>
      <c r="FI217" s="1">
        <f t="shared" si="1072"/>
        <v>0</v>
      </c>
      <c r="FJ217" s="1">
        <f t="shared" si="1072"/>
        <v>0</v>
      </c>
      <c r="FK217" s="1">
        <f t="shared" si="1072"/>
        <v>0</v>
      </c>
      <c r="FL217" s="1">
        <f t="shared" si="1072"/>
        <v>0</v>
      </c>
      <c r="FM217" s="1">
        <f t="shared" si="1072"/>
        <v>0</v>
      </c>
      <c r="FN217" s="1">
        <f t="shared" si="1072"/>
        <v>0</v>
      </c>
      <c r="FO217" s="1">
        <f t="shared" si="1072"/>
        <v>0</v>
      </c>
      <c r="FP217" s="1">
        <f t="shared" si="1072"/>
        <v>0</v>
      </c>
      <c r="FQ217" s="1">
        <f t="shared" si="1072"/>
        <v>0</v>
      </c>
      <c r="FR217" s="1">
        <f t="shared" si="992"/>
        <v>0</v>
      </c>
      <c r="FS217" s="1">
        <f t="shared" si="999"/>
        <v>0</v>
      </c>
    </row>
    <row r="218" spans="3:175" x14ac:dyDescent="0.15">
      <c r="C218" s="6">
        <v>16</v>
      </c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>
        <f t="shared" ref="T218:AY218" si="1073">IF(type=1,MAX(T45-x,(U218*p+U219*(1-p))*EXP(-ir*t)),MAX(x-T45,(U218*p+U219*(1-p))*EXP(-ir*t)))</f>
        <v>69.585607048809962</v>
      </c>
      <c r="U218" s="1">
        <f t="shared" si="1073"/>
        <v>68.276640613164005</v>
      </c>
      <c r="V218" s="1">
        <f t="shared" si="1073"/>
        <v>66.865927006694307</v>
      </c>
      <c r="W218" s="1">
        <f t="shared" si="1073"/>
        <v>65.350269350591489</v>
      </c>
      <c r="X218" s="1">
        <f t="shared" si="1073"/>
        <v>63.727289066501257</v>
      </c>
      <c r="Y218" s="1">
        <f t="shared" si="1073"/>
        <v>61.995631222614527</v>
      </c>
      <c r="Z218" s="1">
        <f t="shared" si="1073"/>
        <v>60.155177554678311</v>
      </c>
      <c r="AA218" s="1">
        <f t="shared" si="1073"/>
        <v>58.207257955599104</v>
      </c>
      <c r="AB218" s="1">
        <f t="shared" si="1073"/>
        <v>56.154848826822899</v>
      </c>
      <c r="AC218" s="1">
        <f t="shared" si="1073"/>
        <v>54.002744604534222</v>
      </c>
      <c r="AD218" s="1">
        <f t="shared" si="1073"/>
        <v>51.757687346228259</v>
      </c>
      <c r="AE218" s="1">
        <f t="shared" si="1073"/>
        <v>49.428438851440482</v>
      </c>
      <c r="AF218" s="1">
        <f t="shared" si="1073"/>
        <v>47.025780743728582</v>
      </c>
      <c r="AG218" s="1">
        <f t="shared" si="1073"/>
        <v>44.562430534789009</v>
      </c>
      <c r="AH218" s="1">
        <f t="shared" si="1073"/>
        <v>42.052866056527428</v>
      </c>
      <c r="AI218" s="1">
        <f t="shared" si="1073"/>
        <v>39.513056697872003</v>
      </c>
      <c r="AJ218" s="1">
        <f t="shared" si="1073"/>
        <v>36.960107262840268</v>
      </c>
      <c r="AK218" s="1">
        <f t="shared" si="1073"/>
        <v>34.411828321965196</v>
      </c>
      <c r="AL218" s="1">
        <f t="shared" si="1073"/>
        <v>31.886254739835632</v>
      </c>
      <c r="AM218" s="1">
        <f t="shared" si="1073"/>
        <v>29.401140530319314</v>
      </c>
      <c r="AN218" s="1">
        <f t="shared" si="1073"/>
        <v>26.973462203054872</v>
      </c>
      <c r="AO218" s="1">
        <f t="shared" si="1073"/>
        <v>24.618963396416103</v>
      </c>
      <c r="AP218" s="1">
        <f t="shared" si="1073"/>
        <v>22.351770337540696</v>
      </c>
      <c r="AQ218" s="1">
        <f t="shared" si="1073"/>
        <v>20.184100632612605</v>
      </c>
      <c r="AR218" s="1">
        <f t="shared" si="1073"/>
        <v>18.126077879163013</v>
      </c>
      <c r="AS218" s="1">
        <f t="shared" si="1073"/>
        <v>16.185653068455995</v>
      </c>
      <c r="AT218" s="1">
        <f t="shared" si="1073"/>
        <v>14.368622598770743</v>
      </c>
      <c r="AU218" s="1">
        <f t="shared" si="1073"/>
        <v>12.678723886811524</v>
      </c>
      <c r="AV218" s="1">
        <f t="shared" si="1073"/>
        <v>11.117784575577957</v>
      </c>
      <c r="AW218" s="1">
        <f t="shared" si="1073"/>
        <v>9.6859009083260066</v>
      </c>
      <c r="AX218" s="1">
        <f t="shared" si="1073"/>
        <v>8.3816246419216487</v>
      </c>
      <c r="AY218" s="1">
        <f t="shared" si="1073"/>
        <v>7.2021445935659685</v>
      </c>
      <c r="AZ218" s="1">
        <f t="shared" ref="AZ218:CE218" si="1074">IF(type=1,MAX(AZ45-x,(BA218*p+BA219*(1-p))*EXP(-ir*t)),MAX(x-AZ45,(BA218*p+BA219*(1-p))*EXP(-ir*t)))</f>
        <v>6.1434566081262325</v>
      </c>
      <c r="BA218" s="1">
        <f t="shared" si="1074"/>
        <v>5.2005223951525847</v>
      </c>
      <c r="BB218" s="1">
        <f t="shared" si="1074"/>
        <v>4.3674218448971622</v>
      </c>
      <c r="BC218" s="1">
        <f t="shared" si="1074"/>
        <v>3.6375045540252606</v>
      </c>
      <c r="BD218" s="1">
        <f t="shared" si="1074"/>
        <v>3.0035448203574306</v>
      </c>
      <c r="BE218" s="1">
        <f t="shared" si="1074"/>
        <v>2.4579014230835075</v>
      </c>
      <c r="BF218" s="1">
        <f t="shared" si="1074"/>
        <v>1.9926803711909005</v>
      </c>
      <c r="BG218" s="1">
        <f t="shared" si="1074"/>
        <v>1.5998964397913022</v>
      </c>
      <c r="BH218" s="1">
        <f t="shared" si="1074"/>
        <v>1.2716281277165762</v>
      </c>
      <c r="BI218" s="1">
        <f t="shared" si="1074"/>
        <v>1.0001605732303589</v>
      </c>
      <c r="BJ218" s="1">
        <f t="shared" si="1074"/>
        <v>0.77811162472572104</v>
      </c>
      <c r="BK218" s="1">
        <f t="shared" si="1074"/>
        <v>0.59853734308223938</v>
      </c>
      <c r="BL218" s="1">
        <f t="shared" si="1074"/>
        <v>0.4550144839649658</v>
      </c>
      <c r="BM218" s="1">
        <f t="shared" si="1074"/>
        <v>0.34169883851134286</v>
      </c>
      <c r="BN218" s="1">
        <f t="shared" si="1074"/>
        <v>0.2533596060597158</v>
      </c>
      <c r="BO218" s="1">
        <f t="shared" si="1074"/>
        <v>0.18539114976593637</v>
      </c>
      <c r="BP218" s="1">
        <f t="shared" si="1074"/>
        <v>0.13380447318087818</v>
      </c>
      <c r="BQ218" s="1">
        <f t="shared" si="1074"/>
        <v>9.5201500237086137E-2</v>
      </c>
      <c r="BR218" s="1">
        <f t="shared" si="1074"/>
        <v>6.6735713573118485E-2</v>
      </c>
      <c r="BS218" s="1">
        <f t="shared" si="1074"/>
        <v>4.6062902582672309E-2</v>
      </c>
      <c r="BT218" s="1">
        <f t="shared" si="1074"/>
        <v>3.128571182465844E-2</v>
      </c>
      <c r="BU218" s="1">
        <f t="shared" si="1074"/>
        <v>2.0895400096397735E-2</v>
      </c>
      <c r="BV218" s="1">
        <f t="shared" si="1074"/>
        <v>1.3713771493737988E-2</v>
      </c>
      <c r="BW218" s="1">
        <f t="shared" si="1074"/>
        <v>8.8376802076764339E-3</v>
      </c>
      <c r="BX218" s="1">
        <f t="shared" si="1074"/>
        <v>5.5878995679012802E-3</v>
      </c>
      <c r="BY218" s="1">
        <f t="shared" si="1074"/>
        <v>3.4635371493035201E-3</v>
      </c>
      <c r="BZ218" s="1">
        <f t="shared" si="1074"/>
        <v>2.1026166666353822E-3</v>
      </c>
      <c r="CA218" s="1">
        <f t="shared" si="1074"/>
        <v>1.2489669224438765E-3</v>
      </c>
      <c r="CB218" s="1">
        <f t="shared" si="1074"/>
        <v>7.2517806112692659E-4</v>
      </c>
      <c r="CC218" s="1">
        <f t="shared" si="1074"/>
        <v>4.1111286077573784E-4</v>
      </c>
      <c r="CD218" s="1">
        <f t="shared" si="1074"/>
        <v>2.272917964670608E-4</v>
      </c>
      <c r="CE218" s="1">
        <f t="shared" si="1074"/>
        <v>1.2239281366603885E-4</v>
      </c>
      <c r="CF218" s="1">
        <f t="shared" ref="CF218:DK218" si="1075">IF(type=1,MAX(CF45-x,(CG218*p+CG219*(1-p))*EXP(-ir*t)),MAX(x-CF45,(CG218*p+CG219*(1-p))*EXP(-ir*t)))</f>
        <v>6.4102556788409097E-5</v>
      </c>
      <c r="CG218" s="1">
        <f t="shared" si="1075"/>
        <v>3.2605345959939689E-5</v>
      </c>
      <c r="CH218" s="1">
        <f t="shared" si="1075"/>
        <v>1.6079972425206547E-5</v>
      </c>
      <c r="CI218" s="1">
        <f t="shared" si="1075"/>
        <v>7.6751731406421842E-6</v>
      </c>
      <c r="CJ218" s="1">
        <f t="shared" si="1075"/>
        <v>3.538717126766792E-6</v>
      </c>
      <c r="CK218" s="1">
        <f t="shared" si="1075"/>
        <v>1.5726082068640773E-6</v>
      </c>
      <c r="CL218" s="1">
        <f t="shared" si="1075"/>
        <v>6.7200865230992737E-7</v>
      </c>
      <c r="CM218" s="1">
        <f t="shared" si="1075"/>
        <v>2.7539460480262169E-7</v>
      </c>
      <c r="CN218" s="1">
        <f t="shared" si="1075"/>
        <v>1.0791272609208593E-7</v>
      </c>
      <c r="CO218" s="1">
        <f t="shared" si="1075"/>
        <v>4.0297286654722202E-8</v>
      </c>
      <c r="CP218" s="1">
        <f t="shared" si="1075"/>
        <v>1.4286352293507502E-8</v>
      </c>
      <c r="CQ218" s="1">
        <f t="shared" si="1075"/>
        <v>4.7877653010814924E-9</v>
      </c>
      <c r="CR218" s="1">
        <f t="shared" si="1075"/>
        <v>1.509206505254862E-9</v>
      </c>
      <c r="CS218" s="1">
        <f t="shared" si="1075"/>
        <v>4.4489042243778999E-10</v>
      </c>
      <c r="CT218" s="1">
        <f t="shared" si="1075"/>
        <v>1.2181005526002793E-10</v>
      </c>
      <c r="CU218" s="1">
        <f t="shared" si="1075"/>
        <v>3.0725597355804178E-11</v>
      </c>
      <c r="CV218" s="1">
        <f t="shared" si="1075"/>
        <v>7.0698044363146011E-12</v>
      </c>
      <c r="CW218" s="1">
        <f t="shared" si="1075"/>
        <v>1.4658143401683868E-12</v>
      </c>
      <c r="CX218" s="1">
        <f t="shared" si="1075"/>
        <v>2.696171045579327E-13</v>
      </c>
      <c r="CY218" s="1">
        <f t="shared" si="1075"/>
        <v>4.3105438722405413E-14</v>
      </c>
      <c r="CZ218" s="1">
        <f t="shared" si="1075"/>
        <v>5.8247170371226932E-15</v>
      </c>
      <c r="DA218" s="1">
        <f t="shared" si="1075"/>
        <v>6.3874254436587765E-16</v>
      </c>
      <c r="DB218" s="1">
        <f t="shared" si="1075"/>
        <v>5.3301302911553755E-17</v>
      </c>
      <c r="DC218" s="1">
        <f t="shared" si="1075"/>
        <v>3.0091400008309469E-18</v>
      </c>
      <c r="DD218" s="1">
        <f t="shared" si="1075"/>
        <v>8.6215988714493403E-20</v>
      </c>
      <c r="DE218" s="1">
        <f t="shared" si="1075"/>
        <v>0</v>
      </c>
      <c r="DF218" s="1">
        <f t="shared" si="1075"/>
        <v>0</v>
      </c>
      <c r="DG218" s="1">
        <f t="shared" si="1075"/>
        <v>0</v>
      </c>
      <c r="DH218" s="1">
        <f t="shared" si="1075"/>
        <v>0</v>
      </c>
      <c r="DI218" s="1">
        <f t="shared" si="1075"/>
        <v>0</v>
      </c>
      <c r="DJ218" s="1">
        <f t="shared" si="1075"/>
        <v>0</v>
      </c>
      <c r="DK218" s="1">
        <f t="shared" si="1075"/>
        <v>0</v>
      </c>
      <c r="DL218" s="1">
        <f t="shared" ref="DL218:EQ218" si="1076">IF(type=1,MAX(DL45-x,(DM218*p+DM219*(1-p))*EXP(-ir*t)),MAX(x-DL45,(DM218*p+DM219*(1-p))*EXP(-ir*t)))</f>
        <v>0</v>
      </c>
      <c r="DM218" s="1">
        <f t="shared" si="1076"/>
        <v>0</v>
      </c>
      <c r="DN218" s="1">
        <f t="shared" si="1076"/>
        <v>0</v>
      </c>
      <c r="DO218" s="1">
        <f t="shared" si="1076"/>
        <v>0</v>
      </c>
      <c r="DP218" s="1">
        <f t="shared" si="1076"/>
        <v>0</v>
      </c>
      <c r="DQ218" s="1">
        <f t="shared" si="1076"/>
        <v>0</v>
      </c>
      <c r="DR218" s="1">
        <f t="shared" si="1076"/>
        <v>0</v>
      </c>
      <c r="DS218" s="1">
        <f t="shared" si="1076"/>
        <v>0</v>
      </c>
      <c r="DT218" s="1">
        <f t="shared" si="1076"/>
        <v>0</v>
      </c>
      <c r="DU218" s="1">
        <f t="shared" si="1076"/>
        <v>0</v>
      </c>
      <c r="DV218" s="1">
        <f t="shared" si="1076"/>
        <v>0</v>
      </c>
      <c r="DW218" s="1">
        <f t="shared" si="1076"/>
        <v>0</v>
      </c>
      <c r="DX218" s="1">
        <f t="shared" si="1076"/>
        <v>0</v>
      </c>
      <c r="DY218" s="1">
        <f t="shared" si="1076"/>
        <v>0</v>
      </c>
      <c r="DZ218" s="1">
        <f t="shared" si="1076"/>
        <v>0</v>
      </c>
      <c r="EA218" s="1">
        <f t="shared" si="1076"/>
        <v>0</v>
      </c>
      <c r="EB218" s="1">
        <f t="shared" si="1076"/>
        <v>0</v>
      </c>
      <c r="EC218" s="1">
        <f t="shared" si="1076"/>
        <v>0</v>
      </c>
      <c r="ED218" s="1">
        <f t="shared" si="1076"/>
        <v>0</v>
      </c>
      <c r="EE218" s="1">
        <f t="shared" si="1076"/>
        <v>0</v>
      </c>
      <c r="EF218" s="1">
        <f t="shared" si="1076"/>
        <v>0</v>
      </c>
      <c r="EG218" s="1">
        <f t="shared" si="1076"/>
        <v>0</v>
      </c>
      <c r="EH218" s="1">
        <f t="shared" si="1076"/>
        <v>0</v>
      </c>
      <c r="EI218" s="1">
        <f t="shared" si="1076"/>
        <v>0</v>
      </c>
      <c r="EJ218" s="1">
        <f t="shared" si="1076"/>
        <v>0</v>
      </c>
      <c r="EK218" s="1">
        <f t="shared" si="1076"/>
        <v>0</v>
      </c>
      <c r="EL218" s="1">
        <f t="shared" si="1076"/>
        <v>0</v>
      </c>
      <c r="EM218" s="1">
        <f t="shared" si="1076"/>
        <v>0</v>
      </c>
      <c r="EN218" s="1">
        <f t="shared" si="1076"/>
        <v>0</v>
      </c>
      <c r="EO218" s="1">
        <f t="shared" si="1076"/>
        <v>0</v>
      </c>
      <c r="EP218" s="1">
        <f t="shared" si="1076"/>
        <v>0</v>
      </c>
      <c r="EQ218" s="1">
        <f t="shared" si="1076"/>
        <v>0</v>
      </c>
      <c r="ER218" s="1">
        <f t="shared" ref="ER218:FQ218" si="1077">IF(type=1,MAX(ER45-x,(ES218*p+ES219*(1-p))*EXP(-ir*t)),MAX(x-ER45,(ES218*p+ES219*(1-p))*EXP(-ir*t)))</f>
        <v>0</v>
      </c>
      <c r="ES218" s="1">
        <f t="shared" si="1077"/>
        <v>0</v>
      </c>
      <c r="ET218" s="1">
        <f t="shared" si="1077"/>
        <v>0</v>
      </c>
      <c r="EU218" s="1">
        <f t="shared" si="1077"/>
        <v>0</v>
      </c>
      <c r="EV218" s="1">
        <f t="shared" si="1077"/>
        <v>0</v>
      </c>
      <c r="EW218" s="1">
        <f t="shared" si="1077"/>
        <v>0</v>
      </c>
      <c r="EX218" s="1">
        <f t="shared" si="1077"/>
        <v>0</v>
      </c>
      <c r="EY218" s="1">
        <f t="shared" si="1077"/>
        <v>0</v>
      </c>
      <c r="EZ218" s="1">
        <f t="shared" si="1077"/>
        <v>0</v>
      </c>
      <c r="FA218" s="1">
        <f t="shared" si="1077"/>
        <v>0</v>
      </c>
      <c r="FB218" s="1">
        <f t="shared" si="1077"/>
        <v>0</v>
      </c>
      <c r="FC218" s="1">
        <f t="shared" si="1077"/>
        <v>0</v>
      </c>
      <c r="FD218" s="1">
        <f t="shared" si="1077"/>
        <v>0</v>
      </c>
      <c r="FE218" s="1">
        <f t="shared" si="1077"/>
        <v>0</v>
      </c>
      <c r="FF218" s="1">
        <f t="shared" si="1077"/>
        <v>0</v>
      </c>
      <c r="FG218" s="1">
        <f t="shared" si="1077"/>
        <v>0</v>
      </c>
      <c r="FH218" s="1">
        <f t="shared" si="1077"/>
        <v>0</v>
      </c>
      <c r="FI218" s="1">
        <f t="shared" si="1077"/>
        <v>0</v>
      </c>
      <c r="FJ218" s="1">
        <f t="shared" si="1077"/>
        <v>0</v>
      </c>
      <c r="FK218" s="1">
        <f t="shared" si="1077"/>
        <v>0</v>
      </c>
      <c r="FL218" s="1">
        <f t="shared" si="1077"/>
        <v>0</v>
      </c>
      <c r="FM218" s="1">
        <f t="shared" si="1077"/>
        <v>0</v>
      </c>
      <c r="FN218" s="1">
        <f t="shared" si="1077"/>
        <v>0</v>
      </c>
      <c r="FO218" s="1">
        <f t="shared" si="1077"/>
        <v>0</v>
      </c>
      <c r="FP218" s="1">
        <f t="shared" si="1077"/>
        <v>0</v>
      </c>
      <c r="FQ218" s="1">
        <f t="shared" si="1077"/>
        <v>0</v>
      </c>
      <c r="FR218" s="1">
        <f t="shared" si="992"/>
        <v>0</v>
      </c>
      <c r="FS218" s="1">
        <f t="shared" si="999"/>
        <v>0</v>
      </c>
    </row>
    <row r="219" spans="3:175" x14ac:dyDescent="0.15">
      <c r="C219" s="6">
        <v>17</v>
      </c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>
        <f t="shared" ref="U219:AZ219" si="1078">IF(type=1,MAX(U46-x,(V219*p+V220*(1-p))*EXP(-ir*t)),MAX(x-U46,(V219*p+V220*(1-p))*EXP(-ir*t)))</f>
        <v>71.17338546803596</v>
      </c>
      <c r="V219" s="1">
        <f t="shared" si="1078"/>
        <v>69.960921504721611</v>
      </c>
      <c r="W219" s="1">
        <f t="shared" si="1078"/>
        <v>68.649499574131838</v>
      </c>
      <c r="X219" s="1">
        <f t="shared" si="1078"/>
        <v>67.235091687914775</v>
      </c>
      <c r="Y219" s="1">
        <f t="shared" si="1078"/>
        <v>65.714286090807093</v>
      </c>
      <c r="Z219" s="1">
        <f t="shared" si="1078"/>
        <v>64.084485754573507</v>
      </c>
      <c r="AA219" s="1">
        <f t="shared" si="1078"/>
        <v>62.344123783946486</v>
      </c>
      <c r="AB219" s="1">
        <f t="shared" si="1078"/>
        <v>60.492888891838618</v>
      </c>
      <c r="AC219" s="1">
        <f t="shared" si="1078"/>
        <v>58.531951370647533</v>
      </c>
      <c r="AD219" s="1">
        <f t="shared" si="1078"/>
        <v>56.464177245344132</v>
      </c>
      <c r="AE219" s="1">
        <f t="shared" si="1078"/>
        <v>54.294315845107889</v>
      </c>
      <c r="AF219" s="1">
        <f t="shared" si="1078"/>
        <v>52.029144251773786</v>
      </c>
      <c r="AG219" s="1">
        <f t="shared" si="1078"/>
        <v>49.677551400008106</v>
      </c>
      <c r="AH219" s="1">
        <f t="shared" si="1078"/>
        <v>47.25054543716108</v>
      </c>
      <c r="AI219" s="1">
        <f t="shared" si="1078"/>
        <v>44.76117064713825</v>
      </c>
      <c r="AJ219" s="1">
        <f t="shared" si="1078"/>
        <v>42.224324989093589</v>
      </c>
      <c r="AK219" s="1">
        <f t="shared" si="1078"/>
        <v>39.656476035166463</v>
      </c>
      <c r="AL219" s="1">
        <f t="shared" si="1078"/>
        <v>37.075281424299746</v>
      </c>
      <c r="AM219" s="1">
        <f t="shared" si="1078"/>
        <v>34.499129132958821</v>
      </c>
      <c r="AN219" s="1">
        <f t="shared" si="1078"/>
        <v>31.946621815097991</v>
      </c>
      <c r="AO219" s="1">
        <f t="shared" si="1078"/>
        <v>29.436036872214746</v>
      </c>
      <c r="AP219" s="1">
        <f t="shared" si="1078"/>
        <v>26.984798434708662</v>
      </c>
      <c r="AQ219" s="1">
        <f t="shared" si="1078"/>
        <v>24.608997950901831</v>
      </c>
      <c r="AR219" s="1">
        <f t="shared" si="1078"/>
        <v>22.322995988498647</v>
      </c>
      <c r="AS219" s="1">
        <f t="shared" si="1078"/>
        <v>20.139129314000375</v>
      </c>
      <c r="AT219" s="1">
        <f t="shared" si="1078"/>
        <v>18.067535369273351</v>
      </c>
      <c r="AU219" s="1">
        <f t="shared" si="1078"/>
        <v>16.116092758878224</v>
      </c>
      <c r="AV219" s="1">
        <f t="shared" si="1078"/>
        <v>14.290463648110372</v>
      </c>
      <c r="AW219" s="1">
        <f t="shared" si="1078"/>
        <v>12.594214402617778</v>
      </c>
      <c r="AX219" s="1">
        <f t="shared" si="1078"/>
        <v>11.028986137668861</v>
      </c>
      <c r="AY219" s="1">
        <f t="shared" si="1078"/>
        <v>9.5946877470493739</v>
      </c>
      <c r="AZ219" s="1">
        <f t="shared" si="1078"/>
        <v>8.2896897565935035</v>
      </c>
      <c r="BA219" s="1">
        <f t="shared" ref="BA219:CF219" si="1079">IF(type=1,MAX(BA46-x,(BB219*p+BB220*(1-p))*EXP(-ir*t)),MAX(x-BA46,(BB219*p+BB220*(1-p))*EXP(-ir*t)))</f>
        <v>7.1110061028455442</v>
      </c>
      <c r="BB219" s="1">
        <f t="shared" si="1079"/>
        <v>6.0544601274940648</v>
      </c>
      <c r="BC219" s="1">
        <f t="shared" si="1079"/>
        <v>5.1148382939908554</v>
      </c>
      <c r="BD219" s="1">
        <f t="shared" si="1079"/>
        <v>4.2860388513564898</v>
      </c>
      <c r="BE219" s="1">
        <f t="shared" si="1079"/>
        <v>3.5612226644753395</v>
      </c>
      <c r="BF219" s="1">
        <f t="shared" si="1079"/>
        <v>2.9329706662943771</v>
      </c>
      <c r="BG219" s="1">
        <f t="shared" si="1079"/>
        <v>2.3934484704449663</v>
      </c>
      <c r="BH219" s="1">
        <f t="shared" si="1079"/>
        <v>1.9345751335357313</v>
      </c>
      <c r="BI219" s="1">
        <f t="shared" si="1079"/>
        <v>1.548190775508743</v>
      </c>
      <c r="BJ219" s="1">
        <f t="shared" si="1079"/>
        <v>1.2262169129922906</v>
      </c>
      <c r="BK219" s="1">
        <f t="shared" si="1079"/>
        <v>0.96080360347263227</v>
      </c>
      <c r="BL219" s="1">
        <f t="shared" si="1079"/>
        <v>0.74445839043051354</v>
      </c>
      <c r="BM219" s="1">
        <f t="shared" si="1079"/>
        <v>0.57015325773796843</v>
      </c>
      <c r="BN219" s="1">
        <f t="shared" si="1079"/>
        <v>0.43140717206006191</v>
      </c>
      <c r="BO219" s="1">
        <f t="shared" si="1079"/>
        <v>0.32234321041816633</v>
      </c>
      <c r="BP219" s="1">
        <f t="shared" si="1079"/>
        <v>0.23772064194744635</v>
      </c>
      <c r="BQ219" s="1">
        <f t="shared" si="1079"/>
        <v>0.17294356691403509</v>
      </c>
      <c r="BR219" s="1">
        <f t="shared" si="1079"/>
        <v>0.12404873531038187</v>
      </c>
      <c r="BS219" s="1">
        <f t="shared" si="1079"/>
        <v>8.7675917742500345E-2</v>
      </c>
      <c r="BT219" s="1">
        <f t="shared" si="1079"/>
        <v>6.1024655777994798E-2</v>
      </c>
      <c r="BU219" s="1">
        <f t="shared" si="1079"/>
        <v>4.1801377512473266E-2</v>
      </c>
      <c r="BV219" s="1">
        <f t="shared" si="1079"/>
        <v>2.81607512991131E-2</v>
      </c>
      <c r="BW219" s="1">
        <f t="shared" si="1079"/>
        <v>1.8644810404670448E-2</v>
      </c>
      <c r="BX219" s="1">
        <f t="shared" si="1079"/>
        <v>1.2122871203895267E-2</v>
      </c>
      <c r="BY219" s="1">
        <f t="shared" si="1079"/>
        <v>7.7346512912510957E-3</v>
      </c>
      <c r="BZ219" s="1">
        <f t="shared" si="1079"/>
        <v>4.8383351521048522E-3</v>
      </c>
      <c r="CA219" s="1">
        <f t="shared" si="1079"/>
        <v>2.9646910657001556E-3</v>
      </c>
      <c r="CB219" s="1">
        <f t="shared" si="1079"/>
        <v>1.7777600793305718E-3</v>
      </c>
      <c r="CC219" s="1">
        <f t="shared" si="1079"/>
        <v>1.0421488671377699E-3</v>
      </c>
      <c r="CD219" s="1">
        <f t="shared" si="1079"/>
        <v>5.9658115066811557E-4</v>
      </c>
      <c r="CE219" s="1">
        <f t="shared" si="1079"/>
        <v>3.3310148019191025E-4</v>
      </c>
      <c r="CF219" s="1">
        <f t="shared" si="1079"/>
        <v>1.811734676904555E-4</v>
      </c>
      <c r="CG219" s="1">
        <f t="shared" ref="CG219:DL219" si="1080">IF(type=1,MAX(CG46-x,(CH219*p+CH220*(1-p))*EXP(-ir*t)),MAX(x-CG46,(CH219*p+CH220*(1-p))*EXP(-ir*t)))</f>
        <v>9.5856610400447132E-5</v>
      </c>
      <c r="CH219" s="1">
        <f t="shared" si="1080"/>
        <v>4.9261360895501975E-5</v>
      </c>
      <c r="CI219" s="1">
        <f t="shared" si="1080"/>
        <v>2.4549200105209622E-5</v>
      </c>
      <c r="CJ219" s="1">
        <f t="shared" si="1080"/>
        <v>1.1842381638233952E-5</v>
      </c>
      <c r="CK219" s="1">
        <f t="shared" si="1080"/>
        <v>5.5190047940180844E-6</v>
      </c>
      <c r="CL219" s="1">
        <f t="shared" si="1080"/>
        <v>2.4795088060184769E-6</v>
      </c>
      <c r="CM219" s="1">
        <f t="shared" si="1080"/>
        <v>1.0713152690607844E-6</v>
      </c>
      <c r="CN219" s="1">
        <f t="shared" si="1080"/>
        <v>4.4397992026234602E-7</v>
      </c>
      <c r="CO219" s="1">
        <f t="shared" si="1080"/>
        <v>1.7596054461603519E-7</v>
      </c>
      <c r="CP219" s="1">
        <f t="shared" si="1080"/>
        <v>6.6469682083844453E-8</v>
      </c>
      <c r="CQ219" s="1">
        <f t="shared" si="1080"/>
        <v>2.3842181097710506E-8</v>
      </c>
      <c r="CR219" s="1">
        <f t="shared" si="1080"/>
        <v>8.0855074653822074E-9</v>
      </c>
      <c r="CS219" s="1">
        <f t="shared" si="1080"/>
        <v>2.579569598038619E-9</v>
      </c>
      <c r="CT219" s="1">
        <f t="shared" si="1080"/>
        <v>7.6975335337286223E-10</v>
      </c>
      <c r="CU219" s="1">
        <f t="shared" si="1080"/>
        <v>2.1338257534503025E-10</v>
      </c>
      <c r="CV219" s="1">
        <f t="shared" si="1080"/>
        <v>5.4504499997386767E-11</v>
      </c>
      <c r="CW219" s="1">
        <f t="shared" si="1080"/>
        <v>1.2702121456403997E-11</v>
      </c>
      <c r="CX219" s="1">
        <f t="shared" si="1080"/>
        <v>2.6678847242800205E-12</v>
      </c>
      <c r="CY219" s="1">
        <f t="shared" si="1080"/>
        <v>4.9720905815578659E-13</v>
      </c>
      <c r="CZ219" s="1">
        <f t="shared" si="1080"/>
        <v>8.0558873032941955E-14</v>
      </c>
      <c r="DA219" s="1">
        <f t="shared" si="1080"/>
        <v>1.1034029702524513E-14</v>
      </c>
      <c r="DB219" s="1">
        <f t="shared" si="1080"/>
        <v>1.2267430661562442E-15</v>
      </c>
      <c r="DC219" s="1">
        <f t="shared" si="1080"/>
        <v>1.0380703070476362E-16</v>
      </c>
      <c r="DD219" s="1">
        <f t="shared" si="1080"/>
        <v>5.9441208782688904E-18</v>
      </c>
      <c r="DE219" s="1">
        <f t="shared" si="1080"/>
        <v>1.7277742315906343E-19</v>
      </c>
      <c r="DF219" s="1">
        <f t="shared" si="1080"/>
        <v>0</v>
      </c>
      <c r="DG219" s="1">
        <f t="shared" si="1080"/>
        <v>0</v>
      </c>
      <c r="DH219" s="1">
        <f t="shared" si="1080"/>
        <v>0</v>
      </c>
      <c r="DI219" s="1">
        <f t="shared" si="1080"/>
        <v>0</v>
      </c>
      <c r="DJ219" s="1">
        <f t="shared" si="1080"/>
        <v>0</v>
      </c>
      <c r="DK219" s="1">
        <f t="shared" si="1080"/>
        <v>0</v>
      </c>
      <c r="DL219" s="1">
        <f t="shared" si="1080"/>
        <v>0</v>
      </c>
      <c r="DM219" s="1">
        <f t="shared" ref="DM219:ER219" si="1081">IF(type=1,MAX(DM46-x,(DN219*p+DN220*(1-p))*EXP(-ir*t)),MAX(x-DM46,(DN219*p+DN220*(1-p))*EXP(-ir*t)))</f>
        <v>0</v>
      </c>
      <c r="DN219" s="1">
        <f t="shared" si="1081"/>
        <v>0</v>
      </c>
      <c r="DO219" s="1">
        <f t="shared" si="1081"/>
        <v>0</v>
      </c>
      <c r="DP219" s="1">
        <f t="shared" si="1081"/>
        <v>0</v>
      </c>
      <c r="DQ219" s="1">
        <f t="shared" si="1081"/>
        <v>0</v>
      </c>
      <c r="DR219" s="1">
        <f t="shared" si="1081"/>
        <v>0</v>
      </c>
      <c r="DS219" s="1">
        <f t="shared" si="1081"/>
        <v>0</v>
      </c>
      <c r="DT219" s="1">
        <f t="shared" si="1081"/>
        <v>0</v>
      </c>
      <c r="DU219" s="1">
        <f t="shared" si="1081"/>
        <v>0</v>
      </c>
      <c r="DV219" s="1">
        <f t="shared" si="1081"/>
        <v>0</v>
      </c>
      <c r="DW219" s="1">
        <f t="shared" si="1081"/>
        <v>0</v>
      </c>
      <c r="DX219" s="1">
        <f t="shared" si="1081"/>
        <v>0</v>
      </c>
      <c r="DY219" s="1">
        <f t="shared" si="1081"/>
        <v>0</v>
      </c>
      <c r="DZ219" s="1">
        <f t="shared" si="1081"/>
        <v>0</v>
      </c>
      <c r="EA219" s="1">
        <f t="shared" si="1081"/>
        <v>0</v>
      </c>
      <c r="EB219" s="1">
        <f t="shared" si="1081"/>
        <v>0</v>
      </c>
      <c r="EC219" s="1">
        <f t="shared" si="1081"/>
        <v>0</v>
      </c>
      <c r="ED219" s="1">
        <f t="shared" si="1081"/>
        <v>0</v>
      </c>
      <c r="EE219" s="1">
        <f t="shared" si="1081"/>
        <v>0</v>
      </c>
      <c r="EF219" s="1">
        <f t="shared" si="1081"/>
        <v>0</v>
      </c>
      <c r="EG219" s="1">
        <f t="shared" si="1081"/>
        <v>0</v>
      </c>
      <c r="EH219" s="1">
        <f t="shared" si="1081"/>
        <v>0</v>
      </c>
      <c r="EI219" s="1">
        <f t="shared" si="1081"/>
        <v>0</v>
      </c>
      <c r="EJ219" s="1">
        <f t="shared" si="1081"/>
        <v>0</v>
      </c>
      <c r="EK219" s="1">
        <f t="shared" si="1081"/>
        <v>0</v>
      </c>
      <c r="EL219" s="1">
        <f t="shared" si="1081"/>
        <v>0</v>
      </c>
      <c r="EM219" s="1">
        <f t="shared" si="1081"/>
        <v>0</v>
      </c>
      <c r="EN219" s="1">
        <f t="shared" si="1081"/>
        <v>0</v>
      </c>
      <c r="EO219" s="1">
        <f t="shared" si="1081"/>
        <v>0</v>
      </c>
      <c r="EP219" s="1">
        <f t="shared" si="1081"/>
        <v>0</v>
      </c>
      <c r="EQ219" s="1">
        <f t="shared" si="1081"/>
        <v>0</v>
      </c>
      <c r="ER219" s="1">
        <f t="shared" si="1081"/>
        <v>0</v>
      </c>
      <c r="ES219" s="1">
        <f t="shared" ref="ES219:FQ219" si="1082">IF(type=1,MAX(ES46-x,(ET219*p+ET220*(1-p))*EXP(-ir*t)),MAX(x-ES46,(ET219*p+ET220*(1-p))*EXP(-ir*t)))</f>
        <v>0</v>
      </c>
      <c r="ET219" s="1">
        <f t="shared" si="1082"/>
        <v>0</v>
      </c>
      <c r="EU219" s="1">
        <f t="shared" si="1082"/>
        <v>0</v>
      </c>
      <c r="EV219" s="1">
        <f t="shared" si="1082"/>
        <v>0</v>
      </c>
      <c r="EW219" s="1">
        <f t="shared" si="1082"/>
        <v>0</v>
      </c>
      <c r="EX219" s="1">
        <f t="shared" si="1082"/>
        <v>0</v>
      </c>
      <c r="EY219" s="1">
        <f t="shared" si="1082"/>
        <v>0</v>
      </c>
      <c r="EZ219" s="1">
        <f t="shared" si="1082"/>
        <v>0</v>
      </c>
      <c r="FA219" s="1">
        <f t="shared" si="1082"/>
        <v>0</v>
      </c>
      <c r="FB219" s="1">
        <f t="shared" si="1082"/>
        <v>0</v>
      </c>
      <c r="FC219" s="1">
        <f t="shared" si="1082"/>
        <v>0</v>
      </c>
      <c r="FD219" s="1">
        <f t="shared" si="1082"/>
        <v>0</v>
      </c>
      <c r="FE219" s="1">
        <f t="shared" si="1082"/>
        <v>0</v>
      </c>
      <c r="FF219" s="1">
        <f t="shared" si="1082"/>
        <v>0</v>
      </c>
      <c r="FG219" s="1">
        <f t="shared" si="1082"/>
        <v>0</v>
      </c>
      <c r="FH219" s="1">
        <f t="shared" si="1082"/>
        <v>0</v>
      </c>
      <c r="FI219" s="1">
        <f t="shared" si="1082"/>
        <v>0</v>
      </c>
      <c r="FJ219" s="1">
        <f t="shared" si="1082"/>
        <v>0</v>
      </c>
      <c r="FK219" s="1">
        <f t="shared" si="1082"/>
        <v>0</v>
      </c>
      <c r="FL219" s="1">
        <f t="shared" si="1082"/>
        <v>0</v>
      </c>
      <c r="FM219" s="1">
        <f t="shared" si="1082"/>
        <v>0</v>
      </c>
      <c r="FN219" s="1">
        <f t="shared" si="1082"/>
        <v>0</v>
      </c>
      <c r="FO219" s="1">
        <f t="shared" si="1082"/>
        <v>0</v>
      </c>
      <c r="FP219" s="1">
        <f t="shared" si="1082"/>
        <v>0</v>
      </c>
      <c r="FQ219" s="1">
        <f t="shared" si="1082"/>
        <v>0</v>
      </c>
      <c r="FR219" s="1">
        <f t="shared" si="992"/>
        <v>0</v>
      </c>
      <c r="FS219" s="1">
        <f t="shared" si="999"/>
        <v>0</v>
      </c>
    </row>
    <row r="220" spans="3:175" x14ac:dyDescent="0.15">
      <c r="C220" s="6">
        <v>18</v>
      </c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>
        <f t="shared" ref="V220:BA220" si="1083">IF(type=1,MAX(V47-x,(W220*p+W221*(1-p))*EXP(-ir*t)),MAX(x-V47,(W220*p+W221*(1-p))*EXP(-ir*t)))</f>
        <v>72.671023242746799</v>
      </c>
      <c r="W220" s="1">
        <f t="shared" si="1083"/>
        <v>71.552659209292301</v>
      </c>
      <c r="X220" s="1">
        <f t="shared" si="1083"/>
        <v>70.338968697288522</v>
      </c>
      <c r="Y220" s="1">
        <f t="shared" si="1083"/>
        <v>69.025291346161325</v>
      </c>
      <c r="Z220" s="1">
        <f t="shared" si="1083"/>
        <v>67.60738700357615</v>
      </c>
      <c r="AA220" s="1">
        <f t="shared" si="1083"/>
        <v>66.081618102692602</v>
      </c>
      <c r="AB220" s="1">
        <f t="shared" si="1083"/>
        <v>64.445155861908731</v>
      </c>
      <c r="AC220" s="1">
        <f t="shared" si="1083"/>
        <v>62.696206167403183</v>
      </c>
      <c r="AD220" s="1">
        <f t="shared" si="1083"/>
        <v>60.834248268066915</v>
      </c>
      <c r="AE220" s="1">
        <f t="shared" si="1083"/>
        <v>58.860276368101729</v>
      </c>
      <c r="AF220" s="1">
        <f t="shared" si="1083"/>
        <v>56.77703107339623</v>
      </c>
      <c r="AG220" s="1">
        <f t="shared" si="1083"/>
        <v>54.589204767012355</v>
      </c>
      <c r="AH220" s="1">
        <f t="shared" si="1083"/>
        <v>52.303602786652604</v>
      </c>
      <c r="AI220" s="1">
        <f t="shared" si="1083"/>
        <v>49.929241249982958</v>
      </c>
      <c r="AJ220" s="1">
        <f t="shared" si="1083"/>
        <v>47.477363030817408</v>
      </c>
      <c r="AK220" s="1">
        <f t="shared" si="1083"/>
        <v>44.961356167690809</v>
      </c>
      <c r="AL220" s="1">
        <f t="shared" si="1083"/>
        <v>42.396564147348798</v>
      </c>
      <c r="AM220" s="1">
        <f t="shared" si="1083"/>
        <v>39.799985020919159</v>
      </c>
      <c r="AN220" s="1">
        <f t="shared" si="1083"/>
        <v>37.189865763364068</v>
      </c>
      <c r="AO220" s="1">
        <f t="shared" si="1083"/>
        <v>34.585208817238993</v>
      </c>
      <c r="AP220" s="1">
        <f t="shared" si="1083"/>
        <v>32.005218088079005</v>
      </c>
      <c r="AQ220" s="1">
        <f t="shared" si="1083"/>
        <v>29.468720202458748</v>
      </c>
      <c r="AR220" s="1">
        <f t="shared" si="1083"/>
        <v>26.99360196369447</v>
      </c>
      <c r="AS220" s="1">
        <f t="shared" si="1083"/>
        <v>24.596305279867916</v>
      </c>
      <c r="AT220" s="1">
        <f t="shared" si="1083"/>
        <v>22.2914156724283</v>
      </c>
      <c r="AU220" s="1">
        <f t="shared" si="1083"/>
        <v>20.091370038721376</v>
      </c>
      <c r="AV220" s="1">
        <f t="shared" si="1083"/>
        <v>18.006294990155187</v>
      </c>
      <c r="AW220" s="1">
        <f t="shared" si="1083"/>
        <v>16.043971178541302</v>
      </c>
      <c r="AX220" s="1">
        <f t="shared" si="1083"/>
        <v>14.209904509435274</v>
      </c>
      <c r="AY220" s="1">
        <f t="shared" si="1083"/>
        <v>12.507474895123305</v>
      </c>
      <c r="AZ220" s="1">
        <f t="shared" si="1083"/>
        <v>10.938129232303089</v>
      </c>
      <c r="BA220" s="1">
        <f t="shared" si="1083"/>
        <v>9.501588107206544</v>
      </c>
      <c r="BB220" s="1">
        <f t="shared" ref="BB220:CG220" si="1084">IF(type=1,MAX(BB47-x,(BC220*p+BC221*(1-p))*EXP(-ir*t)),MAX(x-BB47,(BC220*p+BC221*(1-p))*EXP(-ir*t)))</f>
        <v>8.1960440868302644</v>
      </c>
      <c r="BC220" s="1">
        <f t="shared" si="1084"/>
        <v>7.0183406562827617</v>
      </c>
      <c r="BD220" s="1">
        <f t="shared" si="1084"/>
        <v>5.9641316041205243</v>
      </c>
      <c r="BE220" s="1">
        <f t="shared" si="1084"/>
        <v>5.0280281153225257</v>
      </c>
      <c r="BF220" s="1">
        <f t="shared" si="1084"/>
        <v>4.2037435840204003</v>
      </c>
      <c r="BG220" s="1">
        <f t="shared" si="1084"/>
        <v>3.4842445361455385</v>
      </c>
      <c r="BH220" s="1">
        <f t="shared" si="1084"/>
        <v>2.8619117519410642</v>
      </c>
      <c r="BI220" s="1">
        <f t="shared" si="1084"/>
        <v>2.3287108463793462</v>
      </c>
      <c r="BJ220" s="1">
        <f t="shared" si="1084"/>
        <v>1.8763678481341064</v>
      </c>
      <c r="BK220" s="1">
        <f t="shared" si="1084"/>
        <v>1.4965433645295354</v>
      </c>
      <c r="BL220" s="1">
        <f t="shared" si="1084"/>
        <v>1.1809985143168718</v>
      </c>
      <c r="BM220" s="1">
        <f t="shared" si="1084"/>
        <v>0.92174638020129229</v>
      </c>
      <c r="BN220" s="1">
        <f t="shared" si="1084"/>
        <v>0.71118380377307266</v>
      </c>
      <c r="BO220" s="1">
        <f t="shared" si="1084"/>
        <v>0.54219967347438991</v>
      </c>
      <c r="BP220" s="1">
        <f t="shared" si="1084"/>
        <v>0.40825732686413346</v>
      </c>
      <c r="BQ220" s="1">
        <f t="shared" si="1084"/>
        <v>0.30345020365921332</v>
      </c>
      <c r="BR220" s="1">
        <f t="shared" si="1084"/>
        <v>0.22253133978792664</v>
      </c>
      <c r="BS220" s="1">
        <f t="shared" si="1084"/>
        <v>0.16091858488558955</v>
      </c>
      <c r="BT220" s="1">
        <f t="shared" si="1084"/>
        <v>0.11467847500462165</v>
      </c>
      <c r="BU220" s="1">
        <f t="shared" si="1084"/>
        <v>8.0492444453734019E-2</v>
      </c>
      <c r="BV220" s="1">
        <f t="shared" si="1084"/>
        <v>5.5609491306597876E-2</v>
      </c>
      <c r="BW220" s="1">
        <f t="shared" si="1084"/>
        <v>3.7789525224146435E-2</v>
      </c>
      <c r="BX220" s="1">
        <f t="shared" si="1084"/>
        <v>2.5241454660023269E-2</v>
      </c>
      <c r="BY220" s="1">
        <f t="shared" si="1084"/>
        <v>1.6559664405045384E-2</v>
      </c>
      <c r="BZ220" s="1">
        <f t="shared" si="1084"/>
        <v>1.0661958228067623E-2</v>
      </c>
      <c r="CA220" s="1">
        <f t="shared" si="1084"/>
        <v>6.7313652276270548E-3</v>
      </c>
      <c r="CB220" s="1">
        <f t="shared" si="1084"/>
        <v>4.1635008217145884E-3</v>
      </c>
      <c r="CC220" s="1">
        <f t="shared" si="1084"/>
        <v>2.5204943279538796E-3</v>
      </c>
      <c r="CD220" s="1">
        <f t="shared" si="1084"/>
        <v>1.4918922113723518E-3</v>
      </c>
      <c r="CE220" s="1">
        <f t="shared" si="1084"/>
        <v>8.6245117140551161E-4</v>
      </c>
      <c r="CF220" s="1">
        <f t="shared" si="1084"/>
        <v>4.8636414634322978E-4</v>
      </c>
      <c r="CG220" s="1">
        <f t="shared" si="1084"/>
        <v>2.672162413881977E-4</v>
      </c>
      <c r="CH220" s="1">
        <f t="shared" ref="CH220:DM220" si="1085">IF(type=1,MAX(CH47-x,(CI220*p+CI221*(1-p))*EXP(-ir*t)),MAX(x-CH47,(CI220*p+CI221*(1-p))*EXP(-ir*t)))</f>
        <v>1.4283593317597913E-4</v>
      </c>
      <c r="CI220" s="1">
        <f t="shared" si="1085"/>
        <v>7.417089953916984E-5</v>
      </c>
      <c r="CJ220" s="1">
        <f t="shared" si="1085"/>
        <v>3.7354381027683243E-5</v>
      </c>
      <c r="CK220" s="1">
        <f t="shared" si="1085"/>
        <v>1.8213207919982955E-5</v>
      </c>
      <c r="CL220" s="1">
        <f t="shared" si="1085"/>
        <v>8.5806140427804904E-6</v>
      </c>
      <c r="CM220" s="1">
        <f t="shared" si="1085"/>
        <v>3.8976371096302167E-6</v>
      </c>
      <c r="CN220" s="1">
        <f t="shared" si="1085"/>
        <v>1.7029431080432473E-6</v>
      </c>
      <c r="CO220" s="1">
        <f t="shared" si="1085"/>
        <v>7.1377821151330504E-7</v>
      </c>
      <c r="CP220" s="1">
        <f t="shared" si="1085"/>
        <v>2.8615643668747831E-7</v>
      </c>
      <c r="CQ220" s="1">
        <f t="shared" si="1085"/>
        <v>1.0936351032780819E-7</v>
      </c>
      <c r="CR220" s="1">
        <f t="shared" si="1085"/>
        <v>3.969438433862674E-8</v>
      </c>
      <c r="CS220" s="1">
        <f t="shared" si="1085"/>
        <v>1.362384192262826E-8</v>
      </c>
      <c r="CT220" s="1">
        <f t="shared" si="1085"/>
        <v>4.3997215277248047E-9</v>
      </c>
      <c r="CU220" s="1">
        <f t="shared" si="1085"/>
        <v>1.329208339018093E-9</v>
      </c>
      <c r="CV220" s="1">
        <f t="shared" si="1085"/>
        <v>3.7311562087424634E-10</v>
      </c>
      <c r="CW220" s="1">
        <f t="shared" si="1085"/>
        <v>9.6525264328230509E-11</v>
      </c>
      <c r="CX220" s="1">
        <f t="shared" si="1085"/>
        <v>2.2787252386755636E-11</v>
      </c>
      <c r="CY220" s="1">
        <f t="shared" si="1085"/>
        <v>4.8492499318695982E-12</v>
      </c>
      <c r="CZ220" s="1">
        <f t="shared" si="1085"/>
        <v>9.1585143461873323E-13</v>
      </c>
      <c r="DA220" s="1">
        <f t="shared" si="1085"/>
        <v>1.5040649545716728E-13</v>
      </c>
      <c r="DB220" s="1">
        <f t="shared" si="1085"/>
        <v>2.0885526914020536E-14</v>
      </c>
      <c r="DC220" s="1">
        <f t="shared" si="1085"/>
        <v>2.3545943517883858E-15</v>
      </c>
      <c r="DD220" s="1">
        <f t="shared" si="1085"/>
        <v>2.0208586913155131E-16</v>
      </c>
      <c r="DE220" s="1">
        <f t="shared" si="1085"/>
        <v>1.1739280927111199E-17</v>
      </c>
      <c r="DF220" s="1">
        <f t="shared" si="1085"/>
        <v>3.4624712189222704E-19</v>
      </c>
      <c r="DG220" s="1">
        <f t="shared" si="1085"/>
        <v>0</v>
      </c>
      <c r="DH220" s="1">
        <f t="shared" si="1085"/>
        <v>0</v>
      </c>
      <c r="DI220" s="1">
        <f t="shared" si="1085"/>
        <v>0</v>
      </c>
      <c r="DJ220" s="1">
        <f t="shared" si="1085"/>
        <v>0</v>
      </c>
      <c r="DK220" s="1">
        <f t="shared" si="1085"/>
        <v>0</v>
      </c>
      <c r="DL220" s="1">
        <f t="shared" si="1085"/>
        <v>0</v>
      </c>
      <c r="DM220" s="1">
        <f t="shared" si="1085"/>
        <v>0</v>
      </c>
      <c r="DN220" s="1">
        <f t="shared" ref="DN220:ES220" si="1086">IF(type=1,MAX(DN47-x,(DO220*p+DO221*(1-p))*EXP(-ir*t)),MAX(x-DN47,(DO220*p+DO221*(1-p))*EXP(-ir*t)))</f>
        <v>0</v>
      </c>
      <c r="DO220" s="1">
        <f t="shared" si="1086"/>
        <v>0</v>
      </c>
      <c r="DP220" s="1">
        <f t="shared" si="1086"/>
        <v>0</v>
      </c>
      <c r="DQ220" s="1">
        <f t="shared" si="1086"/>
        <v>0</v>
      </c>
      <c r="DR220" s="1">
        <f t="shared" si="1086"/>
        <v>0</v>
      </c>
      <c r="DS220" s="1">
        <f t="shared" si="1086"/>
        <v>0</v>
      </c>
      <c r="DT220" s="1">
        <f t="shared" si="1086"/>
        <v>0</v>
      </c>
      <c r="DU220" s="1">
        <f t="shared" si="1086"/>
        <v>0</v>
      </c>
      <c r="DV220" s="1">
        <f t="shared" si="1086"/>
        <v>0</v>
      </c>
      <c r="DW220" s="1">
        <f t="shared" si="1086"/>
        <v>0</v>
      </c>
      <c r="DX220" s="1">
        <f t="shared" si="1086"/>
        <v>0</v>
      </c>
      <c r="DY220" s="1">
        <f t="shared" si="1086"/>
        <v>0</v>
      </c>
      <c r="DZ220" s="1">
        <f t="shared" si="1086"/>
        <v>0</v>
      </c>
      <c r="EA220" s="1">
        <f t="shared" si="1086"/>
        <v>0</v>
      </c>
      <c r="EB220" s="1">
        <f t="shared" si="1086"/>
        <v>0</v>
      </c>
      <c r="EC220" s="1">
        <f t="shared" si="1086"/>
        <v>0</v>
      </c>
      <c r="ED220" s="1">
        <f t="shared" si="1086"/>
        <v>0</v>
      </c>
      <c r="EE220" s="1">
        <f t="shared" si="1086"/>
        <v>0</v>
      </c>
      <c r="EF220" s="1">
        <f t="shared" si="1086"/>
        <v>0</v>
      </c>
      <c r="EG220" s="1">
        <f t="shared" si="1086"/>
        <v>0</v>
      </c>
      <c r="EH220" s="1">
        <f t="shared" si="1086"/>
        <v>0</v>
      </c>
      <c r="EI220" s="1">
        <f t="shared" si="1086"/>
        <v>0</v>
      </c>
      <c r="EJ220" s="1">
        <f t="shared" si="1086"/>
        <v>0</v>
      </c>
      <c r="EK220" s="1">
        <f t="shared" si="1086"/>
        <v>0</v>
      </c>
      <c r="EL220" s="1">
        <f t="shared" si="1086"/>
        <v>0</v>
      </c>
      <c r="EM220" s="1">
        <f t="shared" si="1086"/>
        <v>0</v>
      </c>
      <c r="EN220" s="1">
        <f t="shared" si="1086"/>
        <v>0</v>
      </c>
      <c r="EO220" s="1">
        <f t="shared" si="1086"/>
        <v>0</v>
      </c>
      <c r="EP220" s="1">
        <f t="shared" si="1086"/>
        <v>0</v>
      </c>
      <c r="EQ220" s="1">
        <f t="shared" si="1086"/>
        <v>0</v>
      </c>
      <c r="ER220" s="1">
        <f t="shared" si="1086"/>
        <v>0</v>
      </c>
      <c r="ES220" s="1">
        <f t="shared" si="1086"/>
        <v>0</v>
      </c>
      <c r="ET220" s="1">
        <f t="shared" ref="ET220:FQ220" si="1087">IF(type=1,MAX(ET47-x,(EU220*p+EU221*(1-p))*EXP(-ir*t)),MAX(x-ET47,(EU220*p+EU221*(1-p))*EXP(-ir*t)))</f>
        <v>0</v>
      </c>
      <c r="EU220" s="1">
        <f t="shared" si="1087"/>
        <v>0</v>
      </c>
      <c r="EV220" s="1">
        <f t="shared" si="1087"/>
        <v>0</v>
      </c>
      <c r="EW220" s="1">
        <f t="shared" si="1087"/>
        <v>0</v>
      </c>
      <c r="EX220" s="1">
        <f t="shared" si="1087"/>
        <v>0</v>
      </c>
      <c r="EY220" s="1">
        <f t="shared" si="1087"/>
        <v>0</v>
      </c>
      <c r="EZ220" s="1">
        <f t="shared" si="1087"/>
        <v>0</v>
      </c>
      <c r="FA220" s="1">
        <f t="shared" si="1087"/>
        <v>0</v>
      </c>
      <c r="FB220" s="1">
        <f t="shared" si="1087"/>
        <v>0</v>
      </c>
      <c r="FC220" s="1">
        <f t="shared" si="1087"/>
        <v>0</v>
      </c>
      <c r="FD220" s="1">
        <f t="shared" si="1087"/>
        <v>0</v>
      </c>
      <c r="FE220" s="1">
        <f t="shared" si="1087"/>
        <v>0</v>
      </c>
      <c r="FF220" s="1">
        <f t="shared" si="1087"/>
        <v>0</v>
      </c>
      <c r="FG220" s="1">
        <f t="shared" si="1087"/>
        <v>0</v>
      </c>
      <c r="FH220" s="1">
        <f t="shared" si="1087"/>
        <v>0</v>
      </c>
      <c r="FI220" s="1">
        <f t="shared" si="1087"/>
        <v>0</v>
      </c>
      <c r="FJ220" s="1">
        <f t="shared" si="1087"/>
        <v>0</v>
      </c>
      <c r="FK220" s="1">
        <f t="shared" si="1087"/>
        <v>0</v>
      </c>
      <c r="FL220" s="1">
        <f t="shared" si="1087"/>
        <v>0</v>
      </c>
      <c r="FM220" s="1">
        <f t="shared" si="1087"/>
        <v>0</v>
      </c>
      <c r="FN220" s="1">
        <f t="shared" si="1087"/>
        <v>0</v>
      </c>
      <c r="FO220" s="1">
        <f t="shared" si="1087"/>
        <v>0</v>
      </c>
      <c r="FP220" s="1">
        <f t="shared" si="1087"/>
        <v>0</v>
      </c>
      <c r="FQ220" s="1">
        <f t="shared" si="1087"/>
        <v>0</v>
      </c>
      <c r="FR220" s="1">
        <f t="shared" si="992"/>
        <v>0</v>
      </c>
      <c r="FS220" s="1">
        <f t="shared" si="999"/>
        <v>0</v>
      </c>
    </row>
    <row r="221" spans="3:175" x14ac:dyDescent="0.15">
      <c r="C221" s="6">
        <v>19</v>
      </c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>
        <f t="shared" ref="W221:BB221" si="1088">IF(type=1,MAX(W48-x,(X221*p+X222*(1-p))*EXP(-ir*t)),MAX(x-W48,(X221*p+X222*(1-p))*EXP(-ir*t)))</f>
        <v>74.080561744577878</v>
      </c>
      <c r="X221" s="1">
        <f t="shared" si="1088"/>
        <v>73.053043186951655</v>
      </c>
      <c r="Y221" s="1">
        <f t="shared" si="1088"/>
        <v>71.934476562184287</v>
      </c>
      <c r="Z221" s="1">
        <f t="shared" si="1088"/>
        <v>70.71976262857234</v>
      </c>
      <c r="AA221" s="1">
        <f t="shared" si="1088"/>
        <v>69.404041659065655</v>
      </c>
      <c r="AB221" s="1">
        <f t="shared" si="1088"/>
        <v>67.982852726772165</v>
      </c>
      <c r="AC221" s="1">
        <f t="shared" si="1088"/>
        <v>66.452321048094603</v>
      </c>
      <c r="AD221" s="1">
        <f t="shared" si="1088"/>
        <v>64.809371957937614</v>
      </c>
      <c r="AE221" s="1">
        <f t="shared" si="1088"/>
        <v>63.051967663362873</v>
      </c>
      <c r="AF221" s="1">
        <f t="shared" si="1088"/>
        <v>61.179359950410991</v>
      </c>
      <c r="AG221" s="1">
        <f t="shared" si="1088"/>
        <v>59.192348628714029</v>
      </c>
      <c r="AH221" s="1">
        <f t="shared" si="1088"/>
        <v>57.093531927889259</v>
      </c>
      <c r="AI221" s="1">
        <f t="shared" si="1088"/>
        <v>54.88753167294815</v>
      </c>
      <c r="AJ221" s="1">
        <f t="shared" si="1088"/>
        <v>52.581173350719013</v>
      </c>
      <c r="AK221" s="1">
        <f t="shared" si="1088"/>
        <v>50.18359971765576</v>
      </c>
      <c r="AL221" s="1">
        <f t="shared" si="1088"/>
        <v>47.706297006577557</v>
      </c>
      <c r="AM221" s="1">
        <f t="shared" si="1088"/>
        <v>45.163015617330863</v>
      </c>
      <c r="AN221" s="1">
        <f t="shared" si="1088"/>
        <v>42.569572784114413</v>
      </c>
      <c r="AO221" s="1">
        <f t="shared" si="1088"/>
        <v>39.943533125325352</v>
      </c>
      <c r="AP221" s="1">
        <f t="shared" si="1088"/>
        <v>37.303773758535975</v>
      </c>
      <c r="AQ221" s="1">
        <f t="shared" si="1088"/>
        <v>34.669952813449598</v>
      </c>
      <c r="AR221" s="1">
        <f t="shared" si="1088"/>
        <v>32.0619121734454</v>
      </c>
      <c r="AS221" s="1">
        <f t="shared" si="1088"/>
        <v>29.499055204985385</v>
      </c>
      <c r="AT221" s="1">
        <f t="shared" si="1088"/>
        <v>26.999746081364222</v>
      </c>
      <c r="AU221" s="1">
        <f t="shared" si="1088"/>
        <v>24.580777388641728</v>
      </c>
      <c r="AV221" s="1">
        <f t="shared" si="1088"/>
        <v>22.256946141613447</v>
      </c>
      <c r="AW221" s="1">
        <f t="shared" si="1088"/>
        <v>20.040765486062725</v>
      </c>
      <c r="AX221" s="1">
        <f t="shared" si="1088"/>
        <v>17.942321995167266</v>
      </c>
      <c r="AY221" s="1">
        <f t="shared" si="1088"/>
        <v>15.96926962852741</v>
      </c>
      <c r="AZ221" s="1">
        <f t="shared" si="1088"/>
        <v>14.126934856474259</v>
      </c>
      <c r="BA221" s="1">
        <f t="shared" si="1088"/>
        <v>12.418496683521557</v>
      </c>
      <c r="BB221" s="1">
        <f t="shared" si="1088"/>
        <v>10.845202595596023</v>
      </c>
      <c r="BC221" s="1">
        <f t="shared" ref="BC221:CH221" si="1089">IF(type=1,MAX(BC48-x,(BD221*p+BD222*(1-p))*EXP(-ir*t)),MAX(x-BC48,(BD221*p+BD222*(1-p))*EXP(-ir*t)))</f>
        <v>9.4065869996539728</v>
      </c>
      <c r="BD221" s="1">
        <f t="shared" si="1089"/>
        <v>8.1006704299965975</v>
      </c>
      <c r="BE221" s="1">
        <f t="shared" si="1089"/>
        <v>6.924131864584405</v>
      </c>
      <c r="BF221" s="1">
        <f t="shared" si="1089"/>
        <v>5.87245868762054</v>
      </c>
      <c r="BG221" s="1">
        <f t="shared" si="1089"/>
        <v>4.9400859725921462</v>
      </c>
      <c r="BH221" s="1">
        <f t="shared" si="1089"/>
        <v>4.1205378097615544</v>
      </c>
      <c r="BI221" s="1">
        <f t="shared" si="1089"/>
        <v>3.406579616350033</v>
      </c>
      <c r="BJ221" s="1">
        <f t="shared" si="1089"/>
        <v>2.7903844018734141</v>
      </c>
      <c r="BK221" s="1">
        <f t="shared" si="1089"/>
        <v>2.2637104646378714</v>
      </c>
      <c r="BL221" s="1">
        <f t="shared" si="1089"/>
        <v>1.8180844866966182</v>
      </c>
      <c r="BM221" s="1">
        <f t="shared" si="1089"/>
        <v>1.4449826117269695</v>
      </c>
      <c r="BN221" s="1">
        <f t="shared" si="1089"/>
        <v>1.1360021619850587</v>
      </c>
      <c r="BO221" s="1">
        <f t="shared" si="1089"/>
        <v>0.88301746827041327</v>
      </c>
      <c r="BP221" s="1">
        <f t="shared" si="1089"/>
        <v>0.67831447747733387</v>
      </c>
      <c r="BQ221" s="1">
        <f t="shared" si="1089"/>
        <v>0.51470023424830535</v>
      </c>
      <c r="BR221" s="1">
        <f t="shared" si="1089"/>
        <v>0.38558491599095313</v>
      </c>
      <c r="BS221" s="1">
        <f t="shared" si="1089"/>
        <v>0.28503572166438024</v>
      </c>
      <c r="BT221" s="1">
        <f t="shared" si="1089"/>
        <v>0.20780345496553615</v>
      </c>
      <c r="BU221" s="1">
        <f t="shared" si="1089"/>
        <v>0.14932399329221241</v>
      </c>
      <c r="BV221" s="1">
        <f t="shared" si="1089"/>
        <v>0.10569791053210907</v>
      </c>
      <c r="BW221" s="1">
        <f t="shared" si="1089"/>
        <v>7.3652270600496825E-2</v>
      </c>
      <c r="BX221" s="1">
        <f t="shared" si="1089"/>
        <v>5.0489008888379532E-2</v>
      </c>
      <c r="BY221" s="1">
        <f t="shared" si="1089"/>
        <v>3.4024381059969605E-2</v>
      </c>
      <c r="BZ221" s="1">
        <f t="shared" si="1089"/>
        <v>2.2523720982285542E-2</v>
      </c>
      <c r="CA221" s="1">
        <f t="shared" si="1089"/>
        <v>1.4635271007044141E-2</v>
      </c>
      <c r="CB221" s="1">
        <f t="shared" si="1089"/>
        <v>9.3262005169004979E-3</v>
      </c>
      <c r="CC221" s="1">
        <f t="shared" si="1089"/>
        <v>5.823189413569593E-3</v>
      </c>
      <c r="CD221" s="1">
        <f t="shared" si="1089"/>
        <v>3.5591954298426149E-3</v>
      </c>
      <c r="CE221" s="1">
        <f t="shared" si="1089"/>
        <v>2.1273108872955551E-3</v>
      </c>
      <c r="CF221" s="1">
        <f t="shared" si="1089"/>
        <v>1.2419938208711534E-3</v>
      </c>
      <c r="CG221" s="1">
        <f t="shared" si="1089"/>
        <v>7.0746078981094075E-4</v>
      </c>
      <c r="CH221" s="1">
        <f t="shared" si="1089"/>
        <v>3.9266721770932547E-4</v>
      </c>
      <c r="CI221" s="1">
        <f t="shared" ref="CI221:DN221" si="1090">IF(type=1,MAX(CI48-x,(CJ221*p+CJ222*(1-p))*EXP(-ir*t)),MAX(x-CI48,(CJ221*p+CJ222*(1-p))*EXP(-ir*t)))</f>
        <v>2.1207327438534961E-4</v>
      </c>
      <c r="CJ221" s="1">
        <f t="shared" si="1090"/>
        <v>1.1128460214520525E-4</v>
      </c>
      <c r="CK221" s="1">
        <f t="shared" si="1090"/>
        <v>5.6645223722406415E-5</v>
      </c>
      <c r="CL221" s="1">
        <f t="shared" si="1090"/>
        <v>2.7918777529422177E-5</v>
      </c>
      <c r="CM221" s="1">
        <f t="shared" si="1090"/>
        <v>1.329797133306301E-5</v>
      </c>
      <c r="CN221" s="1">
        <f t="shared" si="1090"/>
        <v>6.1079479604464947E-6</v>
      </c>
      <c r="CO221" s="1">
        <f t="shared" si="1090"/>
        <v>2.6989312682625387E-6</v>
      </c>
      <c r="CP221" s="1">
        <f t="shared" si="1090"/>
        <v>1.1442599156755049E-6</v>
      </c>
      <c r="CQ221" s="1">
        <f t="shared" si="1090"/>
        <v>4.6409591974343574E-7</v>
      </c>
      <c r="CR221" s="1">
        <f t="shared" si="1090"/>
        <v>1.7947082833023717E-7</v>
      </c>
      <c r="CS221" s="1">
        <f t="shared" si="1090"/>
        <v>6.5923972144955401E-8</v>
      </c>
      <c r="CT221" s="1">
        <f t="shared" si="1090"/>
        <v>2.2902549617284149E-8</v>
      </c>
      <c r="CU221" s="1">
        <f t="shared" si="1090"/>
        <v>7.4878632913390286E-9</v>
      </c>
      <c r="CV221" s="1">
        <f t="shared" si="1090"/>
        <v>2.2906268598575E-9</v>
      </c>
      <c r="CW221" s="1">
        <f t="shared" si="1090"/>
        <v>6.5120095764350969E-10</v>
      </c>
      <c r="CX221" s="1">
        <f t="shared" si="1090"/>
        <v>1.7065002866800037E-10</v>
      </c>
      <c r="CY221" s="1">
        <f t="shared" si="1090"/>
        <v>4.0816557616852549E-11</v>
      </c>
      <c r="CZ221" s="1">
        <f t="shared" si="1090"/>
        <v>8.8020781510086617E-12</v>
      </c>
      <c r="DA221" s="1">
        <f t="shared" si="1090"/>
        <v>1.6849659595751252E-12</v>
      </c>
      <c r="DB221" s="1">
        <f t="shared" si="1090"/>
        <v>2.8053010490725214E-13</v>
      </c>
      <c r="DC221" s="1">
        <f t="shared" si="1090"/>
        <v>3.9500142516955737E-14</v>
      </c>
      <c r="DD221" s="1">
        <f t="shared" si="1090"/>
        <v>4.5165371003744947E-15</v>
      </c>
      <c r="DE221" s="1">
        <f t="shared" si="1090"/>
        <v>3.9324216446388269E-16</v>
      </c>
      <c r="DF221" s="1">
        <f t="shared" si="1090"/>
        <v>2.3179351071307497E-17</v>
      </c>
      <c r="DG221" s="1">
        <f t="shared" si="1090"/>
        <v>6.9388156870634388E-19</v>
      </c>
      <c r="DH221" s="1">
        <f t="shared" si="1090"/>
        <v>0</v>
      </c>
      <c r="DI221" s="1">
        <f t="shared" si="1090"/>
        <v>0</v>
      </c>
      <c r="DJ221" s="1">
        <f t="shared" si="1090"/>
        <v>0</v>
      </c>
      <c r="DK221" s="1">
        <f t="shared" si="1090"/>
        <v>0</v>
      </c>
      <c r="DL221" s="1">
        <f t="shared" si="1090"/>
        <v>0</v>
      </c>
      <c r="DM221" s="1">
        <f t="shared" si="1090"/>
        <v>0</v>
      </c>
      <c r="DN221" s="1">
        <f t="shared" si="1090"/>
        <v>0</v>
      </c>
      <c r="DO221" s="1">
        <f t="shared" ref="DO221:ET221" si="1091">IF(type=1,MAX(DO48-x,(DP221*p+DP222*(1-p))*EXP(-ir*t)),MAX(x-DO48,(DP221*p+DP222*(1-p))*EXP(-ir*t)))</f>
        <v>0</v>
      </c>
      <c r="DP221" s="1">
        <f t="shared" si="1091"/>
        <v>0</v>
      </c>
      <c r="DQ221" s="1">
        <f t="shared" si="1091"/>
        <v>0</v>
      </c>
      <c r="DR221" s="1">
        <f t="shared" si="1091"/>
        <v>0</v>
      </c>
      <c r="DS221" s="1">
        <f t="shared" si="1091"/>
        <v>0</v>
      </c>
      <c r="DT221" s="1">
        <f t="shared" si="1091"/>
        <v>0</v>
      </c>
      <c r="DU221" s="1">
        <f t="shared" si="1091"/>
        <v>0</v>
      </c>
      <c r="DV221" s="1">
        <f t="shared" si="1091"/>
        <v>0</v>
      </c>
      <c r="DW221" s="1">
        <f t="shared" si="1091"/>
        <v>0</v>
      </c>
      <c r="DX221" s="1">
        <f t="shared" si="1091"/>
        <v>0</v>
      </c>
      <c r="DY221" s="1">
        <f t="shared" si="1091"/>
        <v>0</v>
      </c>
      <c r="DZ221" s="1">
        <f t="shared" si="1091"/>
        <v>0</v>
      </c>
      <c r="EA221" s="1">
        <f t="shared" si="1091"/>
        <v>0</v>
      </c>
      <c r="EB221" s="1">
        <f t="shared" si="1091"/>
        <v>0</v>
      </c>
      <c r="EC221" s="1">
        <f t="shared" si="1091"/>
        <v>0</v>
      </c>
      <c r="ED221" s="1">
        <f t="shared" si="1091"/>
        <v>0</v>
      </c>
      <c r="EE221" s="1">
        <f t="shared" si="1091"/>
        <v>0</v>
      </c>
      <c r="EF221" s="1">
        <f t="shared" si="1091"/>
        <v>0</v>
      </c>
      <c r="EG221" s="1">
        <f t="shared" si="1091"/>
        <v>0</v>
      </c>
      <c r="EH221" s="1">
        <f t="shared" si="1091"/>
        <v>0</v>
      </c>
      <c r="EI221" s="1">
        <f t="shared" si="1091"/>
        <v>0</v>
      </c>
      <c r="EJ221" s="1">
        <f t="shared" si="1091"/>
        <v>0</v>
      </c>
      <c r="EK221" s="1">
        <f t="shared" si="1091"/>
        <v>0</v>
      </c>
      <c r="EL221" s="1">
        <f t="shared" si="1091"/>
        <v>0</v>
      </c>
      <c r="EM221" s="1">
        <f t="shared" si="1091"/>
        <v>0</v>
      </c>
      <c r="EN221" s="1">
        <f t="shared" si="1091"/>
        <v>0</v>
      </c>
      <c r="EO221" s="1">
        <f t="shared" si="1091"/>
        <v>0</v>
      </c>
      <c r="EP221" s="1">
        <f t="shared" si="1091"/>
        <v>0</v>
      </c>
      <c r="EQ221" s="1">
        <f t="shared" si="1091"/>
        <v>0</v>
      </c>
      <c r="ER221" s="1">
        <f t="shared" si="1091"/>
        <v>0</v>
      </c>
      <c r="ES221" s="1">
        <f t="shared" si="1091"/>
        <v>0</v>
      </c>
      <c r="ET221" s="1">
        <f t="shared" si="1091"/>
        <v>0</v>
      </c>
      <c r="EU221" s="1">
        <f t="shared" ref="EU221:FQ221" si="1092">IF(type=1,MAX(EU48-x,(EV221*p+EV222*(1-p))*EXP(-ir*t)),MAX(x-EU48,(EV221*p+EV222*(1-p))*EXP(-ir*t)))</f>
        <v>0</v>
      </c>
      <c r="EV221" s="1">
        <f t="shared" si="1092"/>
        <v>0</v>
      </c>
      <c r="EW221" s="1">
        <f t="shared" si="1092"/>
        <v>0</v>
      </c>
      <c r="EX221" s="1">
        <f t="shared" si="1092"/>
        <v>0</v>
      </c>
      <c r="EY221" s="1">
        <f t="shared" si="1092"/>
        <v>0</v>
      </c>
      <c r="EZ221" s="1">
        <f t="shared" si="1092"/>
        <v>0</v>
      </c>
      <c r="FA221" s="1">
        <f t="shared" si="1092"/>
        <v>0</v>
      </c>
      <c r="FB221" s="1">
        <f t="shared" si="1092"/>
        <v>0</v>
      </c>
      <c r="FC221" s="1">
        <f t="shared" si="1092"/>
        <v>0</v>
      </c>
      <c r="FD221" s="1">
        <f t="shared" si="1092"/>
        <v>0</v>
      </c>
      <c r="FE221" s="1">
        <f t="shared" si="1092"/>
        <v>0</v>
      </c>
      <c r="FF221" s="1">
        <f t="shared" si="1092"/>
        <v>0</v>
      </c>
      <c r="FG221" s="1">
        <f t="shared" si="1092"/>
        <v>0</v>
      </c>
      <c r="FH221" s="1">
        <f t="shared" si="1092"/>
        <v>0</v>
      </c>
      <c r="FI221" s="1">
        <f t="shared" si="1092"/>
        <v>0</v>
      </c>
      <c r="FJ221" s="1">
        <f t="shared" si="1092"/>
        <v>0</v>
      </c>
      <c r="FK221" s="1">
        <f t="shared" si="1092"/>
        <v>0</v>
      </c>
      <c r="FL221" s="1">
        <f t="shared" si="1092"/>
        <v>0</v>
      </c>
      <c r="FM221" s="1">
        <f t="shared" si="1092"/>
        <v>0</v>
      </c>
      <c r="FN221" s="1">
        <f t="shared" si="1092"/>
        <v>0</v>
      </c>
      <c r="FO221" s="1">
        <f t="shared" si="1092"/>
        <v>0</v>
      </c>
      <c r="FP221" s="1">
        <f t="shared" si="1092"/>
        <v>0</v>
      </c>
      <c r="FQ221" s="1">
        <f t="shared" si="1092"/>
        <v>0</v>
      </c>
      <c r="FR221" s="1">
        <f t="shared" si="992"/>
        <v>0</v>
      </c>
      <c r="FS221" s="1">
        <f t="shared" si="999"/>
        <v>0</v>
      </c>
    </row>
    <row r="222" spans="3:175" x14ac:dyDescent="0.15">
      <c r="C222" s="6">
        <v>20</v>
      </c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>
        <f t="shared" ref="X222:BC222" si="1093">IF(type=1,MAX(X49-x,(Y222*p+Y223*(1-p))*EXP(-ir*t)),MAX(x-X49,(Y222*p+Y223*(1-p))*EXP(-ir*t)))</f>
        <v>75.404902435985889</v>
      </c>
      <c r="Y222" s="1">
        <f t="shared" si="1093"/>
        <v>74.46431493769748</v>
      </c>
      <c r="Z222" s="1">
        <f t="shared" si="1093"/>
        <v>73.437413807321335</v>
      </c>
      <c r="AA222" s="1">
        <f t="shared" si="1093"/>
        <v>72.3188398571248</v>
      </c>
      <c r="AB222" s="1">
        <f t="shared" si="1093"/>
        <v>71.103315088198585</v>
      </c>
      <c r="AC222" s="1">
        <f t="shared" si="1093"/>
        <v>69.785774556546414</v>
      </c>
      <c r="AD222" s="1">
        <f t="shared" si="1093"/>
        <v>68.361527834788163</v>
      </c>
      <c r="AE222" s="1">
        <f t="shared" si="1093"/>
        <v>66.826451066263616</v>
      </c>
      <c r="AF222" s="1">
        <f t="shared" si="1093"/>
        <v>65.177208714132959</v>
      </c>
      <c r="AG222" s="1">
        <f t="shared" si="1093"/>
        <v>63.411501542940627</v>
      </c>
      <c r="AH222" s="1">
        <f t="shared" si="1093"/>
        <v>61.528334146969037</v>
      </c>
      <c r="AI222" s="1">
        <f t="shared" si="1093"/>
        <v>59.528291570892314</v>
      </c>
      <c r="AJ222" s="1">
        <f t="shared" si="1093"/>
        <v>57.4138104963926</v>
      </c>
      <c r="AK222" s="1">
        <f t="shared" si="1093"/>
        <v>55.189426488677519</v>
      </c>
      <c r="AL222" s="1">
        <f t="shared" si="1093"/>
        <v>52.861975460555783</v>
      </c>
      <c r="AM222" s="1">
        <f t="shared" si="1093"/>
        <v>50.440725500258246</v>
      </c>
      <c r="AN222" s="1">
        <f t="shared" si="1093"/>
        <v>47.937415267664548</v>
      </c>
      <c r="AO222" s="1">
        <f t="shared" si="1093"/>
        <v>45.36617798844464</v>
      </c>
      <c r="AP222" s="1">
        <f t="shared" si="1093"/>
        <v>42.743336158818032</v>
      </c>
      <c r="AQ222" s="1">
        <f t="shared" si="1093"/>
        <v>40.087061520076837</v>
      </c>
      <c r="AR222" s="1">
        <f t="shared" si="1093"/>
        <v>37.416907213418014</v>
      </c>
      <c r="AS222" s="1">
        <f t="shared" si="1093"/>
        <v>34.753233140562152</v>
      </c>
      <c r="AT222" s="1">
        <f t="shared" si="1093"/>
        <v>32.116559605536011</v>
      </c>
      <c r="AU222" s="1">
        <f t="shared" si="1093"/>
        <v>29.526895949481531</v>
      </c>
      <c r="AV222" s="1">
        <f t="shared" si="1093"/>
        <v>27.003097613381438</v>
      </c>
      <c r="AW222" s="1">
        <f t="shared" si="1093"/>
        <v>24.56230476895113</v>
      </c>
      <c r="AX222" s="1">
        <f t="shared" si="1093"/>
        <v>22.219507271599944</v>
      </c>
      <c r="AY222" s="1">
        <f t="shared" si="1093"/>
        <v>19.98726472243867</v>
      </c>
      <c r="AZ222" s="1">
        <f t="shared" si="1093"/>
        <v>17.875589237823284</v>
      </c>
      <c r="BA222" s="1">
        <f t="shared" si="1093"/>
        <v>15.891976095725957</v>
      </c>
      <c r="BB222" s="1">
        <f t="shared" si="1093"/>
        <v>14.041548556717052</v>
      </c>
      <c r="BC222" s="1">
        <f t="shared" si="1093"/>
        <v>12.327272184055294</v>
      </c>
      <c r="BD222" s="1">
        <f t="shared" ref="BD222:CI222" si="1094">IF(type=1,MAX(BD49-x,(BE222*p+BE223*(1-p))*EXP(-ir*t)),MAX(x-BD49,(BE222*p+BE223*(1-p))*EXP(-ir*t)))</f>
        <v>10.750193391838179</v>
      </c>
      <c r="BE222" s="1">
        <f t="shared" si="1094"/>
        <v>9.3096663394875918</v>
      </c>
      <c r="BF222" s="1">
        <f t="shared" si="1094"/>
        <v>8.0035482922233747</v>
      </c>
      <c r="BG222" s="1">
        <f t="shared" si="1094"/>
        <v>6.8283608640508975</v>
      </c>
      <c r="BH222" s="1">
        <f t="shared" si="1094"/>
        <v>5.7794278144246061</v>
      </c>
      <c r="BI222" s="1">
        <f t="shared" si="1094"/>
        <v>4.8510059593102728</v>
      </c>
      <c r="BJ222" s="1">
        <f t="shared" si="1094"/>
        <v>4.0364241364853868</v>
      </c>
      <c r="BK222" s="1">
        <f t="shared" si="1094"/>
        <v>3.3282387058979022</v>
      </c>
      <c r="BL222" s="1">
        <f t="shared" si="1094"/>
        <v>2.7184065596861555</v>
      </c>
      <c r="BM222" s="1">
        <f t="shared" si="1094"/>
        <v>2.198470967830533</v>
      </c>
      <c r="BN222" s="1">
        <f t="shared" si="1094"/>
        <v>1.7597527424862733</v>
      </c>
      <c r="BO222" s="1">
        <f t="shared" si="1094"/>
        <v>1.3935385299548713</v>
      </c>
      <c r="BP222" s="1">
        <f t="shared" si="1094"/>
        <v>1.0912584874332327</v>
      </c>
      <c r="BQ222" s="1">
        <f t="shared" si="1094"/>
        <v>0.84464655580154024</v>
      </c>
      <c r="BR222" s="1">
        <f t="shared" si="1094"/>
        <v>0.64587782657850168</v>
      </c>
      <c r="BS222" s="1">
        <f t="shared" si="1094"/>
        <v>0.487679051862558</v>
      </c>
      <c r="BT222" s="1">
        <f t="shared" si="1094"/>
        <v>0.36341005463696774</v>
      </c>
      <c r="BU222" s="1">
        <f t="shared" si="1094"/>
        <v>0.26711553269167498</v>
      </c>
      <c r="BV222" s="1">
        <f t="shared" si="1094"/>
        <v>0.19354837964599841</v>
      </c>
      <c r="BW222" s="1">
        <f t="shared" si="1094"/>
        <v>0.13816705534275545</v>
      </c>
      <c r="BX222" s="1">
        <f t="shared" si="1094"/>
        <v>9.7110638391761969E-2</v>
      </c>
      <c r="BY222" s="1">
        <f t="shared" si="1094"/>
        <v>6.7155933446158861E-2</v>
      </c>
      <c r="BZ222" s="1">
        <f t="shared" si="1094"/>
        <v>4.5661368254362712E-2</v>
      </c>
      <c r="CA222" s="1">
        <f t="shared" si="1094"/>
        <v>3.0502417828841423E-2</v>
      </c>
      <c r="CB222" s="1">
        <f t="shared" si="1094"/>
        <v>2.000298133828083E-2</v>
      </c>
      <c r="CC222" s="1">
        <f t="shared" si="1094"/>
        <v>1.2866579354388813E-2</v>
      </c>
      <c r="CD222" s="1">
        <f t="shared" si="1094"/>
        <v>8.1105154491391412E-3</v>
      </c>
      <c r="CE222" s="1">
        <f t="shared" si="1094"/>
        <v>5.0053407711357044E-3</v>
      </c>
      <c r="CF222" s="1">
        <f t="shared" si="1094"/>
        <v>3.021151552109524E-3</v>
      </c>
      <c r="CG222" s="1">
        <f t="shared" si="1094"/>
        <v>1.781503208041162E-3</v>
      </c>
      <c r="CH222" s="1">
        <f t="shared" si="1094"/>
        <v>1.025088978932911E-3</v>
      </c>
      <c r="CI222" s="1">
        <f t="shared" si="1094"/>
        <v>5.748344795757349E-4</v>
      </c>
      <c r="CJ222" s="1">
        <f t="shared" ref="CJ222:DO222" si="1095">IF(type=1,MAX(CJ49-x,(CK222*p+CK223*(1-p))*EXP(-ir*t)),MAX(x-CJ49,(CK222*p+CK223*(1-p))*EXP(-ir*t)))</f>
        <v>3.1371167076822102E-4</v>
      </c>
      <c r="CK222" s="1">
        <f t="shared" si="1095"/>
        <v>1.6636986991181991E-4</v>
      </c>
      <c r="CL222" s="1">
        <f t="shared" si="1095"/>
        <v>8.55986330455003E-5</v>
      </c>
      <c r="CM222" s="1">
        <f t="shared" si="1095"/>
        <v>4.2651447228483097E-5</v>
      </c>
      <c r="CN222" s="1">
        <f t="shared" si="1095"/>
        <v>2.0541276324137791E-5</v>
      </c>
      <c r="CO222" s="1">
        <f t="shared" si="1095"/>
        <v>9.5414376601772718E-6</v>
      </c>
      <c r="CP222" s="1">
        <f t="shared" si="1095"/>
        <v>4.2644165579892252E-6</v>
      </c>
      <c r="CQ222" s="1">
        <f t="shared" si="1095"/>
        <v>1.8290086725998411E-6</v>
      </c>
      <c r="CR222" s="1">
        <f t="shared" si="1095"/>
        <v>7.5058052649957446E-7</v>
      </c>
      <c r="CS222" s="1">
        <f t="shared" si="1095"/>
        <v>2.9373677887660434E-7</v>
      </c>
      <c r="CT222" s="1">
        <f t="shared" si="1095"/>
        <v>1.0920953540831524E-7</v>
      </c>
      <c r="CU222" s="1">
        <f t="shared" si="1095"/>
        <v>3.8409000685374238E-8</v>
      </c>
      <c r="CV222" s="1">
        <f t="shared" si="1095"/>
        <v>1.2715101703195175E-8</v>
      </c>
      <c r="CW222" s="1">
        <f t="shared" si="1095"/>
        <v>3.9392307263880282E-9</v>
      </c>
      <c r="CX222" s="1">
        <f t="shared" si="1095"/>
        <v>1.1343610846760605E-9</v>
      </c>
      <c r="CY222" s="1">
        <f t="shared" si="1095"/>
        <v>3.0116725135987961E-10</v>
      </c>
      <c r="CZ222" s="1">
        <f t="shared" si="1095"/>
        <v>7.2994578738431078E-11</v>
      </c>
      <c r="DA222" s="1">
        <f t="shared" si="1095"/>
        <v>1.595445805042077E-11</v>
      </c>
      <c r="DB222" s="1">
        <f t="shared" si="1095"/>
        <v>3.0961530480308194E-12</v>
      </c>
      <c r="DC222" s="1">
        <f t="shared" si="1095"/>
        <v>5.2268408070089847E-13</v>
      </c>
      <c r="DD222" s="1">
        <f t="shared" si="1095"/>
        <v>7.4642015045859799E-14</v>
      </c>
      <c r="DE222" s="1">
        <f t="shared" si="1095"/>
        <v>8.6579286617407842E-15</v>
      </c>
      <c r="DF222" s="1">
        <f t="shared" si="1095"/>
        <v>7.6488060006558186E-16</v>
      </c>
      <c r="DG222" s="1">
        <f t="shared" si="1095"/>
        <v>4.575769438969294E-17</v>
      </c>
      <c r="DH222" s="1">
        <f t="shared" si="1095"/>
        <v>1.3905433459176582E-18</v>
      </c>
      <c r="DI222" s="1">
        <f t="shared" si="1095"/>
        <v>0</v>
      </c>
      <c r="DJ222" s="1">
        <f t="shared" si="1095"/>
        <v>0</v>
      </c>
      <c r="DK222" s="1">
        <f t="shared" si="1095"/>
        <v>0</v>
      </c>
      <c r="DL222" s="1">
        <f t="shared" si="1095"/>
        <v>0</v>
      </c>
      <c r="DM222" s="1">
        <f t="shared" si="1095"/>
        <v>0</v>
      </c>
      <c r="DN222" s="1">
        <f t="shared" si="1095"/>
        <v>0</v>
      </c>
      <c r="DO222" s="1">
        <f t="shared" si="1095"/>
        <v>0</v>
      </c>
      <c r="DP222" s="1">
        <f t="shared" ref="DP222:EU222" si="1096">IF(type=1,MAX(DP49-x,(DQ222*p+DQ223*(1-p))*EXP(-ir*t)),MAX(x-DP49,(DQ222*p+DQ223*(1-p))*EXP(-ir*t)))</f>
        <v>0</v>
      </c>
      <c r="DQ222" s="1">
        <f t="shared" si="1096"/>
        <v>0</v>
      </c>
      <c r="DR222" s="1">
        <f t="shared" si="1096"/>
        <v>0</v>
      </c>
      <c r="DS222" s="1">
        <f t="shared" si="1096"/>
        <v>0</v>
      </c>
      <c r="DT222" s="1">
        <f t="shared" si="1096"/>
        <v>0</v>
      </c>
      <c r="DU222" s="1">
        <f t="shared" si="1096"/>
        <v>0</v>
      </c>
      <c r="DV222" s="1">
        <f t="shared" si="1096"/>
        <v>0</v>
      </c>
      <c r="DW222" s="1">
        <f t="shared" si="1096"/>
        <v>0</v>
      </c>
      <c r="DX222" s="1">
        <f t="shared" si="1096"/>
        <v>0</v>
      </c>
      <c r="DY222" s="1">
        <f t="shared" si="1096"/>
        <v>0</v>
      </c>
      <c r="DZ222" s="1">
        <f t="shared" si="1096"/>
        <v>0</v>
      </c>
      <c r="EA222" s="1">
        <f t="shared" si="1096"/>
        <v>0</v>
      </c>
      <c r="EB222" s="1">
        <f t="shared" si="1096"/>
        <v>0</v>
      </c>
      <c r="EC222" s="1">
        <f t="shared" si="1096"/>
        <v>0</v>
      </c>
      <c r="ED222" s="1">
        <f t="shared" si="1096"/>
        <v>0</v>
      </c>
      <c r="EE222" s="1">
        <f t="shared" si="1096"/>
        <v>0</v>
      </c>
      <c r="EF222" s="1">
        <f t="shared" si="1096"/>
        <v>0</v>
      </c>
      <c r="EG222" s="1">
        <f t="shared" si="1096"/>
        <v>0</v>
      </c>
      <c r="EH222" s="1">
        <f t="shared" si="1096"/>
        <v>0</v>
      </c>
      <c r="EI222" s="1">
        <f t="shared" si="1096"/>
        <v>0</v>
      </c>
      <c r="EJ222" s="1">
        <f t="shared" si="1096"/>
        <v>0</v>
      </c>
      <c r="EK222" s="1">
        <f t="shared" si="1096"/>
        <v>0</v>
      </c>
      <c r="EL222" s="1">
        <f t="shared" si="1096"/>
        <v>0</v>
      </c>
      <c r="EM222" s="1">
        <f t="shared" si="1096"/>
        <v>0</v>
      </c>
      <c r="EN222" s="1">
        <f t="shared" si="1096"/>
        <v>0</v>
      </c>
      <c r="EO222" s="1">
        <f t="shared" si="1096"/>
        <v>0</v>
      </c>
      <c r="EP222" s="1">
        <f t="shared" si="1096"/>
        <v>0</v>
      </c>
      <c r="EQ222" s="1">
        <f t="shared" si="1096"/>
        <v>0</v>
      </c>
      <c r="ER222" s="1">
        <f t="shared" si="1096"/>
        <v>0</v>
      </c>
      <c r="ES222" s="1">
        <f t="shared" si="1096"/>
        <v>0</v>
      </c>
      <c r="ET222" s="1">
        <f t="shared" si="1096"/>
        <v>0</v>
      </c>
      <c r="EU222" s="1">
        <f t="shared" si="1096"/>
        <v>0</v>
      </c>
      <c r="EV222" s="1">
        <f t="shared" ref="EV222:FQ222" si="1097">IF(type=1,MAX(EV49-x,(EW222*p+EW223*(1-p))*EXP(-ir*t)),MAX(x-EV49,(EW222*p+EW223*(1-p))*EXP(-ir*t)))</f>
        <v>0</v>
      </c>
      <c r="EW222" s="1">
        <f t="shared" si="1097"/>
        <v>0</v>
      </c>
      <c r="EX222" s="1">
        <f t="shared" si="1097"/>
        <v>0</v>
      </c>
      <c r="EY222" s="1">
        <f t="shared" si="1097"/>
        <v>0</v>
      </c>
      <c r="EZ222" s="1">
        <f t="shared" si="1097"/>
        <v>0</v>
      </c>
      <c r="FA222" s="1">
        <f t="shared" si="1097"/>
        <v>0</v>
      </c>
      <c r="FB222" s="1">
        <f t="shared" si="1097"/>
        <v>0</v>
      </c>
      <c r="FC222" s="1">
        <f t="shared" si="1097"/>
        <v>0</v>
      </c>
      <c r="FD222" s="1">
        <f t="shared" si="1097"/>
        <v>0</v>
      </c>
      <c r="FE222" s="1">
        <f t="shared" si="1097"/>
        <v>0</v>
      </c>
      <c r="FF222" s="1">
        <f t="shared" si="1097"/>
        <v>0</v>
      </c>
      <c r="FG222" s="1">
        <f t="shared" si="1097"/>
        <v>0</v>
      </c>
      <c r="FH222" s="1">
        <f t="shared" si="1097"/>
        <v>0</v>
      </c>
      <c r="FI222" s="1">
        <f t="shared" si="1097"/>
        <v>0</v>
      </c>
      <c r="FJ222" s="1">
        <f t="shared" si="1097"/>
        <v>0</v>
      </c>
      <c r="FK222" s="1">
        <f t="shared" si="1097"/>
        <v>0</v>
      </c>
      <c r="FL222" s="1">
        <f t="shared" si="1097"/>
        <v>0</v>
      </c>
      <c r="FM222" s="1">
        <f t="shared" si="1097"/>
        <v>0</v>
      </c>
      <c r="FN222" s="1">
        <f t="shared" si="1097"/>
        <v>0</v>
      </c>
      <c r="FO222" s="1">
        <f t="shared" si="1097"/>
        <v>0</v>
      </c>
      <c r="FP222" s="1">
        <f t="shared" si="1097"/>
        <v>0</v>
      </c>
      <c r="FQ222" s="1">
        <f t="shared" si="1097"/>
        <v>0</v>
      </c>
      <c r="FR222" s="1">
        <f t="shared" si="992"/>
        <v>0</v>
      </c>
      <c r="FS222" s="1">
        <f t="shared" si="999"/>
        <v>0</v>
      </c>
    </row>
    <row r="223" spans="3:175" x14ac:dyDescent="0.15">
      <c r="C223" s="6">
        <v>21</v>
      </c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>
        <f t="shared" ref="Y223:BD223" si="1098">IF(type=1,MAX(Y50-x,(Z223*p+Z224*(1-p))*EXP(-ir*t)),MAX(x-Y50,(Z223*p+Z224*(1-p))*EXP(-ir*t)))</f>
        <v>76.647618367314877</v>
      </c>
      <c r="Z223" s="1">
        <f t="shared" si="1098"/>
        <v>75.789575804148697</v>
      </c>
      <c r="AA223" s="1">
        <f t="shared" si="1098"/>
        <v>74.850232959664993</v>
      </c>
      <c r="AB223" s="1">
        <f t="shared" si="1098"/>
        <v>73.824127984393598</v>
      </c>
      <c r="AC223" s="1">
        <f t="shared" si="1098"/>
        <v>72.705748676901351</v>
      </c>
      <c r="AD223" s="1">
        <f t="shared" si="1098"/>
        <v>71.489635282622118</v>
      </c>
      <c r="AE223" s="1">
        <f t="shared" si="1098"/>
        <v>70.170512010095962</v>
      </c>
      <c r="AF223" s="1">
        <f t="shared" si="1098"/>
        <v>68.743450159588321</v>
      </c>
      <c r="AG223" s="1">
        <f t="shared" si="1098"/>
        <v>67.204064528219945</v>
      </c>
      <c r="AH223" s="1">
        <f t="shared" si="1098"/>
        <v>65.548742838340502</v>
      </c>
      <c r="AI223" s="1">
        <f t="shared" si="1098"/>
        <v>63.77490524550096</v>
      </c>
      <c r="AJ223" s="1">
        <f t="shared" si="1098"/>
        <v>61.881287501493929</v>
      </c>
      <c r="AK223" s="1">
        <f t="shared" si="1098"/>
        <v>59.868237167645262</v>
      </c>
      <c r="AL223" s="1">
        <f t="shared" si="1098"/>
        <v>57.738007634427738</v>
      </c>
      <c r="AM223" s="1">
        <f t="shared" si="1098"/>
        <v>55.495030029007104</v>
      </c>
      <c r="AN223" s="1">
        <f t="shared" si="1098"/>
        <v>53.146139002858312</v>
      </c>
      <c r="AO223" s="1">
        <f t="shared" si="1098"/>
        <v>50.700725683921277</v>
      </c>
      <c r="AP223" s="1">
        <f t="shared" si="1098"/>
        <v>48.170790655588412</v>
      </c>
      <c r="AQ223" s="1">
        <f t="shared" si="1098"/>
        <v>45.570872569133741</v>
      </c>
      <c r="AR223" s="1">
        <f t="shared" si="1098"/>
        <v>42.917834575530463</v>
      </c>
      <c r="AS223" s="1">
        <f t="shared" si="1098"/>
        <v>40.230501399958968</v>
      </c>
      <c r="AT223" s="1">
        <f t="shared" si="1098"/>
        <v>37.529154118826689</v>
      </c>
      <c r="AU223" s="1">
        <f t="shared" si="1098"/>
        <v>34.834906218729955</v>
      </c>
      <c r="AV223" s="1">
        <f t="shared" si="1098"/>
        <v>32.169001113355101</v>
      </c>
      <c r="AW223" s="1">
        <f t="shared" si="1098"/>
        <v>29.552085061950375</v>
      </c>
      <c r="AX223" s="1">
        <f t="shared" si="1098"/>
        <v>27.003517228883947</v>
      </c>
      <c r="AY223" s="1">
        <f t="shared" si="1098"/>
        <v>24.54077778443509</v>
      </c>
      <c r="AZ223" s="1">
        <f t="shared" si="1098"/>
        <v>22.179024137624541</v>
      </c>
      <c r="BA223" s="1">
        <f t="shared" si="1098"/>
        <v>19.930825359218094</v>
      </c>
      <c r="BB223" s="1">
        <f t="shared" si="1098"/>
        <v>17.806078776278827</v>
      </c>
      <c r="BC223" s="1">
        <f t="shared" si="1098"/>
        <v>15.812085874302197</v>
      </c>
      <c r="BD223" s="1">
        <f t="shared" si="1098"/>
        <v>13.953743247972453</v>
      </c>
      <c r="BE223" s="1">
        <f t="shared" ref="BE223:CJ223" si="1099">IF(type=1,MAX(BE50-x,(BF223*p+BF224*(1-p))*EXP(-ir*t)),MAX(x-BE50,(BF223*p+BF224*(1-p))*EXP(-ir*t)))</f>
        <v>12.233793758780175</v>
      </c>
      <c r="BF223" s="1">
        <f t="shared" si="1099"/>
        <v>10.653085872628912</v>
      </c>
      <c r="BG223" s="1">
        <f t="shared" si="1099"/>
        <v>9.2108039205549463</v>
      </c>
      <c r="BH223" s="1">
        <f t="shared" si="1099"/>
        <v>7.9046534340988588</v>
      </c>
      <c r="BI223" s="1">
        <f t="shared" si="1099"/>
        <v>6.731006379686872</v>
      </c>
      <c r="BJ223" s="1">
        <f t="shared" si="1099"/>
        <v>5.6850245399825852</v>
      </c>
      <c r="BK223" s="1">
        <f t="shared" si="1099"/>
        <v>4.7607825009279194</v>
      </c>
      <c r="BL223" s="1">
        <f t="shared" si="1099"/>
        <v>3.9514062654914466</v>
      </c>
      <c r="BM223" s="1">
        <f t="shared" si="1099"/>
        <v>3.2492341212640712</v>
      </c>
      <c r="BN223" s="1">
        <f t="shared" si="1099"/>
        <v>2.6459979120662429</v>
      </c>
      <c r="BO223" s="1">
        <f t="shared" si="1099"/>
        <v>2.1330178405894404</v>
      </c>
      <c r="BP223" s="1">
        <f t="shared" si="1099"/>
        <v>1.70140213002828</v>
      </c>
      <c r="BQ223" s="1">
        <f t="shared" si="1099"/>
        <v>1.3422428166969005</v>
      </c>
      <c r="BR223" s="1">
        <f t="shared" si="1099"/>
        <v>1.0467995708220983</v>
      </c>
      <c r="BS223" s="1">
        <f t="shared" si="1099"/>
        <v>0.80666447090737237</v>
      </c>
      <c r="BT223" s="1">
        <f t="shared" si="1099"/>
        <v>0.61390205609573034</v>
      </c>
      <c r="BU223" s="1">
        <f t="shared" si="1099"/>
        <v>0.46116066904855441</v>
      </c>
      <c r="BV223" s="1">
        <f t="shared" si="1099"/>
        <v>0.34175295033190428</v>
      </c>
      <c r="BW223" s="1">
        <f t="shared" si="1099"/>
        <v>0.24970520350922867</v>
      </c>
      <c r="BX223" s="1">
        <f t="shared" si="1099"/>
        <v>0.1797770728499459</v>
      </c>
      <c r="BY223" s="1">
        <f t="shared" si="1099"/>
        <v>0.12745444118194862</v>
      </c>
      <c r="BZ223" s="1">
        <f t="shared" si="1099"/>
        <v>8.8919575531976477E-2</v>
      </c>
      <c r="CA223" s="1">
        <f t="shared" si="1099"/>
        <v>6.1003272270373589E-2</v>
      </c>
      <c r="CB223" s="1">
        <f t="shared" si="1099"/>
        <v>4.1124069817398329E-2</v>
      </c>
      <c r="CC223" s="1">
        <f t="shared" si="1099"/>
        <v>2.7219530225260552E-2</v>
      </c>
      <c r="CD223" s="1">
        <f t="shared" si="1099"/>
        <v>1.7674196399200388E-2</v>
      </c>
      <c r="CE223" s="1">
        <f t="shared" si="1099"/>
        <v>1.1248186917730963E-2</v>
      </c>
      <c r="CF223" s="1">
        <f t="shared" si="1099"/>
        <v>7.0095851286895317E-3</v>
      </c>
      <c r="CG223" s="1">
        <f t="shared" si="1099"/>
        <v>4.2729048887570082E-3</v>
      </c>
      <c r="CH223" s="1">
        <f t="shared" si="1099"/>
        <v>2.5450554713529476E-3</v>
      </c>
      <c r="CI223" s="1">
        <f t="shared" si="1099"/>
        <v>1.4794507513841027E-3</v>
      </c>
      <c r="CJ223" s="1">
        <f t="shared" si="1099"/>
        <v>8.3826050521612454E-4</v>
      </c>
      <c r="CK223" s="1">
        <f t="shared" ref="CK223:DP223" si="1100">IF(type=1,MAX(CK50-x,(CL223*p+CL224*(1-p))*EXP(-ir*t)),MAX(x-CK50,(CL223*p+CL224*(1-p))*EXP(-ir*t)))</f>
        <v>4.6231043519666853E-4</v>
      </c>
      <c r="CL223" s="1">
        <f t="shared" si="1100"/>
        <v>2.4780770890184495E-4</v>
      </c>
      <c r="CM223" s="1">
        <f t="shared" si="1100"/>
        <v>1.2888879100407568E-4</v>
      </c>
      <c r="CN223" s="1">
        <f t="shared" si="1100"/>
        <v>6.4932511728626034E-5</v>
      </c>
      <c r="CO223" s="1">
        <f t="shared" si="1100"/>
        <v>3.1623418703479865E-5</v>
      </c>
      <c r="CP223" s="1">
        <f t="shared" si="1100"/>
        <v>1.4856688897490431E-5</v>
      </c>
      <c r="CQ223" s="1">
        <f t="shared" si="1100"/>
        <v>6.7169108853853674E-6</v>
      </c>
      <c r="CR223" s="1">
        <f t="shared" si="1100"/>
        <v>2.9147651953230915E-6</v>
      </c>
      <c r="CS223" s="1">
        <f t="shared" si="1100"/>
        <v>1.2104316610564991E-6</v>
      </c>
      <c r="CT223" s="1">
        <f t="shared" si="1100"/>
        <v>4.7944095156118306E-7</v>
      </c>
      <c r="CU223" s="1">
        <f t="shared" si="1100"/>
        <v>1.8044764520582142E-7</v>
      </c>
      <c r="CV223" s="1">
        <f t="shared" si="1100"/>
        <v>6.4256794849654737E-8</v>
      </c>
      <c r="CW223" s="1">
        <f t="shared" si="1100"/>
        <v>2.1541918886806308E-8</v>
      </c>
      <c r="CX223" s="1">
        <f t="shared" si="1100"/>
        <v>6.7598838724651038E-9</v>
      </c>
      <c r="CY223" s="1">
        <f t="shared" si="1100"/>
        <v>1.9721000168643787E-9</v>
      </c>
      <c r="CZ223" s="1">
        <f t="shared" si="1100"/>
        <v>5.3054662522749375E-10</v>
      </c>
      <c r="DA223" s="1">
        <f t="shared" si="1100"/>
        <v>1.3032717030011466E-10</v>
      </c>
      <c r="DB223" s="1">
        <f t="shared" si="1100"/>
        <v>2.8876688543794253E-11</v>
      </c>
      <c r="DC223" s="1">
        <f t="shared" si="1100"/>
        <v>5.6820275200247049E-12</v>
      </c>
      <c r="DD223" s="1">
        <f t="shared" si="1100"/>
        <v>9.7282040968863617E-13</v>
      </c>
      <c r="DE223" s="1">
        <f t="shared" si="1100"/>
        <v>1.4092517316558571E-13</v>
      </c>
      <c r="DF223" s="1">
        <f t="shared" si="1100"/>
        <v>1.6585666860733908E-14</v>
      </c>
      <c r="DG223" s="1">
        <f t="shared" si="1100"/>
        <v>1.4870681894648818E-15</v>
      </c>
      <c r="DH223" s="1">
        <f t="shared" si="1100"/>
        <v>9.0308184978496405E-17</v>
      </c>
      <c r="DI223" s="1">
        <f t="shared" si="1100"/>
        <v>2.7866582484397929E-18</v>
      </c>
      <c r="DJ223" s="1">
        <f t="shared" si="1100"/>
        <v>0</v>
      </c>
      <c r="DK223" s="1">
        <f t="shared" si="1100"/>
        <v>0</v>
      </c>
      <c r="DL223" s="1">
        <f t="shared" si="1100"/>
        <v>0</v>
      </c>
      <c r="DM223" s="1">
        <f t="shared" si="1100"/>
        <v>0</v>
      </c>
      <c r="DN223" s="1">
        <f t="shared" si="1100"/>
        <v>0</v>
      </c>
      <c r="DO223" s="1">
        <f t="shared" si="1100"/>
        <v>0</v>
      </c>
      <c r="DP223" s="1">
        <f t="shared" si="1100"/>
        <v>0</v>
      </c>
      <c r="DQ223" s="1">
        <f t="shared" ref="DQ223:EV223" si="1101">IF(type=1,MAX(DQ50-x,(DR223*p+DR224*(1-p))*EXP(-ir*t)),MAX(x-DQ50,(DR223*p+DR224*(1-p))*EXP(-ir*t)))</f>
        <v>0</v>
      </c>
      <c r="DR223" s="1">
        <f t="shared" si="1101"/>
        <v>0</v>
      </c>
      <c r="DS223" s="1">
        <f t="shared" si="1101"/>
        <v>0</v>
      </c>
      <c r="DT223" s="1">
        <f t="shared" si="1101"/>
        <v>0</v>
      </c>
      <c r="DU223" s="1">
        <f t="shared" si="1101"/>
        <v>0</v>
      </c>
      <c r="DV223" s="1">
        <f t="shared" si="1101"/>
        <v>0</v>
      </c>
      <c r="DW223" s="1">
        <f t="shared" si="1101"/>
        <v>0</v>
      </c>
      <c r="DX223" s="1">
        <f t="shared" si="1101"/>
        <v>0</v>
      </c>
      <c r="DY223" s="1">
        <f t="shared" si="1101"/>
        <v>0</v>
      </c>
      <c r="DZ223" s="1">
        <f t="shared" si="1101"/>
        <v>0</v>
      </c>
      <c r="EA223" s="1">
        <f t="shared" si="1101"/>
        <v>0</v>
      </c>
      <c r="EB223" s="1">
        <f t="shared" si="1101"/>
        <v>0</v>
      </c>
      <c r="EC223" s="1">
        <f t="shared" si="1101"/>
        <v>0</v>
      </c>
      <c r="ED223" s="1">
        <f t="shared" si="1101"/>
        <v>0</v>
      </c>
      <c r="EE223" s="1">
        <f t="shared" si="1101"/>
        <v>0</v>
      </c>
      <c r="EF223" s="1">
        <f t="shared" si="1101"/>
        <v>0</v>
      </c>
      <c r="EG223" s="1">
        <f t="shared" si="1101"/>
        <v>0</v>
      </c>
      <c r="EH223" s="1">
        <f t="shared" si="1101"/>
        <v>0</v>
      </c>
      <c r="EI223" s="1">
        <f t="shared" si="1101"/>
        <v>0</v>
      </c>
      <c r="EJ223" s="1">
        <f t="shared" si="1101"/>
        <v>0</v>
      </c>
      <c r="EK223" s="1">
        <f t="shared" si="1101"/>
        <v>0</v>
      </c>
      <c r="EL223" s="1">
        <f t="shared" si="1101"/>
        <v>0</v>
      </c>
      <c r="EM223" s="1">
        <f t="shared" si="1101"/>
        <v>0</v>
      </c>
      <c r="EN223" s="1">
        <f t="shared" si="1101"/>
        <v>0</v>
      </c>
      <c r="EO223" s="1">
        <f t="shared" si="1101"/>
        <v>0</v>
      </c>
      <c r="EP223" s="1">
        <f t="shared" si="1101"/>
        <v>0</v>
      </c>
      <c r="EQ223" s="1">
        <f t="shared" si="1101"/>
        <v>0</v>
      </c>
      <c r="ER223" s="1">
        <f t="shared" si="1101"/>
        <v>0</v>
      </c>
      <c r="ES223" s="1">
        <f t="shared" si="1101"/>
        <v>0</v>
      </c>
      <c r="ET223" s="1">
        <f t="shared" si="1101"/>
        <v>0</v>
      </c>
      <c r="EU223" s="1">
        <f t="shared" si="1101"/>
        <v>0</v>
      </c>
      <c r="EV223" s="1">
        <f t="shared" si="1101"/>
        <v>0</v>
      </c>
      <c r="EW223" s="1">
        <f t="shared" ref="EW223:FQ223" si="1102">IF(type=1,MAX(EW50-x,(EX223*p+EX224*(1-p))*EXP(-ir*t)),MAX(x-EW50,(EX223*p+EX224*(1-p))*EXP(-ir*t)))</f>
        <v>0</v>
      </c>
      <c r="EX223" s="1">
        <f t="shared" si="1102"/>
        <v>0</v>
      </c>
      <c r="EY223" s="1">
        <f t="shared" si="1102"/>
        <v>0</v>
      </c>
      <c r="EZ223" s="1">
        <f t="shared" si="1102"/>
        <v>0</v>
      </c>
      <c r="FA223" s="1">
        <f t="shared" si="1102"/>
        <v>0</v>
      </c>
      <c r="FB223" s="1">
        <f t="shared" si="1102"/>
        <v>0</v>
      </c>
      <c r="FC223" s="1">
        <f t="shared" si="1102"/>
        <v>0</v>
      </c>
      <c r="FD223" s="1">
        <f t="shared" si="1102"/>
        <v>0</v>
      </c>
      <c r="FE223" s="1">
        <f t="shared" si="1102"/>
        <v>0</v>
      </c>
      <c r="FF223" s="1">
        <f t="shared" si="1102"/>
        <v>0</v>
      </c>
      <c r="FG223" s="1">
        <f t="shared" si="1102"/>
        <v>0</v>
      </c>
      <c r="FH223" s="1">
        <f t="shared" si="1102"/>
        <v>0</v>
      </c>
      <c r="FI223" s="1">
        <f t="shared" si="1102"/>
        <v>0</v>
      </c>
      <c r="FJ223" s="1">
        <f t="shared" si="1102"/>
        <v>0</v>
      </c>
      <c r="FK223" s="1">
        <f t="shared" si="1102"/>
        <v>0</v>
      </c>
      <c r="FL223" s="1">
        <f t="shared" si="1102"/>
        <v>0</v>
      </c>
      <c r="FM223" s="1">
        <f t="shared" si="1102"/>
        <v>0</v>
      </c>
      <c r="FN223" s="1">
        <f t="shared" si="1102"/>
        <v>0</v>
      </c>
      <c r="FO223" s="1">
        <f t="shared" si="1102"/>
        <v>0</v>
      </c>
      <c r="FP223" s="1">
        <f t="shared" si="1102"/>
        <v>0</v>
      </c>
      <c r="FQ223" s="1">
        <f t="shared" si="1102"/>
        <v>0</v>
      </c>
      <c r="FR223" s="1">
        <f t="shared" si="992"/>
        <v>0</v>
      </c>
      <c r="FS223" s="1">
        <f t="shared" si="999"/>
        <v>0</v>
      </c>
    </row>
    <row r="224" spans="3:175" x14ac:dyDescent="0.15">
      <c r="C224" s="6">
        <v>22</v>
      </c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>
        <f t="shared" ref="Z224:BE224" si="1103">IF(type=1,MAX(Z51-x,(AA224*p+AA225*(1-p))*EXP(-ir*t)),MAX(x-Z51,(AA224*p+AA225*(1-p))*EXP(-ir*t)))</f>
        <v>77.812768612945973</v>
      </c>
      <c r="AA224" s="1">
        <f t="shared" si="1103"/>
        <v>77.032588370875686</v>
      </c>
      <c r="AB224" s="1">
        <f t="shared" si="1103"/>
        <v>76.176243947228159</v>
      </c>
      <c r="AC224" s="1">
        <f t="shared" si="1103"/>
        <v>75.238301960242453</v>
      </c>
      <c r="AD224" s="1">
        <f t="shared" si="1103"/>
        <v>74.213175675616895</v>
      </c>
      <c r="AE224" s="1">
        <f t="shared" si="1103"/>
        <v>73.095199499819202</v>
      </c>
      <c r="AF224" s="1">
        <f t="shared" si="1103"/>
        <v>71.878729410897762</v>
      </c>
      <c r="AG224" s="1">
        <f t="shared" si="1103"/>
        <v>70.558273464205499</v>
      </c>
      <c r="AH224" s="1">
        <f t="shared" si="1103"/>
        <v>69.128655961231928</v>
      </c>
      <c r="AI224" s="1">
        <f t="shared" si="1103"/>
        <v>67.585217717639509</v>
      </c>
      <c r="AJ224" s="1">
        <f t="shared" si="1103"/>
        <v>65.924052955951396</v>
      </c>
      <c r="AK224" s="1">
        <f t="shared" si="1103"/>
        <v>64.142280552903074</v>
      </c>
      <c r="AL224" s="1">
        <f t="shared" si="1103"/>
        <v>62.238343633264094</v>
      </c>
      <c r="AM224" s="1">
        <f t="shared" si="1103"/>
        <v>60.212326879581752</v>
      </c>
      <c r="AN224" s="1">
        <f t="shared" si="1103"/>
        <v>58.06627564912197</v>
      </c>
      <c r="AO224" s="1">
        <f t="shared" si="1103"/>
        <v>55.804495501620067</v>
      </c>
      <c r="AP224" s="1">
        <f t="shared" si="1103"/>
        <v>53.433805737445425</v>
      </c>
      <c r="AQ224" s="1">
        <f t="shared" si="1103"/>
        <v>50.963716955420928</v>
      </c>
      <c r="AR224" s="1">
        <f t="shared" si="1103"/>
        <v>48.40650155983159</v>
      </c>
      <c r="AS224" s="1">
        <f t="shared" si="1103"/>
        <v>45.777128693837852</v>
      </c>
      <c r="AT224" s="1">
        <f t="shared" si="1103"/>
        <v>43.093042157320802</v>
      </c>
      <c r="AU224" s="1">
        <f t="shared" si="1103"/>
        <v>40.373771877658889</v>
      </c>
      <c r="AV224" s="1">
        <f t="shared" si="1103"/>
        <v>37.640386010776091</v>
      </c>
      <c r="AW224" s="1">
        <f t="shared" si="1103"/>
        <v>34.914810241799621</v>
      </c>
      <c r="AX224" s="1">
        <f t="shared" si="1103"/>
        <v>32.219060649213276</v>
      </c>
      <c r="AY224" s="1">
        <f t="shared" si="1103"/>
        <v>29.574452958764955</v>
      </c>
      <c r="AZ224" s="1">
        <f t="shared" si="1103"/>
        <v>27.00086014062768</v>
      </c>
      <c r="BA224" s="1">
        <f t="shared" si="1103"/>
        <v>24.516088673993586</v>
      </c>
      <c r="BB224" s="1">
        <f t="shared" si="1103"/>
        <v>22.135429734428872</v>
      </c>
      <c r="BC224" s="1">
        <f t="shared" si="1103"/>
        <v>19.871416146658444</v>
      </c>
      <c r="BD224" s="1">
        <f t="shared" si="1103"/>
        <v>17.733783542200513</v>
      </c>
      <c r="BE224" s="1">
        <f t="shared" si="1103"/>
        <v>15.729601868353379</v>
      </c>
      <c r="BF224" s="1">
        <f t="shared" ref="BF224:CK224" si="1104">IF(type=1,MAX(BF51-x,(BG224*p+BG225*(1-p))*EXP(-ir*t)),MAX(x-BF51,(BG224*p+BG225*(1-p))*EXP(-ir*t)))</f>
        <v>13.863519372149106</v>
      </c>
      <c r="BG224" s="1">
        <f t="shared" si="1104"/>
        <v>12.138052053947478</v>
      </c>
      <c r="BH224" s="1">
        <f t="shared" si="1104"/>
        <v>10.553859776100582</v>
      </c>
      <c r="BI224" s="1">
        <f t="shared" si="1104"/>
        <v>9.1099724419067218</v>
      </c>
      <c r="BJ224" s="1">
        <f t="shared" si="1104"/>
        <v>7.8039576649389142</v>
      </c>
      <c r="BK224" s="1">
        <f t="shared" si="1104"/>
        <v>6.6320450390653676</v>
      </c>
      <c r="BL224" s="1">
        <f t="shared" si="1104"/>
        <v>5.5892339915611426</v>
      </c>
      <c r="BM224" s="1">
        <f t="shared" si="1104"/>
        <v>4.6694106983994317</v>
      </c>
      <c r="BN224" s="1">
        <f t="shared" si="1104"/>
        <v>3.8654891923916388</v>
      </c>
      <c r="BO224" s="1">
        <f t="shared" si="1104"/>
        <v>3.1695798300699334</v>
      </c>
      <c r="BP224" s="1">
        <f t="shared" si="1104"/>
        <v>2.5731800158631839</v>
      </c>
      <c r="BQ224" s="1">
        <f t="shared" si="1104"/>
        <v>2.0673785327386129</v>
      </c>
      <c r="BR224" s="1">
        <f t="shared" si="1104"/>
        <v>1.6430640911330801</v>
      </c>
      <c r="BS224" s="1">
        <f t="shared" si="1104"/>
        <v>1.2911289326988833</v>
      </c>
      <c r="BT224" s="1">
        <f t="shared" si="1104"/>
        <v>1.0026589868783744</v>
      </c>
      <c r="BU224" s="1">
        <f t="shared" si="1104"/>
        <v>0.76910319390521331</v>
      </c>
      <c r="BV224" s="1">
        <f t="shared" si="1104"/>
        <v>0.58241614229864325</v>
      </c>
      <c r="BW224" s="1">
        <f t="shared" si="1104"/>
        <v>0.4351700150640942</v>
      </c>
      <c r="BX224" s="1">
        <f t="shared" si="1104"/>
        <v>0.32063383996350764</v>
      </c>
      <c r="BY224" s="1">
        <f t="shared" si="1104"/>
        <v>0.2328200259236089</v>
      </c>
      <c r="BZ224" s="1">
        <f t="shared" si="1104"/>
        <v>0.16649998464403062</v>
      </c>
      <c r="CA224" s="1">
        <f t="shared" si="1104"/>
        <v>0.1171921571144076</v>
      </c>
      <c r="CB224" s="1">
        <f t="shared" si="1104"/>
        <v>8.1126899455242679E-2</v>
      </c>
      <c r="CC224" s="1">
        <f t="shared" si="1104"/>
        <v>5.5193383189128628E-2</v>
      </c>
      <c r="CD224" s="1">
        <f t="shared" si="1104"/>
        <v>3.6873925846368338E-2</v>
      </c>
      <c r="CE224" s="1">
        <f t="shared" si="1104"/>
        <v>2.4171021929637923E-2</v>
      </c>
      <c r="CF224" s="1">
        <f t="shared" si="1104"/>
        <v>1.5531857355868345E-2</v>
      </c>
      <c r="CG224" s="1">
        <f t="shared" si="1104"/>
        <v>9.774351008982024E-3</v>
      </c>
      <c r="CH224" s="1">
        <f t="shared" si="1104"/>
        <v>6.0178747587691424E-3</v>
      </c>
      <c r="CI224" s="1">
        <f t="shared" si="1104"/>
        <v>3.6208575869382657E-3</v>
      </c>
      <c r="CJ224" s="1">
        <f t="shared" si="1104"/>
        <v>2.1265687837150014E-3</v>
      </c>
      <c r="CK224" s="1">
        <f t="shared" si="1104"/>
        <v>1.21756927373845E-3</v>
      </c>
      <c r="CL224" s="1">
        <f t="shared" ref="CL224:DQ224" si="1105">IF(type=1,MAX(CL51-x,(CM224*p+CM225*(1-p))*EXP(-ir*t)),MAX(x-CL51,(CM224*p+CM225*(1-p))*EXP(-ir*t)))</f>
        <v>6.7866552284800822E-4</v>
      </c>
      <c r="CM224" s="1">
        <f t="shared" si="1105"/>
        <v>3.6771952981211331E-4</v>
      </c>
      <c r="CN224" s="1">
        <f t="shared" si="1105"/>
        <v>1.9336149516974537E-4</v>
      </c>
      <c r="CO224" s="1">
        <f t="shared" si="1105"/>
        <v>9.8501772957538725E-5</v>
      </c>
      <c r="CP224" s="1">
        <f t="shared" si="1105"/>
        <v>4.8516855575344493E-5</v>
      </c>
      <c r="CQ224" s="1">
        <f t="shared" si="1105"/>
        <v>2.3055993916351865E-5</v>
      </c>
      <c r="CR224" s="1">
        <f t="shared" si="1105"/>
        <v>1.0545969543903476E-5</v>
      </c>
      <c r="CS224" s="1">
        <f t="shared" si="1105"/>
        <v>4.6307774588592005E-6</v>
      </c>
      <c r="CT224" s="1">
        <f t="shared" si="1105"/>
        <v>1.9462722650446589E-6</v>
      </c>
      <c r="CU224" s="1">
        <f t="shared" si="1105"/>
        <v>7.803552569332019E-7</v>
      </c>
      <c r="CV224" s="1">
        <f t="shared" si="1105"/>
        <v>2.9736150378201968E-7</v>
      </c>
      <c r="CW224" s="1">
        <f t="shared" si="1105"/>
        <v>1.072291315890968E-7</v>
      </c>
      <c r="CX224" s="1">
        <f t="shared" si="1105"/>
        <v>3.6410266938996524E-8</v>
      </c>
      <c r="CY224" s="1">
        <f t="shared" si="1105"/>
        <v>1.1574752878446575E-8</v>
      </c>
      <c r="CZ224" s="1">
        <f t="shared" si="1105"/>
        <v>3.421555116064647E-9</v>
      </c>
      <c r="DA224" s="1">
        <f t="shared" si="1105"/>
        <v>9.3289184672119175E-10</v>
      </c>
      <c r="DB224" s="1">
        <f t="shared" si="1105"/>
        <v>2.3229984016985138E-10</v>
      </c>
      <c r="DC224" s="1">
        <f t="shared" si="1105"/>
        <v>5.218705117819243E-11</v>
      </c>
      <c r="DD224" s="1">
        <f t="shared" si="1105"/>
        <v>1.0414001082085527E-11</v>
      </c>
      <c r="DE224" s="1">
        <f t="shared" si="1105"/>
        <v>1.808613492326648E-12</v>
      </c>
      <c r="DF224" s="1">
        <f t="shared" si="1105"/>
        <v>2.6582933110937617E-13</v>
      </c>
      <c r="DG224" s="1">
        <f t="shared" si="1105"/>
        <v>3.1750720117549558E-14</v>
      </c>
      <c r="DH224" s="1">
        <f t="shared" si="1105"/>
        <v>2.8897865012680752E-15</v>
      </c>
      <c r="DI224" s="1">
        <f t="shared" si="1105"/>
        <v>1.7819155383733842E-16</v>
      </c>
      <c r="DJ224" s="1">
        <f t="shared" si="1105"/>
        <v>5.5844819339111571E-18</v>
      </c>
      <c r="DK224" s="1">
        <f t="shared" si="1105"/>
        <v>0</v>
      </c>
      <c r="DL224" s="1">
        <f t="shared" si="1105"/>
        <v>0</v>
      </c>
      <c r="DM224" s="1">
        <f t="shared" si="1105"/>
        <v>0</v>
      </c>
      <c r="DN224" s="1">
        <f t="shared" si="1105"/>
        <v>0</v>
      </c>
      <c r="DO224" s="1">
        <f t="shared" si="1105"/>
        <v>0</v>
      </c>
      <c r="DP224" s="1">
        <f t="shared" si="1105"/>
        <v>0</v>
      </c>
      <c r="DQ224" s="1">
        <f t="shared" si="1105"/>
        <v>0</v>
      </c>
      <c r="DR224" s="1">
        <f t="shared" ref="DR224:EW224" si="1106">IF(type=1,MAX(DR51-x,(DS224*p+DS225*(1-p))*EXP(-ir*t)),MAX(x-DR51,(DS224*p+DS225*(1-p))*EXP(-ir*t)))</f>
        <v>0</v>
      </c>
      <c r="DS224" s="1">
        <f t="shared" si="1106"/>
        <v>0</v>
      </c>
      <c r="DT224" s="1">
        <f t="shared" si="1106"/>
        <v>0</v>
      </c>
      <c r="DU224" s="1">
        <f t="shared" si="1106"/>
        <v>0</v>
      </c>
      <c r="DV224" s="1">
        <f t="shared" si="1106"/>
        <v>0</v>
      </c>
      <c r="DW224" s="1">
        <f t="shared" si="1106"/>
        <v>0</v>
      </c>
      <c r="DX224" s="1">
        <f t="shared" si="1106"/>
        <v>0</v>
      </c>
      <c r="DY224" s="1">
        <f t="shared" si="1106"/>
        <v>0</v>
      </c>
      <c r="DZ224" s="1">
        <f t="shared" si="1106"/>
        <v>0</v>
      </c>
      <c r="EA224" s="1">
        <f t="shared" si="1106"/>
        <v>0</v>
      </c>
      <c r="EB224" s="1">
        <f t="shared" si="1106"/>
        <v>0</v>
      </c>
      <c r="EC224" s="1">
        <f t="shared" si="1106"/>
        <v>0</v>
      </c>
      <c r="ED224" s="1">
        <f t="shared" si="1106"/>
        <v>0</v>
      </c>
      <c r="EE224" s="1">
        <f t="shared" si="1106"/>
        <v>0</v>
      </c>
      <c r="EF224" s="1">
        <f t="shared" si="1106"/>
        <v>0</v>
      </c>
      <c r="EG224" s="1">
        <f t="shared" si="1106"/>
        <v>0</v>
      </c>
      <c r="EH224" s="1">
        <f t="shared" si="1106"/>
        <v>0</v>
      </c>
      <c r="EI224" s="1">
        <f t="shared" si="1106"/>
        <v>0</v>
      </c>
      <c r="EJ224" s="1">
        <f t="shared" si="1106"/>
        <v>0</v>
      </c>
      <c r="EK224" s="1">
        <f t="shared" si="1106"/>
        <v>0</v>
      </c>
      <c r="EL224" s="1">
        <f t="shared" si="1106"/>
        <v>0</v>
      </c>
      <c r="EM224" s="1">
        <f t="shared" si="1106"/>
        <v>0</v>
      </c>
      <c r="EN224" s="1">
        <f t="shared" si="1106"/>
        <v>0</v>
      </c>
      <c r="EO224" s="1">
        <f t="shared" si="1106"/>
        <v>0</v>
      </c>
      <c r="EP224" s="1">
        <f t="shared" si="1106"/>
        <v>0</v>
      </c>
      <c r="EQ224" s="1">
        <f t="shared" si="1106"/>
        <v>0</v>
      </c>
      <c r="ER224" s="1">
        <f t="shared" si="1106"/>
        <v>0</v>
      </c>
      <c r="ES224" s="1">
        <f t="shared" si="1106"/>
        <v>0</v>
      </c>
      <c r="ET224" s="1">
        <f t="shared" si="1106"/>
        <v>0</v>
      </c>
      <c r="EU224" s="1">
        <f t="shared" si="1106"/>
        <v>0</v>
      </c>
      <c r="EV224" s="1">
        <f t="shared" si="1106"/>
        <v>0</v>
      </c>
      <c r="EW224" s="1">
        <f t="shared" si="1106"/>
        <v>0</v>
      </c>
      <c r="EX224" s="1">
        <f t="shared" ref="EX224:FQ224" si="1107">IF(type=1,MAX(EX51-x,(EY224*p+EY225*(1-p))*EXP(-ir*t)),MAX(x-EX51,(EY224*p+EY225*(1-p))*EXP(-ir*t)))</f>
        <v>0</v>
      </c>
      <c r="EY224" s="1">
        <f t="shared" si="1107"/>
        <v>0</v>
      </c>
      <c r="EZ224" s="1">
        <f t="shared" si="1107"/>
        <v>0</v>
      </c>
      <c r="FA224" s="1">
        <f t="shared" si="1107"/>
        <v>0</v>
      </c>
      <c r="FB224" s="1">
        <f t="shared" si="1107"/>
        <v>0</v>
      </c>
      <c r="FC224" s="1">
        <f t="shared" si="1107"/>
        <v>0</v>
      </c>
      <c r="FD224" s="1">
        <f t="shared" si="1107"/>
        <v>0</v>
      </c>
      <c r="FE224" s="1">
        <f t="shared" si="1107"/>
        <v>0</v>
      </c>
      <c r="FF224" s="1">
        <f t="shared" si="1107"/>
        <v>0</v>
      </c>
      <c r="FG224" s="1">
        <f t="shared" si="1107"/>
        <v>0</v>
      </c>
      <c r="FH224" s="1">
        <f t="shared" si="1107"/>
        <v>0</v>
      </c>
      <c r="FI224" s="1">
        <f t="shared" si="1107"/>
        <v>0</v>
      </c>
      <c r="FJ224" s="1">
        <f t="shared" si="1107"/>
        <v>0</v>
      </c>
      <c r="FK224" s="1">
        <f t="shared" si="1107"/>
        <v>0</v>
      </c>
      <c r="FL224" s="1">
        <f t="shared" si="1107"/>
        <v>0</v>
      </c>
      <c r="FM224" s="1">
        <f t="shared" si="1107"/>
        <v>0</v>
      </c>
      <c r="FN224" s="1">
        <f t="shared" si="1107"/>
        <v>0</v>
      </c>
      <c r="FO224" s="1">
        <f t="shared" si="1107"/>
        <v>0</v>
      </c>
      <c r="FP224" s="1">
        <f t="shared" si="1107"/>
        <v>0</v>
      </c>
      <c r="FQ224" s="1">
        <f t="shared" si="1107"/>
        <v>0</v>
      </c>
      <c r="FR224" s="1">
        <f t="shared" si="992"/>
        <v>0</v>
      </c>
      <c r="FS224" s="1">
        <f t="shared" si="999"/>
        <v>0</v>
      </c>
    </row>
    <row r="225" spans="3:175" x14ac:dyDescent="0.15">
      <c r="C225" s="6">
        <v>23</v>
      </c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>
        <f t="shared" ref="AA225:BF225" si="1108">IF(type=1,MAX(AA52-x,(AB225*p+AB226*(1-p))*EXP(-ir*t)),MAX(x-AA52,(AB225*p+AB226*(1-p))*EXP(-ir*t)))</f>
        <v>78.904725000758745</v>
      </c>
      <c r="AB225" s="1">
        <f t="shared" si="1108"/>
        <v>78.197582954734116</v>
      </c>
      <c r="AC225" s="1">
        <f t="shared" si="1108"/>
        <v>77.41940493822004</v>
      </c>
      <c r="AD225" s="1">
        <f t="shared" si="1108"/>
        <v>76.56488915180546</v>
      </c>
      <c r="AE225" s="1">
        <f t="shared" si="1108"/>
        <v>75.628505335783558</v>
      </c>
      <c r="AF225" s="1">
        <f t="shared" si="1108"/>
        <v>74.60454362443636</v>
      </c>
      <c r="AG225" s="1">
        <f t="shared" si="1108"/>
        <v>73.487185304334858</v>
      </c>
      <c r="AH225" s="1">
        <f t="shared" si="1108"/>
        <v>72.270600179857752</v>
      </c>
      <c r="AI225" s="1">
        <f t="shared" si="1108"/>
        <v>70.949075300602559</v>
      </c>
      <c r="AJ225" s="1">
        <f t="shared" si="1108"/>
        <v>69.517179407194106</v>
      </c>
      <c r="AK225" s="1">
        <f t="shared" si="1108"/>
        <v>67.969966418477597</v>
      </c>
      <c r="AL225" s="1">
        <f t="shared" si="1108"/>
        <v>66.303219419219857</v>
      </c>
      <c r="AM225" s="1">
        <f t="shared" si="1108"/>
        <v>64.513733738406231</v>
      </c>
      <c r="AN225" s="1">
        <f t="shared" si="1108"/>
        <v>62.59963372316696</v>
      </c>
      <c r="AO225" s="1">
        <f t="shared" si="1108"/>
        <v>60.56071272352947</v>
      </c>
      <c r="AP225" s="1">
        <f t="shared" si="1108"/>
        <v>58.398779809887358</v>
      </c>
      <c r="AQ225" s="1">
        <f t="shared" si="1108"/>
        <v>56.117990307373844</v>
      </c>
      <c r="AR225" s="1">
        <f t="shared" si="1108"/>
        <v>53.725131115921307</v>
      </c>
      <c r="AS225" s="1">
        <f t="shared" si="1108"/>
        <v>51.229827073369222</v>
      </c>
      <c r="AT225" s="1">
        <f t="shared" si="1108"/>
        <v>48.644632643740032</v>
      </c>
      <c r="AU225" s="1">
        <f t="shared" si="1108"/>
        <v>45.984975392325651</v>
      </c>
      <c r="AV225" s="1">
        <f t="shared" si="1108"/>
        <v>43.268925269454144</v>
      </c>
      <c r="AW225" s="1">
        <f t="shared" si="1108"/>
        <v>40.516777316635363</v>
      </c>
      <c r="AX225" s="1">
        <f t="shared" si="1108"/>
        <v>37.750454676332353</v>
      </c>
      <c r="AY225" s="1">
        <f t="shared" si="1108"/>
        <v>34.992761992640609</v>
      </c>
      <c r="AZ225" s="1">
        <f t="shared" si="1108"/>
        <v>32.266543153621868</v>
      </c>
      <c r="BA225" s="1">
        <f t="shared" si="1108"/>
        <v>29.593817246411184</v>
      </c>
      <c r="BB225" s="1">
        <f t="shared" si="1108"/>
        <v>26.994977399899394</v>
      </c>
      <c r="BC225" s="1">
        <f t="shared" si="1108"/>
        <v>24.488134408379285</v>
      </c>
      <c r="BD225" s="1">
        <f t="shared" si="1108"/>
        <v>22.088668505651359</v>
      </c>
      <c r="BE225" s="1">
        <f t="shared" si="1108"/>
        <v>19.809020015674694</v>
      </c>
      <c r="BF225" s="1">
        <f t="shared" si="1108"/>
        <v>17.658708913510189</v>
      </c>
      <c r="BG225" s="1">
        <f t="shared" ref="BG225:CL225" si="1109">IF(type=1,MAX(BG52-x,(BH225*p+BH226*(1-p))*EXP(-ir*t)),MAX(x-BG52,(BH225*p+BH226*(1-p))*EXP(-ir*t)))</f>
        <v>15.644534317216127</v>
      </c>
      <c r="BH225" s="1">
        <f t="shared" si="1109"/>
        <v>13.770878446139095</v>
      </c>
      <c r="BI225" s="1">
        <f t="shared" si="1109"/>
        <v>12.040033765587053</v>
      </c>
      <c r="BJ225" s="1">
        <f t="shared" si="1109"/>
        <v>10.452488581650684</v>
      </c>
      <c r="BK225" s="1">
        <f t="shared" si="1109"/>
        <v>9.0071387816486475</v>
      </c>
      <c r="BL225" s="1">
        <f t="shared" si="1109"/>
        <v>7.7014290189755252</v>
      </c>
      <c r="BM225" s="1">
        <f t="shared" si="1109"/>
        <v>6.5314519361740784</v>
      </c>
      <c r="BN225" s="1">
        <f t="shared" si="1109"/>
        <v>5.4920413558278245</v>
      </c>
      <c r="BO225" s="1">
        <f t="shared" si="1109"/>
        <v>4.5768865953433826</v>
      </c>
      <c r="BP225" s="1">
        <f t="shared" si="1109"/>
        <v>3.77867935154398</v>
      </c>
      <c r="BQ225" s="1">
        <f t="shared" si="1109"/>
        <v>3.0892915825633436</v>
      </c>
      <c r="BR225" s="1">
        <f t="shared" si="1109"/>
        <v>2.4999764388990977</v>
      </c>
      <c r="BS225" s="1">
        <f t="shared" si="1109"/>
        <v>2.0015825931325146</v>
      </c>
      <c r="BT225" s="1">
        <f t="shared" si="1109"/>
        <v>1.584772106634379</v>
      </c>
      <c r="BU225" s="1">
        <f t="shared" si="1109"/>
        <v>1.2402321816224189</v>
      </c>
      <c r="BV225" s="1">
        <f t="shared" si="1109"/>
        <v>0.95887184810411297</v>
      </c>
      <c r="BW225" s="1">
        <f t="shared" si="1109"/>
        <v>0.73199586417711626</v>
      </c>
      <c r="BX225" s="1">
        <f t="shared" si="1109"/>
        <v>0.55144980670034549</v>
      </c>
      <c r="BY225" s="1">
        <f t="shared" si="1109"/>
        <v>0.40973235296220684</v>
      </c>
      <c r="BZ225" s="1">
        <f t="shared" si="1109"/>
        <v>0.30007291834867456</v>
      </c>
      <c r="CA225" s="1">
        <f t="shared" si="1109"/>
        <v>0.21647493563428663</v>
      </c>
      <c r="CB225" s="1">
        <f t="shared" si="1109"/>
        <v>0.15372697420074216</v>
      </c>
      <c r="CC225" s="1">
        <f t="shared" si="1109"/>
        <v>0.10738547075382841</v>
      </c>
      <c r="CD225" s="1">
        <f t="shared" si="1109"/>
        <v>7.3733986503018545E-2</v>
      </c>
      <c r="CE225" s="1">
        <f t="shared" si="1109"/>
        <v>4.9724574287342081E-2</v>
      </c>
      <c r="CF225" s="1">
        <f t="shared" si="1109"/>
        <v>3.2907033694301896E-2</v>
      </c>
      <c r="CG225" s="1">
        <f t="shared" si="1109"/>
        <v>2.1351595939300853E-2</v>
      </c>
      <c r="CH225" s="1">
        <f t="shared" si="1109"/>
        <v>1.3569990619386763E-2</v>
      </c>
      <c r="CI225" s="1">
        <f t="shared" si="1109"/>
        <v>8.4390040375368989E-3</v>
      </c>
      <c r="CJ225" s="1">
        <f t="shared" si="1109"/>
        <v>5.1296542536248312E-3</v>
      </c>
      <c r="CK225" s="1">
        <f t="shared" si="1109"/>
        <v>3.0440889186591708E-3</v>
      </c>
      <c r="CL225" s="1">
        <f t="shared" si="1109"/>
        <v>1.7613515177362237E-3</v>
      </c>
      <c r="CM225" s="1">
        <f t="shared" ref="CM225:DR225" si="1110">IF(type=1,MAX(CM52-x,(CN225*p+CN226*(1-p))*EXP(-ir*t)),MAX(x-CM52,(CN225*p+CN226*(1-p))*EXP(-ir*t)))</f>
        <v>9.9233075752937585E-4</v>
      </c>
      <c r="CN225" s="1">
        <f t="shared" si="1110"/>
        <v>5.4355092390130069E-4</v>
      </c>
      <c r="CO225" s="1">
        <f t="shared" si="1110"/>
        <v>2.8899596814296012E-4</v>
      </c>
      <c r="CP225" s="1">
        <f t="shared" si="1110"/>
        <v>1.4888136210978992E-4</v>
      </c>
      <c r="CQ225" s="1">
        <f t="shared" si="1110"/>
        <v>7.4172112042598826E-5</v>
      </c>
      <c r="CR225" s="1">
        <f t="shared" si="1110"/>
        <v>3.5658397843565339E-5</v>
      </c>
      <c r="CS225" s="1">
        <f t="shared" si="1110"/>
        <v>1.6503416670069227E-5</v>
      </c>
      <c r="CT225" s="1">
        <f t="shared" si="1110"/>
        <v>7.3338370104436828E-6</v>
      </c>
      <c r="CU225" s="1">
        <f t="shared" si="1110"/>
        <v>3.1199874954296277E-6</v>
      </c>
      <c r="CV225" s="1">
        <f t="shared" si="1110"/>
        <v>1.2664756968564062E-6</v>
      </c>
      <c r="CW225" s="1">
        <f t="shared" si="1110"/>
        <v>4.8868532855006564E-7</v>
      </c>
      <c r="CX225" s="1">
        <f t="shared" si="1110"/>
        <v>1.7847763633495637E-7</v>
      </c>
      <c r="CY225" s="1">
        <f t="shared" si="1110"/>
        <v>6.1391667759445235E-8</v>
      </c>
      <c r="CZ225" s="1">
        <f t="shared" si="1110"/>
        <v>1.9774327757395508E-8</v>
      </c>
      <c r="DA225" s="1">
        <f t="shared" si="1110"/>
        <v>5.9239276941185828E-9</v>
      </c>
      <c r="DB225" s="1">
        <f t="shared" si="1110"/>
        <v>1.6372217157024382E-9</v>
      </c>
      <c r="DC225" s="1">
        <f t="shared" si="1110"/>
        <v>4.1334339605383117E-10</v>
      </c>
      <c r="DD225" s="1">
        <f t="shared" si="1110"/>
        <v>9.4169201631015034E-11</v>
      </c>
      <c r="DE225" s="1">
        <f t="shared" si="1110"/>
        <v>1.9061114948611153E-11</v>
      </c>
      <c r="DF225" s="1">
        <f t="shared" si="1110"/>
        <v>3.3586443118215645E-12</v>
      </c>
      <c r="DG225" s="1">
        <f t="shared" si="1110"/>
        <v>5.0097305321029137E-13</v>
      </c>
      <c r="DH225" s="1">
        <f t="shared" si="1110"/>
        <v>6.0738870864377288E-14</v>
      </c>
      <c r="DI225" s="1">
        <f t="shared" si="1110"/>
        <v>5.6129600946388575E-15</v>
      </c>
      <c r="DJ225" s="1">
        <f t="shared" si="1110"/>
        <v>3.5151259437148764E-16</v>
      </c>
      <c r="DK225" s="1">
        <f t="shared" si="1110"/>
        <v>1.1191339478976621E-17</v>
      </c>
      <c r="DL225" s="1">
        <f t="shared" si="1110"/>
        <v>0</v>
      </c>
      <c r="DM225" s="1">
        <f t="shared" si="1110"/>
        <v>0</v>
      </c>
      <c r="DN225" s="1">
        <f t="shared" si="1110"/>
        <v>0</v>
      </c>
      <c r="DO225" s="1">
        <f t="shared" si="1110"/>
        <v>0</v>
      </c>
      <c r="DP225" s="1">
        <f t="shared" si="1110"/>
        <v>0</v>
      </c>
      <c r="DQ225" s="1">
        <f t="shared" si="1110"/>
        <v>0</v>
      </c>
      <c r="DR225" s="1">
        <f t="shared" si="1110"/>
        <v>0</v>
      </c>
      <c r="DS225" s="1">
        <f t="shared" ref="DS225:EX225" si="1111">IF(type=1,MAX(DS52-x,(DT225*p+DT226*(1-p))*EXP(-ir*t)),MAX(x-DS52,(DT225*p+DT226*(1-p))*EXP(-ir*t)))</f>
        <v>0</v>
      </c>
      <c r="DT225" s="1">
        <f t="shared" si="1111"/>
        <v>0</v>
      </c>
      <c r="DU225" s="1">
        <f t="shared" si="1111"/>
        <v>0</v>
      </c>
      <c r="DV225" s="1">
        <f t="shared" si="1111"/>
        <v>0</v>
      </c>
      <c r="DW225" s="1">
        <f t="shared" si="1111"/>
        <v>0</v>
      </c>
      <c r="DX225" s="1">
        <f t="shared" si="1111"/>
        <v>0</v>
      </c>
      <c r="DY225" s="1">
        <f t="shared" si="1111"/>
        <v>0</v>
      </c>
      <c r="DZ225" s="1">
        <f t="shared" si="1111"/>
        <v>0</v>
      </c>
      <c r="EA225" s="1">
        <f t="shared" si="1111"/>
        <v>0</v>
      </c>
      <c r="EB225" s="1">
        <f t="shared" si="1111"/>
        <v>0</v>
      </c>
      <c r="EC225" s="1">
        <f t="shared" si="1111"/>
        <v>0</v>
      </c>
      <c r="ED225" s="1">
        <f t="shared" si="1111"/>
        <v>0</v>
      </c>
      <c r="EE225" s="1">
        <f t="shared" si="1111"/>
        <v>0</v>
      </c>
      <c r="EF225" s="1">
        <f t="shared" si="1111"/>
        <v>0</v>
      </c>
      <c r="EG225" s="1">
        <f t="shared" si="1111"/>
        <v>0</v>
      </c>
      <c r="EH225" s="1">
        <f t="shared" si="1111"/>
        <v>0</v>
      </c>
      <c r="EI225" s="1">
        <f t="shared" si="1111"/>
        <v>0</v>
      </c>
      <c r="EJ225" s="1">
        <f t="shared" si="1111"/>
        <v>0</v>
      </c>
      <c r="EK225" s="1">
        <f t="shared" si="1111"/>
        <v>0</v>
      </c>
      <c r="EL225" s="1">
        <f t="shared" si="1111"/>
        <v>0</v>
      </c>
      <c r="EM225" s="1">
        <f t="shared" si="1111"/>
        <v>0</v>
      </c>
      <c r="EN225" s="1">
        <f t="shared" si="1111"/>
        <v>0</v>
      </c>
      <c r="EO225" s="1">
        <f t="shared" si="1111"/>
        <v>0</v>
      </c>
      <c r="EP225" s="1">
        <f t="shared" si="1111"/>
        <v>0</v>
      </c>
      <c r="EQ225" s="1">
        <f t="shared" si="1111"/>
        <v>0</v>
      </c>
      <c r="ER225" s="1">
        <f t="shared" si="1111"/>
        <v>0</v>
      </c>
      <c r="ES225" s="1">
        <f t="shared" si="1111"/>
        <v>0</v>
      </c>
      <c r="ET225" s="1">
        <f t="shared" si="1111"/>
        <v>0</v>
      </c>
      <c r="EU225" s="1">
        <f t="shared" si="1111"/>
        <v>0</v>
      </c>
      <c r="EV225" s="1">
        <f t="shared" si="1111"/>
        <v>0</v>
      </c>
      <c r="EW225" s="1">
        <f t="shared" si="1111"/>
        <v>0</v>
      </c>
      <c r="EX225" s="1">
        <f t="shared" si="1111"/>
        <v>0</v>
      </c>
      <c r="EY225" s="1">
        <f t="shared" ref="EY225:FQ225" si="1112">IF(type=1,MAX(EY52-x,(EZ225*p+EZ226*(1-p))*EXP(-ir*t)),MAX(x-EY52,(EZ225*p+EZ226*(1-p))*EXP(-ir*t)))</f>
        <v>0</v>
      </c>
      <c r="EZ225" s="1">
        <f t="shared" si="1112"/>
        <v>0</v>
      </c>
      <c r="FA225" s="1">
        <f t="shared" si="1112"/>
        <v>0</v>
      </c>
      <c r="FB225" s="1">
        <f t="shared" si="1112"/>
        <v>0</v>
      </c>
      <c r="FC225" s="1">
        <f t="shared" si="1112"/>
        <v>0</v>
      </c>
      <c r="FD225" s="1">
        <f t="shared" si="1112"/>
        <v>0</v>
      </c>
      <c r="FE225" s="1">
        <f t="shared" si="1112"/>
        <v>0</v>
      </c>
      <c r="FF225" s="1">
        <f t="shared" si="1112"/>
        <v>0</v>
      </c>
      <c r="FG225" s="1">
        <f t="shared" si="1112"/>
        <v>0</v>
      </c>
      <c r="FH225" s="1">
        <f t="shared" si="1112"/>
        <v>0</v>
      </c>
      <c r="FI225" s="1">
        <f t="shared" si="1112"/>
        <v>0</v>
      </c>
      <c r="FJ225" s="1">
        <f t="shared" si="1112"/>
        <v>0</v>
      </c>
      <c r="FK225" s="1">
        <f t="shared" si="1112"/>
        <v>0</v>
      </c>
      <c r="FL225" s="1">
        <f t="shared" si="1112"/>
        <v>0</v>
      </c>
      <c r="FM225" s="1">
        <f t="shared" si="1112"/>
        <v>0</v>
      </c>
      <c r="FN225" s="1">
        <f t="shared" si="1112"/>
        <v>0</v>
      </c>
      <c r="FO225" s="1">
        <f t="shared" si="1112"/>
        <v>0</v>
      </c>
      <c r="FP225" s="1">
        <f t="shared" si="1112"/>
        <v>0</v>
      </c>
      <c r="FQ225" s="1">
        <f t="shared" si="1112"/>
        <v>0</v>
      </c>
      <c r="FR225" s="1">
        <f t="shared" si="992"/>
        <v>0</v>
      </c>
      <c r="FS225" s="1">
        <f t="shared" si="999"/>
        <v>0</v>
      </c>
    </row>
    <row r="226" spans="3:175" x14ac:dyDescent="0.15">
      <c r="C226" s="6">
        <v>24</v>
      </c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>
        <f t="shared" ref="AB226:BG226" si="1113">IF(type=1,MAX(AB53-x,(AC226*p+AC227*(1-p))*EXP(-ir*t)),MAX(x-AB53,(AC226*p+AC227*(1-p))*EXP(-ir*t)))</f>
        <v>79.928018386468693</v>
      </c>
      <c r="AC226" s="1">
        <f t="shared" si="1113"/>
        <v>79.289078971039174</v>
      </c>
      <c r="AD226" s="1">
        <f t="shared" si="1113"/>
        <v>78.584120761306991</v>
      </c>
      <c r="AE226" s="1">
        <f t="shared" si="1113"/>
        <v>77.808049175183385</v>
      </c>
      <c r="AF226" s="1">
        <f t="shared" si="1113"/>
        <v>76.955491400616253</v>
      </c>
      <c r="AG226" s="1">
        <f t="shared" si="1113"/>
        <v>76.020823541606362</v>
      </c>
      <c r="AH226" s="1">
        <f t="shared" si="1113"/>
        <v>74.998215052799253</v>
      </c>
      <c r="AI226" s="1">
        <f t="shared" si="1113"/>
        <v>73.881695133230863</v>
      </c>
      <c r="AJ226" s="1">
        <f t="shared" si="1113"/>
        <v>72.665246251119498</v>
      </c>
      <c r="AK226" s="1">
        <f t="shared" si="1113"/>
        <v>71.342930207182619</v>
      </c>
      <c r="AL226" s="1">
        <f t="shared" si="1113"/>
        <v>69.909051936643593</v>
      </c>
      <c r="AM226" s="1">
        <f t="shared" si="1113"/>
        <v>68.35836538393454</v>
      </c>
      <c r="AN226" s="1">
        <f t="shared" si="1113"/>
        <v>66.686324019587147</v>
      </c>
      <c r="AO226" s="1">
        <f t="shared" si="1113"/>
        <v>64.889375672566331</v>
      </c>
      <c r="AP226" s="1">
        <f t="shared" si="1113"/>
        <v>62.965297144538951</v>
      </c>
      <c r="AQ226" s="1">
        <f t="shared" si="1113"/>
        <v>60.913558499647976</v>
      </c>
      <c r="AR226" s="1">
        <f t="shared" si="1113"/>
        <v>58.735700137567633</v>
      </c>
      <c r="AS226" s="1">
        <f t="shared" si="1113"/>
        <v>56.435698213720151</v>
      </c>
      <c r="AT226" s="1">
        <f t="shared" si="1113"/>
        <v>54.020286504060614</v>
      </c>
      <c r="AU226" s="1">
        <f t="shared" si="1113"/>
        <v>51.49919667391412</v>
      </c>
      <c r="AV226" s="1">
        <f t="shared" si="1113"/>
        <v>48.885275717900996</v>
      </c>
      <c r="AW226" s="1">
        <f t="shared" si="1113"/>
        <v>46.194440896902684</v>
      </c>
      <c r="AX226" s="1">
        <f t="shared" si="1113"/>
        <v>43.445440468590398</v>
      </c>
      <c r="AY226" s="1">
        <f t="shared" si="1113"/>
        <v>40.659403914299368</v>
      </c>
      <c r="AZ226" s="1">
        <f t="shared" si="1113"/>
        <v>37.859188006618218</v>
      </c>
      <c r="BA226" s="1">
        <f t="shared" si="1113"/>
        <v>35.068552964235465</v>
      </c>
      <c r="BB226" s="1">
        <f t="shared" si="1113"/>
        <v>32.311232057461098</v>
      </c>
      <c r="BC226" s="1">
        <f t="shared" si="1113"/>
        <v>29.609982459909968</v>
      </c>
      <c r="BD226" s="1">
        <f t="shared" si="1113"/>
        <v>26.985718091753796</v>
      </c>
      <c r="BE226" s="1">
        <f t="shared" si="1113"/>
        <v>24.456820721353697</v>
      </c>
      <c r="BF226" s="1">
        <f t="shared" si="1113"/>
        <v>22.038700866808593</v>
      </c>
      <c r="BG226" s="1">
        <f t="shared" si="1113"/>
        <v>19.743637504321889</v>
      </c>
      <c r="BH226" s="1">
        <f t="shared" ref="BH226:CM226" si="1114">IF(type=1,MAX(BH53-x,(BI226*p+BI227*(1-p))*EXP(-ir*t)),MAX(x-BH53,(BI226*p+BI227*(1-p))*EXP(-ir*t)))</f>
        <v>17.580873893015447</v>
      </c>
      <c r="BI226" s="1">
        <f t="shared" si="1114"/>
        <v>15.55689956472256</v>
      </c>
      <c r="BJ226" s="1">
        <f t="shared" si="1114"/>
        <v>13.675820329298974</v>
      </c>
      <c r="BK226" s="1">
        <f t="shared" si="1114"/>
        <v>11.939718868126789</v>
      </c>
      <c r="BL226" s="1">
        <f t="shared" si="1114"/>
        <v>10.348937878547604</v>
      </c>
      <c r="BM226" s="1">
        <f t="shared" si="1114"/>
        <v>8.9022637861782172</v>
      </c>
      <c r="BN226" s="1">
        <f t="shared" si="1114"/>
        <v>7.5970323977244272</v>
      </c>
      <c r="BO226" s="1">
        <f t="shared" si="1114"/>
        <v>6.4292013413762348</v>
      </c>
      <c r="BP226" s="1">
        <f t="shared" si="1114"/>
        <v>5.3934322698095389</v>
      </c>
      <c r="BQ226" s="1">
        <f t="shared" si="1114"/>
        <v>4.4832073360088023</v>
      </c>
      <c r="BR226" s="1">
        <f t="shared" si="1114"/>
        <v>3.6909847387293331</v>
      </c>
      <c r="BS226" s="1">
        <f t="shared" si="1114"/>
        <v>3.0083870599643991</v>
      </c>
      <c r="BT226" s="1">
        <f t="shared" si="1114"/>
        <v>2.4264129164440171</v>
      </c>
      <c r="BU226" s="1">
        <f t="shared" si="1114"/>
        <v>1.9356618139262163</v>
      </c>
      <c r="BV226" s="1">
        <f t="shared" si="1114"/>
        <v>1.5265618128061946</v>
      </c>
      <c r="BW226" s="1">
        <f t="shared" si="1114"/>
        <v>1.1895897897765013</v>
      </c>
      <c r="BX226" s="1">
        <f t="shared" si="1114"/>
        <v>0.91547484453146488</v>
      </c>
      <c r="BY226" s="1">
        <f t="shared" si="1114"/>
        <v>0.69537678078287224</v>
      </c>
      <c r="BZ226" s="1">
        <f t="shared" si="1114"/>
        <v>0.5210334818126835</v>
      </c>
      <c r="CA226" s="1">
        <f t="shared" si="1114"/>
        <v>0.38487321759275456</v>
      </c>
      <c r="CB226" s="1">
        <f t="shared" si="1114"/>
        <v>0.28009025755743949</v>
      </c>
      <c r="CC226" s="1">
        <f t="shared" si="1114"/>
        <v>0.20068442287576324</v>
      </c>
      <c r="CD226" s="1">
        <f t="shared" si="1114"/>
        <v>0.14146722151201457</v>
      </c>
      <c r="CE226" s="1">
        <f t="shared" si="1114"/>
        <v>9.8038832212862109E-2</v>
      </c>
      <c r="CF226" s="1">
        <f t="shared" si="1114"/>
        <v>6.6741348713033916E-2</v>
      </c>
      <c r="CG226" s="1">
        <f t="shared" si="1114"/>
        <v>4.459432163682242E-2</v>
      </c>
      <c r="CH226" s="1">
        <f t="shared" si="1114"/>
        <v>2.9218751720997367E-2</v>
      </c>
      <c r="CI226" s="1">
        <f t="shared" si="1114"/>
        <v>1.8755348732393918E-2</v>
      </c>
      <c r="CJ226" s="1">
        <f t="shared" si="1114"/>
        <v>1.1782166782992799E-2</v>
      </c>
      <c r="CK226" s="1">
        <f t="shared" si="1114"/>
        <v>7.2357728199006627E-3</v>
      </c>
      <c r="CL226" s="1">
        <f t="shared" si="1114"/>
        <v>4.3390232164060545E-3</v>
      </c>
      <c r="CM226" s="1">
        <f t="shared" si="1114"/>
        <v>2.5374295694041813E-3</v>
      </c>
      <c r="CN226" s="1">
        <f t="shared" ref="CN226:DS226" si="1115">IF(type=1,MAX(CN53-x,(CO226*p+CO227*(1-p))*EXP(-ir*t)),MAX(x-CN53,(CO226*p+CO227*(1-p))*EXP(-ir*t)))</f>
        <v>1.4450866103172778E-3</v>
      </c>
      <c r="CO226" s="1">
        <f t="shared" si="1115"/>
        <v>8.0028375117211328E-4</v>
      </c>
      <c r="CP226" s="1">
        <f t="shared" si="1115"/>
        <v>4.3026850815905941E-4</v>
      </c>
      <c r="CQ226" s="1">
        <f t="shared" si="1115"/>
        <v>2.2418714225911149E-4</v>
      </c>
      <c r="CR226" s="1">
        <f t="shared" si="1115"/>
        <v>1.1298301519437668E-4</v>
      </c>
      <c r="CS226" s="1">
        <f t="shared" si="1115"/>
        <v>5.4956253227055421E-5</v>
      </c>
      <c r="CT226" s="1">
        <f t="shared" si="1115"/>
        <v>2.5739121359464248E-5</v>
      </c>
      <c r="CU226" s="1">
        <f t="shared" si="1115"/>
        <v>1.1577071361357786E-5</v>
      </c>
      <c r="CV226" s="1">
        <f t="shared" si="1115"/>
        <v>4.9860002972884206E-6</v>
      </c>
      <c r="CW226" s="1">
        <f t="shared" si="1115"/>
        <v>2.0493405139772659E-6</v>
      </c>
      <c r="CX226" s="1">
        <f t="shared" si="1115"/>
        <v>8.0085105966974213E-7</v>
      </c>
      <c r="CY226" s="1">
        <f t="shared" si="1115"/>
        <v>2.9627871980163051E-7</v>
      </c>
      <c r="CZ226" s="1">
        <f t="shared" si="1115"/>
        <v>1.0325498869619159E-7</v>
      </c>
      <c r="DA226" s="1">
        <f t="shared" si="1115"/>
        <v>3.3703958566509481E-8</v>
      </c>
      <c r="DB226" s="1">
        <f t="shared" si="1115"/>
        <v>1.0234369357269406E-8</v>
      </c>
      <c r="DC226" s="1">
        <f t="shared" si="1115"/>
        <v>2.8676599699909069E-9</v>
      </c>
      <c r="DD226" s="1">
        <f t="shared" si="1115"/>
        <v>7.3417375325284662E-10</v>
      </c>
      <c r="DE226" s="1">
        <f t="shared" si="1115"/>
        <v>1.696546005624947E-10</v>
      </c>
      <c r="DF226" s="1">
        <f t="shared" si="1115"/>
        <v>3.4839958667327605E-11</v>
      </c>
      <c r="DG226" s="1">
        <f t="shared" si="1115"/>
        <v>6.2297728114117357E-12</v>
      </c>
      <c r="DH226" s="1">
        <f t="shared" si="1115"/>
        <v>9.4321450827551546E-13</v>
      </c>
      <c r="DI226" s="1">
        <f t="shared" si="1115"/>
        <v>1.1610814697623639E-13</v>
      </c>
      <c r="DJ226" s="1">
        <f t="shared" si="1115"/>
        <v>1.0896897310870681E-14</v>
      </c>
      <c r="DK226" s="1">
        <f t="shared" si="1115"/>
        <v>6.9324227160658641E-16</v>
      </c>
      <c r="DL226" s="1">
        <f t="shared" si="1115"/>
        <v>2.2427519833694431E-17</v>
      </c>
      <c r="DM226" s="1">
        <f t="shared" si="1115"/>
        <v>0</v>
      </c>
      <c r="DN226" s="1">
        <f t="shared" si="1115"/>
        <v>0</v>
      </c>
      <c r="DO226" s="1">
        <f t="shared" si="1115"/>
        <v>0</v>
      </c>
      <c r="DP226" s="1">
        <f t="shared" si="1115"/>
        <v>0</v>
      </c>
      <c r="DQ226" s="1">
        <f t="shared" si="1115"/>
        <v>0</v>
      </c>
      <c r="DR226" s="1">
        <f t="shared" si="1115"/>
        <v>0</v>
      </c>
      <c r="DS226" s="1">
        <f t="shared" si="1115"/>
        <v>0</v>
      </c>
      <c r="DT226" s="1">
        <f t="shared" ref="DT226:EY226" si="1116">IF(type=1,MAX(DT53-x,(DU226*p+DU227*(1-p))*EXP(-ir*t)),MAX(x-DT53,(DU226*p+DU227*(1-p))*EXP(-ir*t)))</f>
        <v>0</v>
      </c>
      <c r="DU226" s="1">
        <f t="shared" si="1116"/>
        <v>0</v>
      </c>
      <c r="DV226" s="1">
        <f t="shared" si="1116"/>
        <v>0</v>
      </c>
      <c r="DW226" s="1">
        <f t="shared" si="1116"/>
        <v>0</v>
      </c>
      <c r="DX226" s="1">
        <f t="shared" si="1116"/>
        <v>0</v>
      </c>
      <c r="DY226" s="1">
        <f t="shared" si="1116"/>
        <v>0</v>
      </c>
      <c r="DZ226" s="1">
        <f t="shared" si="1116"/>
        <v>0</v>
      </c>
      <c r="EA226" s="1">
        <f t="shared" si="1116"/>
        <v>0</v>
      </c>
      <c r="EB226" s="1">
        <f t="shared" si="1116"/>
        <v>0</v>
      </c>
      <c r="EC226" s="1">
        <f t="shared" si="1116"/>
        <v>0</v>
      </c>
      <c r="ED226" s="1">
        <f t="shared" si="1116"/>
        <v>0</v>
      </c>
      <c r="EE226" s="1">
        <f t="shared" si="1116"/>
        <v>0</v>
      </c>
      <c r="EF226" s="1">
        <f t="shared" si="1116"/>
        <v>0</v>
      </c>
      <c r="EG226" s="1">
        <f t="shared" si="1116"/>
        <v>0</v>
      </c>
      <c r="EH226" s="1">
        <f t="shared" si="1116"/>
        <v>0</v>
      </c>
      <c r="EI226" s="1">
        <f t="shared" si="1116"/>
        <v>0</v>
      </c>
      <c r="EJ226" s="1">
        <f t="shared" si="1116"/>
        <v>0</v>
      </c>
      <c r="EK226" s="1">
        <f t="shared" si="1116"/>
        <v>0</v>
      </c>
      <c r="EL226" s="1">
        <f t="shared" si="1116"/>
        <v>0</v>
      </c>
      <c r="EM226" s="1">
        <f t="shared" si="1116"/>
        <v>0</v>
      </c>
      <c r="EN226" s="1">
        <f t="shared" si="1116"/>
        <v>0</v>
      </c>
      <c r="EO226" s="1">
        <f t="shared" si="1116"/>
        <v>0</v>
      </c>
      <c r="EP226" s="1">
        <f t="shared" si="1116"/>
        <v>0</v>
      </c>
      <c r="EQ226" s="1">
        <f t="shared" si="1116"/>
        <v>0</v>
      </c>
      <c r="ER226" s="1">
        <f t="shared" si="1116"/>
        <v>0</v>
      </c>
      <c r="ES226" s="1">
        <f t="shared" si="1116"/>
        <v>0</v>
      </c>
      <c r="ET226" s="1">
        <f t="shared" si="1116"/>
        <v>0</v>
      </c>
      <c r="EU226" s="1">
        <f t="shared" si="1116"/>
        <v>0</v>
      </c>
      <c r="EV226" s="1">
        <f t="shared" si="1116"/>
        <v>0</v>
      </c>
      <c r="EW226" s="1">
        <f t="shared" si="1116"/>
        <v>0</v>
      </c>
      <c r="EX226" s="1">
        <f t="shared" si="1116"/>
        <v>0</v>
      </c>
      <c r="EY226" s="1">
        <f t="shared" si="1116"/>
        <v>0</v>
      </c>
      <c r="EZ226" s="1">
        <f t="shared" ref="EZ226:FQ226" si="1117">IF(type=1,MAX(EZ53-x,(FA226*p+FA227*(1-p))*EXP(-ir*t)),MAX(x-EZ53,(FA226*p+FA227*(1-p))*EXP(-ir*t)))</f>
        <v>0</v>
      </c>
      <c r="FA226" s="1">
        <f t="shared" si="1117"/>
        <v>0</v>
      </c>
      <c r="FB226" s="1">
        <f t="shared" si="1117"/>
        <v>0</v>
      </c>
      <c r="FC226" s="1">
        <f t="shared" si="1117"/>
        <v>0</v>
      </c>
      <c r="FD226" s="1">
        <f t="shared" si="1117"/>
        <v>0</v>
      </c>
      <c r="FE226" s="1">
        <f t="shared" si="1117"/>
        <v>0</v>
      </c>
      <c r="FF226" s="1">
        <f t="shared" si="1117"/>
        <v>0</v>
      </c>
      <c r="FG226" s="1">
        <f t="shared" si="1117"/>
        <v>0</v>
      </c>
      <c r="FH226" s="1">
        <f t="shared" si="1117"/>
        <v>0</v>
      </c>
      <c r="FI226" s="1">
        <f t="shared" si="1117"/>
        <v>0</v>
      </c>
      <c r="FJ226" s="1">
        <f t="shared" si="1117"/>
        <v>0</v>
      </c>
      <c r="FK226" s="1">
        <f t="shared" si="1117"/>
        <v>0</v>
      </c>
      <c r="FL226" s="1">
        <f t="shared" si="1117"/>
        <v>0</v>
      </c>
      <c r="FM226" s="1">
        <f t="shared" si="1117"/>
        <v>0</v>
      </c>
      <c r="FN226" s="1">
        <f t="shared" si="1117"/>
        <v>0</v>
      </c>
      <c r="FO226" s="1">
        <f t="shared" si="1117"/>
        <v>0</v>
      </c>
      <c r="FP226" s="1">
        <f t="shared" si="1117"/>
        <v>0</v>
      </c>
      <c r="FQ226" s="1">
        <f t="shared" si="1117"/>
        <v>0</v>
      </c>
      <c r="FR226" s="1">
        <f t="shared" si="992"/>
        <v>0</v>
      </c>
      <c r="FS226" s="1">
        <f t="shared" si="999"/>
        <v>0</v>
      </c>
    </row>
    <row r="227" spans="3:175" x14ac:dyDescent="0.15">
      <c r="C227" s="6">
        <v>25</v>
      </c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>
        <f t="shared" ref="AC227:BH227" si="1118">IF(type=1,MAX(AC54-x,(AD227*p+AD228*(1-p))*EXP(-ir*t)),MAX(x-AC54,(AD227*p+AD228*(1-p))*EXP(-ir*t)))</f>
        <v>80.887209220188211</v>
      </c>
      <c r="AD227" s="1">
        <f t="shared" si="1118"/>
        <v>80.311728529912614</v>
      </c>
      <c r="AE227" s="1">
        <f t="shared" si="1118"/>
        <v>79.675059106758923</v>
      </c>
      <c r="AF227" s="1">
        <f t="shared" si="1118"/>
        <v>78.972364185895756</v>
      </c>
      <c r="AG227" s="1">
        <f t="shared" si="1118"/>
        <v>78.19850051171484</v>
      </c>
      <c r="AH227" s="1">
        <f t="shared" si="1118"/>
        <v>77.348028304038763</v>
      </c>
      <c r="AI227" s="1">
        <f t="shared" si="1118"/>
        <v>76.415233911597468</v>
      </c>
      <c r="AJ227" s="1">
        <f t="shared" si="1118"/>
        <v>75.394169340750423</v>
      </c>
      <c r="AK227" s="1">
        <f t="shared" si="1118"/>
        <v>74.278713616484012</v>
      </c>
      <c r="AL227" s="1">
        <f t="shared" si="1118"/>
        <v>73.062661612142435</v>
      </c>
      <c r="AM227" s="1">
        <f t="shared" si="1118"/>
        <v>71.739846435051547</v>
      </c>
      <c r="AN227" s="1">
        <f t="shared" si="1118"/>
        <v>70.304301483921947</v>
      </c>
      <c r="AO227" s="1">
        <f t="shared" si="1118"/>
        <v>68.750467654054702</v>
      </c>
      <c r="AP227" s="1">
        <f t="shared" si="1118"/>
        <v>67.073449569058994</v>
      </c>
      <c r="AQ227" s="1">
        <f t="shared" si="1118"/>
        <v>65.269321860330493</v>
      </c>
      <c r="AR227" s="1">
        <f t="shared" si="1118"/>
        <v>63.33548213316142</v>
      </c>
      <c r="AS227" s="1">
        <f t="shared" si="1118"/>
        <v>61.271041203471178</v>
      </c>
      <c r="AT227" s="1">
        <f t="shared" si="1118"/>
        <v>59.077233537601444</v>
      </c>
      <c r="AU227" s="1">
        <f t="shared" si="1118"/>
        <v>56.757822002679809</v>
      </c>
      <c r="AV227" s="1">
        <f t="shared" si="1118"/>
        <v>54.319461927065589</v>
      </c>
      <c r="AW227" s="1">
        <f t="shared" si="1118"/>
        <v>51.77198151378645</v>
      </c>
      <c r="AX227" s="1">
        <f t="shared" si="1118"/>
        <v>49.128530803385374</v>
      </c>
      <c r="AY227" s="1">
        <f t="shared" si="1118"/>
        <v>46.405551949411269</v>
      </c>
      <c r="AZ227" s="1">
        <f t="shared" si="1118"/>
        <v>43.622531802450489</v>
      </c>
      <c r="BA227" s="1">
        <f t="shared" si="1118"/>
        <v>40.801515270316933</v>
      </c>
      <c r="BB227" s="1">
        <f t="shared" si="1118"/>
        <v>37.966384721283532</v>
      </c>
      <c r="BC227" s="1">
        <f t="shared" si="1118"/>
        <v>35.141944615585906</v>
      </c>
      <c r="BD227" s="1">
        <f t="shared" si="1118"/>
        <v>32.352886562539197</v>
      </c>
      <c r="BE227" s="1">
        <f t="shared" si="1118"/>
        <v>29.622740430931071</v>
      </c>
      <c r="BF227" s="1">
        <f t="shared" si="1118"/>
        <v>26.97293289049626</v>
      </c>
      <c r="BG227" s="1">
        <f t="shared" si="1118"/>
        <v>24.42206774728993</v>
      </c>
      <c r="BH227" s="1">
        <f t="shared" si="1118"/>
        <v>21.985508893358912</v>
      </c>
      <c r="BI227" s="1">
        <f t="shared" ref="BI227:CN227" si="1119">IF(type=1,MAX(BI54-x,(BJ227*p+BJ228*(1-p))*EXP(-ir*t)),MAX(x-BI54,(BJ227*p+BJ228*(1-p))*EXP(-ir*t)))</f>
        <v>19.675290350522548</v>
      </c>
      <c r="BJ227" s="1">
        <f t="shared" si="1119"/>
        <v>17.50031137450959</v>
      </c>
      <c r="BK227" s="1">
        <f t="shared" si="1119"/>
        <v>15.466717354594374</v>
      </c>
      <c r="BL227" s="1">
        <f t="shared" si="1119"/>
        <v>13.57833930097871</v>
      </c>
      <c r="BM227" s="1">
        <f t="shared" si="1119"/>
        <v>11.837077555830842</v>
      </c>
      <c r="BN227" s="1">
        <f t="shared" si="1119"/>
        <v>10.243164301191989</v>
      </c>
      <c r="BO227" s="1">
        <f t="shared" si="1119"/>
        <v>8.795302847532902</v>
      </c>
      <c r="BP227" s="1">
        <f t="shared" si="1119"/>
        <v>7.4907306017930066</v>
      </c>
      <c r="BQ227" s="1">
        <f t="shared" si="1119"/>
        <v>6.3252673269278095</v>
      </c>
      <c r="BR227" s="1">
        <f t="shared" si="1119"/>
        <v>5.2933930147812074</v>
      </c>
      <c r="BS227" s="1">
        <f t="shared" si="1119"/>
        <v>4.3883712627743963</v>
      </c>
      <c r="BT227" s="1">
        <f t="shared" si="1119"/>
        <v>3.6024150519620504</v>
      </c>
      <c r="BU227" s="1">
        <f t="shared" si="1119"/>
        <v>2.9268860437728317</v>
      </c>
      <c r="BV227" s="1">
        <f t="shared" si="1119"/>
        <v>2.3525175239172165</v>
      </c>
      <c r="BW227" s="1">
        <f t="shared" si="1119"/>
        <v>1.8696503841443255</v>
      </c>
      <c r="BX227" s="1">
        <f t="shared" si="1119"/>
        <v>1.4684711213907979</v>
      </c>
      <c r="BY227" s="1">
        <f t="shared" si="1119"/>
        <v>1.1392409851733494</v>
      </c>
      <c r="BZ227" s="1">
        <f t="shared" si="1119"/>
        <v>0.87250627919585066</v>
      </c>
      <c r="CA227" s="1">
        <f t="shared" si="1119"/>
        <v>0.65928139583171386</v>
      </c>
      <c r="CB227" s="1">
        <f t="shared" si="1119"/>
        <v>0.49119826757705282</v>
      </c>
      <c r="CC227" s="1">
        <f t="shared" si="1119"/>
        <v>0.3606183432850289</v>
      </c>
      <c r="CD227" s="1">
        <f t="shared" si="1119"/>
        <v>0.26070571612558768</v>
      </c>
      <c r="CE227" s="1">
        <f t="shared" si="1119"/>
        <v>0.18546243430116913</v>
      </c>
      <c r="CF227" s="1">
        <f t="shared" si="1119"/>
        <v>0.12972913259589955</v>
      </c>
      <c r="CG227" s="1">
        <f t="shared" si="1119"/>
        <v>8.9155791546766006E-2</v>
      </c>
      <c r="CH227" s="1">
        <f t="shared" si="1119"/>
        <v>6.0148569756363464E-2</v>
      </c>
      <c r="CI227" s="1">
        <f t="shared" si="1119"/>
        <v>3.9799226881139821E-2</v>
      </c>
      <c r="CJ227" s="1">
        <f t="shared" si="1119"/>
        <v>2.5803678635583031E-2</v>
      </c>
      <c r="CK227" s="1">
        <f t="shared" si="1119"/>
        <v>1.6375768917874435E-2</v>
      </c>
      <c r="CL227" s="1">
        <f t="shared" si="1119"/>
        <v>1.0161514340807672E-2</v>
      </c>
      <c r="CM227" s="1">
        <f t="shared" si="1119"/>
        <v>6.1580022354851931E-3</v>
      </c>
      <c r="CN227" s="1">
        <f t="shared" si="1119"/>
        <v>3.639939369041085E-3</v>
      </c>
      <c r="CO227" s="1">
        <f t="shared" ref="CO227:DT227" si="1120">IF(type=1,MAX(CO54-x,(CP227*p+CP228*(1-p))*EXP(-ir*t)),MAX(x-CO54,(CP227*p+CP228*(1-p))*EXP(-ir*t)))</f>
        <v>2.0956795671759664E-3</v>
      </c>
      <c r="CP227" s="1">
        <f t="shared" si="1120"/>
        <v>1.1735055294092493E-3</v>
      </c>
      <c r="CQ227" s="1">
        <f t="shared" si="1120"/>
        <v>6.3807385149226728E-4</v>
      </c>
      <c r="CR227" s="1">
        <f t="shared" si="1120"/>
        <v>3.3628953068100536E-4</v>
      </c>
      <c r="CS227" s="1">
        <f t="shared" si="1120"/>
        <v>1.7146247161839933E-4</v>
      </c>
      <c r="CT227" s="1">
        <f t="shared" si="1120"/>
        <v>8.4393580945803199E-5</v>
      </c>
      <c r="CU227" s="1">
        <f t="shared" si="1120"/>
        <v>4.0004301527532515E-5</v>
      </c>
      <c r="CV227" s="1">
        <f t="shared" si="1120"/>
        <v>1.8214528831570645E-5</v>
      </c>
      <c r="CW227" s="1">
        <f t="shared" si="1120"/>
        <v>7.9426377267246196E-6</v>
      </c>
      <c r="CX227" s="1">
        <f t="shared" si="1120"/>
        <v>3.3060411590462947E-6</v>
      </c>
      <c r="CY227" s="1">
        <f t="shared" si="1120"/>
        <v>1.3086322078240566E-6</v>
      </c>
      <c r="CZ227" s="1">
        <f t="shared" si="1120"/>
        <v>4.9048956503977355E-7</v>
      </c>
      <c r="DA227" s="1">
        <f t="shared" si="1120"/>
        <v>1.7321973553301867E-7</v>
      </c>
      <c r="DB227" s="1">
        <f t="shared" si="1120"/>
        <v>5.7308591040311952E-8</v>
      </c>
      <c r="DC227" s="1">
        <f t="shared" si="1120"/>
        <v>1.7642085282281913E-8</v>
      </c>
      <c r="DD227" s="1">
        <f t="shared" si="1120"/>
        <v>5.0126361772367082E-9</v>
      </c>
      <c r="DE227" s="1">
        <f t="shared" si="1120"/>
        <v>1.3016345550732153E-9</v>
      </c>
      <c r="DF227" s="1">
        <f t="shared" si="1120"/>
        <v>3.0514900566894095E-10</v>
      </c>
      <c r="DG227" s="1">
        <f t="shared" si="1120"/>
        <v>6.3589739453802472E-11</v>
      </c>
      <c r="DH227" s="1">
        <f t="shared" si="1120"/>
        <v>1.1541292243558217E-11</v>
      </c>
      <c r="DI227" s="1">
        <f t="shared" si="1120"/>
        <v>1.7741000923070084E-12</v>
      </c>
      <c r="DJ227" s="1">
        <f t="shared" si="1120"/>
        <v>2.2178461271344781E-13</v>
      </c>
      <c r="DK227" s="1">
        <f t="shared" si="1120"/>
        <v>2.1144213470342876E-14</v>
      </c>
      <c r="DL227" s="1">
        <f t="shared" si="1120"/>
        <v>1.3668346703821492E-15</v>
      </c>
      <c r="DM227" s="1">
        <f t="shared" si="1120"/>
        <v>4.494490108495509E-17</v>
      </c>
      <c r="DN227" s="1">
        <f t="shared" si="1120"/>
        <v>0</v>
      </c>
      <c r="DO227" s="1">
        <f t="shared" si="1120"/>
        <v>0</v>
      </c>
      <c r="DP227" s="1">
        <f t="shared" si="1120"/>
        <v>0</v>
      </c>
      <c r="DQ227" s="1">
        <f t="shared" si="1120"/>
        <v>0</v>
      </c>
      <c r="DR227" s="1">
        <f t="shared" si="1120"/>
        <v>0</v>
      </c>
      <c r="DS227" s="1">
        <f t="shared" si="1120"/>
        <v>0</v>
      </c>
      <c r="DT227" s="1">
        <f t="shared" si="1120"/>
        <v>0</v>
      </c>
      <c r="DU227" s="1">
        <f t="shared" ref="DU227:EZ227" si="1121">IF(type=1,MAX(DU54-x,(DV227*p+DV228*(1-p))*EXP(-ir*t)),MAX(x-DU54,(DV227*p+DV228*(1-p))*EXP(-ir*t)))</f>
        <v>0</v>
      </c>
      <c r="DV227" s="1">
        <f t="shared" si="1121"/>
        <v>0</v>
      </c>
      <c r="DW227" s="1">
        <f t="shared" si="1121"/>
        <v>0</v>
      </c>
      <c r="DX227" s="1">
        <f t="shared" si="1121"/>
        <v>0</v>
      </c>
      <c r="DY227" s="1">
        <f t="shared" si="1121"/>
        <v>0</v>
      </c>
      <c r="DZ227" s="1">
        <f t="shared" si="1121"/>
        <v>0</v>
      </c>
      <c r="EA227" s="1">
        <f t="shared" si="1121"/>
        <v>0</v>
      </c>
      <c r="EB227" s="1">
        <f t="shared" si="1121"/>
        <v>0</v>
      </c>
      <c r="EC227" s="1">
        <f t="shared" si="1121"/>
        <v>0</v>
      </c>
      <c r="ED227" s="1">
        <f t="shared" si="1121"/>
        <v>0</v>
      </c>
      <c r="EE227" s="1">
        <f t="shared" si="1121"/>
        <v>0</v>
      </c>
      <c r="EF227" s="1">
        <f t="shared" si="1121"/>
        <v>0</v>
      </c>
      <c r="EG227" s="1">
        <f t="shared" si="1121"/>
        <v>0</v>
      </c>
      <c r="EH227" s="1">
        <f t="shared" si="1121"/>
        <v>0</v>
      </c>
      <c r="EI227" s="1">
        <f t="shared" si="1121"/>
        <v>0</v>
      </c>
      <c r="EJ227" s="1">
        <f t="shared" si="1121"/>
        <v>0</v>
      </c>
      <c r="EK227" s="1">
        <f t="shared" si="1121"/>
        <v>0</v>
      </c>
      <c r="EL227" s="1">
        <f t="shared" si="1121"/>
        <v>0</v>
      </c>
      <c r="EM227" s="1">
        <f t="shared" si="1121"/>
        <v>0</v>
      </c>
      <c r="EN227" s="1">
        <f t="shared" si="1121"/>
        <v>0</v>
      </c>
      <c r="EO227" s="1">
        <f t="shared" si="1121"/>
        <v>0</v>
      </c>
      <c r="EP227" s="1">
        <f t="shared" si="1121"/>
        <v>0</v>
      </c>
      <c r="EQ227" s="1">
        <f t="shared" si="1121"/>
        <v>0</v>
      </c>
      <c r="ER227" s="1">
        <f t="shared" si="1121"/>
        <v>0</v>
      </c>
      <c r="ES227" s="1">
        <f t="shared" si="1121"/>
        <v>0</v>
      </c>
      <c r="ET227" s="1">
        <f t="shared" si="1121"/>
        <v>0</v>
      </c>
      <c r="EU227" s="1">
        <f t="shared" si="1121"/>
        <v>0</v>
      </c>
      <c r="EV227" s="1">
        <f t="shared" si="1121"/>
        <v>0</v>
      </c>
      <c r="EW227" s="1">
        <f t="shared" si="1121"/>
        <v>0</v>
      </c>
      <c r="EX227" s="1">
        <f t="shared" si="1121"/>
        <v>0</v>
      </c>
      <c r="EY227" s="1">
        <f t="shared" si="1121"/>
        <v>0</v>
      </c>
      <c r="EZ227" s="1">
        <f t="shared" si="1121"/>
        <v>0</v>
      </c>
      <c r="FA227" s="1">
        <f t="shared" ref="FA227:FQ227" si="1122">IF(type=1,MAX(FA54-x,(FB227*p+FB228*(1-p))*EXP(-ir*t)),MAX(x-FA54,(FB227*p+FB228*(1-p))*EXP(-ir*t)))</f>
        <v>0</v>
      </c>
      <c r="FB227" s="1">
        <f t="shared" si="1122"/>
        <v>0</v>
      </c>
      <c r="FC227" s="1">
        <f t="shared" si="1122"/>
        <v>0</v>
      </c>
      <c r="FD227" s="1">
        <f t="shared" si="1122"/>
        <v>0</v>
      </c>
      <c r="FE227" s="1">
        <f t="shared" si="1122"/>
        <v>0</v>
      </c>
      <c r="FF227" s="1">
        <f t="shared" si="1122"/>
        <v>0</v>
      </c>
      <c r="FG227" s="1">
        <f t="shared" si="1122"/>
        <v>0</v>
      </c>
      <c r="FH227" s="1">
        <f t="shared" si="1122"/>
        <v>0</v>
      </c>
      <c r="FI227" s="1">
        <f t="shared" si="1122"/>
        <v>0</v>
      </c>
      <c r="FJ227" s="1">
        <f t="shared" si="1122"/>
        <v>0</v>
      </c>
      <c r="FK227" s="1">
        <f t="shared" si="1122"/>
        <v>0</v>
      </c>
      <c r="FL227" s="1">
        <f t="shared" si="1122"/>
        <v>0</v>
      </c>
      <c r="FM227" s="1">
        <f t="shared" si="1122"/>
        <v>0</v>
      </c>
      <c r="FN227" s="1">
        <f t="shared" si="1122"/>
        <v>0</v>
      </c>
      <c r="FO227" s="1">
        <f t="shared" si="1122"/>
        <v>0</v>
      </c>
      <c r="FP227" s="1">
        <f t="shared" si="1122"/>
        <v>0</v>
      </c>
      <c r="FQ227" s="1">
        <f t="shared" si="1122"/>
        <v>0</v>
      </c>
      <c r="FR227" s="1">
        <f t="shared" si="992"/>
        <v>0</v>
      </c>
      <c r="FS227" s="1">
        <f t="shared" si="999"/>
        <v>0</v>
      </c>
    </row>
    <row r="228" spans="3:175" x14ac:dyDescent="0.15">
      <c r="C228" s="6">
        <v>26</v>
      </c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>
        <f t="shared" ref="AD228:BI228" si="1123">IF(type=1,MAX(AD55-x,(AE228*p+AE229*(1-p))*EXP(-ir*t)),MAX(x-AD55,(AE228*p+AE229*(1-p))*EXP(-ir*t)))</f>
        <v>81.786784564594157</v>
      </c>
      <c r="AE228" s="1">
        <f t="shared" si="1123"/>
        <v>81.270186801160435</v>
      </c>
      <c r="AF228" s="1">
        <f t="shared" si="1123"/>
        <v>80.696991901854162</v>
      </c>
      <c r="AG228" s="1">
        <f t="shared" si="1123"/>
        <v>80.062650212923714</v>
      </c>
      <c r="AH228" s="1">
        <f t="shared" si="1123"/>
        <v>79.362294395601381</v>
      </c>
      <c r="AI228" s="1">
        <f t="shared" si="1123"/>
        <v>78.590736744974677</v>
      </c>
      <c r="AJ228" s="1">
        <f t="shared" si="1123"/>
        <v>77.74247505898397</v>
      </c>
      <c r="AK228" s="1">
        <f t="shared" si="1123"/>
        <v>76.811710493250828</v>
      </c>
      <c r="AL228" s="1">
        <f t="shared" si="1123"/>
        <v>75.79238169920022</v>
      </c>
      <c r="AM228" s="1">
        <f t="shared" si="1123"/>
        <v>74.67822045381655</v>
      </c>
      <c r="AN228" s="1">
        <f t="shared" si="1123"/>
        <v>73.462834863856841</v>
      </c>
      <c r="AO228" s="1">
        <f t="shared" si="1123"/>
        <v>72.13982692477407</v>
      </c>
      <c r="AP228" s="1">
        <f t="shared" si="1123"/>
        <v>70.702951529630283</v>
      </c>
      <c r="AQ228" s="1">
        <f t="shared" si="1123"/>
        <v>69.14632367970917</v>
      </c>
      <c r="AR228" s="1">
        <f t="shared" si="1123"/>
        <v>67.464679304547545</v>
      </c>
      <c r="AS228" s="1">
        <f t="shared" si="1123"/>
        <v>65.653692371670914</v>
      </c>
      <c r="AT228" s="1">
        <f t="shared" si="1123"/>
        <v>63.710346483839999</v>
      </c>
      <c r="AU228" s="1">
        <f t="shared" si="1123"/>
        <v>61.633352652805961</v>
      </c>
      <c r="AV228" s="1">
        <f t="shared" si="1123"/>
        <v>59.423596361324556</v>
      </c>
      <c r="AW228" s="1">
        <f t="shared" si="1123"/>
        <v>57.084586729309564</v>
      </c>
      <c r="AX228" s="1">
        <f t="shared" si="1123"/>
        <v>54.622869501404971</v>
      </c>
      <c r="AY228" s="1">
        <f t="shared" si="1123"/>
        <v>52.048355294044903</v>
      </c>
      <c r="AZ228" s="1">
        <f t="shared" si="1123"/>
        <v>49.374507443304736</v>
      </c>
      <c r="BA228" s="1">
        <f t="shared" si="1123"/>
        <v>46.618332821440546</v>
      </c>
      <c r="BB228" s="1">
        <f t="shared" si="1123"/>
        <v>43.800127204194879</v>
      </c>
      <c r="BC228" s="1">
        <f t="shared" si="1123"/>
        <v>40.942946558506442</v>
      </c>
      <c r="BD228" s="1">
        <f t="shared" si="1123"/>
        <v>38.071807580749834</v>
      </c>
      <c r="BE228" s="1">
        <f t="shared" si="1123"/>
        <v>35.212662553820955</v>
      </c>
      <c r="BF228" s="1">
        <f t="shared" si="1123"/>
        <v>32.391238823812287</v>
      </c>
      <c r="BG228" s="1">
        <f t="shared" si="1123"/>
        <v>29.631871775401724</v>
      </c>
      <c r="BH228" s="1">
        <f t="shared" si="1123"/>
        <v>26.95647966941322</v>
      </c>
      <c r="BI228" s="1">
        <f t="shared" si="1123"/>
        <v>24.383817827363007</v>
      </c>
      <c r="BJ228" s="1">
        <f t="shared" ref="BJ228:CO228" si="1124">IF(type=1,MAX(BJ55-x,(BK228*p+BK229*(1-p))*EXP(-ir*t)),MAX(x-BJ55,(BK228*p+BK229*(1-p))*EXP(-ir*t)))</f>
        <v>21.92910325445245</v>
      </c>
      <c r="BK228" s="1">
        <f t="shared" si="1124"/>
        <v>19.604024729938718</v>
      </c>
      <c r="BL228" s="1">
        <f t="shared" si="1124"/>
        <v>17.417066645194165</v>
      </c>
      <c r="BM228" s="1">
        <f t="shared" si="1124"/>
        <v>15.374006028346146</v>
      </c>
      <c r="BN228" s="1">
        <f t="shared" si="1124"/>
        <v>13.478418995881899</v>
      </c>
      <c r="BO228" s="1">
        <f t="shared" si="1124"/>
        <v>11.732067531708008</v>
      </c>
      <c r="BP228" s="1">
        <f t="shared" si="1124"/>
        <v>10.135115654318527</v>
      </c>
      <c r="BQ228" s="1">
        <f t="shared" si="1124"/>
        <v>8.6862073456229076</v>
      </c>
      <c r="BR228" s="1">
        <f t="shared" si="1124"/>
        <v>7.3824853905323486</v>
      </c>
      <c r="BS228" s="1">
        <f t="shared" si="1124"/>
        <v>6.2196240580324638</v>
      </c>
      <c r="BT228" s="1">
        <f t="shared" si="1124"/>
        <v>5.1919105708442173</v>
      </c>
      <c r="BU228" s="1">
        <f t="shared" si="1124"/>
        <v>4.2923780290266373</v>
      </c>
      <c r="BV228" s="1">
        <f t="shared" si="1124"/>
        <v>3.5129818580818042</v>
      </c>
      <c r="BW228" s="1">
        <f t="shared" si="1124"/>
        <v>2.8448106082937099</v>
      </c>
      <c r="BX228" s="1">
        <f t="shared" si="1124"/>
        <v>2.2783208646124415</v>
      </c>
      <c r="BY228" s="1">
        <f t="shared" si="1124"/>
        <v>1.8035850511619591</v>
      </c>
      <c r="BZ228" s="1">
        <f t="shared" si="1124"/>
        <v>1.4105403425539615</v>
      </c>
      <c r="CA228" s="1">
        <f t="shared" si="1124"/>
        <v>1.089227075245178</v>
      </c>
      <c r="CB228" s="1">
        <f t="shared" si="1124"/>
        <v>0.83000609842200324</v>
      </c>
      <c r="CC228" s="1">
        <f t="shared" si="1124"/>
        <v>0.62374629948676508</v>
      </c>
      <c r="CD228" s="1">
        <f t="shared" si="1124"/>
        <v>0.46197587722722067</v>
      </c>
      <c r="CE228" s="1">
        <f t="shared" si="1124"/>
        <v>0.33699358002561625</v>
      </c>
      <c r="CF228" s="1">
        <f t="shared" si="1124"/>
        <v>0.24193883722205098</v>
      </c>
      <c r="CG228" s="1">
        <f t="shared" si="1124"/>
        <v>0.17082226557214536</v>
      </c>
      <c r="CH228" s="1">
        <f t="shared" si="1124"/>
        <v>0.11852023811601348</v>
      </c>
      <c r="CI228" s="1">
        <f t="shared" si="1124"/>
        <v>8.0738912785994182E-2</v>
      </c>
      <c r="CJ228" s="1">
        <f t="shared" si="1124"/>
        <v>5.3954240594661827E-2</v>
      </c>
      <c r="CK228" s="1">
        <f t="shared" si="1124"/>
        <v>3.5334977187982716E-2</v>
      </c>
      <c r="CL228" s="1">
        <f t="shared" si="1124"/>
        <v>2.2655637072350073E-2</v>
      </c>
      <c r="CM228" s="1">
        <f t="shared" si="1124"/>
        <v>1.4205741072181343E-2</v>
      </c>
      <c r="CN228" s="1">
        <f t="shared" si="1124"/>
        <v>8.700738664336561E-3</v>
      </c>
      <c r="CO228" s="1">
        <f t="shared" si="1124"/>
        <v>5.1987834902595077E-3</v>
      </c>
      <c r="CP228" s="1">
        <f t="shared" ref="CP228:DU228" si="1125">IF(type=1,MAX(CP55-x,(CQ228*p+CQ229*(1-p))*EXP(-ir*t)),MAX(x-CP55,(CQ228*p+CQ229*(1-p))*EXP(-ir*t)))</f>
        <v>3.0262504646073923E-3</v>
      </c>
      <c r="CQ228" s="1">
        <f t="shared" si="1125"/>
        <v>1.7136391481193498E-3</v>
      </c>
      <c r="CR228" s="1">
        <f t="shared" si="1125"/>
        <v>9.4241477335581757E-4</v>
      </c>
      <c r="CS228" s="1">
        <f t="shared" si="1125"/>
        <v>5.0246401710801736E-4</v>
      </c>
      <c r="CT228" s="1">
        <f t="shared" si="1125"/>
        <v>2.5921836918579665E-4</v>
      </c>
      <c r="CU228" s="1">
        <f t="shared" si="1125"/>
        <v>1.2912100416568527E-4</v>
      </c>
      <c r="CV228" s="1">
        <f t="shared" si="1125"/>
        <v>6.195436137386445E-5</v>
      </c>
      <c r="CW228" s="1">
        <f t="shared" si="1125"/>
        <v>2.8559400961213127E-5</v>
      </c>
      <c r="CX228" s="1">
        <f t="shared" si="1125"/>
        <v>1.2611058441282804E-5</v>
      </c>
      <c r="CY228" s="1">
        <f t="shared" si="1125"/>
        <v>5.3166965836765229E-6</v>
      </c>
      <c r="CZ228" s="1">
        <f t="shared" si="1125"/>
        <v>2.1320182099338424E-6</v>
      </c>
      <c r="DA228" s="1">
        <f t="shared" si="1125"/>
        <v>8.0972466257182723E-7</v>
      </c>
      <c r="DB228" s="1">
        <f t="shared" si="1125"/>
        <v>2.8982492783399257E-7</v>
      </c>
      <c r="DC228" s="1">
        <f t="shared" si="1125"/>
        <v>9.7204717874046888E-8</v>
      </c>
      <c r="DD228" s="1">
        <f t="shared" si="1125"/>
        <v>3.0342221775145561E-8</v>
      </c>
      <c r="DE228" s="1">
        <f t="shared" si="1125"/>
        <v>8.7437221687807838E-9</v>
      </c>
      <c r="DF228" s="1">
        <f t="shared" si="1125"/>
        <v>2.3033354259726621E-9</v>
      </c>
      <c r="DG228" s="1">
        <f t="shared" si="1125"/>
        <v>5.4793092701588493E-10</v>
      </c>
      <c r="DH228" s="1">
        <f t="shared" si="1125"/>
        <v>1.1589297471784663E-10</v>
      </c>
      <c r="DI228" s="1">
        <f t="shared" si="1125"/>
        <v>2.1354727443048496E-11</v>
      </c>
      <c r="DJ228" s="1">
        <f t="shared" si="1125"/>
        <v>3.3335239436858242E-12</v>
      </c>
      <c r="DK228" s="1">
        <f t="shared" si="1125"/>
        <v>4.2331364698354602E-13</v>
      </c>
      <c r="DL228" s="1">
        <f t="shared" si="1125"/>
        <v>4.1006311802818002E-14</v>
      </c>
      <c r="DM228" s="1">
        <f t="shared" si="1125"/>
        <v>2.6942010015983605E-15</v>
      </c>
      <c r="DN228" s="1">
        <f t="shared" si="1125"/>
        <v>9.0069885057087039E-17</v>
      </c>
      <c r="DO228" s="1">
        <f t="shared" si="1125"/>
        <v>0</v>
      </c>
      <c r="DP228" s="1">
        <f t="shared" si="1125"/>
        <v>0</v>
      </c>
      <c r="DQ228" s="1">
        <f t="shared" si="1125"/>
        <v>0</v>
      </c>
      <c r="DR228" s="1">
        <f t="shared" si="1125"/>
        <v>0</v>
      </c>
      <c r="DS228" s="1">
        <f t="shared" si="1125"/>
        <v>0</v>
      </c>
      <c r="DT228" s="1">
        <f t="shared" si="1125"/>
        <v>0</v>
      </c>
      <c r="DU228" s="1">
        <f t="shared" si="1125"/>
        <v>0</v>
      </c>
      <c r="DV228" s="1">
        <f t="shared" ref="DV228:FA228" si="1126">IF(type=1,MAX(DV55-x,(DW228*p+DW229*(1-p))*EXP(-ir*t)),MAX(x-DV55,(DW228*p+DW229*(1-p))*EXP(-ir*t)))</f>
        <v>0</v>
      </c>
      <c r="DW228" s="1">
        <f t="shared" si="1126"/>
        <v>0</v>
      </c>
      <c r="DX228" s="1">
        <f t="shared" si="1126"/>
        <v>0</v>
      </c>
      <c r="DY228" s="1">
        <f t="shared" si="1126"/>
        <v>0</v>
      </c>
      <c r="DZ228" s="1">
        <f t="shared" si="1126"/>
        <v>0</v>
      </c>
      <c r="EA228" s="1">
        <f t="shared" si="1126"/>
        <v>0</v>
      </c>
      <c r="EB228" s="1">
        <f t="shared" si="1126"/>
        <v>0</v>
      </c>
      <c r="EC228" s="1">
        <f t="shared" si="1126"/>
        <v>0</v>
      </c>
      <c r="ED228" s="1">
        <f t="shared" si="1126"/>
        <v>0</v>
      </c>
      <c r="EE228" s="1">
        <f t="shared" si="1126"/>
        <v>0</v>
      </c>
      <c r="EF228" s="1">
        <f t="shared" si="1126"/>
        <v>0</v>
      </c>
      <c r="EG228" s="1">
        <f t="shared" si="1126"/>
        <v>0</v>
      </c>
      <c r="EH228" s="1">
        <f t="shared" si="1126"/>
        <v>0</v>
      </c>
      <c r="EI228" s="1">
        <f t="shared" si="1126"/>
        <v>0</v>
      </c>
      <c r="EJ228" s="1">
        <f t="shared" si="1126"/>
        <v>0</v>
      </c>
      <c r="EK228" s="1">
        <f t="shared" si="1126"/>
        <v>0</v>
      </c>
      <c r="EL228" s="1">
        <f t="shared" si="1126"/>
        <v>0</v>
      </c>
      <c r="EM228" s="1">
        <f t="shared" si="1126"/>
        <v>0</v>
      </c>
      <c r="EN228" s="1">
        <f t="shared" si="1126"/>
        <v>0</v>
      </c>
      <c r="EO228" s="1">
        <f t="shared" si="1126"/>
        <v>0</v>
      </c>
      <c r="EP228" s="1">
        <f t="shared" si="1126"/>
        <v>0</v>
      </c>
      <c r="EQ228" s="1">
        <f t="shared" si="1126"/>
        <v>0</v>
      </c>
      <c r="ER228" s="1">
        <f t="shared" si="1126"/>
        <v>0</v>
      </c>
      <c r="ES228" s="1">
        <f t="shared" si="1126"/>
        <v>0</v>
      </c>
      <c r="ET228" s="1">
        <f t="shared" si="1126"/>
        <v>0</v>
      </c>
      <c r="EU228" s="1">
        <f t="shared" si="1126"/>
        <v>0</v>
      </c>
      <c r="EV228" s="1">
        <f t="shared" si="1126"/>
        <v>0</v>
      </c>
      <c r="EW228" s="1">
        <f t="shared" si="1126"/>
        <v>0</v>
      </c>
      <c r="EX228" s="1">
        <f t="shared" si="1126"/>
        <v>0</v>
      </c>
      <c r="EY228" s="1">
        <f t="shared" si="1126"/>
        <v>0</v>
      </c>
      <c r="EZ228" s="1">
        <f t="shared" si="1126"/>
        <v>0</v>
      </c>
      <c r="FA228" s="1">
        <f t="shared" si="1126"/>
        <v>0</v>
      </c>
      <c r="FB228" s="1">
        <f t="shared" ref="FB228:FQ228" si="1127">IF(type=1,MAX(FB55-x,(FC228*p+FC229*(1-p))*EXP(-ir*t)),MAX(x-FB55,(FC228*p+FC229*(1-p))*EXP(-ir*t)))</f>
        <v>0</v>
      </c>
      <c r="FC228" s="1">
        <f t="shared" si="1127"/>
        <v>0</v>
      </c>
      <c r="FD228" s="1">
        <f t="shared" si="1127"/>
        <v>0</v>
      </c>
      <c r="FE228" s="1">
        <f t="shared" si="1127"/>
        <v>0</v>
      </c>
      <c r="FF228" s="1">
        <f t="shared" si="1127"/>
        <v>0</v>
      </c>
      <c r="FG228" s="1">
        <f t="shared" si="1127"/>
        <v>0</v>
      </c>
      <c r="FH228" s="1">
        <f t="shared" si="1127"/>
        <v>0</v>
      </c>
      <c r="FI228" s="1">
        <f t="shared" si="1127"/>
        <v>0</v>
      </c>
      <c r="FJ228" s="1">
        <f t="shared" si="1127"/>
        <v>0</v>
      </c>
      <c r="FK228" s="1">
        <f t="shared" si="1127"/>
        <v>0</v>
      </c>
      <c r="FL228" s="1">
        <f t="shared" si="1127"/>
        <v>0</v>
      </c>
      <c r="FM228" s="1">
        <f t="shared" si="1127"/>
        <v>0</v>
      </c>
      <c r="FN228" s="1">
        <f t="shared" si="1127"/>
        <v>0</v>
      </c>
      <c r="FO228" s="1">
        <f t="shared" si="1127"/>
        <v>0</v>
      </c>
      <c r="FP228" s="1">
        <f t="shared" si="1127"/>
        <v>0</v>
      </c>
      <c r="FQ228" s="1">
        <f t="shared" si="1127"/>
        <v>0</v>
      </c>
      <c r="FR228" s="1">
        <f t="shared" si="992"/>
        <v>0</v>
      </c>
      <c r="FS228" s="1">
        <f t="shared" si="999"/>
        <v>0</v>
      </c>
    </row>
    <row r="229" spans="3:175" x14ac:dyDescent="0.15">
      <c r="C229" s="6">
        <v>27</v>
      </c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>
        <f t="shared" ref="AE229:BJ229" si="1128">IF(type=1,MAX(AE56-x,(AF229*p+AF230*(1-p))*EXP(-ir*t)),MAX(x-AE56,(AF229*p+AF230*(1-p))*EXP(-ir*t)))</f>
        <v>82.631081353763093</v>
      </c>
      <c r="AF229" s="1">
        <f t="shared" si="1128"/>
        <v>82.169010849208007</v>
      </c>
      <c r="AG229" s="1">
        <f t="shared" si="1128"/>
        <v>81.654666092077832</v>
      </c>
      <c r="AH229" s="1">
        <f t="shared" si="1128"/>
        <v>81.083796884321401</v>
      </c>
      <c r="AI229" s="1">
        <f t="shared" si="1128"/>
        <v>80.451836751116531</v>
      </c>
      <c r="AJ229" s="1">
        <f t="shared" si="1128"/>
        <v>79.753891698872252</v>
      </c>
      <c r="AK229" s="1">
        <f t="shared" si="1128"/>
        <v>78.984734121911217</v>
      </c>
      <c r="AL229" s="1">
        <f t="shared" si="1128"/>
        <v>78.138804445544224</v>
      </c>
      <c r="AM229" s="1">
        <f t="shared" si="1128"/>
        <v>77.210223909341238</v>
      </c>
      <c r="AN229" s="1">
        <f t="shared" si="1128"/>
        <v>76.192822845324756</v>
      </c>
      <c r="AO229" s="1">
        <f t="shared" si="1128"/>
        <v>75.080189860851121</v>
      </c>
      <c r="AP229" s="1">
        <f t="shared" si="1128"/>
        <v>73.865748418573119</v>
      </c>
      <c r="AQ229" s="1">
        <f t="shared" si="1128"/>
        <v>72.542868280762121</v>
      </c>
      <c r="AR229" s="1">
        <f t="shared" si="1128"/>
        <v>71.105019940742594</v>
      </c>
      <c r="AS229" s="1">
        <f t="shared" si="1128"/>
        <v>69.545980198259443</v>
      </c>
      <c r="AT229" s="1">
        <f t="shared" si="1128"/>
        <v>67.860096052281548</v>
      </c>
      <c r="AU229" s="1">
        <f t="shared" si="1128"/>
        <v>66.042611610635973</v>
      </c>
      <c r="AV229" s="1">
        <f t="shared" si="1128"/>
        <v>64.090058249418277</v>
      </c>
      <c r="AW229" s="1">
        <f t="shared" si="1128"/>
        <v>62.000701362132389</v>
      </c>
      <c r="AX229" s="1">
        <f t="shared" si="1128"/>
        <v>59.775027504120644</v>
      </c>
      <c r="AY229" s="1">
        <f t="shared" si="1128"/>
        <v>57.416243775385368</v>
      </c>
      <c r="AZ229" s="1">
        <f t="shared" si="1128"/>
        <v>54.930747782060884</v>
      </c>
      <c r="BA229" s="1">
        <f t="shared" si="1128"/>
        <v>52.328513268235078</v>
      </c>
      <c r="BB229" s="1">
        <f t="shared" si="1128"/>
        <v>49.623326344926973</v>
      </c>
      <c r="BC229" s="1">
        <f t="shared" si="1128"/>
        <v>46.832803916739401</v>
      </c>
      <c r="BD229" s="1">
        <f t="shared" si="1128"/>
        <v>43.978133600621831</v>
      </c>
      <c r="BE229" s="1">
        <f t="shared" si="1128"/>
        <v>41.083496742022774</v>
      </c>
      <c r="BF229" s="1">
        <f t="shared" si="1128"/>
        <v>38.175174544896002</v>
      </c>
      <c r="BG229" s="1">
        <f t="shared" si="1128"/>
        <v>35.280389399738048</v>
      </c>
      <c r="BH229" s="1">
        <f t="shared" si="1128"/>
        <v>32.425991320831741</v>
      </c>
      <c r="BI229" s="1">
        <f t="shared" si="1128"/>
        <v>29.637149329253852</v>
      </c>
      <c r="BJ229" s="1">
        <f t="shared" si="1128"/>
        <v>26.93623221068022</v>
      </c>
      <c r="BK229" s="1">
        <f t="shared" ref="BK229:CP229" si="1129">IF(type=1,MAX(BK56-x,(BL229*p+BL230*(1-p))*EXP(-ir*t)),MAX(x-BK56,(BL229*p+BL230*(1-p))*EXP(-ir*t)))</f>
        <v>24.342046166959758</v>
      </c>
      <c r="BL229" s="1">
        <f t="shared" si="1129"/>
        <v>21.869531199225957</v>
      </c>
      <c r="BM229" s="1">
        <f t="shared" si="1129"/>
        <v>19.529913056913326</v>
      </c>
      <c r="BN229" s="1">
        <f t="shared" si="1129"/>
        <v>17.331192826884543</v>
      </c>
      <c r="BO229" s="1">
        <f t="shared" si="1129"/>
        <v>15.278775086804659</v>
      </c>
      <c r="BP229" s="1">
        <f t="shared" si="1129"/>
        <v>13.376026845818071</v>
      </c>
      <c r="BQ229" s="1">
        <f t="shared" si="1129"/>
        <v>11.624632816184191</v>
      </c>
      <c r="BR229" s="1">
        <f t="shared" si="1129"/>
        <v>10.024732743588109</v>
      </c>
      <c r="BS229" s="1">
        <f t="shared" si="1129"/>
        <v>8.5749264807261074</v>
      </c>
      <c r="BT229" s="1">
        <f t="shared" si="1129"/>
        <v>7.2722580107348751</v>
      </c>
      <c r="BU229" s="1">
        <f t="shared" si="1129"/>
        <v>6.1122457893390569</v>
      </c>
      <c r="BV229" s="1">
        <f t="shared" si="1129"/>
        <v>5.088972676543051</v>
      </c>
      <c r="BW229" s="1">
        <f t="shared" si="1129"/>
        <v>4.1952287404852084</v>
      </c>
      <c r="BX229" s="1">
        <f t="shared" si="1129"/>
        <v>3.4226987908511597</v>
      </c>
      <c r="BY229" s="1">
        <f t="shared" si="1129"/>
        <v>2.7621853353590917</v>
      </c>
      <c r="BZ229" s="1">
        <f t="shared" si="1129"/>
        <v>2.2038562703516211</v>
      </c>
      <c r="CA229" s="1">
        <f t="shared" si="1129"/>
        <v>1.7375052893911176</v>
      </c>
      <c r="CB229" s="1">
        <f t="shared" si="1129"/>
        <v>1.3528123103438487</v>
      </c>
      <c r="CC229" s="1">
        <f t="shared" si="1129"/>
        <v>1.0395915225331809</v>
      </c>
      <c r="CD229" s="1">
        <f t="shared" si="1129"/>
        <v>0.78801591590996212</v>
      </c>
      <c r="CE229" s="1">
        <f t="shared" si="1129"/>
        <v>0.58880919529590614</v>
      </c>
      <c r="CF229" s="1">
        <f t="shared" si="1129"/>
        <v>0.43339857114180702</v>
      </c>
      <c r="CG229" s="1">
        <f t="shared" si="1129"/>
        <v>0.31402479679528977</v>
      </c>
      <c r="CH229" s="1">
        <f t="shared" si="1129"/>
        <v>0.22380873477885932</v>
      </c>
      <c r="CI229" s="1">
        <f t="shared" si="1129"/>
        <v>0.15677644415894118</v>
      </c>
      <c r="CJ229" s="1">
        <f t="shared" si="1129"/>
        <v>0.10784708544503341</v>
      </c>
      <c r="CK229" s="1">
        <f t="shared" si="1129"/>
        <v>7.2789685040506119E-2</v>
      </c>
      <c r="CL229" s="1">
        <f t="shared" si="1129"/>
        <v>4.8155895648582962E-2</v>
      </c>
      <c r="CM229" s="1">
        <f t="shared" si="1129"/>
        <v>3.1196308498347602E-2</v>
      </c>
      <c r="CN229" s="1">
        <f t="shared" si="1129"/>
        <v>1.97676623029629E-2</v>
      </c>
      <c r="CO229" s="1">
        <f t="shared" si="1129"/>
        <v>1.2237555504618716E-2</v>
      </c>
      <c r="CP229" s="1">
        <f t="shared" si="1129"/>
        <v>7.3921467306441837E-3</v>
      </c>
      <c r="CQ229" s="1">
        <f t="shared" ref="CQ229:DV229" si="1130">IF(type=1,MAX(CQ56-x,(CR229*p+CR230*(1-p))*EXP(-ir*t)),MAX(x-CQ56,(CR229*p+CR230*(1-p))*EXP(-ir*t)))</f>
        <v>4.3509872037314021E-3</v>
      </c>
      <c r="CR229" s="1">
        <f t="shared" si="1130"/>
        <v>2.4917296429081393E-3</v>
      </c>
      <c r="CS229" s="1">
        <f t="shared" si="1130"/>
        <v>1.3861415479996366E-3</v>
      </c>
      <c r="CT229" s="1">
        <f t="shared" si="1130"/>
        <v>7.4772291166598558E-4</v>
      </c>
      <c r="CU229" s="1">
        <f t="shared" si="1130"/>
        <v>3.9035435685731885E-4</v>
      </c>
      <c r="CV229" s="1">
        <f t="shared" si="1130"/>
        <v>1.9680500226731935E-4</v>
      </c>
      <c r="CW229" s="1">
        <f t="shared" si="1130"/>
        <v>9.5597557292659516E-5</v>
      </c>
      <c r="CX229" s="1">
        <f t="shared" si="1130"/>
        <v>4.4622173800422947E-5</v>
      </c>
      <c r="CY229" s="1">
        <f t="shared" si="1130"/>
        <v>1.9955949630573885E-5</v>
      </c>
      <c r="CZ229" s="1">
        <f t="shared" si="1130"/>
        <v>8.5226776201889378E-6</v>
      </c>
      <c r="DA229" s="1">
        <f t="shared" si="1130"/>
        <v>3.4628542167404299E-6</v>
      </c>
      <c r="DB229" s="1">
        <f t="shared" si="1130"/>
        <v>1.3328687598854883E-6</v>
      </c>
      <c r="DC229" s="1">
        <f t="shared" si="1130"/>
        <v>4.8360639320935268E-7</v>
      </c>
      <c r="DD229" s="1">
        <f t="shared" si="1130"/>
        <v>1.6445668877029804E-7</v>
      </c>
      <c r="DE229" s="1">
        <f t="shared" si="1130"/>
        <v>5.2062295014307993E-8</v>
      </c>
      <c r="DF229" s="1">
        <f t="shared" si="1130"/>
        <v>1.5219142801859351E-8</v>
      </c>
      <c r="DG229" s="1">
        <f t="shared" si="1130"/>
        <v>4.0679688092663274E-9</v>
      </c>
      <c r="DH229" s="1">
        <f t="shared" si="1130"/>
        <v>9.8216430039459263E-10</v>
      </c>
      <c r="DI229" s="1">
        <f t="shared" si="1130"/>
        <v>2.1089557592350016E-10</v>
      </c>
      <c r="DJ229" s="1">
        <f t="shared" si="1130"/>
        <v>3.9461493951339596E-11</v>
      </c>
      <c r="DK229" s="1">
        <f t="shared" si="1130"/>
        <v>6.2570908303852063E-12</v>
      </c>
      <c r="DL229" s="1">
        <f t="shared" si="1130"/>
        <v>8.0731709322225743E-13</v>
      </c>
      <c r="DM229" s="1">
        <f t="shared" si="1130"/>
        <v>7.948272455695479E-14</v>
      </c>
      <c r="DN229" s="1">
        <f t="shared" si="1130"/>
        <v>5.3091271022933544E-15</v>
      </c>
      <c r="DO229" s="1">
        <f t="shared" si="1130"/>
        <v>1.8050065743525437E-16</v>
      </c>
      <c r="DP229" s="1">
        <f t="shared" si="1130"/>
        <v>0</v>
      </c>
      <c r="DQ229" s="1">
        <f t="shared" si="1130"/>
        <v>0</v>
      </c>
      <c r="DR229" s="1">
        <f t="shared" si="1130"/>
        <v>0</v>
      </c>
      <c r="DS229" s="1">
        <f t="shared" si="1130"/>
        <v>0</v>
      </c>
      <c r="DT229" s="1">
        <f t="shared" si="1130"/>
        <v>0</v>
      </c>
      <c r="DU229" s="1">
        <f t="shared" si="1130"/>
        <v>0</v>
      </c>
      <c r="DV229" s="1">
        <f t="shared" si="1130"/>
        <v>0</v>
      </c>
      <c r="DW229" s="1">
        <f t="shared" ref="DW229:FB229" si="1131">IF(type=1,MAX(DW56-x,(DX229*p+DX230*(1-p))*EXP(-ir*t)),MAX(x-DW56,(DX229*p+DX230*(1-p))*EXP(-ir*t)))</f>
        <v>0</v>
      </c>
      <c r="DX229" s="1">
        <f t="shared" si="1131"/>
        <v>0</v>
      </c>
      <c r="DY229" s="1">
        <f t="shared" si="1131"/>
        <v>0</v>
      </c>
      <c r="DZ229" s="1">
        <f t="shared" si="1131"/>
        <v>0</v>
      </c>
      <c r="EA229" s="1">
        <f t="shared" si="1131"/>
        <v>0</v>
      </c>
      <c r="EB229" s="1">
        <f t="shared" si="1131"/>
        <v>0</v>
      </c>
      <c r="EC229" s="1">
        <f t="shared" si="1131"/>
        <v>0</v>
      </c>
      <c r="ED229" s="1">
        <f t="shared" si="1131"/>
        <v>0</v>
      </c>
      <c r="EE229" s="1">
        <f t="shared" si="1131"/>
        <v>0</v>
      </c>
      <c r="EF229" s="1">
        <f t="shared" si="1131"/>
        <v>0</v>
      </c>
      <c r="EG229" s="1">
        <f t="shared" si="1131"/>
        <v>0</v>
      </c>
      <c r="EH229" s="1">
        <f t="shared" si="1131"/>
        <v>0</v>
      </c>
      <c r="EI229" s="1">
        <f t="shared" si="1131"/>
        <v>0</v>
      </c>
      <c r="EJ229" s="1">
        <f t="shared" si="1131"/>
        <v>0</v>
      </c>
      <c r="EK229" s="1">
        <f t="shared" si="1131"/>
        <v>0</v>
      </c>
      <c r="EL229" s="1">
        <f t="shared" si="1131"/>
        <v>0</v>
      </c>
      <c r="EM229" s="1">
        <f t="shared" si="1131"/>
        <v>0</v>
      </c>
      <c r="EN229" s="1">
        <f t="shared" si="1131"/>
        <v>0</v>
      </c>
      <c r="EO229" s="1">
        <f t="shared" si="1131"/>
        <v>0</v>
      </c>
      <c r="EP229" s="1">
        <f t="shared" si="1131"/>
        <v>0</v>
      </c>
      <c r="EQ229" s="1">
        <f t="shared" si="1131"/>
        <v>0</v>
      </c>
      <c r="ER229" s="1">
        <f t="shared" si="1131"/>
        <v>0</v>
      </c>
      <c r="ES229" s="1">
        <f t="shared" si="1131"/>
        <v>0</v>
      </c>
      <c r="ET229" s="1">
        <f t="shared" si="1131"/>
        <v>0</v>
      </c>
      <c r="EU229" s="1">
        <f t="shared" si="1131"/>
        <v>0</v>
      </c>
      <c r="EV229" s="1">
        <f t="shared" si="1131"/>
        <v>0</v>
      </c>
      <c r="EW229" s="1">
        <f t="shared" si="1131"/>
        <v>0</v>
      </c>
      <c r="EX229" s="1">
        <f t="shared" si="1131"/>
        <v>0</v>
      </c>
      <c r="EY229" s="1">
        <f t="shared" si="1131"/>
        <v>0</v>
      </c>
      <c r="EZ229" s="1">
        <f t="shared" si="1131"/>
        <v>0</v>
      </c>
      <c r="FA229" s="1">
        <f t="shared" si="1131"/>
        <v>0</v>
      </c>
      <c r="FB229" s="1">
        <f t="shared" si="1131"/>
        <v>0</v>
      </c>
      <c r="FC229" s="1">
        <f t="shared" ref="FC229:FQ229" si="1132">IF(type=1,MAX(FC56-x,(FD229*p+FD230*(1-p))*EXP(-ir*t)),MAX(x-FC56,(FD229*p+FD230*(1-p))*EXP(-ir*t)))</f>
        <v>0</v>
      </c>
      <c r="FD229" s="1">
        <f t="shared" si="1132"/>
        <v>0</v>
      </c>
      <c r="FE229" s="1">
        <f t="shared" si="1132"/>
        <v>0</v>
      </c>
      <c r="FF229" s="1">
        <f t="shared" si="1132"/>
        <v>0</v>
      </c>
      <c r="FG229" s="1">
        <f t="shared" si="1132"/>
        <v>0</v>
      </c>
      <c r="FH229" s="1">
        <f t="shared" si="1132"/>
        <v>0</v>
      </c>
      <c r="FI229" s="1">
        <f t="shared" si="1132"/>
        <v>0</v>
      </c>
      <c r="FJ229" s="1">
        <f t="shared" si="1132"/>
        <v>0</v>
      </c>
      <c r="FK229" s="1">
        <f t="shared" si="1132"/>
        <v>0</v>
      </c>
      <c r="FL229" s="1">
        <f t="shared" si="1132"/>
        <v>0</v>
      </c>
      <c r="FM229" s="1">
        <f t="shared" si="1132"/>
        <v>0</v>
      </c>
      <c r="FN229" s="1">
        <f t="shared" si="1132"/>
        <v>0</v>
      </c>
      <c r="FO229" s="1">
        <f t="shared" si="1132"/>
        <v>0</v>
      </c>
      <c r="FP229" s="1">
        <f t="shared" si="1132"/>
        <v>0</v>
      </c>
      <c r="FQ229" s="1">
        <f t="shared" si="1132"/>
        <v>0</v>
      </c>
      <c r="FR229" s="1">
        <f t="shared" si="992"/>
        <v>0</v>
      </c>
      <c r="FS229" s="1">
        <f t="shared" si="999"/>
        <v>0</v>
      </c>
    </row>
    <row r="230" spans="3:175" x14ac:dyDescent="0.15">
      <c r="C230" s="6">
        <v>28</v>
      </c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>
        <f t="shared" ref="AF230:BK230" si="1133">IF(type=1,MAX(AF57-x,(AG230*p+AG231*(1-p))*EXP(-ir*t)),MAX(x-AF57,(AG230*p+AG231*(1-p))*EXP(-ir*t)))</f>
        <v>83.424233768424187</v>
      </c>
      <c r="AG230" s="1">
        <f t="shared" si="1133"/>
        <v>83.012586116429262</v>
      </c>
      <c r="AH230" s="1">
        <f t="shared" si="1133"/>
        <v>82.552704960159687</v>
      </c>
      <c r="AI230" s="1">
        <f t="shared" si="1133"/>
        <v>82.040639348863266</v>
      </c>
      <c r="AJ230" s="1">
        <f t="shared" si="1133"/>
        <v>81.47213202977332</v>
      </c>
      <c r="AK230" s="1">
        <f t="shared" si="1133"/>
        <v>80.842603012386746</v>
      </c>
      <c r="AL230" s="1">
        <f t="shared" si="1133"/>
        <v>80.147135714340166</v>
      </c>
      <c r="AM230" s="1">
        <f t="shared" si="1133"/>
        <v>79.380467470871025</v>
      </c>
      <c r="AN230" s="1">
        <f t="shared" si="1133"/>
        <v>78.536986874385931</v>
      </c>
      <c r="AO230" s="1">
        <f t="shared" si="1133"/>
        <v>77.610741261269396</v>
      </c>
      <c r="AP230" s="1">
        <f t="shared" si="1133"/>
        <v>76.595458694747407</v>
      </c>
      <c r="AQ230" s="1">
        <f t="shared" si="1133"/>
        <v>75.484589987327155</v>
      </c>
      <c r="AR230" s="1">
        <f t="shared" si="1133"/>
        <v>74.271377604535914</v>
      </c>
      <c r="AS230" s="1">
        <f t="shared" si="1133"/>
        <v>72.948959571190656</v>
      </c>
      <c r="AT230" s="1">
        <f t="shared" si="1133"/>
        <v>71.510517553017891</v>
      </c>
      <c r="AU230" s="1">
        <f t="shared" si="1133"/>
        <v>69.949478789978443</v>
      </c>
      <c r="AV230" s="1">
        <f t="shared" si="1133"/>
        <v>68.25978106596996</v>
      </c>
      <c r="AW230" s="1">
        <f t="shared" si="1133"/>
        <v>66.436207841778142</v>
      </c>
      <c r="AX230" s="1">
        <f t="shared" si="1133"/>
        <v>64.47479639893767</v>
      </c>
      <c r="AY230" s="1">
        <f t="shared" si="1133"/>
        <v>62.373314697635422</v>
      </c>
      <c r="AZ230" s="1">
        <f t="shared" si="1133"/>
        <v>60.131792181782863</v>
      </c>
      <c r="BA230" s="1">
        <f t="shared" si="1133"/>
        <v>57.753075953155609</v>
      </c>
      <c r="BB230" s="1">
        <f t="shared" si="1133"/>
        <v>55.243367351188375</v>
      </c>
      <c r="BC230" s="1">
        <f t="shared" si="1133"/>
        <v>52.612676930787472</v>
      </c>
      <c r="BD230" s="1">
        <f t="shared" si="1133"/>
        <v>49.875121470704329</v>
      </c>
      <c r="BE230" s="1">
        <f t="shared" si="1133"/>
        <v>47.048979752828622</v>
      </c>
      <c r="BF230" s="1">
        <f t="shared" si="1133"/>
        <v>44.156430152658281</v>
      </c>
      <c r="BG230" s="1">
        <f t="shared" si="1133"/>
        <v>41.222917989762543</v>
      </c>
      <c r="BH230" s="1">
        <f t="shared" si="1133"/>
        <v>38.276147104107075</v>
      </c>
      <c r="BI230" s="1">
        <f t="shared" si="1133"/>
        <v>35.344756084418627</v>
      </c>
      <c r="BJ230" s="1">
        <f t="shared" si="1133"/>
        <v>32.456815033096717</v>
      </c>
      <c r="BK230" s="1">
        <f t="shared" si="1133"/>
        <v>29.63834494572874</v>
      </c>
      <c r="BL230" s="1">
        <f t="shared" ref="BL230:CQ230" si="1134">IF(type=1,MAX(BL57-x,(BM230*p+BM231*(1-p))*EXP(-ir*t)),MAX(x-BL57,(BM230*p+BM231*(1-p))*EXP(-ir*t)))</f>
        <v>26.912093576588425</v>
      </c>
      <c r="BM230" s="1">
        <f t="shared" si="1134"/>
        <v>24.296775039326121</v>
      </c>
      <c r="BN230" s="1">
        <f t="shared" si="1134"/>
        <v>21.806884724695955</v>
      </c>
      <c r="BO230" s="1">
        <f t="shared" si="1134"/>
        <v>19.453052287096035</v>
      </c>
      <c r="BP230" s="1">
        <f t="shared" si="1134"/>
        <v>17.242741527492186</v>
      </c>
      <c r="BQ230" s="1">
        <f t="shared" si="1134"/>
        <v>15.181015242670536</v>
      </c>
      <c r="BR230" s="1">
        <f t="shared" si="1134"/>
        <v>13.271109861682101</v>
      </c>
      <c r="BS230" s="1">
        <f t="shared" si="1134"/>
        <v>11.514705583126506</v>
      </c>
      <c r="BT230" s="1">
        <f t="shared" si="1134"/>
        <v>9.9119525192223765</v>
      </c>
      <c r="BU230" s="1">
        <f t="shared" si="1134"/>
        <v>8.461408336504153</v>
      </c>
      <c r="BV230" s="1">
        <f t="shared" si="1134"/>
        <v>7.1600091299986905</v>
      </c>
      <c r="BW230" s="1">
        <f t="shared" si="1134"/>
        <v>6.003106843088303</v>
      </c>
      <c r="BX230" s="1">
        <f t="shared" si="1134"/>
        <v>4.9845679139848507</v>
      </c>
      <c r="BY230" s="1">
        <f t="shared" si="1134"/>
        <v>4.0969261374702359</v>
      </c>
      <c r="BZ230" s="1">
        <f t="shared" si="1134"/>
        <v>3.331581780605509</v>
      </c>
      <c r="CA230" s="1">
        <f t="shared" si="1134"/>
        <v>2.6790375477530399</v>
      </c>
      <c r="CB230" s="1">
        <f t="shared" si="1134"/>
        <v>2.1291600140746083</v>
      </c>
      <c r="CC230" s="1">
        <f t="shared" si="1134"/>
        <v>1.6714534760121658</v>
      </c>
      <c r="CD230" s="1">
        <f t="shared" si="1134"/>
        <v>1.2953325102862523</v>
      </c>
      <c r="CE230" s="1">
        <f t="shared" si="1134"/>
        <v>0.99038001762516115</v>
      </c>
      <c r="CF230" s="1">
        <f t="shared" si="1134"/>
        <v>0.74657902944547838</v>
      </c>
      <c r="CG230" s="1">
        <f t="shared" si="1134"/>
        <v>0.55450886429480739</v>
      </c>
      <c r="CH230" s="1">
        <f t="shared" si="1134"/>
        <v>0.40549907700081195</v>
      </c>
      <c r="CI230" s="1">
        <f t="shared" si="1134"/>
        <v>0.29173777057256689</v>
      </c>
      <c r="CJ230" s="1">
        <f t="shared" si="1134"/>
        <v>0.20633396655824895</v>
      </c>
      <c r="CK230" s="1">
        <f t="shared" si="1134"/>
        <v>0.14333660193062273</v>
      </c>
      <c r="CL230" s="1">
        <f t="shared" si="1134"/>
        <v>9.7715124348712587E-2</v>
      </c>
      <c r="CM230" s="1">
        <f t="shared" si="1134"/>
        <v>6.5308431331658395E-2</v>
      </c>
      <c r="CN230" s="1">
        <f t="shared" si="1134"/>
        <v>4.2749950436698193E-2</v>
      </c>
      <c r="CO230" s="1">
        <f t="shared" si="1134"/>
        <v>2.7376973140348707E-2</v>
      </c>
      <c r="CP230" s="1">
        <f t="shared" si="1134"/>
        <v>1.7131997078178085E-2</v>
      </c>
      <c r="CQ230" s="1">
        <f t="shared" si="1134"/>
        <v>1.0462924725804857E-2</v>
      </c>
      <c r="CR230" s="1">
        <f t="shared" ref="CR230:DW230" si="1135">IF(type=1,MAX(CR57-x,(CS230*p+CS231*(1-p))*EXP(-ir*t)),MAX(x-CR57,(CS230*p+CS231*(1-p))*EXP(-ir*t)))</f>
        <v>6.2276780733127928E-3</v>
      </c>
      <c r="CS230" s="1">
        <f t="shared" si="1135"/>
        <v>3.607301470282999E-3</v>
      </c>
      <c r="CT230" s="1">
        <f t="shared" si="1135"/>
        <v>2.0301141040432844E-3</v>
      </c>
      <c r="CU230" s="1">
        <f t="shared" si="1135"/>
        <v>1.1080874036664282E-3</v>
      </c>
      <c r="CV230" s="1">
        <f t="shared" si="1135"/>
        <v>5.8546776293943439E-4</v>
      </c>
      <c r="CW230" s="1">
        <f t="shared" si="1135"/>
        <v>2.9880099526775314E-4</v>
      </c>
      <c r="CX230" s="1">
        <f t="shared" si="1135"/>
        <v>1.4695597609499226E-4</v>
      </c>
      <c r="CY230" s="1">
        <f t="shared" si="1135"/>
        <v>6.9467187770585489E-5</v>
      </c>
      <c r="CZ230" s="1">
        <f t="shared" si="1135"/>
        <v>3.1469180099851353E-5</v>
      </c>
      <c r="DA230" s="1">
        <f t="shared" si="1135"/>
        <v>1.361664924413125E-5</v>
      </c>
      <c r="DB230" s="1">
        <f t="shared" si="1135"/>
        <v>5.6067144573899658E-6</v>
      </c>
      <c r="DC230" s="1">
        <f t="shared" si="1135"/>
        <v>2.1874715956407374E-6</v>
      </c>
      <c r="DD230" s="1">
        <f t="shared" si="1135"/>
        <v>8.0469378653956127E-7</v>
      </c>
      <c r="DE230" s="1">
        <f t="shared" si="1135"/>
        <v>2.7751001901550903E-7</v>
      </c>
      <c r="DF230" s="1">
        <f t="shared" si="1135"/>
        <v>8.9114047716977058E-8</v>
      </c>
      <c r="DG230" s="1">
        <f t="shared" si="1135"/>
        <v>2.6431296062621978E-8</v>
      </c>
      <c r="DH230" s="1">
        <f t="shared" si="1135"/>
        <v>7.170072643543928E-9</v>
      </c>
      <c r="DI230" s="1">
        <f t="shared" si="1135"/>
        <v>1.7573683095949315E-9</v>
      </c>
      <c r="DJ230" s="1">
        <f t="shared" si="1135"/>
        <v>3.831746632975715E-10</v>
      </c>
      <c r="DK230" s="1">
        <f t="shared" si="1135"/>
        <v>7.2824009329558444E-11</v>
      </c>
      <c r="DL230" s="1">
        <f t="shared" si="1135"/>
        <v>1.1731935152973047E-11</v>
      </c>
      <c r="DM230" s="1">
        <f t="shared" si="1135"/>
        <v>1.5383861779399971E-12</v>
      </c>
      <c r="DN230" s="1">
        <f t="shared" si="1135"/>
        <v>1.5397478924979846E-13</v>
      </c>
      <c r="DO230" s="1">
        <f t="shared" si="1135"/>
        <v>1.0459025880917697E-14</v>
      </c>
      <c r="DP230" s="1">
        <f t="shared" si="1135"/>
        <v>3.6172453549717831E-16</v>
      </c>
      <c r="DQ230" s="1">
        <f t="shared" si="1135"/>
        <v>0</v>
      </c>
      <c r="DR230" s="1">
        <f t="shared" si="1135"/>
        <v>0</v>
      </c>
      <c r="DS230" s="1">
        <f t="shared" si="1135"/>
        <v>0</v>
      </c>
      <c r="DT230" s="1">
        <f t="shared" si="1135"/>
        <v>0</v>
      </c>
      <c r="DU230" s="1">
        <f t="shared" si="1135"/>
        <v>0</v>
      </c>
      <c r="DV230" s="1">
        <f t="shared" si="1135"/>
        <v>0</v>
      </c>
      <c r="DW230" s="1">
        <f t="shared" si="1135"/>
        <v>0</v>
      </c>
      <c r="DX230" s="1">
        <f t="shared" ref="DX230:FC230" si="1136">IF(type=1,MAX(DX57-x,(DY230*p+DY231*(1-p))*EXP(-ir*t)),MAX(x-DX57,(DY230*p+DY231*(1-p))*EXP(-ir*t)))</f>
        <v>0</v>
      </c>
      <c r="DY230" s="1">
        <f t="shared" si="1136"/>
        <v>0</v>
      </c>
      <c r="DZ230" s="1">
        <f t="shared" si="1136"/>
        <v>0</v>
      </c>
      <c r="EA230" s="1">
        <f t="shared" si="1136"/>
        <v>0</v>
      </c>
      <c r="EB230" s="1">
        <f t="shared" si="1136"/>
        <v>0</v>
      </c>
      <c r="EC230" s="1">
        <f t="shared" si="1136"/>
        <v>0</v>
      </c>
      <c r="ED230" s="1">
        <f t="shared" si="1136"/>
        <v>0</v>
      </c>
      <c r="EE230" s="1">
        <f t="shared" si="1136"/>
        <v>0</v>
      </c>
      <c r="EF230" s="1">
        <f t="shared" si="1136"/>
        <v>0</v>
      </c>
      <c r="EG230" s="1">
        <f t="shared" si="1136"/>
        <v>0</v>
      </c>
      <c r="EH230" s="1">
        <f t="shared" si="1136"/>
        <v>0</v>
      </c>
      <c r="EI230" s="1">
        <f t="shared" si="1136"/>
        <v>0</v>
      </c>
      <c r="EJ230" s="1">
        <f t="shared" si="1136"/>
        <v>0</v>
      </c>
      <c r="EK230" s="1">
        <f t="shared" si="1136"/>
        <v>0</v>
      </c>
      <c r="EL230" s="1">
        <f t="shared" si="1136"/>
        <v>0</v>
      </c>
      <c r="EM230" s="1">
        <f t="shared" si="1136"/>
        <v>0</v>
      </c>
      <c r="EN230" s="1">
        <f t="shared" si="1136"/>
        <v>0</v>
      </c>
      <c r="EO230" s="1">
        <f t="shared" si="1136"/>
        <v>0</v>
      </c>
      <c r="EP230" s="1">
        <f t="shared" si="1136"/>
        <v>0</v>
      </c>
      <c r="EQ230" s="1">
        <f t="shared" si="1136"/>
        <v>0</v>
      </c>
      <c r="ER230" s="1">
        <f t="shared" si="1136"/>
        <v>0</v>
      </c>
      <c r="ES230" s="1">
        <f t="shared" si="1136"/>
        <v>0</v>
      </c>
      <c r="ET230" s="1">
        <f t="shared" si="1136"/>
        <v>0</v>
      </c>
      <c r="EU230" s="1">
        <f t="shared" si="1136"/>
        <v>0</v>
      </c>
      <c r="EV230" s="1">
        <f t="shared" si="1136"/>
        <v>0</v>
      </c>
      <c r="EW230" s="1">
        <f t="shared" si="1136"/>
        <v>0</v>
      </c>
      <c r="EX230" s="1">
        <f t="shared" si="1136"/>
        <v>0</v>
      </c>
      <c r="EY230" s="1">
        <f t="shared" si="1136"/>
        <v>0</v>
      </c>
      <c r="EZ230" s="1">
        <f t="shared" si="1136"/>
        <v>0</v>
      </c>
      <c r="FA230" s="1">
        <f t="shared" si="1136"/>
        <v>0</v>
      </c>
      <c r="FB230" s="1">
        <f t="shared" si="1136"/>
        <v>0</v>
      </c>
      <c r="FC230" s="1">
        <f t="shared" si="1136"/>
        <v>0</v>
      </c>
      <c r="FD230" s="1">
        <f t="shared" ref="FD230:FQ230" si="1137">IF(type=1,MAX(FD57-x,(FE230*p+FE231*(1-p))*EXP(-ir*t)),MAX(x-FD57,(FE230*p+FE231*(1-p))*EXP(-ir*t)))</f>
        <v>0</v>
      </c>
      <c r="FE230" s="1">
        <f t="shared" si="1137"/>
        <v>0</v>
      </c>
      <c r="FF230" s="1">
        <f t="shared" si="1137"/>
        <v>0</v>
      </c>
      <c r="FG230" s="1">
        <f t="shared" si="1137"/>
        <v>0</v>
      </c>
      <c r="FH230" s="1">
        <f t="shared" si="1137"/>
        <v>0</v>
      </c>
      <c r="FI230" s="1">
        <f t="shared" si="1137"/>
        <v>0</v>
      </c>
      <c r="FJ230" s="1">
        <f t="shared" si="1137"/>
        <v>0</v>
      </c>
      <c r="FK230" s="1">
        <f t="shared" si="1137"/>
        <v>0</v>
      </c>
      <c r="FL230" s="1">
        <f t="shared" si="1137"/>
        <v>0</v>
      </c>
      <c r="FM230" s="1">
        <f t="shared" si="1137"/>
        <v>0</v>
      </c>
      <c r="FN230" s="1">
        <f t="shared" si="1137"/>
        <v>0</v>
      </c>
      <c r="FO230" s="1">
        <f t="shared" si="1137"/>
        <v>0</v>
      </c>
      <c r="FP230" s="1">
        <f t="shared" si="1137"/>
        <v>0</v>
      </c>
      <c r="FQ230" s="1">
        <f t="shared" si="1137"/>
        <v>0</v>
      </c>
      <c r="FR230" s="1">
        <f t="shared" si="992"/>
        <v>0</v>
      </c>
      <c r="FS230" s="1">
        <f t="shared" si="999"/>
        <v>0</v>
      </c>
    </row>
    <row r="231" spans="3:175" x14ac:dyDescent="0.15">
      <c r="C231" s="6">
        <v>29</v>
      </c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>
        <f t="shared" ref="AG231:BL231" si="1138">IF(type=1,MAX(AG58-x,(AH231*p+AH232*(1-p))*EXP(-ir*t)),MAX(x-AG58,(AH231*p+AH232*(1-p))*EXP(-ir*t)))</f>
        <v>84.170141292281727</v>
      </c>
      <c r="AH231" s="1">
        <f t="shared" si="1138"/>
        <v>83.805077776204186</v>
      </c>
      <c r="AI231" s="1">
        <f t="shared" si="1138"/>
        <v>83.39553844711314</v>
      </c>
      <c r="AJ231" s="1">
        <f t="shared" si="1138"/>
        <v>82.937862825807301</v>
      </c>
      <c r="AK231" s="1">
        <f t="shared" si="1138"/>
        <v>82.428099339517971</v>
      </c>
      <c r="AL231" s="1">
        <f t="shared" si="1138"/>
        <v>81.861986238735057</v>
      </c>
      <c r="AM231" s="1">
        <f t="shared" si="1138"/>
        <v>81.2349333239884</v>
      </c>
      <c r="AN231" s="1">
        <f t="shared" si="1138"/>
        <v>80.542005587175396</v>
      </c>
      <c r="AO231" s="1">
        <f t="shared" si="1138"/>
        <v>79.77791039322922</v>
      </c>
      <c r="AP231" s="1">
        <f t="shared" si="1138"/>
        <v>78.936990500870664</v>
      </c>
      <c r="AQ231" s="1">
        <f t="shared" si="1138"/>
        <v>78.013226093975092</v>
      </c>
      <c r="AR231" s="1">
        <f t="shared" si="1138"/>
        <v>77.000250091086485</v>
      </c>
      <c r="AS231" s="1">
        <f t="shared" si="1138"/>
        <v>75.891382322705468</v>
      </c>
      <c r="AT231" s="1">
        <f t="shared" si="1138"/>
        <v>74.679689678535027</v>
      </c>
      <c r="AU231" s="1">
        <f t="shared" si="1138"/>
        <v>73.358080930720902</v>
      </c>
      <c r="AV231" s="1">
        <f t="shared" si="1138"/>
        <v>71.91944643989477</v>
      </c>
      <c r="AW231" s="1">
        <f t="shared" si="1138"/>
        <v>70.356854023294716</v>
      </c>
      <c r="AX231" s="1">
        <f t="shared" si="1138"/>
        <v>68.663812419599921</v>
      </c>
      <c r="AY231" s="1">
        <f t="shared" si="1138"/>
        <v>66.834612354079184</v>
      </c>
      <c r="AZ231" s="1">
        <f t="shared" si="1138"/>
        <v>64.864751359973909</v>
      </c>
      <c r="BA231" s="1">
        <f t="shared" si="1138"/>
        <v>62.751441341305799</v>
      </c>
      <c r="BB231" s="1">
        <f t="shared" si="1138"/>
        <v>60.494186569810338</v>
      </c>
      <c r="BC231" s="1">
        <f t="shared" si="1138"/>
        <v>58.095404016654314</v>
      </c>
      <c r="BD231" s="1">
        <f t="shared" si="1138"/>
        <v>55.561038122668556</v>
      </c>
      <c r="BE231" s="1">
        <f t="shared" si="1138"/>
        <v>52.901100225839585</v>
      </c>
      <c r="BF231" s="1">
        <f t="shared" si="1138"/>
        <v>50.130042752919451</v>
      </c>
      <c r="BG231" s="1">
        <f t="shared" si="1138"/>
        <v>47.266865998493799</v>
      </c>
      <c r="BH231" s="1">
        <f t="shared" si="1138"/>
        <v>44.334858714715672</v>
      </c>
      <c r="BI231" s="1">
        <f t="shared" si="1138"/>
        <v>41.360900995091768</v>
      </c>
      <c r="BJ231" s="1">
        <f t="shared" si="1138"/>
        <v>38.374314662280703</v>
      </c>
      <c r="BK231" s="1">
        <f t="shared" si="1138"/>
        <v>35.405331395317489</v>
      </c>
      <c r="BL231" s="1">
        <f t="shared" si="1138"/>
        <v>32.483349690672064</v>
      </c>
      <c r="BM231" s="1">
        <f t="shared" ref="BM231:CR231" si="1139">IF(type=1,MAX(BM58-x,(BN231*p+BN232*(1-p))*EXP(-ir*t)),MAX(x-BM58,(BN231*p+BN232*(1-p))*EXP(-ir*t)))</f>
        <v>29.635242087757788</v>
      </c>
      <c r="BN231" s="1">
        <f t="shared" si="1139"/>
        <v>26.884016405856435</v>
      </c>
      <c r="BO231" s="1">
        <f t="shared" si="1139"/>
        <v>24.248091851454348</v>
      </c>
      <c r="BP231" s="1">
        <f t="shared" si="1139"/>
        <v>21.741306522727147</v>
      </c>
      <c r="BQ231" s="1">
        <f t="shared" si="1139"/>
        <v>19.373555130389047</v>
      </c>
      <c r="BR231" s="1">
        <f t="shared" si="1139"/>
        <v>17.151747124311598</v>
      </c>
      <c r="BS231" s="1">
        <f t="shared" si="1139"/>
        <v>15.080688131552431</v>
      </c>
      <c r="BT231" s="1">
        <f t="shared" si="1139"/>
        <v>13.163595169224363</v>
      </c>
      <c r="BU231" s="1">
        <f t="shared" si="1139"/>
        <v>11.402211396692012</v>
      </c>
      <c r="BV231" s="1">
        <f t="shared" si="1139"/>
        <v>9.7967102729308557</v>
      </c>
      <c r="BW231" s="1">
        <f t="shared" si="1139"/>
        <v>8.3455997683175216</v>
      </c>
      <c r="BX231" s="1">
        <f t="shared" si="1139"/>
        <v>7.0456987078137772</v>
      </c>
      <c r="BY231" s="1">
        <f t="shared" si="1139"/>
        <v>5.8921815974257443</v>
      </c>
      <c r="BZ231" s="1">
        <f t="shared" si="1139"/>
        <v>4.8786858444542442</v>
      </c>
      <c r="CA231" s="1">
        <f t="shared" si="1139"/>
        <v>3.9974748216972769</v>
      </c>
      <c r="CB231" s="1">
        <f t="shared" si="1139"/>
        <v>3.2396493094486303</v>
      </c>
      <c r="CC231" s="1">
        <f t="shared" si="1139"/>
        <v>2.5953975595114205</v>
      </c>
      <c r="CD231" s="1">
        <f t="shared" si="1139"/>
        <v>2.0542715344110194</v>
      </c>
      <c r="CE231" s="1">
        <f t="shared" si="1139"/>
        <v>1.6054750737379204</v>
      </c>
      <c r="CF231" s="1">
        <f t="shared" si="1139"/>
        <v>1.2381492088416932</v>
      </c>
      <c r="CG231" s="1">
        <f t="shared" si="1139"/>
        <v>0.94164054854026225</v>
      </c>
      <c r="CH231" s="1">
        <f t="shared" si="1139"/>
        <v>0.70574042880572507</v>
      </c>
      <c r="CI231" s="1">
        <f t="shared" si="1139"/>
        <v>0.52088511599651399</v>
      </c>
      <c r="CJ231" s="1">
        <f t="shared" si="1139"/>
        <v>0.37831049428088853</v>
      </c>
      <c r="CK231" s="1">
        <f t="shared" si="1139"/>
        <v>0.27015805936912851</v>
      </c>
      <c r="CL231" s="1">
        <f t="shared" si="1139"/>
        <v>0.18953239313856568</v>
      </c>
      <c r="CM231" s="1">
        <f t="shared" si="1139"/>
        <v>0.13051333723317735</v>
      </c>
      <c r="CN231" s="1">
        <f t="shared" si="1139"/>
        <v>8.8128586645457946E-2</v>
      </c>
      <c r="CO231" s="1">
        <f t="shared" si="1139"/>
        <v>5.8294216006366084E-2</v>
      </c>
      <c r="CP231" s="1">
        <f t="shared" si="1139"/>
        <v>3.7731641831633328E-2</v>
      </c>
      <c r="CQ231" s="1">
        <f t="shared" si="1139"/>
        <v>2.3869713023538915E-2</v>
      </c>
      <c r="CR231" s="1">
        <f t="shared" si="1139"/>
        <v>1.4740093679769467E-2</v>
      </c>
      <c r="CS231" s="1">
        <f t="shared" ref="CS231:DX231" si="1140">IF(type=1,MAX(CS58-x,(CT231*p+CT232*(1-p))*EXP(-ir*t)),MAX(x-CS58,(CT231*p+CT232*(1-p))*EXP(-ir*t)))</f>
        <v>8.873007412265408E-3</v>
      </c>
      <c r="CT231" s="1">
        <f t="shared" si="1140"/>
        <v>5.1989423840443335E-3</v>
      </c>
      <c r="CU231" s="1">
        <f t="shared" si="1140"/>
        <v>2.9602749598043867E-3</v>
      </c>
      <c r="CV231" s="1">
        <f t="shared" si="1140"/>
        <v>1.6351468712498521E-3</v>
      </c>
      <c r="CW231" s="1">
        <f t="shared" si="1140"/>
        <v>8.7448035232957542E-4</v>
      </c>
      <c r="CX231" s="1">
        <f t="shared" si="1140"/>
        <v>4.5184323469509702E-4</v>
      </c>
      <c r="CY231" s="1">
        <f t="shared" si="1140"/>
        <v>2.2503357996519493E-4</v>
      </c>
      <c r="CZ231" s="1">
        <f t="shared" si="1140"/>
        <v>1.0774353294870756E-4</v>
      </c>
      <c r="DA231" s="1">
        <f t="shared" si="1140"/>
        <v>4.9447800026248417E-5</v>
      </c>
      <c r="DB231" s="1">
        <f t="shared" si="1140"/>
        <v>2.1681142511375647E-5</v>
      </c>
      <c r="DC231" s="1">
        <f t="shared" si="1140"/>
        <v>9.0484220104098365E-6</v>
      </c>
      <c r="DD231" s="1">
        <f t="shared" si="1140"/>
        <v>3.5790140519221523E-6</v>
      </c>
      <c r="DE231" s="1">
        <f t="shared" si="1140"/>
        <v>1.3351017591875588E-6</v>
      </c>
      <c r="DF231" s="1">
        <f t="shared" si="1140"/>
        <v>4.6701790299464429E-7</v>
      </c>
      <c r="DG231" s="1">
        <f t="shared" si="1140"/>
        <v>1.521538568931755E-7</v>
      </c>
      <c r="DH231" s="1">
        <f t="shared" si="1140"/>
        <v>4.5798423021186885E-8</v>
      </c>
      <c r="DI231" s="1">
        <f t="shared" si="1140"/>
        <v>1.2611505650862937E-8</v>
      </c>
      <c r="DJ231" s="1">
        <f t="shared" si="1140"/>
        <v>3.1386032876426228E-9</v>
      </c>
      <c r="DK231" s="1">
        <f t="shared" si="1140"/>
        <v>6.9506060153574493E-10</v>
      </c>
      <c r="DL231" s="1">
        <f t="shared" si="1140"/>
        <v>1.3420787095119956E-10</v>
      </c>
      <c r="DM231" s="1">
        <f t="shared" si="1140"/>
        <v>2.1972491034318463E-11</v>
      </c>
      <c r="DN231" s="1">
        <f t="shared" si="1140"/>
        <v>2.9289614921885758E-12</v>
      </c>
      <c r="DO231" s="1">
        <f t="shared" si="1140"/>
        <v>2.981074907792092E-13</v>
      </c>
      <c r="DP231" s="1">
        <f t="shared" si="1140"/>
        <v>2.0598233906122269E-14</v>
      </c>
      <c r="DQ231" s="1">
        <f t="shared" si="1140"/>
        <v>7.2489841001040902E-16</v>
      </c>
      <c r="DR231" s="1">
        <f t="shared" si="1140"/>
        <v>0</v>
      </c>
      <c r="DS231" s="1">
        <f t="shared" si="1140"/>
        <v>0</v>
      </c>
      <c r="DT231" s="1">
        <f t="shared" si="1140"/>
        <v>0</v>
      </c>
      <c r="DU231" s="1">
        <f t="shared" si="1140"/>
        <v>0</v>
      </c>
      <c r="DV231" s="1">
        <f t="shared" si="1140"/>
        <v>0</v>
      </c>
      <c r="DW231" s="1">
        <f t="shared" si="1140"/>
        <v>0</v>
      </c>
      <c r="DX231" s="1">
        <f t="shared" si="1140"/>
        <v>0</v>
      </c>
      <c r="DY231" s="1">
        <f t="shared" ref="DY231:FD231" si="1141">IF(type=1,MAX(DY58-x,(DZ231*p+DZ232*(1-p))*EXP(-ir*t)),MAX(x-DY58,(DZ231*p+DZ232*(1-p))*EXP(-ir*t)))</f>
        <v>0</v>
      </c>
      <c r="DZ231" s="1">
        <f t="shared" si="1141"/>
        <v>0</v>
      </c>
      <c r="EA231" s="1">
        <f t="shared" si="1141"/>
        <v>0</v>
      </c>
      <c r="EB231" s="1">
        <f t="shared" si="1141"/>
        <v>0</v>
      </c>
      <c r="EC231" s="1">
        <f t="shared" si="1141"/>
        <v>0</v>
      </c>
      <c r="ED231" s="1">
        <f t="shared" si="1141"/>
        <v>0</v>
      </c>
      <c r="EE231" s="1">
        <f t="shared" si="1141"/>
        <v>0</v>
      </c>
      <c r="EF231" s="1">
        <f t="shared" si="1141"/>
        <v>0</v>
      </c>
      <c r="EG231" s="1">
        <f t="shared" si="1141"/>
        <v>0</v>
      </c>
      <c r="EH231" s="1">
        <f t="shared" si="1141"/>
        <v>0</v>
      </c>
      <c r="EI231" s="1">
        <f t="shared" si="1141"/>
        <v>0</v>
      </c>
      <c r="EJ231" s="1">
        <f t="shared" si="1141"/>
        <v>0</v>
      </c>
      <c r="EK231" s="1">
        <f t="shared" si="1141"/>
        <v>0</v>
      </c>
      <c r="EL231" s="1">
        <f t="shared" si="1141"/>
        <v>0</v>
      </c>
      <c r="EM231" s="1">
        <f t="shared" si="1141"/>
        <v>0</v>
      </c>
      <c r="EN231" s="1">
        <f t="shared" si="1141"/>
        <v>0</v>
      </c>
      <c r="EO231" s="1">
        <f t="shared" si="1141"/>
        <v>0</v>
      </c>
      <c r="EP231" s="1">
        <f t="shared" si="1141"/>
        <v>0</v>
      </c>
      <c r="EQ231" s="1">
        <f t="shared" si="1141"/>
        <v>0</v>
      </c>
      <c r="ER231" s="1">
        <f t="shared" si="1141"/>
        <v>0</v>
      </c>
      <c r="ES231" s="1">
        <f t="shared" si="1141"/>
        <v>0</v>
      </c>
      <c r="ET231" s="1">
        <f t="shared" si="1141"/>
        <v>0</v>
      </c>
      <c r="EU231" s="1">
        <f t="shared" si="1141"/>
        <v>0</v>
      </c>
      <c r="EV231" s="1">
        <f t="shared" si="1141"/>
        <v>0</v>
      </c>
      <c r="EW231" s="1">
        <f t="shared" si="1141"/>
        <v>0</v>
      </c>
      <c r="EX231" s="1">
        <f t="shared" si="1141"/>
        <v>0</v>
      </c>
      <c r="EY231" s="1">
        <f t="shared" si="1141"/>
        <v>0</v>
      </c>
      <c r="EZ231" s="1">
        <f t="shared" si="1141"/>
        <v>0</v>
      </c>
      <c r="FA231" s="1">
        <f t="shared" si="1141"/>
        <v>0</v>
      </c>
      <c r="FB231" s="1">
        <f t="shared" si="1141"/>
        <v>0</v>
      </c>
      <c r="FC231" s="1">
        <f t="shared" si="1141"/>
        <v>0</v>
      </c>
      <c r="FD231" s="1">
        <f t="shared" si="1141"/>
        <v>0</v>
      </c>
      <c r="FE231" s="1">
        <f t="shared" ref="FE231:FQ231" si="1142">IF(type=1,MAX(FE58-x,(FF231*p+FF232*(1-p))*EXP(-ir*t)),MAX(x-FE58,(FF231*p+FF232*(1-p))*EXP(-ir*t)))</f>
        <v>0</v>
      </c>
      <c r="FF231" s="1">
        <f t="shared" si="1142"/>
        <v>0</v>
      </c>
      <c r="FG231" s="1">
        <f t="shared" si="1142"/>
        <v>0</v>
      </c>
      <c r="FH231" s="1">
        <f t="shared" si="1142"/>
        <v>0</v>
      </c>
      <c r="FI231" s="1">
        <f t="shared" si="1142"/>
        <v>0</v>
      </c>
      <c r="FJ231" s="1">
        <f t="shared" si="1142"/>
        <v>0</v>
      </c>
      <c r="FK231" s="1">
        <f t="shared" si="1142"/>
        <v>0</v>
      </c>
      <c r="FL231" s="1">
        <f t="shared" si="1142"/>
        <v>0</v>
      </c>
      <c r="FM231" s="1">
        <f t="shared" si="1142"/>
        <v>0</v>
      </c>
      <c r="FN231" s="1">
        <f t="shared" si="1142"/>
        <v>0</v>
      </c>
      <c r="FO231" s="1">
        <f t="shared" si="1142"/>
        <v>0</v>
      </c>
      <c r="FP231" s="1">
        <f t="shared" si="1142"/>
        <v>0</v>
      </c>
      <c r="FQ231" s="1">
        <f t="shared" si="1142"/>
        <v>0</v>
      </c>
      <c r="FR231" s="1">
        <f t="shared" si="992"/>
        <v>0</v>
      </c>
      <c r="FS231" s="1">
        <f t="shared" si="999"/>
        <v>0</v>
      </c>
    </row>
    <row r="232" spans="3:175" x14ac:dyDescent="0.15">
      <c r="C232" s="6">
        <v>30</v>
      </c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>
        <f t="shared" ref="AH232:BM232" si="1143">IF(type=1,MAX(AH59-x,(AI232*p+AI233*(1-p))*EXP(-ir*t)),MAX(x-AH59,(AI232*p+AI233*(1-p))*EXP(-ir*t)))</f>
        <v>84.872453343612406</v>
      </c>
      <c r="AI232" s="1">
        <f t="shared" si="1143"/>
        <v>84.550402923078948</v>
      </c>
      <c r="AJ232" s="1">
        <f t="shared" si="1143"/>
        <v>84.187358965363728</v>
      </c>
      <c r="AK232" s="1">
        <f t="shared" si="1143"/>
        <v>83.779937418215624</v>
      </c>
      <c r="AL232" s="1">
        <f t="shared" si="1143"/>
        <v>83.324481052651478</v>
      </c>
      <c r="AM232" s="1">
        <f t="shared" si="1143"/>
        <v>82.817039493365399</v>
      </c>
      <c r="AN232" s="1">
        <f t="shared" si="1143"/>
        <v>82.253348957747761</v>
      </c>
      <c r="AO232" s="1">
        <f t="shared" si="1143"/>
        <v>81.628812291326852</v>
      </c>
      <c r="AP232" s="1">
        <f t="shared" si="1143"/>
        <v>80.938480258993977</v>
      </c>
      <c r="AQ232" s="1">
        <f t="shared" si="1143"/>
        <v>80.177035527175761</v>
      </c>
      <c r="AR232" s="1">
        <f t="shared" si="1143"/>
        <v>79.338781425193488</v>
      </c>
      <c r="AS232" s="1">
        <f t="shared" si="1143"/>
        <v>78.417638448344377</v>
      </c>
      <c r="AT232" s="1">
        <f t="shared" si="1143"/>
        <v>77.407152602171706</v>
      </c>
      <c r="AU232" s="1">
        <f t="shared" si="1143"/>
        <v>76.300521114710676</v>
      </c>
      <c r="AV232" s="1">
        <f t="shared" si="1143"/>
        <v>75.090642756858927</v>
      </c>
      <c r="AW232" s="1">
        <f t="shared" si="1143"/>
        <v>73.77020194610931</v>
      </c>
      <c r="AX232" s="1">
        <f t="shared" si="1143"/>
        <v>72.331797802750145</v>
      </c>
      <c r="AY232" s="1">
        <f t="shared" si="1143"/>
        <v>70.768131070023529</v>
      </c>
      <c r="AZ232" s="1">
        <f t="shared" si="1143"/>
        <v>69.072262789601183</v>
      </c>
      <c r="BA232" s="1">
        <f t="shared" si="1143"/>
        <v>67.237958083695048</v>
      </c>
      <c r="BB232" s="1">
        <f t="shared" si="1143"/>
        <v>65.260125317415415</v>
      </c>
      <c r="BC232" s="1">
        <f t="shared" si="1143"/>
        <v>63.135354076808298</v>
      </c>
      <c r="BD232" s="1">
        <f t="shared" si="1143"/>
        <v>60.862543547570546</v>
      </c>
      <c r="BE232" s="1">
        <f t="shared" si="1143"/>
        <v>58.443595091252988</v>
      </c>
      <c r="BF232" s="1">
        <f t="shared" si="1143"/>
        <v>55.884119069983896</v>
      </c>
      <c r="BG232" s="1">
        <f t="shared" si="1143"/>
        <v>53.194077949911957</v>
      </c>
      <c r="BH232" s="1">
        <f t="shared" si="1143"/>
        <v>50.388259697445491</v>
      </c>
      <c r="BI232" s="1">
        <f t="shared" si="1143"/>
        <v>47.486455035542264</v>
      </c>
      <c r="BJ232" s="1">
        <f t="shared" si="1143"/>
        <v>44.513210030314688</v>
      </c>
      <c r="BK232" s="1">
        <f t="shared" si="1143"/>
        <v>41.497054133195839</v>
      </c>
      <c r="BL232" s="1">
        <f t="shared" si="1143"/>
        <v>38.469173336501669</v>
      </c>
      <c r="BM232" s="1">
        <f t="shared" si="1143"/>
        <v>35.461609886122133</v>
      </c>
      <c r="BN232" s="1">
        <f t="shared" ref="BN232:CS232" si="1144">IF(type=1,MAX(BN59-x,(BO232*p+BO233*(1-p))*EXP(-ir*t)),MAX(x-BN59,(BO232*p+BO233*(1-p))*EXP(-ir*t)))</f>
        <v>32.50520871309255</v>
      </c>
      <c r="BO232" s="1">
        <f t="shared" si="1144"/>
        <v>29.627658436021246</v>
      </c>
      <c r="BP232" s="1">
        <f t="shared" si="1144"/>
        <v>26.852033170821858</v>
      </c>
      <c r="BQ232" s="1">
        <f t="shared" si="1144"/>
        <v>24.196169848901953</v>
      </c>
      <c r="BR232" s="1">
        <f t="shared" si="1144"/>
        <v>21.672988087429591</v>
      </c>
      <c r="BS232" s="1">
        <f t="shared" si="1144"/>
        <v>19.291528843513863</v>
      </c>
      <c r="BT232" s="1">
        <f t="shared" si="1144"/>
        <v>17.058205609093257</v>
      </c>
      <c r="BU232" s="1">
        <f t="shared" si="1144"/>
        <v>14.977722148805286</v>
      </c>
      <c r="BV232" s="1">
        <f t="shared" si="1144"/>
        <v>13.053398306803793</v>
      </c>
      <c r="BW232" s="1">
        <f t="shared" si="1144"/>
        <v>11.287073725669492</v>
      </c>
      <c r="BX232" s="1">
        <f t="shared" si="1144"/>
        <v>9.6789395430073384</v>
      </c>
      <c r="BY232" s="1">
        <f t="shared" si="1144"/>
        <v>8.2274461565684032</v>
      </c>
      <c r="BZ232" s="1">
        <f t="shared" si="1144"/>
        <v>6.9292858365262742</v>
      </c>
      <c r="CA232" s="1">
        <f t="shared" si="1144"/>
        <v>5.77944453137978</v>
      </c>
      <c r="CB232" s="1">
        <f t="shared" si="1144"/>
        <v>4.7713172077164838</v>
      </c>
      <c r="CC232" s="1">
        <f t="shared" si="1144"/>
        <v>3.8968815173911486</v>
      </c>
      <c r="CD232" s="1">
        <f t="shared" si="1144"/>
        <v>3.146922688283341</v>
      </c>
      <c r="CE232" s="1">
        <f t="shared" si="1144"/>
        <v>2.5112989432012975</v>
      </c>
      <c r="CF232" s="1">
        <f t="shared" si="1144"/>
        <v>1.9792336724835937</v>
      </c>
      <c r="CG232" s="1">
        <f t="shared" si="1144"/>
        <v>1.5396188208618189</v>
      </c>
      <c r="CH232" s="1">
        <f t="shared" si="1144"/>
        <v>1.1813135845471796</v>
      </c>
      <c r="CI232" s="1">
        <f t="shared" si="1144"/>
        <v>0.89342346558247898</v>
      </c>
      <c r="CJ232" s="1">
        <f t="shared" si="1144"/>
        <v>0.66554679304682141</v>
      </c>
      <c r="CK232" s="1">
        <f t="shared" si="1144"/>
        <v>0.4879787239639094</v>
      </c>
      <c r="CL232" s="1">
        <f t="shared" si="1144"/>
        <v>0.3518661808315614</v>
      </c>
      <c r="CM232" s="1">
        <f t="shared" si="1144"/>
        <v>0.24931085755851318</v>
      </c>
      <c r="CN232" s="1">
        <f t="shared" si="1144"/>
        <v>0.17342102185827757</v>
      </c>
      <c r="CO232" s="1">
        <f t="shared" si="1144"/>
        <v>0.11831606631233324</v>
      </c>
      <c r="CP232" s="1">
        <f t="shared" si="1144"/>
        <v>7.9090360407547786E-2</v>
      </c>
      <c r="CQ232" s="1">
        <f t="shared" si="1144"/>
        <v>5.1744751815677392E-2</v>
      </c>
      <c r="CR232" s="1">
        <f t="shared" si="1144"/>
        <v>3.3094972289381769E-2</v>
      </c>
      <c r="CS232" s="1">
        <f t="shared" si="1144"/>
        <v>2.0666239786388377E-2</v>
      </c>
      <c r="CT232" s="1">
        <f t="shared" ref="CT232:DY232" si="1145">IF(type=1,MAX(CT59-x,(CU232*p+CU233*(1-p))*EXP(-ir*t)),MAX(x-CT59,(CU232*p+CU233*(1-p))*EXP(-ir*t)))</f>
        <v>1.2582624344132284E-2</v>
      </c>
      <c r="CU232" s="1">
        <f t="shared" si="1145"/>
        <v>7.4584406596641768E-3</v>
      </c>
      <c r="CV232" s="1">
        <f t="shared" si="1145"/>
        <v>4.2972641237808314E-3</v>
      </c>
      <c r="CW232" s="1">
        <f t="shared" si="1145"/>
        <v>2.4023650114313767E-3</v>
      </c>
      <c r="CX232" s="1">
        <f t="shared" si="1145"/>
        <v>1.3006212922625896E-3</v>
      </c>
      <c r="CY232" s="1">
        <f t="shared" si="1145"/>
        <v>6.8046331134808714E-4</v>
      </c>
      <c r="CZ232" s="1">
        <f t="shared" si="1145"/>
        <v>3.4322527980132648E-4</v>
      </c>
      <c r="DA232" s="1">
        <f t="shared" si="1145"/>
        <v>1.6647096704348354E-4</v>
      </c>
      <c r="DB232" s="1">
        <f t="shared" si="1145"/>
        <v>7.7412582409088727E-5</v>
      </c>
      <c r="DC232" s="1">
        <f t="shared" si="1145"/>
        <v>3.4400733884153178E-5</v>
      </c>
      <c r="DD232" s="1">
        <f t="shared" si="1145"/>
        <v>1.4554084714612708E-5</v>
      </c>
      <c r="DE232" s="1">
        <f t="shared" si="1145"/>
        <v>5.8372665516247938E-6</v>
      </c>
      <c r="DF232" s="1">
        <f t="shared" si="1145"/>
        <v>2.2085350315248083E-6</v>
      </c>
      <c r="DG232" s="1">
        <f t="shared" si="1145"/>
        <v>7.8375317208925279E-7</v>
      </c>
      <c r="DH232" s="1">
        <f t="shared" si="1145"/>
        <v>2.59118932908833E-7</v>
      </c>
      <c r="DI232" s="1">
        <f t="shared" si="1145"/>
        <v>7.9168843125896954E-8</v>
      </c>
      <c r="DJ232" s="1">
        <f t="shared" si="1145"/>
        <v>2.2134939137624093E-8</v>
      </c>
      <c r="DK232" s="1">
        <f t="shared" si="1145"/>
        <v>5.5947215658210712E-9</v>
      </c>
      <c r="DL232" s="1">
        <f t="shared" si="1145"/>
        <v>1.2586982647125515E-9</v>
      </c>
      <c r="DM232" s="1">
        <f t="shared" si="1145"/>
        <v>2.469809879706069E-10</v>
      </c>
      <c r="DN232" s="1">
        <f t="shared" si="1145"/>
        <v>4.1104058808336962E-11</v>
      </c>
      <c r="DO232" s="1">
        <f t="shared" si="1145"/>
        <v>5.571551103849841E-12</v>
      </c>
      <c r="DP232" s="1">
        <f t="shared" si="1145"/>
        <v>5.7681118920923921E-13</v>
      </c>
      <c r="DQ232" s="1">
        <f t="shared" si="1145"/>
        <v>4.0554101332286605E-14</v>
      </c>
      <c r="DR232" s="1">
        <f t="shared" si="1145"/>
        <v>1.452701305188954E-15</v>
      </c>
      <c r="DS232" s="1">
        <f t="shared" si="1145"/>
        <v>0</v>
      </c>
      <c r="DT232" s="1">
        <f t="shared" si="1145"/>
        <v>0</v>
      </c>
      <c r="DU232" s="1">
        <f t="shared" si="1145"/>
        <v>0</v>
      </c>
      <c r="DV232" s="1">
        <f t="shared" si="1145"/>
        <v>0</v>
      </c>
      <c r="DW232" s="1">
        <f t="shared" si="1145"/>
        <v>0</v>
      </c>
      <c r="DX232" s="1">
        <f t="shared" si="1145"/>
        <v>0</v>
      </c>
      <c r="DY232" s="1">
        <f t="shared" si="1145"/>
        <v>0</v>
      </c>
      <c r="DZ232" s="1">
        <f t="shared" ref="DZ232:FE232" si="1146">IF(type=1,MAX(DZ59-x,(EA232*p+EA233*(1-p))*EXP(-ir*t)),MAX(x-DZ59,(EA232*p+EA233*(1-p))*EXP(-ir*t)))</f>
        <v>0</v>
      </c>
      <c r="EA232" s="1">
        <f t="shared" si="1146"/>
        <v>0</v>
      </c>
      <c r="EB232" s="1">
        <f t="shared" si="1146"/>
        <v>0</v>
      </c>
      <c r="EC232" s="1">
        <f t="shared" si="1146"/>
        <v>0</v>
      </c>
      <c r="ED232" s="1">
        <f t="shared" si="1146"/>
        <v>0</v>
      </c>
      <c r="EE232" s="1">
        <f t="shared" si="1146"/>
        <v>0</v>
      </c>
      <c r="EF232" s="1">
        <f t="shared" si="1146"/>
        <v>0</v>
      </c>
      <c r="EG232" s="1">
        <f t="shared" si="1146"/>
        <v>0</v>
      </c>
      <c r="EH232" s="1">
        <f t="shared" si="1146"/>
        <v>0</v>
      </c>
      <c r="EI232" s="1">
        <f t="shared" si="1146"/>
        <v>0</v>
      </c>
      <c r="EJ232" s="1">
        <f t="shared" si="1146"/>
        <v>0</v>
      </c>
      <c r="EK232" s="1">
        <f t="shared" si="1146"/>
        <v>0</v>
      </c>
      <c r="EL232" s="1">
        <f t="shared" si="1146"/>
        <v>0</v>
      </c>
      <c r="EM232" s="1">
        <f t="shared" si="1146"/>
        <v>0</v>
      </c>
      <c r="EN232" s="1">
        <f t="shared" si="1146"/>
        <v>0</v>
      </c>
      <c r="EO232" s="1">
        <f t="shared" si="1146"/>
        <v>0</v>
      </c>
      <c r="EP232" s="1">
        <f t="shared" si="1146"/>
        <v>0</v>
      </c>
      <c r="EQ232" s="1">
        <f t="shared" si="1146"/>
        <v>0</v>
      </c>
      <c r="ER232" s="1">
        <f t="shared" si="1146"/>
        <v>0</v>
      </c>
      <c r="ES232" s="1">
        <f t="shared" si="1146"/>
        <v>0</v>
      </c>
      <c r="ET232" s="1">
        <f t="shared" si="1146"/>
        <v>0</v>
      </c>
      <c r="EU232" s="1">
        <f t="shared" si="1146"/>
        <v>0</v>
      </c>
      <c r="EV232" s="1">
        <f t="shared" si="1146"/>
        <v>0</v>
      </c>
      <c r="EW232" s="1">
        <f t="shared" si="1146"/>
        <v>0</v>
      </c>
      <c r="EX232" s="1">
        <f t="shared" si="1146"/>
        <v>0</v>
      </c>
      <c r="EY232" s="1">
        <f t="shared" si="1146"/>
        <v>0</v>
      </c>
      <c r="EZ232" s="1">
        <f t="shared" si="1146"/>
        <v>0</v>
      </c>
      <c r="FA232" s="1">
        <f t="shared" si="1146"/>
        <v>0</v>
      </c>
      <c r="FB232" s="1">
        <f t="shared" si="1146"/>
        <v>0</v>
      </c>
      <c r="FC232" s="1">
        <f t="shared" si="1146"/>
        <v>0</v>
      </c>
      <c r="FD232" s="1">
        <f t="shared" si="1146"/>
        <v>0</v>
      </c>
      <c r="FE232" s="1">
        <f t="shared" si="1146"/>
        <v>0</v>
      </c>
      <c r="FF232" s="1">
        <f t="shared" ref="FF232:FQ232" si="1147">IF(type=1,MAX(FF59-x,(FG232*p+FG233*(1-p))*EXP(-ir*t)),MAX(x-FF59,(FG232*p+FG233*(1-p))*EXP(-ir*t)))</f>
        <v>0</v>
      </c>
      <c r="FG232" s="1">
        <f t="shared" si="1147"/>
        <v>0</v>
      </c>
      <c r="FH232" s="1">
        <f t="shared" si="1147"/>
        <v>0</v>
      </c>
      <c r="FI232" s="1">
        <f t="shared" si="1147"/>
        <v>0</v>
      </c>
      <c r="FJ232" s="1">
        <f t="shared" si="1147"/>
        <v>0</v>
      </c>
      <c r="FK232" s="1">
        <f t="shared" si="1147"/>
        <v>0</v>
      </c>
      <c r="FL232" s="1">
        <f t="shared" si="1147"/>
        <v>0</v>
      </c>
      <c r="FM232" s="1">
        <f t="shared" si="1147"/>
        <v>0</v>
      </c>
      <c r="FN232" s="1">
        <f t="shared" si="1147"/>
        <v>0</v>
      </c>
      <c r="FO232" s="1">
        <f t="shared" si="1147"/>
        <v>0</v>
      </c>
      <c r="FP232" s="1">
        <f t="shared" si="1147"/>
        <v>0</v>
      </c>
      <c r="FQ232" s="1">
        <f t="shared" si="1147"/>
        <v>0</v>
      </c>
      <c r="FR232" s="1">
        <f t="shared" si="992"/>
        <v>0</v>
      </c>
      <c r="FS232" s="1">
        <f t="shared" si="999"/>
        <v>0</v>
      </c>
    </row>
    <row r="233" spans="3:175" x14ac:dyDescent="0.15">
      <c r="C233" s="6">
        <v>31</v>
      </c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>
        <f t="shared" ref="AI233:BN233" si="1148">IF(type=1,MAX(AI60-x,(AJ233*p+AJ234*(1-p))*EXP(-ir*t)),MAX(x-AI60,(AJ233*p+AJ234*(1-p))*EXP(-ir*t)))</f>
        <v>85.534566286722395</v>
      </c>
      <c r="AJ233" s="1">
        <f t="shared" si="1148"/>
        <v>85.252219028530675</v>
      </c>
      <c r="AK233" s="1">
        <f t="shared" si="1148"/>
        <v>84.932098034640106</v>
      </c>
      <c r="AL233" s="1">
        <f t="shared" si="1148"/>
        <v>84.571078870487412</v>
      </c>
      <c r="AM233" s="1">
        <f t="shared" si="1148"/>
        <v>84.165782799817663</v>
      </c>
      <c r="AN233" s="1">
        <f t="shared" si="1148"/>
        <v>83.712557026470805</v>
      </c>
      <c r="AO233" s="1">
        <f t="shared" si="1148"/>
        <v>83.207454055797399</v>
      </c>
      <c r="AP233" s="1">
        <f t="shared" si="1148"/>
        <v>82.646210394323774</v>
      </c>
      <c r="AQ233" s="1">
        <f t="shared" si="1148"/>
        <v>82.024225075068614</v>
      </c>
      <c r="AR233" s="1">
        <f t="shared" si="1148"/>
        <v>81.336538796348862</v>
      </c>
      <c r="AS233" s="1">
        <f t="shared" si="1148"/>
        <v>80.57781489638667</v>
      </c>
      <c r="AT233" s="1">
        <f t="shared" si="1148"/>
        <v>79.742324001190724</v>
      </c>
      <c r="AU233" s="1">
        <f t="shared" si="1148"/>
        <v>78.823935034283622</v>
      </c>
      <c r="AV233" s="1">
        <f t="shared" si="1148"/>
        <v>77.81611642384604</v>
      </c>
      <c r="AW233" s="1">
        <f t="shared" si="1148"/>
        <v>76.711952841345763</v>
      </c>
      <c r="AX233" s="1">
        <f t="shared" si="1148"/>
        <v>75.504184689785433</v>
      </c>
      <c r="AY233" s="1">
        <f t="shared" si="1148"/>
        <v>74.185279813040538</v>
      </c>
      <c r="AZ233" s="1">
        <f t="shared" si="1148"/>
        <v>72.747549409641934</v>
      </c>
      <c r="BA233" s="1">
        <f t="shared" si="1148"/>
        <v>71.183322638064624</v>
      </c>
      <c r="BB233" s="1">
        <f t="shared" si="1148"/>
        <v>69.485196396038788</v>
      </c>
      <c r="BC233" s="1">
        <f t="shared" si="1148"/>
        <v>67.646377426841653</v>
      </c>
      <c r="BD233" s="1">
        <f t="shared" si="1148"/>
        <v>65.661132052199605</v>
      </c>
      <c r="BE233" s="1">
        <f t="shared" si="1148"/>
        <v>63.525352871270073</v>
      </c>
      <c r="BF233" s="1">
        <f t="shared" si="1148"/>
        <v>61.237239863302825</v>
      </c>
      <c r="BG233" s="1">
        <f t="shared" si="1148"/>
        <v>58.798073765712296</v>
      </c>
      <c r="BH233" s="1">
        <f t="shared" si="1148"/>
        <v>56.213031461477648</v>
      </c>
      <c r="BI233" s="1">
        <f t="shared" si="1148"/>
        <v>53.491957412110843</v>
      </c>
      <c r="BJ233" s="1">
        <f t="shared" si="1148"/>
        <v>50.649966293852266</v>
      </c>
      <c r="BK233" s="1">
        <f t="shared" si="1148"/>
        <v>47.707719137392033</v>
      </c>
      <c r="BL233" s="1">
        <f t="shared" si="1148"/>
        <v>44.691203163599447</v>
      </c>
      <c r="BM233" s="1">
        <f t="shared" si="1148"/>
        <v>41.630873065625032</v>
      </c>
      <c r="BN233" s="1">
        <f t="shared" si="1148"/>
        <v>38.560096789414246</v>
      </c>
      <c r="BO233" s="1">
        <f t="shared" ref="BO233:CT233" si="1149">IF(type=1,MAX(BO60-x,(BP233*p+BP234*(1-p))*EXP(-ir*t)),MAX(x-BO60,(BP233*p+BP234*(1-p))*EXP(-ir*t)))</f>
        <v>35.512999166291415</v>
      </c>
      <c r="BP233" s="1">
        <f t="shared" si="1149"/>
        <v>32.521994258873512</v>
      </c>
      <c r="BQ233" s="1">
        <f t="shared" si="1149"/>
        <v>29.615485819745295</v>
      </c>
      <c r="BR233" s="1">
        <f t="shared" si="1149"/>
        <v>26.816299562640928</v>
      </c>
      <c r="BS233" s="1">
        <f t="shared" si="1149"/>
        <v>24.141285530436175</v>
      </c>
      <c r="BT233" s="1">
        <f t="shared" si="1149"/>
        <v>21.602148370246447</v>
      </c>
      <c r="BU233" s="1">
        <f t="shared" si="1149"/>
        <v>19.20703699855645</v>
      </c>
      <c r="BV233" s="1">
        <f t="shared" si="1149"/>
        <v>16.962057947286368</v>
      </c>
      <c r="BW233" s="1">
        <f t="shared" si="1149"/>
        <v>14.872024563941684</v>
      </c>
      <c r="BX233" s="1">
        <f t="shared" si="1149"/>
        <v>12.940432367062895</v>
      </c>
      <c r="BY233" s="1">
        <f t="shared" si="1149"/>
        <v>11.169213999949029</v>
      </c>
      <c r="BZ233" s="1">
        <f t="shared" si="1149"/>
        <v>9.5585717790631186</v>
      </c>
      <c r="CA233" s="1">
        <f t="shared" si="1149"/>
        <v>8.1068910430140271</v>
      </c>
      <c r="CB233" s="1">
        <f t="shared" si="1149"/>
        <v>6.8107286321716352</v>
      </c>
      <c r="CC233" s="1">
        <f t="shared" si="1149"/>
        <v>5.6648703631526702</v>
      </c>
      <c r="CD233" s="1">
        <f t="shared" si="1149"/>
        <v>4.6624541682606608</v>
      </c>
      <c r="CE233" s="1">
        <f t="shared" si="1149"/>
        <v>3.7951553591778415</v>
      </c>
      <c r="CF233" s="1">
        <f t="shared" si="1149"/>
        <v>3.0534263556378374</v>
      </c>
      <c r="CG233" s="1">
        <f t="shared" si="1149"/>
        <v>2.4267788144282862</v>
      </c>
      <c r="CH233" s="1">
        <f t="shared" si="1149"/>
        <v>1.904092921624253</v>
      </c>
      <c r="CI233" s="1">
        <f t="shared" si="1149"/>
        <v>1.4739369292133764</v>
      </c>
      <c r="CJ233" s="1">
        <f t="shared" si="1149"/>
        <v>1.124879860695555</v>
      </c>
      <c r="CK233" s="1">
        <f t="shared" si="1149"/>
        <v>0.84578154033237596</v>
      </c>
      <c r="CL233" s="1">
        <f t="shared" si="1149"/>
        <v>0.62604647481439646</v>
      </c>
      <c r="CM233" s="1">
        <f t="shared" si="1149"/>
        <v>0.45583134317899687</v>
      </c>
      <c r="CN233" s="1">
        <f t="shared" si="1149"/>
        <v>0.32619961900894262</v>
      </c>
      <c r="CO233" s="1">
        <f t="shared" si="1149"/>
        <v>0.22922083171604624</v>
      </c>
      <c r="CP233" s="1">
        <f t="shared" si="1149"/>
        <v>0.15801583486508536</v>
      </c>
      <c r="CQ233" s="1">
        <f t="shared" si="1149"/>
        <v>0.10675286413337627</v>
      </c>
      <c r="CR233" s="1">
        <f t="shared" si="1149"/>
        <v>7.0601859516655249E-2</v>
      </c>
      <c r="CS233" s="1">
        <f t="shared" si="1149"/>
        <v>4.5656308002462218E-2</v>
      </c>
      <c r="CT233" s="1">
        <f t="shared" si="1149"/>
        <v>2.8832659641113586E-2</v>
      </c>
      <c r="CU233" s="1">
        <f t="shared" ref="CU233:DZ233" si="1150">IF(type=1,MAX(CU60-x,(CV233*p+CV234*(1-p))*EXP(-ir*t)),MAX(x-CU60,(CV233*p+CV234*(1-p))*EXP(-ir*t)))</f>
        <v>1.7757223432026691E-2</v>
      </c>
      <c r="CV233" s="1">
        <f t="shared" si="1150"/>
        <v>1.0649501286855028E-2</v>
      </c>
      <c r="CW233" s="1">
        <f t="shared" si="1150"/>
        <v>6.2093812900516701E-3</v>
      </c>
      <c r="CX233" s="1">
        <f t="shared" si="1150"/>
        <v>3.5137344015187294E-3</v>
      </c>
      <c r="CY233" s="1">
        <f t="shared" si="1150"/>
        <v>1.9259905347836449E-3</v>
      </c>
      <c r="CZ233" s="1">
        <f t="shared" si="1150"/>
        <v>1.0204277878255836E-3</v>
      </c>
      <c r="DA233" s="1">
        <f t="shared" si="1150"/>
        <v>5.2135480972166528E-4</v>
      </c>
      <c r="DB233" s="1">
        <f t="shared" si="1150"/>
        <v>2.5619635887230176E-4</v>
      </c>
      <c r="DC233" s="1">
        <f t="shared" si="1150"/>
        <v>1.2073460363454254E-4</v>
      </c>
      <c r="DD233" s="1">
        <f t="shared" si="1150"/>
        <v>5.4385218121283434E-5</v>
      </c>
      <c r="DE233" s="1">
        <f t="shared" si="1150"/>
        <v>2.3329217425688513E-5</v>
      </c>
      <c r="DF233" s="1">
        <f t="shared" si="1150"/>
        <v>9.4893865271104201E-6</v>
      </c>
      <c r="DG233" s="1">
        <f t="shared" si="1150"/>
        <v>3.6421659340176944E-6</v>
      </c>
      <c r="DH233" s="1">
        <f t="shared" si="1150"/>
        <v>1.3115277126310457E-6</v>
      </c>
      <c r="DI233" s="1">
        <f t="shared" si="1150"/>
        <v>4.4010724692708794E-7</v>
      </c>
      <c r="DJ233" s="1">
        <f t="shared" si="1150"/>
        <v>1.3651995670859333E-7</v>
      </c>
      <c r="DK233" s="1">
        <f t="shared" si="1150"/>
        <v>3.8763845829909391E-8</v>
      </c>
      <c r="DL233" s="1">
        <f t="shared" si="1150"/>
        <v>9.9531615057073544E-9</v>
      </c>
      <c r="DM233" s="1">
        <f t="shared" si="1150"/>
        <v>2.2754588280592542E-9</v>
      </c>
      <c r="DN233" s="1">
        <f t="shared" si="1150"/>
        <v>4.5384750768303672E-10</v>
      </c>
      <c r="DO233" s="1">
        <f t="shared" si="1150"/>
        <v>7.6801260113348442E-11</v>
      </c>
      <c r="DP233" s="1">
        <f t="shared" si="1150"/>
        <v>1.0588614819068805E-11</v>
      </c>
      <c r="DQ233" s="1">
        <f t="shared" si="1150"/>
        <v>1.1153794140962026E-12</v>
      </c>
      <c r="DR233" s="1">
        <f t="shared" si="1150"/>
        <v>7.9817991418956905E-14</v>
      </c>
      <c r="DS233" s="1">
        <f t="shared" si="1150"/>
        <v>2.9112232182539722E-15</v>
      </c>
      <c r="DT233" s="1">
        <f t="shared" si="1150"/>
        <v>0</v>
      </c>
      <c r="DU233" s="1">
        <f t="shared" si="1150"/>
        <v>0</v>
      </c>
      <c r="DV233" s="1">
        <f t="shared" si="1150"/>
        <v>0</v>
      </c>
      <c r="DW233" s="1">
        <f t="shared" si="1150"/>
        <v>0</v>
      </c>
      <c r="DX233" s="1">
        <f t="shared" si="1150"/>
        <v>0</v>
      </c>
      <c r="DY233" s="1">
        <f t="shared" si="1150"/>
        <v>0</v>
      </c>
      <c r="DZ233" s="1">
        <f t="shared" si="1150"/>
        <v>0</v>
      </c>
      <c r="EA233" s="1">
        <f t="shared" ref="EA233:FF233" si="1151">IF(type=1,MAX(EA60-x,(EB233*p+EB234*(1-p))*EXP(-ir*t)),MAX(x-EA60,(EB233*p+EB234*(1-p))*EXP(-ir*t)))</f>
        <v>0</v>
      </c>
      <c r="EB233" s="1">
        <f t="shared" si="1151"/>
        <v>0</v>
      </c>
      <c r="EC233" s="1">
        <f t="shared" si="1151"/>
        <v>0</v>
      </c>
      <c r="ED233" s="1">
        <f t="shared" si="1151"/>
        <v>0</v>
      </c>
      <c r="EE233" s="1">
        <f t="shared" si="1151"/>
        <v>0</v>
      </c>
      <c r="EF233" s="1">
        <f t="shared" si="1151"/>
        <v>0</v>
      </c>
      <c r="EG233" s="1">
        <f t="shared" si="1151"/>
        <v>0</v>
      </c>
      <c r="EH233" s="1">
        <f t="shared" si="1151"/>
        <v>0</v>
      </c>
      <c r="EI233" s="1">
        <f t="shared" si="1151"/>
        <v>0</v>
      </c>
      <c r="EJ233" s="1">
        <f t="shared" si="1151"/>
        <v>0</v>
      </c>
      <c r="EK233" s="1">
        <f t="shared" si="1151"/>
        <v>0</v>
      </c>
      <c r="EL233" s="1">
        <f t="shared" si="1151"/>
        <v>0</v>
      </c>
      <c r="EM233" s="1">
        <f t="shared" si="1151"/>
        <v>0</v>
      </c>
      <c r="EN233" s="1">
        <f t="shared" si="1151"/>
        <v>0</v>
      </c>
      <c r="EO233" s="1">
        <f t="shared" si="1151"/>
        <v>0</v>
      </c>
      <c r="EP233" s="1">
        <f t="shared" si="1151"/>
        <v>0</v>
      </c>
      <c r="EQ233" s="1">
        <f t="shared" si="1151"/>
        <v>0</v>
      </c>
      <c r="ER233" s="1">
        <f t="shared" si="1151"/>
        <v>0</v>
      </c>
      <c r="ES233" s="1">
        <f t="shared" si="1151"/>
        <v>0</v>
      </c>
      <c r="ET233" s="1">
        <f t="shared" si="1151"/>
        <v>0</v>
      </c>
      <c r="EU233" s="1">
        <f t="shared" si="1151"/>
        <v>0</v>
      </c>
      <c r="EV233" s="1">
        <f t="shared" si="1151"/>
        <v>0</v>
      </c>
      <c r="EW233" s="1">
        <f t="shared" si="1151"/>
        <v>0</v>
      </c>
      <c r="EX233" s="1">
        <f t="shared" si="1151"/>
        <v>0</v>
      </c>
      <c r="EY233" s="1">
        <f t="shared" si="1151"/>
        <v>0</v>
      </c>
      <c r="EZ233" s="1">
        <f t="shared" si="1151"/>
        <v>0</v>
      </c>
      <c r="FA233" s="1">
        <f t="shared" si="1151"/>
        <v>0</v>
      </c>
      <c r="FB233" s="1">
        <f t="shared" si="1151"/>
        <v>0</v>
      </c>
      <c r="FC233" s="1">
        <f t="shared" si="1151"/>
        <v>0</v>
      </c>
      <c r="FD233" s="1">
        <f t="shared" si="1151"/>
        <v>0</v>
      </c>
      <c r="FE233" s="1">
        <f t="shared" si="1151"/>
        <v>0</v>
      </c>
      <c r="FF233" s="1">
        <f t="shared" si="1151"/>
        <v>0</v>
      </c>
      <c r="FG233" s="1">
        <f t="shared" ref="FG233:FQ233" si="1152">IF(type=1,MAX(FG60-x,(FH233*p+FH234*(1-p))*EXP(-ir*t)),MAX(x-FG60,(FH233*p+FH234*(1-p))*EXP(-ir*t)))</f>
        <v>0</v>
      </c>
      <c r="FH233" s="1">
        <f t="shared" si="1152"/>
        <v>0</v>
      </c>
      <c r="FI233" s="1">
        <f t="shared" si="1152"/>
        <v>0</v>
      </c>
      <c r="FJ233" s="1">
        <f t="shared" si="1152"/>
        <v>0</v>
      </c>
      <c r="FK233" s="1">
        <f t="shared" si="1152"/>
        <v>0</v>
      </c>
      <c r="FL233" s="1">
        <f t="shared" si="1152"/>
        <v>0</v>
      </c>
      <c r="FM233" s="1">
        <f t="shared" si="1152"/>
        <v>0</v>
      </c>
      <c r="FN233" s="1">
        <f t="shared" si="1152"/>
        <v>0</v>
      </c>
      <c r="FO233" s="1">
        <f t="shared" si="1152"/>
        <v>0</v>
      </c>
      <c r="FP233" s="1">
        <f t="shared" si="1152"/>
        <v>0</v>
      </c>
      <c r="FQ233" s="1">
        <f t="shared" si="1152"/>
        <v>0</v>
      </c>
      <c r="FR233" s="1">
        <f t="shared" si="992"/>
        <v>0</v>
      </c>
      <c r="FS233" s="1">
        <f t="shared" si="999"/>
        <v>0</v>
      </c>
    </row>
    <row r="234" spans="3:175" x14ac:dyDescent="0.15">
      <c r="C234" s="6">
        <v>32</v>
      </c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>
        <f t="shared" ref="AJ234:BO234" si="1153">IF(type=1,MAX(AJ61-x,(AK234*p+AK235*(1-p))*EXP(-ir*t)),MAX(x-AJ61,(AK234*p+AK235*(1-p))*EXP(-ir*t)))</f>
        <v>86.159628987122332</v>
      </c>
      <c r="AK234" s="1">
        <f t="shared" si="1153"/>
        <v>85.913924170351024</v>
      </c>
      <c r="AL234" s="1">
        <f t="shared" si="1153"/>
        <v>85.633418702608694</v>
      </c>
      <c r="AM234" s="1">
        <f t="shared" si="1153"/>
        <v>85.315229932202115</v>
      </c>
      <c r="AN234" s="1">
        <f t="shared" si="1153"/>
        <v>84.956239645037229</v>
      </c>
      <c r="AO234" s="1">
        <f t="shared" si="1153"/>
        <v>84.553075107610013</v>
      </c>
      <c r="AP234" s="1">
        <f t="shared" si="1153"/>
        <v>84.102089007479464</v>
      </c>
      <c r="AQ234" s="1">
        <f t="shared" si="1153"/>
        <v>83.599338241936124</v>
      </c>
      <c r="AR234" s="1">
        <f t="shared" si="1153"/>
        <v>83.04056174378573</v>
      </c>
      <c r="AS234" s="1">
        <f t="shared" si="1153"/>
        <v>82.421157700768461</v>
      </c>
      <c r="AT234" s="1">
        <f t="shared" si="1153"/>
        <v>81.736160780661734</v>
      </c>
      <c r="AU234" s="1">
        <f t="shared" si="1153"/>
        <v>80.980220355803127</v>
      </c>
      <c r="AV234" s="1">
        <f t="shared" si="1153"/>
        <v>80.147581279379551</v>
      </c>
      <c r="AW234" s="1">
        <f t="shared" si="1153"/>
        <v>79.232069565923041</v>
      </c>
      <c r="AX234" s="1">
        <f t="shared" si="1153"/>
        <v>78.22708644738853</v>
      </c>
      <c r="AY234" s="1">
        <f t="shared" si="1153"/>
        <v>77.125615798530944</v>
      </c>
      <c r="AZ234" s="1">
        <f t="shared" si="1153"/>
        <v>75.920251929119843</v>
      </c>
      <c r="BA234" s="1">
        <f t="shared" si="1153"/>
        <v>74.603257270652861</v>
      </c>
      <c r="BB234" s="1">
        <f t="shared" si="1153"/>
        <v>73.166662507221929</v>
      </c>
      <c r="BC234" s="1">
        <f t="shared" si="1153"/>
        <v>71.60242502864574</v>
      </c>
      <c r="BD234" s="1">
        <f t="shared" si="1153"/>
        <v>69.902664780885431</v>
      </c>
      <c r="BE234" s="1">
        <f t="shared" si="1153"/>
        <v>68.059998834833067</v>
      </c>
      <c r="BF234" s="1">
        <f t="shared" si="1153"/>
        <v>66.067995952234128</v>
      </c>
      <c r="BG234" s="1">
        <f t="shared" si="1153"/>
        <v>63.921768141944341</v>
      </c>
      <c r="BH234" s="1">
        <f t="shared" si="1153"/>
        <v>61.618705127405384</v>
      </c>
      <c r="BI234" s="1">
        <f t="shared" si="1153"/>
        <v>59.159336955528531</v>
      </c>
      <c r="BJ234" s="1">
        <f t="shared" si="1153"/>
        <v>56.548277317372566</v>
      </c>
      <c r="BK234" s="1">
        <f t="shared" si="1153"/>
        <v>53.79515509542518</v>
      </c>
      <c r="BL234" s="1">
        <f t="shared" si="1153"/>
        <v>50.915387913738236</v>
      </c>
      <c r="BM234" s="1">
        <f t="shared" si="1153"/>
        <v>47.930599645141953</v>
      </c>
      <c r="BN234" s="1">
        <f t="shared" si="1153"/>
        <v>44.868453754269169</v>
      </c>
      <c r="BO234" s="1">
        <f t="shared" si="1153"/>
        <v>41.761694998633175</v>
      </c>
      <c r="BP234" s="1">
        <f t="shared" ref="BP234:CU234" si="1154">IF(type=1,MAX(BP61-x,(BQ234*p+BQ235*(1-p))*EXP(-ir*t)),MAX(x-BP61,(BQ234*p+BQ235*(1-p))*EXP(-ir*t)))</f>
        <v>38.646295707861242</v>
      </c>
      <c r="BQ234" s="1">
        <f t="shared" si="1154"/>
        <v>35.558810129579278</v>
      </c>
      <c r="BR234" s="1">
        <f t="shared" si="1154"/>
        <v>32.533333861898079</v>
      </c>
      <c r="BS234" s="1">
        <f t="shared" si="1154"/>
        <v>29.598759746290359</v>
      </c>
      <c r="BT234" s="1">
        <f t="shared" si="1154"/>
        <v>26.77715073526581</v>
      </c>
      <c r="BU234" s="1">
        <f t="shared" si="1154"/>
        <v>24.083814104140597</v>
      </c>
      <c r="BV234" s="1">
        <f t="shared" si="1154"/>
        <v>21.528973804617777</v>
      </c>
      <c r="BW234" s="1">
        <f t="shared" si="1154"/>
        <v>19.120054020366087</v>
      </c>
      <c r="BX234" s="1">
        <f t="shared" si="1154"/>
        <v>16.863205213725898</v>
      </c>
      <c r="BY234" s="1">
        <f t="shared" si="1154"/>
        <v>14.763499784140688</v>
      </c>
      <c r="BZ234" s="1">
        <f t="shared" si="1154"/>
        <v>12.824608445359926</v>
      </c>
      <c r="CA234" s="1">
        <f t="shared" si="1154"/>
        <v>11.048551302331862</v>
      </c>
      <c r="CB234" s="1">
        <f t="shared" si="1154"/>
        <v>9.4355357223632463</v>
      </c>
      <c r="CC234" s="1">
        <f t="shared" si="1154"/>
        <v>7.983875773704554</v>
      </c>
      <c r="CD234" s="1">
        <f t="shared" si="1154"/>
        <v>6.6899842653674941</v>
      </c>
      <c r="CE234" s="1">
        <f t="shared" si="1154"/>
        <v>5.5484342557016886</v>
      </c>
      <c r="CF234" s="1">
        <f t="shared" si="1154"/>
        <v>4.5520905934107034</v>
      </c>
      <c r="CG234" s="1">
        <f t="shared" si="1154"/>
        <v>3.6923082064271524</v>
      </c>
      <c r="CH234" s="1">
        <f t="shared" si="1154"/>
        <v>2.9591881981043064</v>
      </c>
      <c r="CI234" s="1">
        <f t="shared" si="1154"/>
        <v>2.3418781343137769</v>
      </c>
      <c r="CJ234" s="1">
        <f t="shared" si="1154"/>
        <v>1.8288996913988207</v>
      </c>
      <c r="CK234" s="1">
        <f t="shared" si="1154"/>
        <v>1.4084852910567796</v>
      </c>
      <c r="CL234" s="1">
        <f t="shared" si="1154"/>
        <v>1.0689054392447388</v>
      </c>
      <c r="CM234" s="1">
        <f t="shared" si="1154"/>
        <v>0.79877001683606819</v>
      </c>
      <c r="CN234" s="1">
        <f t="shared" si="1154"/>
        <v>0.58728946861735565</v>
      </c>
      <c r="CO234" s="1">
        <f t="shared" si="1154"/>
        <v>0.42448540593403505</v>
      </c>
      <c r="CP234" s="1">
        <f t="shared" si="1154"/>
        <v>0.30134425864873055</v>
      </c>
      <c r="CQ234" s="1">
        <f t="shared" si="1154"/>
        <v>0.2099119352082798</v>
      </c>
      <c r="CR234" s="1">
        <f t="shared" si="1154"/>
        <v>0.14333160056223768</v>
      </c>
      <c r="CS234" s="1">
        <f t="shared" si="1154"/>
        <v>9.5830294881850256E-2</v>
      </c>
      <c r="CT234" s="1">
        <f t="shared" si="1154"/>
        <v>6.2662889679146849E-2</v>
      </c>
      <c r="CU234" s="1">
        <f t="shared" si="1154"/>
        <v>4.0023621048116596E-2</v>
      </c>
      <c r="CV234" s="1">
        <f t="shared" ref="CV234:EA234" si="1155">IF(type=1,MAX(CV61-x,(CW234*p+CW235*(1-p))*EXP(-ir*t)),MAX(x-CV61,(CW234*p+CW235*(1-p))*EXP(-ir*t)))</f>
        <v>2.4936094294554297E-2</v>
      </c>
      <c r="CW234" s="1">
        <f t="shared" si="1155"/>
        <v>1.5132291150371532E-2</v>
      </c>
      <c r="CX234" s="1">
        <f t="shared" si="1155"/>
        <v>8.9299076039098743E-3</v>
      </c>
      <c r="CY234" s="1">
        <f t="shared" si="1155"/>
        <v>5.1155569161209459E-3</v>
      </c>
      <c r="CZ234" s="1">
        <f t="shared" si="1155"/>
        <v>2.8392702402354753E-3</v>
      </c>
      <c r="DA234" s="1">
        <f t="shared" si="1155"/>
        <v>1.523589362805926E-3</v>
      </c>
      <c r="DB234" s="1">
        <f t="shared" si="1155"/>
        <v>7.8860219785004875E-4</v>
      </c>
      <c r="DC234" s="1">
        <f t="shared" si="1155"/>
        <v>3.9268462832805243E-4</v>
      </c>
      <c r="DD234" s="1">
        <f t="shared" si="1155"/>
        <v>1.8756774226505883E-4</v>
      </c>
      <c r="DE234" s="1">
        <f t="shared" si="1155"/>
        <v>8.5659126674335017E-5</v>
      </c>
      <c r="DF234" s="1">
        <f t="shared" si="1155"/>
        <v>3.7262522616748722E-5</v>
      </c>
      <c r="DG234" s="1">
        <f t="shared" si="1155"/>
        <v>1.5374628699561147E-5</v>
      </c>
      <c r="DH234" s="1">
        <f t="shared" si="1155"/>
        <v>5.9873973960421483E-6</v>
      </c>
      <c r="DI234" s="1">
        <f t="shared" si="1155"/>
        <v>2.1882031392182555E-6</v>
      </c>
      <c r="DJ234" s="1">
        <f t="shared" si="1155"/>
        <v>7.4545793592455158E-7</v>
      </c>
      <c r="DK234" s="1">
        <f t="shared" si="1155"/>
        <v>2.3482306863451229E-7</v>
      </c>
      <c r="DL234" s="1">
        <f t="shared" si="1155"/>
        <v>6.7729847111243761E-8</v>
      </c>
      <c r="DM234" s="1">
        <f t="shared" si="1155"/>
        <v>1.7670743992126142E-8</v>
      </c>
      <c r="DN234" s="1">
        <f t="shared" si="1155"/>
        <v>4.1061873382727443E-9</v>
      </c>
      <c r="DO234" s="1">
        <f t="shared" si="1155"/>
        <v>8.3271220779236003E-10</v>
      </c>
      <c r="DP234" s="1">
        <f t="shared" si="1155"/>
        <v>1.4332162869383335E-10</v>
      </c>
      <c r="DQ234" s="1">
        <f t="shared" si="1155"/>
        <v>2.0104276134028779E-11</v>
      </c>
      <c r="DR234" s="1">
        <f t="shared" si="1155"/>
        <v>2.1554098808772147E-12</v>
      </c>
      <c r="DS234" s="1">
        <f t="shared" si="1155"/>
        <v>1.5704457018763091E-13</v>
      </c>
      <c r="DT234" s="1">
        <f t="shared" si="1155"/>
        <v>5.8341109739683461E-15</v>
      </c>
      <c r="DU234" s="1">
        <f t="shared" si="1155"/>
        <v>0</v>
      </c>
      <c r="DV234" s="1">
        <f t="shared" si="1155"/>
        <v>0</v>
      </c>
      <c r="DW234" s="1">
        <f t="shared" si="1155"/>
        <v>0</v>
      </c>
      <c r="DX234" s="1">
        <f t="shared" si="1155"/>
        <v>0</v>
      </c>
      <c r="DY234" s="1">
        <f t="shared" si="1155"/>
        <v>0</v>
      </c>
      <c r="DZ234" s="1">
        <f t="shared" si="1155"/>
        <v>0</v>
      </c>
      <c r="EA234" s="1">
        <f t="shared" si="1155"/>
        <v>0</v>
      </c>
      <c r="EB234" s="1">
        <f t="shared" ref="EB234:FG234" si="1156">IF(type=1,MAX(EB61-x,(EC234*p+EC235*(1-p))*EXP(-ir*t)),MAX(x-EB61,(EC234*p+EC235*(1-p))*EXP(-ir*t)))</f>
        <v>0</v>
      </c>
      <c r="EC234" s="1">
        <f t="shared" si="1156"/>
        <v>0</v>
      </c>
      <c r="ED234" s="1">
        <f t="shared" si="1156"/>
        <v>0</v>
      </c>
      <c r="EE234" s="1">
        <f t="shared" si="1156"/>
        <v>0</v>
      </c>
      <c r="EF234" s="1">
        <f t="shared" si="1156"/>
        <v>0</v>
      </c>
      <c r="EG234" s="1">
        <f t="shared" si="1156"/>
        <v>0</v>
      </c>
      <c r="EH234" s="1">
        <f t="shared" si="1156"/>
        <v>0</v>
      </c>
      <c r="EI234" s="1">
        <f t="shared" si="1156"/>
        <v>0</v>
      </c>
      <c r="EJ234" s="1">
        <f t="shared" si="1156"/>
        <v>0</v>
      </c>
      <c r="EK234" s="1">
        <f t="shared" si="1156"/>
        <v>0</v>
      </c>
      <c r="EL234" s="1">
        <f t="shared" si="1156"/>
        <v>0</v>
      </c>
      <c r="EM234" s="1">
        <f t="shared" si="1156"/>
        <v>0</v>
      </c>
      <c r="EN234" s="1">
        <f t="shared" si="1156"/>
        <v>0</v>
      </c>
      <c r="EO234" s="1">
        <f t="shared" si="1156"/>
        <v>0</v>
      </c>
      <c r="EP234" s="1">
        <f t="shared" si="1156"/>
        <v>0</v>
      </c>
      <c r="EQ234" s="1">
        <f t="shared" si="1156"/>
        <v>0</v>
      </c>
      <c r="ER234" s="1">
        <f t="shared" si="1156"/>
        <v>0</v>
      </c>
      <c r="ES234" s="1">
        <f t="shared" si="1156"/>
        <v>0</v>
      </c>
      <c r="ET234" s="1">
        <f t="shared" si="1156"/>
        <v>0</v>
      </c>
      <c r="EU234" s="1">
        <f t="shared" si="1156"/>
        <v>0</v>
      </c>
      <c r="EV234" s="1">
        <f t="shared" si="1156"/>
        <v>0</v>
      </c>
      <c r="EW234" s="1">
        <f t="shared" si="1156"/>
        <v>0</v>
      </c>
      <c r="EX234" s="1">
        <f t="shared" si="1156"/>
        <v>0</v>
      </c>
      <c r="EY234" s="1">
        <f t="shared" si="1156"/>
        <v>0</v>
      </c>
      <c r="EZ234" s="1">
        <f t="shared" si="1156"/>
        <v>0</v>
      </c>
      <c r="FA234" s="1">
        <f t="shared" si="1156"/>
        <v>0</v>
      </c>
      <c r="FB234" s="1">
        <f t="shared" si="1156"/>
        <v>0</v>
      </c>
      <c r="FC234" s="1">
        <f t="shared" si="1156"/>
        <v>0</v>
      </c>
      <c r="FD234" s="1">
        <f t="shared" si="1156"/>
        <v>0</v>
      </c>
      <c r="FE234" s="1">
        <f t="shared" si="1156"/>
        <v>0</v>
      </c>
      <c r="FF234" s="1">
        <f t="shared" si="1156"/>
        <v>0</v>
      </c>
      <c r="FG234" s="1">
        <f t="shared" si="1156"/>
        <v>0</v>
      </c>
      <c r="FH234" s="1">
        <f t="shared" ref="FH234:FQ234" si="1157">IF(type=1,MAX(FH61-x,(FI234*p+FI235*(1-p))*EXP(-ir*t)),MAX(x-FH61,(FI234*p+FI235*(1-p))*EXP(-ir*t)))</f>
        <v>0</v>
      </c>
      <c r="FI234" s="1">
        <f t="shared" si="1157"/>
        <v>0</v>
      </c>
      <c r="FJ234" s="1">
        <f t="shared" si="1157"/>
        <v>0</v>
      </c>
      <c r="FK234" s="1">
        <f t="shared" si="1157"/>
        <v>0</v>
      </c>
      <c r="FL234" s="1">
        <f t="shared" si="1157"/>
        <v>0</v>
      </c>
      <c r="FM234" s="1">
        <f t="shared" si="1157"/>
        <v>0</v>
      </c>
      <c r="FN234" s="1">
        <f t="shared" si="1157"/>
        <v>0</v>
      </c>
      <c r="FO234" s="1">
        <f t="shared" si="1157"/>
        <v>0</v>
      </c>
      <c r="FP234" s="1">
        <f t="shared" si="1157"/>
        <v>0</v>
      </c>
      <c r="FQ234" s="1">
        <f t="shared" si="1157"/>
        <v>0</v>
      </c>
      <c r="FR234" s="1">
        <f t="shared" si="992"/>
        <v>0</v>
      </c>
      <c r="FS234" s="1">
        <f t="shared" si="999"/>
        <v>0</v>
      </c>
    </row>
    <row r="235" spans="3:175" x14ac:dyDescent="0.15">
      <c r="C235" s="6">
        <v>33</v>
      </c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>
        <f t="shared" ref="AK235:BP235" si="1158">IF(type=1,MAX(AK62-x,(AL235*p+AL236*(1-p))*EXP(-ir*t)),MAX(x-AK62,(AL235*p+AL236*(1-p))*EXP(-ir*t)))</f>
        <v>86.750553714752058</v>
      </c>
      <c r="AL235" s="1">
        <f t="shared" si="1158"/>
        <v>86.538665071697849</v>
      </c>
      <c r="AM235" s="1">
        <f t="shared" si="1158"/>
        <v>86.294718991931333</v>
      </c>
      <c r="AN235" s="1">
        <f t="shared" si="1158"/>
        <v>86.016056836101512</v>
      </c>
      <c r="AO235" s="1">
        <f t="shared" si="1158"/>
        <v>85.699802415626635</v>
      </c>
      <c r="AP235" s="1">
        <f t="shared" si="1158"/>
        <v>85.342844062246755</v>
      </c>
      <c r="AQ235" s="1">
        <f t="shared" si="1158"/>
        <v>84.941815639928038</v>
      </c>
      <c r="AR235" s="1">
        <f t="shared" si="1158"/>
        <v>84.493076211427308</v>
      </c>
      <c r="AS235" s="1">
        <f t="shared" si="1158"/>
        <v>83.992688381593965</v>
      </c>
      <c r="AT235" s="1">
        <f t="shared" si="1158"/>
        <v>83.436395419829395</v>
      </c>
      <c r="AU235" s="1">
        <f t="shared" si="1158"/>
        <v>82.819597394516549</v>
      </c>
      <c r="AV235" s="1">
        <f t="shared" si="1158"/>
        <v>82.137326758527564</v>
      </c>
      <c r="AW235" s="1">
        <f t="shared" si="1158"/>
        <v>81.384224144281944</v>
      </c>
      <c r="AX235" s="1">
        <f t="shared" si="1158"/>
        <v>80.554515611285666</v>
      </c>
      <c r="AY235" s="1">
        <f t="shared" si="1158"/>
        <v>79.641993309093735</v>
      </c>
      <c r="AZ235" s="1">
        <f t="shared" si="1158"/>
        <v>78.640002565601534</v>
      </c>
      <c r="BA235" s="1">
        <f t="shared" si="1158"/>
        <v>77.541439896116927</v>
      </c>
      <c r="BB235" s="1">
        <f t="shared" si="1158"/>
        <v>76.338768477057016</v>
      </c>
      <c r="BC235" s="1">
        <f t="shared" si="1158"/>
        <v>75.024060355747295</v>
      </c>
      <c r="BD235" s="1">
        <f t="shared" si="1158"/>
        <v>73.589078141152825</v>
      </c>
      <c r="BE235" s="1">
        <f t="shared" si="1158"/>
        <v>72.025413080913935</v>
      </c>
      <c r="BF235" s="1">
        <f t="shared" si="1158"/>
        <v>70.32470097353368</v>
      </c>
      <c r="BG235" s="1">
        <f t="shared" si="1158"/>
        <v>68.478941565297106</v>
      </c>
      <c r="BH235" s="1">
        <f t="shared" si="1158"/>
        <v>66.480949565525805</v>
      </c>
      <c r="BI235" s="1">
        <f t="shared" si="1158"/>
        <v>64.324963915471784</v>
      </c>
      <c r="BJ235" s="1">
        <f t="shared" si="1158"/>
        <v>62.007433141663164</v>
      </c>
      <c r="BK235" s="1">
        <f t="shared" si="1158"/>
        <v>59.527974229626693</v>
      </c>
      <c r="BL235" s="1">
        <f t="shared" si="1158"/>
        <v>56.890465900790367</v>
      </c>
      <c r="BM235" s="1">
        <f t="shared" si="1158"/>
        <v>54.104181304960207</v>
      </c>
      <c r="BN235" s="1">
        <f t="shared" si="1158"/>
        <v>51.184791364570472</v>
      </c>
      <c r="BO235" s="1">
        <f t="shared" si="1158"/>
        <v>48.15498909190179</v>
      </c>
      <c r="BP235" s="1">
        <f t="shared" si="1158"/>
        <v>45.044422872341315</v>
      </c>
      <c r="BQ235" s="1">
        <f t="shared" ref="BQ235:CV235" si="1159">IF(type=1,MAX(BQ62-x,(BR235*p+BR236*(1-p))*EXP(-ir*t)),MAX(x-BQ62,(BR235*p+BR236*(1-p))*EXP(-ir*t)))</f>
        <v>41.888627249573126</v>
      </c>
      <c r="BR235" s="1">
        <f t="shared" si="1159"/>
        <v>38.726761584392477</v>
      </c>
      <c r="BS235" s="1">
        <f t="shared" si="1159"/>
        <v>35.59826084401373</v>
      </c>
      <c r="BT235" s="1">
        <f t="shared" si="1159"/>
        <v>32.538963525203954</v>
      </c>
      <c r="BU235" s="1">
        <f t="shared" si="1159"/>
        <v>29.577776658354576</v>
      </c>
      <c r="BV235" s="1">
        <f t="shared" si="1159"/>
        <v>26.735152174787807</v>
      </c>
      <c r="BW235" s="1">
        <f t="shared" si="1159"/>
        <v>24.024154759037852</v>
      </c>
      <c r="BX235" s="1">
        <f t="shared" si="1159"/>
        <v>21.453512062933989</v>
      </c>
      <c r="BY235" s="1">
        <f t="shared" si="1159"/>
        <v>19.030477255065431</v>
      </c>
      <c r="BZ235" s="1">
        <f t="shared" si="1159"/>
        <v>16.761544744395387</v>
      </c>
      <c r="CA235" s="1">
        <f t="shared" si="1159"/>
        <v>14.652050561099085</v>
      </c>
      <c r="CB235" s="1">
        <f t="shared" si="1159"/>
        <v>12.705835641817487</v>
      </c>
      <c r="CC235" s="1">
        <f t="shared" si="1159"/>
        <v>10.92500148378214</v>
      </c>
      <c r="CD235" s="1">
        <f t="shared" si="1159"/>
        <v>9.3097566593788219</v>
      </c>
      <c r="CE235" s="1">
        <f t="shared" si="1159"/>
        <v>7.8583393553114362</v>
      </c>
      <c r="CF235" s="1">
        <f t="shared" si="1159"/>
        <v>6.5670090951887063</v>
      </c>
      <c r="CG235" s="1">
        <f t="shared" si="1159"/>
        <v>5.430112059732811</v>
      </c>
      <c r="CH235" s="1">
        <f t="shared" si="1159"/>
        <v>4.4402223628315216</v>
      </c>
      <c r="CI235" s="1">
        <f t="shared" si="1159"/>
        <v>3.588354982936607</v>
      </c>
      <c r="CJ235" s="1">
        <f t="shared" si="1159"/>
        <v>2.864239892480589</v>
      </c>
      <c r="CK235" s="1">
        <f t="shared" si="1159"/>
        <v>2.2566420317036493</v>
      </c>
      <c r="CL235" s="1">
        <f t="shared" si="1159"/>
        <v>1.7537085883239609</v>
      </c>
      <c r="CM235" s="1">
        <f t="shared" si="1159"/>
        <v>1.3433236962569255</v>
      </c>
      <c r="CN235" s="1">
        <f t="shared" si="1159"/>
        <v>1.0134510351270198</v>
      </c>
      <c r="CO235" s="1">
        <f t="shared" si="1159"/>
        <v>0.75244665213450068</v>
      </c>
      <c r="CP235" s="1">
        <f t="shared" si="1159"/>
        <v>0.54932735922001474</v>
      </c>
      <c r="CQ235" s="1">
        <f t="shared" si="1159"/>
        <v>0.39398399255892647</v>
      </c>
      <c r="CR235" s="1">
        <f t="shared" si="1159"/>
        <v>0.27733333405588151</v>
      </c>
      <c r="CS235" s="1">
        <f t="shared" si="1159"/>
        <v>0.19140719982943577</v>
      </c>
      <c r="CT235" s="1">
        <f t="shared" si="1159"/>
        <v>0.12938166791549213</v>
      </c>
      <c r="CU235" s="1">
        <f t="shared" si="1159"/>
        <v>8.5553232710606553E-2</v>
      </c>
      <c r="CV235" s="1">
        <f t="shared" si="1159"/>
        <v>5.527151236049712E-2</v>
      </c>
      <c r="CW235" s="1">
        <f t="shared" ref="CW235:EB235" si="1160">IF(type=1,MAX(CW62-x,(CX235*p+CX236*(1-p))*EXP(-ir*t)),MAX(x-CW62,(CX235*p+CX236*(1-p))*EXP(-ir*t)))</f>
        <v>3.4839810081708278E-2</v>
      </c>
      <c r="CX235" s="1">
        <f t="shared" si="1160"/>
        <v>2.1395305972332246E-2</v>
      </c>
      <c r="CY235" s="1">
        <f t="shared" si="1160"/>
        <v>1.2780038180066898E-2</v>
      </c>
      <c r="CZ235" s="1">
        <f t="shared" si="1160"/>
        <v>7.4123403388394182E-3</v>
      </c>
      <c r="DA235" s="1">
        <f t="shared" si="1160"/>
        <v>4.1663273576832294E-3</v>
      </c>
      <c r="DB235" s="1">
        <f t="shared" si="1160"/>
        <v>2.2646811662125018E-3</v>
      </c>
      <c r="DC235" s="1">
        <f t="shared" si="1160"/>
        <v>1.1876794975571093E-3</v>
      </c>
      <c r="DD235" s="1">
        <f t="shared" si="1160"/>
        <v>5.9937490269343927E-4</v>
      </c>
      <c r="DE235" s="1">
        <f t="shared" si="1160"/>
        <v>2.9022789450961774E-4</v>
      </c>
      <c r="DF235" s="1">
        <f t="shared" si="1160"/>
        <v>1.343989452561986E-4</v>
      </c>
      <c r="DG235" s="1">
        <f t="shared" si="1160"/>
        <v>5.9299718067465835E-5</v>
      </c>
      <c r="DH235" s="1">
        <f t="shared" si="1160"/>
        <v>2.4823462264040864E-5</v>
      </c>
      <c r="DI235" s="1">
        <f t="shared" si="1160"/>
        <v>9.8105816446943998E-6</v>
      </c>
      <c r="DJ235" s="1">
        <f t="shared" si="1160"/>
        <v>3.6397159208028765E-6</v>
      </c>
      <c r="DK235" s="1">
        <f t="shared" si="1160"/>
        <v>1.2590796652196147E-6</v>
      </c>
      <c r="DL235" s="1">
        <f t="shared" si="1160"/>
        <v>4.0285716699040533E-7</v>
      </c>
      <c r="DM235" s="1">
        <f t="shared" si="1160"/>
        <v>1.1806032665174421E-7</v>
      </c>
      <c r="DN235" s="1">
        <f t="shared" si="1160"/>
        <v>3.1306102862022918E-8</v>
      </c>
      <c r="DO235" s="1">
        <f t="shared" si="1160"/>
        <v>7.3961149261691002E-9</v>
      </c>
      <c r="DP235" s="1">
        <f t="shared" si="1160"/>
        <v>1.5254392547648112E-9</v>
      </c>
      <c r="DQ235" s="1">
        <f t="shared" si="1160"/>
        <v>2.6711323488568597E-10</v>
      </c>
      <c r="DR235" s="1">
        <f t="shared" si="1160"/>
        <v>3.8133695152976251E-11</v>
      </c>
      <c r="DS235" s="1">
        <f t="shared" si="1160"/>
        <v>4.1624113755393527E-12</v>
      </c>
      <c r="DT235" s="1">
        <f t="shared" si="1160"/>
        <v>3.0888426740009075E-13</v>
      </c>
      <c r="DU235" s="1">
        <f t="shared" si="1160"/>
        <v>1.1691597759718245E-14</v>
      </c>
      <c r="DV235" s="1">
        <f t="shared" si="1160"/>
        <v>0</v>
      </c>
      <c r="DW235" s="1">
        <f t="shared" si="1160"/>
        <v>0</v>
      </c>
      <c r="DX235" s="1">
        <f t="shared" si="1160"/>
        <v>0</v>
      </c>
      <c r="DY235" s="1">
        <f t="shared" si="1160"/>
        <v>0</v>
      </c>
      <c r="DZ235" s="1">
        <f t="shared" si="1160"/>
        <v>0</v>
      </c>
      <c r="EA235" s="1">
        <f t="shared" si="1160"/>
        <v>0</v>
      </c>
      <c r="EB235" s="1">
        <f t="shared" si="1160"/>
        <v>0</v>
      </c>
      <c r="EC235" s="1">
        <f t="shared" ref="EC235:FH235" si="1161">IF(type=1,MAX(EC62-x,(ED235*p+ED236*(1-p))*EXP(-ir*t)),MAX(x-EC62,(ED235*p+ED236*(1-p))*EXP(-ir*t)))</f>
        <v>0</v>
      </c>
      <c r="ED235" s="1">
        <f t="shared" si="1161"/>
        <v>0</v>
      </c>
      <c r="EE235" s="1">
        <f t="shared" si="1161"/>
        <v>0</v>
      </c>
      <c r="EF235" s="1">
        <f t="shared" si="1161"/>
        <v>0</v>
      </c>
      <c r="EG235" s="1">
        <f t="shared" si="1161"/>
        <v>0</v>
      </c>
      <c r="EH235" s="1">
        <f t="shared" si="1161"/>
        <v>0</v>
      </c>
      <c r="EI235" s="1">
        <f t="shared" si="1161"/>
        <v>0</v>
      </c>
      <c r="EJ235" s="1">
        <f t="shared" si="1161"/>
        <v>0</v>
      </c>
      <c r="EK235" s="1">
        <f t="shared" si="1161"/>
        <v>0</v>
      </c>
      <c r="EL235" s="1">
        <f t="shared" si="1161"/>
        <v>0</v>
      </c>
      <c r="EM235" s="1">
        <f t="shared" si="1161"/>
        <v>0</v>
      </c>
      <c r="EN235" s="1">
        <f t="shared" si="1161"/>
        <v>0</v>
      </c>
      <c r="EO235" s="1">
        <f t="shared" si="1161"/>
        <v>0</v>
      </c>
      <c r="EP235" s="1">
        <f t="shared" si="1161"/>
        <v>0</v>
      </c>
      <c r="EQ235" s="1">
        <f t="shared" si="1161"/>
        <v>0</v>
      </c>
      <c r="ER235" s="1">
        <f t="shared" si="1161"/>
        <v>0</v>
      </c>
      <c r="ES235" s="1">
        <f t="shared" si="1161"/>
        <v>0</v>
      </c>
      <c r="ET235" s="1">
        <f t="shared" si="1161"/>
        <v>0</v>
      </c>
      <c r="EU235" s="1">
        <f t="shared" si="1161"/>
        <v>0</v>
      </c>
      <c r="EV235" s="1">
        <f t="shared" si="1161"/>
        <v>0</v>
      </c>
      <c r="EW235" s="1">
        <f t="shared" si="1161"/>
        <v>0</v>
      </c>
      <c r="EX235" s="1">
        <f t="shared" si="1161"/>
        <v>0</v>
      </c>
      <c r="EY235" s="1">
        <f t="shared" si="1161"/>
        <v>0</v>
      </c>
      <c r="EZ235" s="1">
        <f t="shared" si="1161"/>
        <v>0</v>
      </c>
      <c r="FA235" s="1">
        <f t="shared" si="1161"/>
        <v>0</v>
      </c>
      <c r="FB235" s="1">
        <f t="shared" si="1161"/>
        <v>0</v>
      </c>
      <c r="FC235" s="1">
        <f t="shared" si="1161"/>
        <v>0</v>
      </c>
      <c r="FD235" s="1">
        <f t="shared" si="1161"/>
        <v>0</v>
      </c>
      <c r="FE235" s="1">
        <f t="shared" si="1161"/>
        <v>0</v>
      </c>
      <c r="FF235" s="1">
        <f t="shared" si="1161"/>
        <v>0</v>
      </c>
      <c r="FG235" s="1">
        <f t="shared" si="1161"/>
        <v>0</v>
      </c>
      <c r="FH235" s="1">
        <f t="shared" si="1161"/>
        <v>0</v>
      </c>
      <c r="FI235" s="1">
        <f t="shared" ref="FI235:FQ235" si="1162">IF(type=1,MAX(FI62-x,(FJ235*p+FJ236*(1-p))*EXP(-ir*t)),MAX(x-FI62,(FJ235*p+FJ236*(1-p))*EXP(-ir*t)))</f>
        <v>0</v>
      </c>
      <c r="FJ235" s="1">
        <f t="shared" si="1162"/>
        <v>0</v>
      </c>
      <c r="FK235" s="1">
        <f t="shared" si="1162"/>
        <v>0</v>
      </c>
      <c r="FL235" s="1">
        <f t="shared" si="1162"/>
        <v>0</v>
      </c>
      <c r="FM235" s="1">
        <f t="shared" si="1162"/>
        <v>0</v>
      </c>
      <c r="FN235" s="1">
        <f t="shared" si="1162"/>
        <v>0</v>
      </c>
      <c r="FO235" s="1">
        <f t="shared" si="1162"/>
        <v>0</v>
      </c>
      <c r="FP235" s="1">
        <f t="shared" si="1162"/>
        <v>0</v>
      </c>
      <c r="FQ235" s="1">
        <f t="shared" si="1162"/>
        <v>0</v>
      </c>
      <c r="FR235" s="1">
        <f t="shared" si="992"/>
        <v>0</v>
      </c>
      <c r="FS235" s="1">
        <f t="shared" si="999"/>
        <v>0</v>
      </c>
    </row>
    <row r="236" spans="3:175" x14ac:dyDescent="0.15">
      <c r="C236" s="6">
        <v>34</v>
      </c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>
        <f t="shared" ref="AL236:BQ236" si="1163">IF(type=1,MAX(AL63-x,(AM236*p+AM237*(1-p))*EXP(-ir*t)),MAX(x-AL63,(AM236*p+AM237*(1-p))*EXP(-ir*t)))</f>
        <v>87.310029955064863</v>
      </c>
      <c r="AM236" s="1">
        <f t="shared" si="1163"/>
        <v>87.129349764351417</v>
      </c>
      <c r="AN236" s="1">
        <f t="shared" si="1163"/>
        <v>86.919142330210079</v>
      </c>
      <c r="AO236" s="1">
        <f t="shared" si="1163"/>
        <v>86.67695591002294</v>
      </c>
      <c r="AP236" s="1">
        <f t="shared" si="1163"/>
        <v>86.400138270724042</v>
      </c>
      <c r="AQ236" s="1">
        <f t="shared" si="1163"/>
        <v>86.085819744157035</v>
      </c>
      <c r="AR236" s="1">
        <f t="shared" si="1163"/>
        <v>85.730895508239058</v>
      </c>
      <c r="AS236" s="1">
        <f t="shared" si="1163"/>
        <v>85.332006495316762</v>
      </c>
      <c r="AT236" s="1">
        <f t="shared" si="1163"/>
        <v>84.885518869537833</v>
      </c>
      <c r="AU236" s="1">
        <f t="shared" si="1163"/>
        <v>84.387502045675873</v>
      </c>
      <c r="AV236" s="1">
        <f t="shared" si="1163"/>
        <v>83.833705276858325</v>
      </c>
      <c r="AW236" s="1">
        <f t="shared" si="1163"/>
        <v>83.219532932701057</v>
      </c>
      <c r="AX236" s="1">
        <f t="shared" si="1163"/>
        <v>82.54001874490244</v>
      </c>
      <c r="AY236" s="1">
        <f t="shared" si="1163"/>
        <v>81.789799548195489</v>
      </c>
      <c r="AZ236" s="1">
        <f t="shared" si="1163"/>
        <v>80.96308944050331</v>
      </c>
      <c r="BA236" s="1">
        <f t="shared" si="1163"/>
        <v>80.053655898715419</v>
      </c>
      <c r="BB236" s="1">
        <f t="shared" si="1163"/>
        <v>79.054800315158161</v>
      </c>
      <c r="BC236" s="1">
        <f t="shared" si="1163"/>
        <v>77.959346797188388</v>
      </c>
      <c r="BD236" s="1">
        <f t="shared" si="1163"/>
        <v>76.759645065184401</v>
      </c>
      <c r="BE236" s="1">
        <f t="shared" si="1163"/>
        <v>75.447596084287014</v>
      </c>
      <c r="BF236" s="1">
        <f t="shared" si="1163"/>
        <v>74.014712859523016</v>
      </c>
      <c r="BG236" s="1">
        <f t="shared" si="1163"/>
        <v>72.45223372836692</v>
      </c>
      <c r="BH236" s="1">
        <f t="shared" si="1163"/>
        <v>70.751311419067576</v>
      </c>
      <c r="BI236" s="1">
        <f t="shared" si="1163"/>
        <v>68.903307619367951</v>
      </c>
      <c r="BJ236" s="1">
        <f t="shared" si="1163"/>
        <v>66.90022860213405</v>
      </c>
      <c r="BK236" s="1">
        <f t="shared" si="1163"/>
        <v>64.735340205036536</v>
      </c>
      <c r="BL236" s="1">
        <f t="shared" si="1163"/>
        <v>62.403996143058478</v>
      </c>
      <c r="BM236" s="1">
        <f t="shared" si="1163"/>
        <v>59.904696250308717</v>
      </c>
      <c r="BN236" s="1">
        <f t="shared" si="1163"/>
        <v>57.240353059138357</v>
      </c>
      <c r="BO236" s="1">
        <f t="shared" si="1163"/>
        <v>54.419678191570561</v>
      </c>
      <c r="BP236" s="1">
        <f t="shared" si="1163"/>
        <v>51.458500211958288</v>
      </c>
      <c r="BQ236" s="1">
        <f t="shared" si="1163"/>
        <v>48.380700140997078</v>
      </c>
      <c r="BR236" s="1">
        <f t="shared" ref="BR236:CW236" si="1164">IF(type=1,MAX(BR63-x,(BS236*p+BS237*(1-p))*EXP(-ir*t)),MAX(x-BR63,(BS236*p+BS237*(1-p))*EXP(-ir*t)))</f>
        <v>45.218330083217438</v>
      </c>
      <c r="BS236" s="1">
        <f t="shared" si="1164"/>
        <v>42.010430694681418</v>
      </c>
      <c r="BT236" s="1">
        <f t="shared" si="1164"/>
        <v>38.800191419021978</v>
      </c>
      <c r="BU236" s="1">
        <f t="shared" si="1164"/>
        <v>35.630525815202795</v>
      </c>
      <c r="BV236" s="1">
        <f t="shared" si="1164"/>
        <v>32.538911835867268</v>
      </c>
      <c r="BW236" s="1">
        <f t="shared" si="1164"/>
        <v>29.553270604858117</v>
      </c>
      <c r="BX236" s="1">
        <f t="shared" si="1164"/>
        <v>26.691056186311549</v>
      </c>
      <c r="BY236" s="1">
        <f t="shared" si="1164"/>
        <v>23.96250568479735</v>
      </c>
      <c r="BZ236" s="1">
        <f t="shared" si="1164"/>
        <v>21.375660090148646</v>
      </c>
      <c r="CA236" s="1">
        <f t="shared" si="1164"/>
        <v>18.938198211575962</v>
      </c>
      <c r="CB236" s="1">
        <f t="shared" si="1164"/>
        <v>16.656972552916379</v>
      </c>
      <c r="CC236" s="1">
        <f t="shared" si="1164"/>
        <v>14.537578879885032</v>
      </c>
      <c r="CD236" s="1">
        <f t="shared" si="1164"/>
        <v>12.584020034728814</v>
      </c>
      <c r="CE236" s="1">
        <f t="shared" si="1164"/>
        <v>10.79847581121234</v>
      </c>
      <c r="CF236" s="1">
        <f t="shared" si="1164"/>
        <v>9.1811559999930079</v>
      </c>
      <c r="CG236" s="1">
        <f t="shared" si="1164"/>
        <v>7.7302184804202296</v>
      </c>
      <c r="CH236" s="1">
        <f t="shared" si="1164"/>
        <v>6.4417588466221769</v>
      </c>
      <c r="CI236" s="1">
        <f t="shared" si="1164"/>
        <v>5.3098805942691847</v>
      </c>
      <c r="CJ236" s="1">
        <f t="shared" si="1164"/>
        <v>4.3268477071162206</v>
      </c>
      <c r="CK236" s="1">
        <f t="shared" si="1164"/>
        <v>3.4833140403769525</v>
      </c>
      <c r="CL236" s="1">
        <f t="shared" si="1164"/>
        <v>2.7686172707616885</v>
      </c>
      <c r="CM236" s="1">
        <f t="shared" si="1164"/>
        <v>2.1711201485608806</v>
      </c>
      <c r="CN236" s="1">
        <f t="shared" si="1164"/>
        <v>1.6785787167600956</v>
      </c>
      <c r="CO236" s="1">
        <f t="shared" si="1164"/>
        <v>1.2785160609068729</v>
      </c>
      <c r="CP236" s="1">
        <f t="shared" si="1164"/>
        <v>0.95858080907787413</v>
      </c>
      <c r="CQ236" s="1">
        <f t="shared" si="1164"/>
        <v>0.70687174211354709</v>
      </c>
      <c r="CR236" s="1">
        <f t="shared" si="1164"/>
        <v>0.51221324558924319</v>
      </c>
      <c r="CS236" s="1">
        <f t="shared" si="1164"/>
        <v>0.36437067303084297</v>
      </c>
      <c r="CT236" s="1">
        <f t="shared" si="1164"/>
        <v>0.25419965213567414</v>
      </c>
      <c r="CU236" s="1">
        <f t="shared" si="1164"/>
        <v>0.17372850284411809</v>
      </c>
      <c r="CV236" s="1">
        <f t="shared" si="1164"/>
        <v>0.11617774329457851</v>
      </c>
      <c r="CW236" s="1">
        <f t="shared" si="1164"/>
        <v>7.5924673654307398E-2</v>
      </c>
      <c r="CX236" s="1">
        <f t="shared" ref="CX236:EC236" si="1165">IF(type=1,MAX(CX63-x,(CY236*p+CY237*(1-p))*EXP(-ir*t)),MAX(x-CX63,(CY236*p+CY237*(1-p))*EXP(-ir*t)))</f>
        <v>4.842390852629818E-2</v>
      </c>
      <c r="CY236" s="1">
        <f t="shared" si="1165"/>
        <v>3.0096299361462235E-2</v>
      </c>
      <c r="CZ236" s="1">
        <f t="shared" si="1165"/>
        <v>1.8198942412189459E-2</v>
      </c>
      <c r="DA236" s="1">
        <f t="shared" si="1165"/>
        <v>1.0688052698940343E-2</v>
      </c>
      <c r="DB236" s="1">
        <f t="shared" si="1165"/>
        <v>6.0846669724652549E-3</v>
      </c>
      <c r="DC236" s="1">
        <f t="shared" si="1165"/>
        <v>3.3507568413314024E-3</v>
      </c>
      <c r="DD236" s="1">
        <f t="shared" si="1165"/>
        <v>1.7807428247307371E-3</v>
      </c>
      <c r="DE236" s="1">
        <f t="shared" si="1165"/>
        <v>9.109234549984584E-4</v>
      </c>
      <c r="DF236" s="1">
        <f t="shared" si="1165"/>
        <v>4.4721971376432504E-4</v>
      </c>
      <c r="DG236" s="1">
        <f t="shared" si="1165"/>
        <v>2.1003667513402424E-4</v>
      </c>
      <c r="DH236" s="1">
        <f t="shared" si="1165"/>
        <v>9.4013572890592247E-5</v>
      </c>
      <c r="DI236" s="1">
        <f t="shared" si="1165"/>
        <v>3.9935804238208971E-5</v>
      </c>
      <c r="DJ236" s="1">
        <f t="shared" si="1165"/>
        <v>1.6020755895800647E-5</v>
      </c>
      <c r="DK236" s="1">
        <f t="shared" si="1165"/>
        <v>6.0349356004386877E-6</v>
      </c>
      <c r="DL236" s="1">
        <f t="shared" si="1165"/>
        <v>2.1203469782292556E-6</v>
      </c>
      <c r="DM236" s="1">
        <f t="shared" si="1165"/>
        <v>6.8926815442918779E-7</v>
      </c>
      <c r="DN236" s="1">
        <f t="shared" si="1165"/>
        <v>2.0528758840508908E-7</v>
      </c>
      <c r="DO236" s="1">
        <f t="shared" si="1165"/>
        <v>5.5341526459176608E-8</v>
      </c>
      <c r="DP236" s="1">
        <f t="shared" si="1165"/>
        <v>1.3296424965380293E-8</v>
      </c>
      <c r="DQ236" s="1">
        <f t="shared" si="1165"/>
        <v>2.7898773251453206E-9</v>
      </c>
      <c r="DR236" s="1">
        <f t="shared" si="1165"/>
        <v>4.9716303000621918E-10</v>
      </c>
      <c r="DS236" s="1">
        <f t="shared" si="1165"/>
        <v>7.225777103265606E-11</v>
      </c>
      <c r="DT236" s="1">
        <f t="shared" si="1165"/>
        <v>8.0326162166367557E-12</v>
      </c>
      <c r="DU236" s="1">
        <f t="shared" si="1165"/>
        <v>6.0731455842429439E-13</v>
      </c>
      <c r="DV236" s="1">
        <f t="shared" si="1165"/>
        <v>2.3430040803983918E-14</v>
      </c>
      <c r="DW236" s="1">
        <f t="shared" si="1165"/>
        <v>0</v>
      </c>
      <c r="DX236" s="1">
        <f t="shared" si="1165"/>
        <v>0</v>
      </c>
      <c r="DY236" s="1">
        <f t="shared" si="1165"/>
        <v>0</v>
      </c>
      <c r="DZ236" s="1">
        <f t="shared" si="1165"/>
        <v>0</v>
      </c>
      <c r="EA236" s="1">
        <f t="shared" si="1165"/>
        <v>0</v>
      </c>
      <c r="EB236" s="1">
        <f t="shared" si="1165"/>
        <v>0</v>
      </c>
      <c r="EC236" s="1">
        <f t="shared" si="1165"/>
        <v>0</v>
      </c>
      <c r="ED236" s="1">
        <f t="shared" ref="ED236:FI236" si="1166">IF(type=1,MAX(ED63-x,(EE236*p+EE237*(1-p))*EXP(-ir*t)),MAX(x-ED63,(EE236*p+EE237*(1-p))*EXP(-ir*t)))</f>
        <v>0</v>
      </c>
      <c r="EE236" s="1">
        <f t="shared" si="1166"/>
        <v>0</v>
      </c>
      <c r="EF236" s="1">
        <f t="shared" si="1166"/>
        <v>0</v>
      </c>
      <c r="EG236" s="1">
        <f t="shared" si="1166"/>
        <v>0</v>
      </c>
      <c r="EH236" s="1">
        <f t="shared" si="1166"/>
        <v>0</v>
      </c>
      <c r="EI236" s="1">
        <f t="shared" si="1166"/>
        <v>0</v>
      </c>
      <c r="EJ236" s="1">
        <f t="shared" si="1166"/>
        <v>0</v>
      </c>
      <c r="EK236" s="1">
        <f t="shared" si="1166"/>
        <v>0</v>
      </c>
      <c r="EL236" s="1">
        <f t="shared" si="1166"/>
        <v>0</v>
      </c>
      <c r="EM236" s="1">
        <f t="shared" si="1166"/>
        <v>0</v>
      </c>
      <c r="EN236" s="1">
        <f t="shared" si="1166"/>
        <v>0</v>
      </c>
      <c r="EO236" s="1">
        <f t="shared" si="1166"/>
        <v>0</v>
      </c>
      <c r="EP236" s="1">
        <f t="shared" si="1166"/>
        <v>0</v>
      </c>
      <c r="EQ236" s="1">
        <f t="shared" si="1166"/>
        <v>0</v>
      </c>
      <c r="ER236" s="1">
        <f t="shared" si="1166"/>
        <v>0</v>
      </c>
      <c r="ES236" s="1">
        <f t="shared" si="1166"/>
        <v>0</v>
      </c>
      <c r="ET236" s="1">
        <f t="shared" si="1166"/>
        <v>0</v>
      </c>
      <c r="EU236" s="1">
        <f t="shared" si="1166"/>
        <v>0</v>
      </c>
      <c r="EV236" s="1">
        <f t="shared" si="1166"/>
        <v>0</v>
      </c>
      <c r="EW236" s="1">
        <f t="shared" si="1166"/>
        <v>0</v>
      </c>
      <c r="EX236" s="1">
        <f t="shared" si="1166"/>
        <v>0</v>
      </c>
      <c r="EY236" s="1">
        <f t="shared" si="1166"/>
        <v>0</v>
      </c>
      <c r="EZ236" s="1">
        <f t="shared" si="1166"/>
        <v>0</v>
      </c>
      <c r="FA236" s="1">
        <f t="shared" si="1166"/>
        <v>0</v>
      </c>
      <c r="FB236" s="1">
        <f t="shared" si="1166"/>
        <v>0</v>
      </c>
      <c r="FC236" s="1">
        <f t="shared" si="1166"/>
        <v>0</v>
      </c>
      <c r="FD236" s="1">
        <f t="shared" si="1166"/>
        <v>0</v>
      </c>
      <c r="FE236" s="1">
        <f t="shared" si="1166"/>
        <v>0</v>
      </c>
      <c r="FF236" s="1">
        <f t="shared" si="1166"/>
        <v>0</v>
      </c>
      <c r="FG236" s="1">
        <f t="shared" si="1166"/>
        <v>0</v>
      </c>
      <c r="FH236" s="1">
        <f t="shared" si="1166"/>
        <v>0</v>
      </c>
      <c r="FI236" s="1">
        <f t="shared" si="1166"/>
        <v>0</v>
      </c>
      <c r="FJ236" s="1">
        <f t="shared" ref="FJ236:FQ236" si="1167">IF(type=1,MAX(FJ63-x,(FK236*p+FK237*(1-p))*EXP(-ir*t)),MAX(x-FJ63,(FK236*p+FK237*(1-p))*EXP(-ir*t)))</f>
        <v>0</v>
      </c>
      <c r="FK236" s="1">
        <f t="shared" si="1167"/>
        <v>0</v>
      </c>
      <c r="FL236" s="1">
        <f t="shared" si="1167"/>
        <v>0</v>
      </c>
      <c r="FM236" s="1">
        <f t="shared" si="1167"/>
        <v>0</v>
      </c>
      <c r="FN236" s="1">
        <f t="shared" si="1167"/>
        <v>0</v>
      </c>
      <c r="FO236" s="1">
        <f t="shared" si="1167"/>
        <v>0</v>
      </c>
      <c r="FP236" s="1">
        <f t="shared" si="1167"/>
        <v>0</v>
      </c>
      <c r="FQ236" s="1">
        <f t="shared" si="1167"/>
        <v>0</v>
      </c>
      <c r="FR236" s="1">
        <f t="shared" si="992"/>
        <v>0</v>
      </c>
      <c r="FS236" s="1">
        <f t="shared" si="999"/>
        <v>0</v>
      </c>
    </row>
    <row r="237" spans="3:175" x14ac:dyDescent="0.15">
      <c r="C237" s="6">
        <v>35</v>
      </c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>
        <f t="shared" ref="AM237:BR237" si="1168">IF(type=1,MAX(AM64-x,(AN237*p+AN238*(1-p))*EXP(-ir*t)),MAX(x-AM64,(AN237*p+AN238*(1-p))*EXP(-ir*t)))</f>
        <v>87.840539423277136</v>
      </c>
      <c r="AN237" s="1">
        <f t="shared" si="1168"/>
        <v>87.688662536020331</v>
      </c>
      <c r="AO237" s="1">
        <f t="shared" si="1168"/>
        <v>87.509591839733517</v>
      </c>
      <c r="AP237" s="1">
        <f t="shared" si="1168"/>
        <v>87.301066258732277</v>
      </c>
      <c r="AQ237" s="1">
        <f t="shared" si="1168"/>
        <v>87.06064036821185</v>
      </c>
      <c r="AR237" s="1">
        <f t="shared" si="1168"/>
        <v>86.785668155905611</v>
      </c>
      <c r="AS237" s="1">
        <f t="shared" si="1168"/>
        <v>86.473286605061816</v>
      </c>
      <c r="AT237" s="1">
        <f t="shared" si="1168"/>
        <v>86.12039795728893</v>
      </c>
      <c r="AU237" s="1">
        <f t="shared" si="1168"/>
        <v>85.723650566244615</v>
      </c>
      <c r="AV237" s="1">
        <f t="shared" si="1168"/>
        <v>85.279418259484586</v>
      </c>
      <c r="AW237" s="1">
        <f t="shared" si="1168"/>
        <v>84.783778141976896</v>
      </c>
      <c r="AX237" s="1">
        <f t="shared" si="1168"/>
        <v>84.232486807722566</v>
      </c>
      <c r="AY237" s="1">
        <f t="shared" si="1168"/>
        <v>83.620954986800299</v>
      </c>
      <c r="AZ237" s="1">
        <f t="shared" si="1168"/>
        <v>82.944220761901988</v>
      </c>
      <c r="BA237" s="1">
        <f t="shared" si="1168"/>
        <v>82.196921669333477</v>
      </c>
      <c r="BB237" s="1">
        <f t="shared" si="1168"/>
        <v>81.373266298398633</v>
      </c>
      <c r="BC237" s="1">
        <f t="shared" si="1168"/>
        <v>80.467006486761207</v>
      </c>
      <c r="BD237" s="1">
        <f t="shared" si="1168"/>
        <v>79.471411976763974</v>
      </c>
      <c r="BE237" s="1">
        <f t="shared" si="1168"/>
        <v>78.379250591281007</v>
      </c>
      <c r="BF237" s="1">
        <f t="shared" si="1168"/>
        <v>77.182778804776476</v>
      </c>
      <c r="BG237" s="1">
        <f t="shared" si="1168"/>
        <v>75.873750284580254</v>
      </c>
      <c r="BH237" s="1">
        <f t="shared" si="1168"/>
        <v>74.443453871619766</v>
      </c>
      <c r="BI237" s="1">
        <f t="shared" si="1168"/>
        <v>72.882797885862473</v>
      </c>
      <c r="BJ237" s="1">
        <f t="shared" si="1168"/>
        <v>71.182464818388866</v>
      </c>
      <c r="BK237" s="1">
        <f t="shared" si="1168"/>
        <v>69.333169348411104</v>
      </c>
      <c r="BL237" s="1">
        <f t="shared" si="1168"/>
        <v>67.326062454196816</v>
      </c>
      <c r="BM237" s="1">
        <f t="shared" si="1168"/>
        <v>65.153333115110598</v>
      </c>
      <c r="BN237" s="1">
        <f t="shared" si="1168"/>
        <v>62.80906245623256</v>
      </c>
      <c r="BO237" s="1">
        <f t="shared" si="1168"/>
        <v>60.290375590024595</v>
      </c>
      <c r="BP237" s="1">
        <f t="shared" si="1168"/>
        <v>57.598902101453099</v>
      </c>
      <c r="BQ237" s="1">
        <f t="shared" si="1168"/>
        <v>54.742481519595152</v>
      </c>
      <c r="BR237" s="1">
        <f t="shared" si="1168"/>
        <v>51.736919466540385</v>
      </c>
      <c r="BS237" s="1">
        <f t="shared" ref="BS237:CX237" si="1169">IF(type=1,MAX(BS64-x,(BT237*p+BT238*(1-p))*EXP(-ir*t)),MAX(x-BS64,(BT237*p+BT238*(1-p))*EXP(-ir*t)))</f>
        <v>48.607407919989676</v>
      </c>
      <c r="BT237" s="1">
        <f t="shared" si="1169"/>
        <v>45.388995174500081</v>
      </c>
      <c r="BU237" s="1">
        <f t="shared" si="1169"/>
        <v>42.125319607585638</v>
      </c>
      <c r="BV237" s="1">
        <f t="shared" si="1169"/>
        <v>38.864902328341721</v>
      </c>
      <c r="BW237" s="1">
        <f t="shared" si="1169"/>
        <v>35.654928282919741</v>
      </c>
      <c r="BX237" s="1">
        <f t="shared" si="1169"/>
        <v>32.533897527772695</v>
      </c>
      <c r="BY237" s="1">
        <f t="shared" si="1169"/>
        <v>29.526551020637726</v>
      </c>
      <c r="BZ237" s="1">
        <f t="shared" si="1169"/>
        <v>26.645362998318316</v>
      </c>
      <c r="CA237" s="1">
        <f t="shared" si="1169"/>
        <v>23.898768849489162</v>
      </c>
      <c r="CB237" s="1">
        <f t="shared" si="1169"/>
        <v>21.295304455786766</v>
      </c>
      <c r="CC237" s="1">
        <f t="shared" si="1169"/>
        <v>18.843106515425394</v>
      </c>
      <c r="CD237" s="1">
        <f t="shared" si="1169"/>
        <v>16.549386138410828</v>
      </c>
      <c r="CE237" s="1">
        <f t="shared" si="1169"/>
        <v>14.419985253851932</v>
      </c>
      <c r="CF237" s="1">
        <f t="shared" si="1169"/>
        <v>12.459062392504588</v>
      </c>
      <c r="CG237" s="1">
        <f t="shared" si="1169"/>
        <v>10.668880096912449</v>
      </c>
      <c r="CH237" s="1">
        <f t="shared" si="1169"/>
        <v>9.0496511507331636</v>
      </c>
      <c r="CI237" s="1">
        <f t="shared" si="1169"/>
        <v>7.599447602582778</v>
      </c>
      <c r="CJ237" s="1">
        <f t="shared" si="1169"/>
        <v>6.3141888342407677</v>
      </c>
      <c r="CK237" s="1">
        <f t="shared" si="1169"/>
        <v>5.1877179617367082</v>
      </c>
      <c r="CL237" s="1">
        <f t="shared" si="1169"/>
        <v>4.211967571141809</v>
      </c>
      <c r="CM237" s="1">
        <f t="shared" si="1169"/>
        <v>3.3772075443449876</v>
      </c>
      <c r="CN237" s="1">
        <f t="shared" si="1169"/>
        <v>2.6723607114159678</v>
      </c>
      <c r="CO237" s="1">
        <f t="shared" si="1169"/>
        <v>2.0853670143295262</v>
      </c>
      <c r="CP237" s="1">
        <f t="shared" si="1169"/>
        <v>1.6035740042535345</v>
      </c>
      <c r="CQ237" s="1">
        <f t="shared" si="1169"/>
        <v>1.2141306676675911</v>
      </c>
      <c r="CR237" s="1">
        <f t="shared" si="1169"/>
        <v>0.90436249549259273</v>
      </c>
      <c r="CS237" s="1">
        <f t="shared" si="1169"/>
        <v>0.66210812748394821</v>
      </c>
      <c r="CT237" s="1">
        <f t="shared" si="1169"/>
        <v>0.47600163534801965</v>
      </c>
      <c r="CU237" s="1">
        <f t="shared" si="1169"/>
        <v>0.33568931534473589</v>
      </c>
      <c r="CV237" s="1">
        <f t="shared" si="1169"/>
        <v>0.23197534870427045</v>
      </c>
      <c r="CW237" s="1">
        <f t="shared" si="1169"/>
        <v>0.15689630786159636</v>
      </c>
      <c r="CX237" s="1">
        <f t="shared" si="1169"/>
        <v>0.10372964980758474</v>
      </c>
      <c r="CY237" s="1">
        <f t="shared" ref="CY237:ED237" si="1170">IF(type=1,MAX(CY64-x,(CZ237*p+CZ238*(1-p))*EXP(-ir*t)),MAX(x-CY64,(CZ237*p+CZ238*(1-p))*EXP(-ir*t)))</f>
        <v>6.6945540084004024E-2</v>
      </c>
      <c r="CZ237" s="1">
        <f t="shared" si="1170"/>
        <v>4.2114244594422784E-2</v>
      </c>
      <c r="DA237" s="1">
        <f t="shared" si="1170"/>
        <v>2.5782750699382209E-2</v>
      </c>
      <c r="DB237" s="1">
        <f t="shared" si="1170"/>
        <v>1.5334262757917251E-2</v>
      </c>
      <c r="DC237" s="1">
        <f t="shared" si="1170"/>
        <v>8.842956830096671E-3</v>
      </c>
      <c r="DD237" s="1">
        <f t="shared" si="1170"/>
        <v>4.9341964958052945E-3</v>
      </c>
      <c r="DE237" s="1">
        <f t="shared" si="1170"/>
        <v>2.657697182002333E-3</v>
      </c>
      <c r="DF237" s="1">
        <f t="shared" si="1170"/>
        <v>1.3782770368555176E-3</v>
      </c>
      <c r="DG237" s="1">
        <f t="shared" si="1170"/>
        <v>6.8619464903502245E-4</v>
      </c>
      <c r="DH237" s="1">
        <f t="shared" si="1170"/>
        <v>3.2690134138044891E-4</v>
      </c>
      <c r="DI237" s="1">
        <f t="shared" si="1170"/>
        <v>1.4846803022692544E-4</v>
      </c>
      <c r="DJ237" s="1">
        <f t="shared" si="1170"/>
        <v>6.401086527961851E-5</v>
      </c>
      <c r="DK237" s="1">
        <f t="shared" si="1170"/>
        <v>2.6070767320897613E-5</v>
      </c>
      <c r="DL237" s="1">
        <f t="shared" si="1170"/>
        <v>9.973704688076205E-6</v>
      </c>
      <c r="DM237" s="1">
        <f t="shared" si="1170"/>
        <v>3.5599214977909957E-6</v>
      </c>
      <c r="DN237" s="1">
        <f t="shared" si="1170"/>
        <v>1.1760104441703786E-6</v>
      </c>
      <c r="DO237" s="1">
        <f t="shared" si="1170"/>
        <v>3.5605618596080711E-7</v>
      </c>
      <c r="DP237" s="1">
        <f t="shared" si="1170"/>
        <v>9.7608367496835875E-8</v>
      </c>
      <c r="DQ237" s="1">
        <f t="shared" si="1170"/>
        <v>2.3856248028168096E-8</v>
      </c>
      <c r="DR237" s="1">
        <f t="shared" si="1170"/>
        <v>5.0937699553447616E-9</v>
      </c>
      <c r="DS237" s="1">
        <f t="shared" si="1170"/>
        <v>9.2406029589669344E-10</v>
      </c>
      <c r="DT237" s="1">
        <f t="shared" si="1170"/>
        <v>1.3677244451963494E-10</v>
      </c>
      <c r="DU237" s="1">
        <f t="shared" si="1170"/>
        <v>1.5490102542852855E-11</v>
      </c>
      <c r="DV237" s="1">
        <f t="shared" si="1170"/>
        <v>1.1936324323645768E-12</v>
      </c>
      <c r="DW237" s="1">
        <f t="shared" si="1170"/>
        <v>4.6953959874307275E-14</v>
      </c>
      <c r="DX237" s="1">
        <f t="shared" si="1170"/>
        <v>0</v>
      </c>
      <c r="DY237" s="1">
        <f t="shared" si="1170"/>
        <v>0</v>
      </c>
      <c r="DZ237" s="1">
        <f t="shared" si="1170"/>
        <v>0</v>
      </c>
      <c r="EA237" s="1">
        <f t="shared" si="1170"/>
        <v>0</v>
      </c>
      <c r="EB237" s="1">
        <f t="shared" si="1170"/>
        <v>0</v>
      </c>
      <c r="EC237" s="1">
        <f t="shared" si="1170"/>
        <v>0</v>
      </c>
      <c r="ED237" s="1">
        <f t="shared" si="1170"/>
        <v>0</v>
      </c>
      <c r="EE237" s="1">
        <f t="shared" ref="EE237:FJ237" si="1171">IF(type=1,MAX(EE64-x,(EF237*p+EF238*(1-p))*EXP(-ir*t)),MAX(x-EE64,(EF237*p+EF238*(1-p))*EXP(-ir*t)))</f>
        <v>0</v>
      </c>
      <c r="EF237" s="1">
        <f t="shared" si="1171"/>
        <v>0</v>
      </c>
      <c r="EG237" s="1">
        <f t="shared" si="1171"/>
        <v>0</v>
      </c>
      <c r="EH237" s="1">
        <f t="shared" si="1171"/>
        <v>0</v>
      </c>
      <c r="EI237" s="1">
        <f t="shared" si="1171"/>
        <v>0</v>
      </c>
      <c r="EJ237" s="1">
        <f t="shared" si="1171"/>
        <v>0</v>
      </c>
      <c r="EK237" s="1">
        <f t="shared" si="1171"/>
        <v>0</v>
      </c>
      <c r="EL237" s="1">
        <f t="shared" si="1171"/>
        <v>0</v>
      </c>
      <c r="EM237" s="1">
        <f t="shared" si="1171"/>
        <v>0</v>
      </c>
      <c r="EN237" s="1">
        <f t="shared" si="1171"/>
        <v>0</v>
      </c>
      <c r="EO237" s="1">
        <f t="shared" si="1171"/>
        <v>0</v>
      </c>
      <c r="EP237" s="1">
        <f t="shared" si="1171"/>
        <v>0</v>
      </c>
      <c r="EQ237" s="1">
        <f t="shared" si="1171"/>
        <v>0</v>
      </c>
      <c r="ER237" s="1">
        <f t="shared" si="1171"/>
        <v>0</v>
      </c>
      <c r="ES237" s="1">
        <f t="shared" si="1171"/>
        <v>0</v>
      </c>
      <c r="ET237" s="1">
        <f t="shared" si="1171"/>
        <v>0</v>
      </c>
      <c r="EU237" s="1">
        <f t="shared" si="1171"/>
        <v>0</v>
      </c>
      <c r="EV237" s="1">
        <f t="shared" si="1171"/>
        <v>0</v>
      </c>
      <c r="EW237" s="1">
        <f t="shared" si="1171"/>
        <v>0</v>
      </c>
      <c r="EX237" s="1">
        <f t="shared" si="1171"/>
        <v>0</v>
      </c>
      <c r="EY237" s="1">
        <f t="shared" si="1171"/>
        <v>0</v>
      </c>
      <c r="EZ237" s="1">
        <f t="shared" si="1171"/>
        <v>0</v>
      </c>
      <c r="FA237" s="1">
        <f t="shared" si="1171"/>
        <v>0</v>
      </c>
      <c r="FB237" s="1">
        <f t="shared" si="1171"/>
        <v>0</v>
      </c>
      <c r="FC237" s="1">
        <f t="shared" si="1171"/>
        <v>0</v>
      </c>
      <c r="FD237" s="1">
        <f t="shared" si="1171"/>
        <v>0</v>
      </c>
      <c r="FE237" s="1">
        <f t="shared" si="1171"/>
        <v>0</v>
      </c>
      <c r="FF237" s="1">
        <f t="shared" si="1171"/>
        <v>0</v>
      </c>
      <c r="FG237" s="1">
        <f t="shared" si="1171"/>
        <v>0</v>
      </c>
      <c r="FH237" s="1">
        <f t="shared" si="1171"/>
        <v>0</v>
      </c>
      <c r="FI237" s="1">
        <f t="shared" si="1171"/>
        <v>0</v>
      </c>
      <c r="FJ237" s="1">
        <f t="shared" si="1171"/>
        <v>0</v>
      </c>
      <c r="FK237" s="1">
        <f t="shared" ref="FK237:FQ237" si="1172">IF(type=1,MAX(FK64-x,(FL237*p+FL238*(1-p))*EXP(-ir*t)),MAX(x-FK64,(FL237*p+FL238*(1-p))*EXP(-ir*t)))</f>
        <v>0</v>
      </c>
      <c r="FL237" s="1">
        <f t="shared" si="1172"/>
        <v>0</v>
      </c>
      <c r="FM237" s="1">
        <f t="shared" si="1172"/>
        <v>0</v>
      </c>
      <c r="FN237" s="1">
        <f t="shared" si="1172"/>
        <v>0</v>
      </c>
      <c r="FO237" s="1">
        <f t="shared" si="1172"/>
        <v>0</v>
      </c>
      <c r="FP237" s="1">
        <f t="shared" si="1172"/>
        <v>0</v>
      </c>
      <c r="FQ237" s="1">
        <f t="shared" si="1172"/>
        <v>0</v>
      </c>
      <c r="FR237" s="1">
        <f t="shared" si="992"/>
        <v>0</v>
      </c>
      <c r="FS237" s="1">
        <f t="shared" si="999"/>
        <v>0</v>
      </c>
    </row>
    <row r="238" spans="3:175" x14ac:dyDescent="0.15">
      <c r="C238" s="6">
        <v>36</v>
      </c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>
        <f t="shared" ref="AN238:BS238" si="1173">IF(type=1,MAX(AN65-x,(AO238*p+AO239*(1-p))*EXP(-ir*t)),MAX(x-AN65,(AO238*p+AO239*(1-p))*EXP(-ir*t)))</f>
        <v>88.344371205720307</v>
      </c>
      <c r="AO238" s="1">
        <f t="shared" si="1173"/>
        <v>88.219079595097341</v>
      </c>
      <c r="AP238" s="1">
        <f t="shared" si="1173"/>
        <v>88.068746292392078</v>
      </c>
      <c r="AQ238" s="1">
        <f t="shared" si="1173"/>
        <v>87.891285511480262</v>
      </c>
      <c r="AR238" s="1">
        <f t="shared" si="1173"/>
        <v>87.684442616818274</v>
      </c>
      <c r="AS238" s="1">
        <f t="shared" si="1173"/>
        <v>87.445777998720658</v>
      </c>
      <c r="AT238" s="1">
        <f t="shared" si="1173"/>
        <v>87.172651910689112</v>
      </c>
      <c r="AU238" s="1">
        <f t="shared" si="1173"/>
        <v>86.862208070346014</v>
      </c>
      <c r="AV238" s="1">
        <f t="shared" si="1173"/>
        <v>86.511355928249117</v>
      </c>
      <c r="AW238" s="1">
        <f t="shared" si="1173"/>
        <v>86.116751505383021</v>
      </c>
      <c r="AX238" s="1">
        <f t="shared" si="1173"/>
        <v>85.674776699631508</v>
      </c>
      <c r="AY238" s="1">
        <f t="shared" si="1173"/>
        <v>85.181516966659842</v>
      </c>
      <c r="AZ238" s="1">
        <f t="shared" si="1173"/>
        <v>84.632737295886074</v>
      </c>
      <c r="BA238" s="1">
        <f t="shared" si="1173"/>
        <v>84.023856435236453</v>
      </c>
      <c r="BB238" s="1">
        <f t="shared" si="1173"/>
        <v>83.349919381978779</v>
      </c>
      <c r="BC238" s="1">
        <f t="shared" si="1173"/>
        <v>82.605568272334466</v>
      </c>
      <c r="BD238" s="1">
        <f t="shared" si="1173"/>
        <v>81.785012004477082</v>
      </c>
      <c r="BE238" s="1">
        <f t="shared" si="1173"/>
        <v>80.881995273772489</v>
      </c>
      <c r="BF238" s="1">
        <f t="shared" si="1173"/>
        <v>79.88976827399425</v>
      </c>
      <c r="BG238" s="1">
        <f t="shared" si="1173"/>
        <v>78.801059260386324</v>
      </c>
      <c r="BH238" s="1">
        <f t="shared" si="1173"/>
        <v>77.60805368570513</v>
      </c>
      <c r="BI238" s="1">
        <f t="shared" si="1173"/>
        <v>76.30238600841983</v>
      </c>
      <c r="BJ238" s="1">
        <f t="shared" si="1173"/>
        <v>74.875153949315219</v>
      </c>
      <c r="BK238" s="1">
        <f t="shared" si="1173"/>
        <v>73.316970478430932</v>
      </c>
      <c r="BL238" s="1">
        <f t="shared" si="1173"/>
        <v>71.618076771984292</v>
      </c>
      <c r="BM238" s="1">
        <f t="shared" si="1173"/>
        <v>69.768550351346931</v>
      </c>
      <c r="BN238" s="1">
        <f t="shared" si="1173"/>
        <v>67.758656753377508</v>
      </c>
      <c r="BO238" s="1">
        <f t="shared" si="1173"/>
        <v>65.579409400334796</v>
      </c>
      <c r="BP238" s="1">
        <f t="shared" si="1173"/>
        <v>63.22341741322667</v>
      </c>
      <c r="BQ238" s="1">
        <f t="shared" si="1173"/>
        <v>60.686106962244949</v>
      </c>
      <c r="BR238" s="1">
        <f t="shared" si="1173"/>
        <v>57.967382894470667</v>
      </c>
      <c r="BS238" s="1">
        <f t="shared" si="1173"/>
        <v>55.073727805525039</v>
      </c>
      <c r="BT238" s="1">
        <f t="shared" ref="BT238:CY238" si="1174">IF(type=1,MAX(BT65-x,(BU238*p+BU239*(1-p))*EXP(-ir*t)),MAX(x-BT65,(BU238*p+BU239*(1-p))*EXP(-ir*t)))</f>
        <v>52.020578294155982</v>
      </c>
      <c r="BU238" s="1">
        <f t="shared" si="1174"/>
        <v>48.834533001643564</v>
      </c>
      <c r="BV238" s="1">
        <f t="shared" si="1174"/>
        <v>45.554522421897104</v>
      </c>
      <c r="BW238" s="1">
        <f t="shared" si="1174"/>
        <v>42.230598238806976</v>
      </c>
      <c r="BX238" s="1">
        <f t="shared" si="1174"/>
        <v>38.918819346405989</v>
      </c>
      <c r="BY238" s="1">
        <f t="shared" si="1174"/>
        <v>35.671599159882646</v>
      </c>
      <c r="BZ238" s="1">
        <f t="shared" si="1174"/>
        <v>32.526044488687695</v>
      </c>
      <c r="CA238" s="1">
        <f t="shared" si="1174"/>
        <v>29.498718398875287</v>
      </c>
      <c r="CB238" s="1">
        <f t="shared" si="1174"/>
        <v>26.597989584634014</v>
      </c>
      <c r="CC238" s="1">
        <f t="shared" si="1174"/>
        <v>23.832827312148279</v>
      </c>
      <c r="CD238" s="1">
        <f t="shared" si="1174"/>
        <v>21.212326469539146</v>
      </c>
      <c r="CE238" s="1">
        <f t="shared" si="1174"/>
        <v>18.745096240809062</v>
      </c>
      <c r="CF238" s="1">
        <f t="shared" si="1174"/>
        <v>16.438685360556942</v>
      </c>
      <c r="CG238" s="1">
        <f t="shared" si="1174"/>
        <v>14.299165009935191</v>
      </c>
      <c r="CH238" s="1">
        <f t="shared" si="1174"/>
        <v>12.330856555811012</v>
      </c>
      <c r="CI238" s="1">
        <f t="shared" si="1174"/>
        <v>10.536114369454122</v>
      </c>
      <c r="CJ238" s="1">
        <f t="shared" si="1174"/>
        <v>8.9151554415020193</v>
      </c>
      <c r="CK238" s="1">
        <f t="shared" si="1174"/>
        <v>7.4659590694756659</v>
      </c>
      <c r="CL238" s="1">
        <f t="shared" si="1174"/>
        <v>6.1842542302812102</v>
      </c>
      <c r="CM238" s="1">
        <f t="shared" si="1174"/>
        <v>5.0636038900784834</v>
      </c>
      <c r="CN238" s="1">
        <f t="shared" si="1174"/>
        <v>4.0955859964454797</v>
      </c>
      <c r="CO238" s="1">
        <f t="shared" si="1174"/>
        <v>3.2700618841197251</v>
      </c>
      <c r="CP238" s="1">
        <f t="shared" si="1174"/>
        <v>2.5755155642709631</v>
      </c>
      <c r="CQ238" s="1">
        <f t="shared" si="1174"/>
        <v>1.9994424575827965</v>
      </c>
      <c r="CR238" s="1">
        <f t="shared" si="1174"/>
        <v>1.528763555322334</v>
      </c>
      <c r="CS238" s="1">
        <f t="shared" si="1174"/>
        <v>1.1502404160135664</v>
      </c>
      <c r="CT238" s="1">
        <f t="shared" si="1174"/>
        <v>0.85086751995656218</v>
      </c>
      <c r="CU238" s="1">
        <f t="shared" si="1174"/>
        <v>0.61822117389501208</v>
      </c>
      <c r="CV238" s="1">
        <f t="shared" si="1174"/>
        <v>0.44074830443808061</v>
      </c>
      <c r="CW238" s="1">
        <f t="shared" si="1174"/>
        <v>0.30798385628377328</v>
      </c>
      <c r="CX238" s="1">
        <f t="shared" si="1174"/>
        <v>0.21069160986464458</v>
      </c>
      <c r="CY238" s="1">
        <f t="shared" si="1174"/>
        <v>0.14092937808571263</v>
      </c>
      <c r="CZ238" s="1">
        <f t="shared" ref="CZ238:EE238" si="1175">IF(type=1,MAX(CZ65-x,(DA238*p+DA239*(1-p))*EXP(-ir*t)),MAX(x-CZ65,(DA238*p+DA239*(1-p))*EXP(-ir*t)))</f>
        <v>9.2045069474448765E-2</v>
      </c>
      <c r="DA238" s="1">
        <f t="shared" si="1175"/>
        <v>5.8614479649745387E-2</v>
      </c>
      <c r="DB238" s="1">
        <f t="shared" si="1175"/>
        <v>3.6334543622574232E-2</v>
      </c>
      <c r="DC238" s="1">
        <f t="shared" si="1175"/>
        <v>2.1887009210547412E-2</v>
      </c>
      <c r="DD238" s="1">
        <f t="shared" si="1175"/>
        <v>1.2787148662927425E-2</v>
      </c>
      <c r="DE238" s="1">
        <f t="shared" si="1175"/>
        <v>7.2304658909614896E-3</v>
      </c>
      <c r="DF238" s="1">
        <f t="shared" si="1175"/>
        <v>3.9477660497010602E-3</v>
      </c>
      <c r="DG238" s="1">
        <f t="shared" si="1175"/>
        <v>2.0758818332726487E-3</v>
      </c>
      <c r="DH238" s="1">
        <f t="shared" si="1175"/>
        <v>1.0482373656454632E-3</v>
      </c>
      <c r="DI238" s="1">
        <f t="shared" si="1175"/>
        <v>5.0664446379079331E-4</v>
      </c>
      <c r="DJ238" s="1">
        <f t="shared" si="1175"/>
        <v>2.3352006913971712E-4</v>
      </c>
      <c r="DK238" s="1">
        <f t="shared" si="1175"/>
        <v>1.0220743863714948E-4</v>
      </c>
      <c r="DL238" s="1">
        <f t="shared" si="1175"/>
        <v>4.227228894543399E-5</v>
      </c>
      <c r="DM238" s="1">
        <f t="shared" si="1175"/>
        <v>1.6427449998484521E-5</v>
      </c>
      <c r="DN238" s="1">
        <f t="shared" si="1175"/>
        <v>5.9580962593288562E-6</v>
      </c>
      <c r="DO238" s="1">
        <f t="shared" si="1175"/>
        <v>2.0006766797349798E-6</v>
      </c>
      <c r="DP238" s="1">
        <f t="shared" si="1175"/>
        <v>6.1593063179333799E-7</v>
      </c>
      <c r="DQ238" s="1">
        <f t="shared" si="1175"/>
        <v>1.7175157908512419E-7</v>
      </c>
      <c r="DR238" s="1">
        <f t="shared" si="1175"/>
        <v>4.2714312072223172E-8</v>
      </c>
      <c r="DS238" s="1">
        <f t="shared" si="1175"/>
        <v>9.2838890667669121E-9</v>
      </c>
      <c r="DT238" s="1">
        <f t="shared" si="1175"/>
        <v>1.7150506239061076E-9</v>
      </c>
      <c r="DU238" s="1">
        <f t="shared" si="1175"/>
        <v>2.5860279919865382E-10</v>
      </c>
      <c r="DV238" s="1">
        <f t="shared" si="1175"/>
        <v>2.9848637588878752E-11</v>
      </c>
      <c r="DW238" s="1">
        <f t="shared" si="1175"/>
        <v>2.3450934890737293E-12</v>
      </c>
      <c r="DX238" s="1">
        <f t="shared" si="1175"/>
        <v>9.4096052427838146E-14</v>
      </c>
      <c r="DY238" s="1">
        <f t="shared" si="1175"/>
        <v>0</v>
      </c>
      <c r="DZ238" s="1">
        <f t="shared" si="1175"/>
        <v>0</v>
      </c>
      <c r="EA238" s="1">
        <f t="shared" si="1175"/>
        <v>0</v>
      </c>
      <c r="EB238" s="1">
        <f t="shared" si="1175"/>
        <v>0</v>
      </c>
      <c r="EC238" s="1">
        <f t="shared" si="1175"/>
        <v>0</v>
      </c>
      <c r="ED238" s="1">
        <f t="shared" si="1175"/>
        <v>0</v>
      </c>
      <c r="EE238" s="1">
        <f t="shared" si="1175"/>
        <v>0</v>
      </c>
      <c r="EF238" s="1">
        <f t="shared" ref="EF238:FK238" si="1176">IF(type=1,MAX(EF65-x,(EG238*p+EG239*(1-p))*EXP(-ir*t)),MAX(x-EF65,(EG238*p+EG239*(1-p))*EXP(-ir*t)))</f>
        <v>0</v>
      </c>
      <c r="EG238" s="1">
        <f t="shared" si="1176"/>
        <v>0</v>
      </c>
      <c r="EH238" s="1">
        <f t="shared" si="1176"/>
        <v>0</v>
      </c>
      <c r="EI238" s="1">
        <f t="shared" si="1176"/>
        <v>0</v>
      </c>
      <c r="EJ238" s="1">
        <f t="shared" si="1176"/>
        <v>0</v>
      </c>
      <c r="EK238" s="1">
        <f t="shared" si="1176"/>
        <v>0</v>
      </c>
      <c r="EL238" s="1">
        <f t="shared" si="1176"/>
        <v>0</v>
      </c>
      <c r="EM238" s="1">
        <f t="shared" si="1176"/>
        <v>0</v>
      </c>
      <c r="EN238" s="1">
        <f t="shared" si="1176"/>
        <v>0</v>
      </c>
      <c r="EO238" s="1">
        <f t="shared" si="1176"/>
        <v>0</v>
      </c>
      <c r="EP238" s="1">
        <f t="shared" si="1176"/>
        <v>0</v>
      </c>
      <c r="EQ238" s="1">
        <f t="shared" si="1176"/>
        <v>0</v>
      </c>
      <c r="ER238" s="1">
        <f t="shared" si="1176"/>
        <v>0</v>
      </c>
      <c r="ES238" s="1">
        <f t="shared" si="1176"/>
        <v>0</v>
      </c>
      <c r="ET238" s="1">
        <f t="shared" si="1176"/>
        <v>0</v>
      </c>
      <c r="EU238" s="1">
        <f t="shared" si="1176"/>
        <v>0</v>
      </c>
      <c r="EV238" s="1">
        <f t="shared" si="1176"/>
        <v>0</v>
      </c>
      <c r="EW238" s="1">
        <f t="shared" si="1176"/>
        <v>0</v>
      </c>
      <c r="EX238" s="1">
        <f t="shared" si="1176"/>
        <v>0</v>
      </c>
      <c r="EY238" s="1">
        <f t="shared" si="1176"/>
        <v>0</v>
      </c>
      <c r="EZ238" s="1">
        <f t="shared" si="1176"/>
        <v>0</v>
      </c>
      <c r="FA238" s="1">
        <f t="shared" si="1176"/>
        <v>0</v>
      </c>
      <c r="FB238" s="1">
        <f t="shared" si="1176"/>
        <v>0</v>
      </c>
      <c r="FC238" s="1">
        <f t="shared" si="1176"/>
        <v>0</v>
      </c>
      <c r="FD238" s="1">
        <f t="shared" si="1176"/>
        <v>0</v>
      </c>
      <c r="FE238" s="1">
        <f t="shared" si="1176"/>
        <v>0</v>
      </c>
      <c r="FF238" s="1">
        <f t="shared" si="1176"/>
        <v>0</v>
      </c>
      <c r="FG238" s="1">
        <f t="shared" si="1176"/>
        <v>0</v>
      </c>
      <c r="FH238" s="1">
        <f t="shared" si="1176"/>
        <v>0</v>
      </c>
      <c r="FI238" s="1">
        <f t="shared" si="1176"/>
        <v>0</v>
      </c>
      <c r="FJ238" s="1">
        <f t="shared" si="1176"/>
        <v>0</v>
      </c>
      <c r="FK238" s="1">
        <f t="shared" si="1176"/>
        <v>0</v>
      </c>
      <c r="FL238" s="1">
        <f t="shared" ref="FL238:FQ238" si="1177">IF(type=1,MAX(FL65-x,(FM238*p+FM239*(1-p))*EXP(-ir*t)),MAX(x-FL65,(FM238*p+FM239*(1-p))*EXP(-ir*t)))</f>
        <v>0</v>
      </c>
      <c r="FM238" s="1">
        <f t="shared" si="1177"/>
        <v>0</v>
      </c>
      <c r="FN238" s="1">
        <f t="shared" si="1177"/>
        <v>0</v>
      </c>
      <c r="FO238" s="1">
        <f t="shared" si="1177"/>
        <v>0</v>
      </c>
      <c r="FP238" s="1">
        <f t="shared" si="1177"/>
        <v>0</v>
      </c>
      <c r="FQ238" s="1">
        <f t="shared" si="1177"/>
        <v>0</v>
      </c>
      <c r="FR238" s="1">
        <f t="shared" si="992"/>
        <v>0</v>
      </c>
      <c r="FS238" s="1">
        <f t="shared" si="999"/>
        <v>0</v>
      </c>
    </row>
    <row r="239" spans="3:175" x14ac:dyDescent="0.15">
      <c r="C239" s="6">
        <v>37</v>
      </c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>
        <f t="shared" ref="AO239:BT239" si="1178">IF(type=1,MAX(AO66-x,(AP239*p+AP240*(1-p))*EXP(-ir*t)),MAX(x-AO66,(AP239*p+AP240*(1-p))*EXP(-ir*t)))</f>
        <v>88.823636438456234</v>
      </c>
      <c r="AP239" s="1">
        <f t="shared" si="1178"/>
        <v>88.722884508020201</v>
      </c>
      <c r="AQ239" s="1">
        <f t="shared" si="1178"/>
        <v>88.599076335879488</v>
      </c>
      <c r="AR239" s="1">
        <f t="shared" si="1178"/>
        <v>88.450286628109978</v>
      </c>
      <c r="AS239" s="1">
        <f t="shared" si="1178"/>
        <v>88.274436689553795</v>
      </c>
      <c r="AT239" s="1">
        <f t="shared" si="1178"/>
        <v>88.069277272437276</v>
      </c>
      <c r="AU239" s="1">
        <f t="shared" si="1178"/>
        <v>87.832374589342848</v>
      </c>
      <c r="AV239" s="1">
        <f t="shared" si="1178"/>
        <v>87.561095180554162</v>
      </c>
      <c r="AW239" s="1">
        <f t="shared" si="1178"/>
        <v>87.252589543149611</v>
      </c>
      <c r="AX239" s="1">
        <f t="shared" si="1178"/>
        <v>86.903774422733861</v>
      </c>
      <c r="AY239" s="1">
        <f t="shared" si="1178"/>
        <v>86.511313662586161</v>
      </c>
      <c r="AZ239" s="1">
        <f t="shared" si="1178"/>
        <v>86.071597500026812</v>
      </c>
      <c r="BA239" s="1">
        <f t="shared" si="1178"/>
        <v>85.580720197345968</v>
      </c>
      <c r="BB239" s="1">
        <f t="shared" si="1178"/>
        <v>85.034455897206314</v>
      </c>
      <c r="BC239" s="1">
        <f t="shared" si="1178"/>
        <v>84.428232604475326</v>
      </c>
      <c r="BD239" s="1">
        <f t="shared" si="1178"/>
        <v>83.757104225812924</v>
      </c>
      <c r="BE239" s="1">
        <f t="shared" si="1178"/>
        <v>83.015720658715367</v>
      </c>
      <c r="BF239" s="1">
        <f t="shared" si="1178"/>
        <v>82.198296036712307</v>
      </c>
      <c r="BG239" s="1">
        <f t="shared" si="1178"/>
        <v>81.298575447335082</v>
      </c>
      <c r="BH239" s="1">
        <f t="shared" si="1178"/>
        <v>80.309800812267284</v>
      </c>
      <c r="BI239" s="1">
        <f t="shared" si="1178"/>
        <v>79.224677267632018</v>
      </c>
      <c r="BJ239" s="1">
        <f t="shared" si="1178"/>
        <v>78.035342490966983</v>
      </c>
      <c r="BK239" s="1">
        <f t="shared" si="1178"/>
        <v>76.733343284613753</v>
      </c>
      <c r="BL239" s="1">
        <f t="shared" si="1178"/>
        <v>75.309626800971884</v>
      </c>
      <c r="BM239" s="1">
        <f t="shared" si="1178"/>
        <v>73.754558769957896</v>
      </c>
      <c r="BN239" s="1">
        <f t="shared" si="1178"/>
        <v>72.057988940586128</v>
      </c>
      <c r="BO239" s="1">
        <f t="shared" si="1178"/>
        <v>70.209395960775609</v>
      </c>
      <c r="BP239" s="1">
        <f t="shared" si="1178"/>
        <v>68.19816154708468</v>
      </c>
      <c r="BQ239" s="1">
        <f t="shared" si="1178"/>
        <v>66.014048157948523</v>
      </c>
      <c r="BR239" s="1">
        <f t="shared" si="1178"/>
        <v>63.647984960486845</v>
      </c>
      <c r="BS239" s="1">
        <f t="shared" si="1178"/>
        <v>61.093298671986766</v>
      </c>
      <c r="BT239" s="1">
        <f t="shared" si="1178"/>
        <v>58.347543859069042</v>
      </c>
      <c r="BU239" s="1">
        <f t="shared" ref="BU239:CZ239" si="1179">IF(type=1,MAX(BU66-x,(BV239*p+BV240*(1-p))*EXP(-ir*t)),MAX(x-BU66,(BV239*p+BV240*(1-p))*EXP(-ir*t)))</f>
        <v>55.415056928508754</v>
      </c>
      <c r="BV239" s="1">
        <f t="shared" si="1179"/>
        <v>52.310211243006343</v>
      </c>
      <c r="BW239" s="1">
        <f t="shared" si="1179"/>
        <v>49.060972091164004</v>
      </c>
      <c r="BX239" s="1">
        <f t="shared" si="1179"/>
        <v>45.711584491208043</v>
      </c>
      <c r="BY239" s="1">
        <f t="shared" si="1179"/>
        <v>42.321977429870472</v>
      </c>
      <c r="BZ239" s="1">
        <f t="shared" si="1179"/>
        <v>38.960080935417757</v>
      </c>
      <c r="CA239" s="1">
        <f t="shared" si="1179"/>
        <v>35.683694238327369</v>
      </c>
      <c r="CB239" s="1">
        <f t="shared" si="1179"/>
        <v>32.517641140548854</v>
      </c>
      <c r="CC239" s="1">
        <f t="shared" si="1179"/>
        <v>29.46972329552268</v>
      </c>
      <c r="CD239" s="1">
        <f t="shared" si="1179"/>
        <v>26.548820285084869</v>
      </c>
      <c r="CE239" s="1">
        <f t="shared" si="1179"/>
        <v>23.764549142398813</v>
      </c>
      <c r="CF239" s="1">
        <f t="shared" si="1179"/>
        <v>21.12661399570025</v>
      </c>
      <c r="CG239" s="1">
        <f t="shared" si="1179"/>
        <v>18.644071378910958</v>
      </c>
      <c r="CH239" s="1">
        <f t="shared" si="1179"/>
        <v>16.324766613160758</v>
      </c>
      <c r="CI239" s="1">
        <f t="shared" si="1179"/>
        <v>14.175005375541884</v>
      </c>
      <c r="CJ239" s="1">
        <f t="shared" si="1179"/>
        <v>12.199288851328356</v>
      </c>
      <c r="CK239" s="1">
        <f t="shared" si="1179"/>
        <v>10.400072593701001</v>
      </c>
      <c r="CL239" s="1">
        <f t="shared" si="1179"/>
        <v>8.7775781243502067</v>
      </c>
      <c r="CM239" s="1">
        <f t="shared" si="1179"/>
        <v>7.3296833180157144</v>
      </c>
      <c r="CN239" s="1">
        <f t="shared" si="1179"/>
        <v>6.0519103678674897</v>
      </c>
      <c r="CO239" s="1">
        <f t="shared" si="1179"/>
        <v>4.9375200892833044</v>
      </c>
      <c r="CP239" s="1">
        <f t="shared" si="1179"/>
        <v>3.9777105174929117</v>
      </c>
      <c r="CQ239" s="1">
        <f t="shared" si="1179"/>
        <v>3.1619081124883519</v>
      </c>
      <c r="CR239" s="1">
        <f t="shared" si="1179"/>
        <v>2.4781326216730468</v>
      </c>
      <c r="CS239" s="1">
        <f t="shared" si="1179"/>
        <v>1.9134120647666999</v>
      </c>
      <c r="CT239" s="1">
        <f t="shared" si="1179"/>
        <v>1.4542220354198934</v>
      </c>
      <c r="CU239" s="1">
        <f t="shared" si="1179"/>
        <v>1.0869230776505767</v>
      </c>
      <c r="CV239" s="1">
        <f t="shared" si="1179"/>
        <v>0.79817109973034006</v>
      </c>
      <c r="CW239" s="1">
        <f t="shared" si="1179"/>
        <v>0.5752787199271806</v>
      </c>
      <c r="CX239" s="1">
        <f t="shared" si="1179"/>
        <v>0.40651011636640094</v>
      </c>
      <c r="CY239" s="1">
        <f t="shared" si="1179"/>
        <v>0.2812980298049132</v>
      </c>
      <c r="CZ239" s="1">
        <f t="shared" si="1179"/>
        <v>0.19037835518397001</v>
      </c>
      <c r="DA239" s="1">
        <f t="shared" ref="DA239:EF239" si="1180">IF(type=1,MAX(DA66-x,(DB239*p+DB240*(1-p))*EXP(-ir*t)),MAX(x-DA66,(DB239*p+DB240*(1-p))*EXP(-ir*t)))</f>
        <v>0.12584446068621097</v>
      </c>
      <c r="DB239" s="1">
        <f t="shared" si="1180"/>
        <v>8.1129269119039907E-2</v>
      </c>
      <c r="DC239" s="1">
        <f t="shared" si="1180"/>
        <v>5.0927661390262211E-2</v>
      </c>
      <c r="DD239" s="1">
        <f t="shared" si="1180"/>
        <v>3.1074565485939759E-2</v>
      </c>
      <c r="DE239" s="1">
        <f t="shared" si="1180"/>
        <v>1.8395066315700575E-2</v>
      </c>
      <c r="DF239" s="1">
        <f t="shared" si="1180"/>
        <v>1.0542136386108038E-2</v>
      </c>
      <c r="DG239" s="1">
        <f t="shared" si="1180"/>
        <v>5.8354679693831766E-3</v>
      </c>
      <c r="DH239" s="1">
        <f t="shared" si="1180"/>
        <v>3.1118438360361808E-3</v>
      </c>
      <c r="DI239" s="1">
        <f t="shared" si="1180"/>
        <v>1.5940302903435541E-3</v>
      </c>
      <c r="DJ239" s="1">
        <f t="shared" si="1180"/>
        <v>7.817988550735044E-4</v>
      </c>
      <c r="DK239" s="1">
        <f t="shared" si="1180"/>
        <v>3.6576835568444472E-4</v>
      </c>
      <c r="DL239" s="1">
        <f t="shared" si="1180"/>
        <v>1.6255210776703078E-4</v>
      </c>
      <c r="DM239" s="1">
        <f t="shared" si="1180"/>
        <v>6.8286502296533986E-5</v>
      </c>
      <c r="DN239" s="1">
        <f t="shared" si="1180"/>
        <v>2.6962624388109274E-5</v>
      </c>
      <c r="DO239" s="1">
        <f t="shared" si="1180"/>
        <v>9.9393884284836601E-6</v>
      </c>
      <c r="DP239" s="1">
        <f t="shared" si="1180"/>
        <v>3.393438934723403E-6</v>
      </c>
      <c r="DQ239" s="1">
        <f t="shared" si="1180"/>
        <v>1.0625775632552363E-6</v>
      </c>
      <c r="DR239" s="1">
        <f t="shared" si="1180"/>
        <v>3.0147701137355602E-7</v>
      </c>
      <c r="DS239" s="1">
        <f t="shared" si="1180"/>
        <v>7.6315880557056506E-8</v>
      </c>
      <c r="DT239" s="1">
        <f t="shared" si="1180"/>
        <v>1.688992571247197E-8</v>
      </c>
      <c r="DU239" s="1">
        <f t="shared" si="1180"/>
        <v>3.1783702240664362E-9</v>
      </c>
      <c r="DV239" s="1">
        <f t="shared" si="1180"/>
        <v>4.8839311702609829E-10</v>
      </c>
      <c r="DW239" s="1">
        <f t="shared" si="1180"/>
        <v>5.747177765408909E-11</v>
      </c>
      <c r="DX239" s="1">
        <f t="shared" si="1180"/>
        <v>4.6054871240873467E-12</v>
      </c>
      <c r="DY239" s="1">
        <f t="shared" si="1180"/>
        <v>1.8856912401433728E-13</v>
      </c>
      <c r="DZ239" s="1">
        <f t="shared" si="1180"/>
        <v>0</v>
      </c>
      <c r="EA239" s="1">
        <f t="shared" si="1180"/>
        <v>0</v>
      </c>
      <c r="EB239" s="1">
        <f t="shared" si="1180"/>
        <v>0</v>
      </c>
      <c r="EC239" s="1">
        <f t="shared" si="1180"/>
        <v>0</v>
      </c>
      <c r="ED239" s="1">
        <f t="shared" si="1180"/>
        <v>0</v>
      </c>
      <c r="EE239" s="1">
        <f t="shared" si="1180"/>
        <v>0</v>
      </c>
      <c r="EF239" s="1">
        <f t="shared" si="1180"/>
        <v>0</v>
      </c>
      <c r="EG239" s="1">
        <f t="shared" ref="EG239:FQ239" si="1181">IF(type=1,MAX(EG66-x,(EH239*p+EH240*(1-p))*EXP(-ir*t)),MAX(x-EG66,(EH239*p+EH240*(1-p))*EXP(-ir*t)))</f>
        <v>0</v>
      </c>
      <c r="EH239" s="1">
        <f t="shared" si="1181"/>
        <v>0</v>
      </c>
      <c r="EI239" s="1">
        <f t="shared" si="1181"/>
        <v>0</v>
      </c>
      <c r="EJ239" s="1">
        <f t="shared" si="1181"/>
        <v>0</v>
      </c>
      <c r="EK239" s="1">
        <f t="shared" si="1181"/>
        <v>0</v>
      </c>
      <c r="EL239" s="1">
        <f t="shared" si="1181"/>
        <v>0</v>
      </c>
      <c r="EM239" s="1">
        <f t="shared" si="1181"/>
        <v>0</v>
      </c>
      <c r="EN239" s="1">
        <f t="shared" si="1181"/>
        <v>0</v>
      </c>
      <c r="EO239" s="1">
        <f t="shared" si="1181"/>
        <v>0</v>
      </c>
      <c r="EP239" s="1">
        <f t="shared" si="1181"/>
        <v>0</v>
      </c>
      <c r="EQ239" s="1">
        <f t="shared" si="1181"/>
        <v>0</v>
      </c>
      <c r="ER239" s="1">
        <f t="shared" si="1181"/>
        <v>0</v>
      </c>
      <c r="ES239" s="1">
        <f t="shared" si="1181"/>
        <v>0</v>
      </c>
      <c r="ET239" s="1">
        <f t="shared" si="1181"/>
        <v>0</v>
      </c>
      <c r="EU239" s="1">
        <f t="shared" si="1181"/>
        <v>0</v>
      </c>
      <c r="EV239" s="1">
        <f t="shared" si="1181"/>
        <v>0</v>
      </c>
      <c r="EW239" s="1">
        <f t="shared" si="1181"/>
        <v>0</v>
      </c>
      <c r="EX239" s="1">
        <f t="shared" si="1181"/>
        <v>0</v>
      </c>
      <c r="EY239" s="1">
        <f t="shared" si="1181"/>
        <v>0</v>
      </c>
      <c r="EZ239" s="1">
        <f t="shared" si="1181"/>
        <v>0</v>
      </c>
      <c r="FA239" s="1">
        <f t="shared" si="1181"/>
        <v>0</v>
      </c>
      <c r="FB239" s="1">
        <f t="shared" si="1181"/>
        <v>0</v>
      </c>
      <c r="FC239" s="1">
        <f t="shared" si="1181"/>
        <v>0</v>
      </c>
      <c r="FD239" s="1">
        <f t="shared" si="1181"/>
        <v>0</v>
      </c>
      <c r="FE239" s="1">
        <f t="shared" si="1181"/>
        <v>0</v>
      </c>
      <c r="FF239" s="1">
        <f t="shared" si="1181"/>
        <v>0</v>
      </c>
      <c r="FG239" s="1">
        <f t="shared" si="1181"/>
        <v>0</v>
      </c>
      <c r="FH239" s="1">
        <f t="shared" si="1181"/>
        <v>0</v>
      </c>
      <c r="FI239" s="1">
        <f t="shared" si="1181"/>
        <v>0</v>
      </c>
      <c r="FJ239" s="1">
        <f t="shared" si="1181"/>
        <v>0</v>
      </c>
      <c r="FK239" s="1">
        <f t="shared" si="1181"/>
        <v>0</v>
      </c>
      <c r="FL239" s="1">
        <f t="shared" si="1181"/>
        <v>0</v>
      </c>
      <c r="FM239" s="1">
        <f t="shared" si="1181"/>
        <v>0</v>
      </c>
      <c r="FN239" s="1">
        <f t="shared" si="1181"/>
        <v>0</v>
      </c>
      <c r="FO239" s="1">
        <f t="shared" si="1181"/>
        <v>0</v>
      </c>
      <c r="FP239" s="1">
        <f t="shared" si="1181"/>
        <v>0</v>
      </c>
      <c r="FQ239" s="1">
        <f t="shared" si="1181"/>
        <v>0</v>
      </c>
      <c r="FR239" s="1">
        <f t="shared" si="992"/>
        <v>0</v>
      </c>
      <c r="FS239" s="1">
        <f t="shared" si="999"/>
        <v>0</v>
      </c>
    </row>
    <row r="240" spans="3:175" x14ac:dyDescent="0.15">
      <c r="C240" s="6">
        <v>38</v>
      </c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>
        <f t="shared" ref="AP240:BU240" si="1182">IF(type=1,MAX(AP67-x,(AQ240*p+AQ241*(1-p))*EXP(-ir*t)),MAX(x-AP67,(AQ240*p+AQ241*(1-p))*EXP(-ir*t)))</f>
        <v>89.280282285960837</v>
      </c>
      <c r="AQ240" s="1">
        <f t="shared" si="1182"/>
        <v>89.202182909645757</v>
      </c>
      <c r="AR240" s="1">
        <f t="shared" si="1182"/>
        <v>89.102860205002472</v>
      </c>
      <c r="AS240" s="1">
        <f t="shared" si="1182"/>
        <v>88.980534565173329</v>
      </c>
      <c r="AT240" s="1">
        <f t="shared" si="1182"/>
        <v>88.833289518808826</v>
      </c>
      <c r="AU240" s="1">
        <f t="shared" si="1182"/>
        <v>88.65905134561045</v>
      </c>
      <c r="AV240" s="1">
        <f t="shared" si="1182"/>
        <v>88.455576178886844</v>
      </c>
      <c r="AW240" s="1">
        <f t="shared" si="1182"/>
        <v>88.220436050517733</v>
      </c>
      <c r="AX240" s="1">
        <f t="shared" si="1182"/>
        <v>87.951003791815481</v>
      </c>
      <c r="AY240" s="1">
        <f t="shared" si="1182"/>
        <v>87.644436696887126</v>
      </c>
      <c r="AZ240" s="1">
        <f t="shared" si="1182"/>
        <v>87.297658847832068</v>
      </c>
      <c r="BA240" s="1">
        <f t="shared" si="1182"/>
        <v>86.907341993591686</v>
      </c>
      <c r="BB240" s="1">
        <f t="shared" si="1182"/>
        <v>86.469884866777406</v>
      </c>
      <c r="BC240" s="1">
        <f t="shared" si="1182"/>
        <v>85.981390815902117</v>
      </c>
      <c r="BD240" s="1">
        <f t="shared" si="1182"/>
        <v>85.437643625209077</v>
      </c>
      <c r="BE240" s="1">
        <f t="shared" si="1182"/>
        <v>84.834081392772831</v>
      </c>
      <c r="BF240" s="1">
        <f t="shared" si="1182"/>
        <v>84.165768343544428</v>
      </c>
      <c r="BG240" s="1">
        <f t="shared" si="1182"/>
        <v>83.42736447454358</v>
      </c>
      <c r="BH240" s="1">
        <f t="shared" si="1182"/>
        <v>82.613092977292084</v>
      </c>
      <c r="BI240" s="1">
        <f t="shared" si="1182"/>
        <v>81.716705481118069</v>
      </c>
      <c r="BJ240" s="1">
        <f t="shared" si="1182"/>
        <v>80.731445352049647</v>
      </c>
      <c r="BK240" s="1">
        <f t="shared" si="1182"/>
        <v>79.65000964047681</v>
      </c>
      <c r="BL240" s="1">
        <f t="shared" si="1182"/>
        <v>78.464510928851297</v>
      </c>
      <c r="BM240" s="1">
        <f t="shared" si="1182"/>
        <v>77.166441519577774</v>
      </c>
      <c r="BN240" s="1">
        <f t="shared" si="1182"/>
        <v>75.746644521383743</v>
      </c>
      <c r="BO240" s="1">
        <f t="shared" si="1182"/>
        <v>74.195300114882201</v>
      </c>
      <c r="BP240" s="1">
        <f t="shared" si="1182"/>
        <v>72.501941722947663</v>
      </c>
      <c r="BQ240" s="1">
        <f t="shared" si="1182"/>
        <v>70.65552777547704</v>
      </c>
      <c r="BR240" s="1">
        <f t="shared" si="1182"/>
        <v>68.644613002972946</v>
      </c>
      <c r="BS240" s="1">
        <f t="shared" si="1182"/>
        <v>66.457692677847319</v>
      </c>
      <c r="BT240" s="1">
        <f t="shared" si="1182"/>
        <v>64.08383892989221</v>
      </c>
      <c r="BU240" s="1">
        <f t="shared" si="1182"/>
        <v>61.513814687339071</v>
      </c>
      <c r="BV240" s="1">
        <f t="shared" ref="BV240:DA240" si="1183">IF(type=1,MAX(BV67-x,(BW240*p+BW241*(1-p))*EXP(-ir*t)),MAX(x-BV67,(BW240*p+BW241*(1-p))*EXP(-ir*t)))</f>
        <v>58.741936775926284</v>
      </c>
      <c r="BW240" s="1">
        <f t="shared" si="1183"/>
        <v>55.769044222893072</v>
      </c>
      <c r="BX240" s="1">
        <f t="shared" si="1183"/>
        <v>52.606934637078353</v>
      </c>
      <c r="BY240" s="1">
        <f t="shared" si="1183"/>
        <v>49.284346346835761</v>
      </c>
      <c r="BZ240" s="1">
        <f t="shared" si="1183"/>
        <v>45.853447417703428</v>
      </c>
      <c r="CA240" s="1">
        <f t="shared" si="1183"/>
        <v>42.392570854233618</v>
      </c>
      <c r="CB240" s="1">
        <f t="shared" si="1183"/>
        <v>38.992722902375966</v>
      </c>
      <c r="CC240" s="1">
        <f t="shared" si="1183"/>
        <v>35.695848975304941</v>
      </c>
      <c r="CD240" s="1">
        <f t="shared" si="1183"/>
        <v>32.508704057323875</v>
      </c>
      <c r="CE240" s="1">
        <f t="shared" si="1183"/>
        <v>29.439465857187077</v>
      </c>
      <c r="CF240" s="1">
        <f t="shared" si="1183"/>
        <v>26.497702846012881</v>
      </c>
      <c r="CG240" s="1">
        <f t="shared" si="1183"/>
        <v>23.693805628346212</v>
      </c>
      <c r="CH240" s="1">
        <f t="shared" si="1183"/>
        <v>21.038078238148906</v>
      </c>
      <c r="CI240" s="1">
        <f t="shared" si="1183"/>
        <v>18.539937074812183</v>
      </c>
      <c r="CJ240" s="1">
        <f t="shared" si="1183"/>
        <v>16.207517572504813</v>
      </c>
      <c r="CK240" s="1">
        <f t="shared" si="1183"/>
        <v>14.04738458370857</v>
      </c>
      <c r="CL240" s="1">
        <f t="shared" si="1183"/>
        <v>12.064237531877225</v>
      </c>
      <c r="CM240" s="1">
        <f t="shared" si="1183"/>
        <v>10.260642473233377</v>
      </c>
      <c r="CN240" s="1">
        <f t="shared" si="1183"/>
        <v>8.636824461265654</v>
      </c>
      <c r="CO240" s="1">
        <f t="shared" si="1183"/>
        <v>7.1905491254931819</v>
      </c>
      <c r="CP240" s="1">
        <f t="shared" si="1183"/>
        <v>5.9171130592280559</v>
      </c>
      <c r="CQ240" s="1">
        <f t="shared" si="1183"/>
        <v>4.8094506056840451</v>
      </c>
      <c r="CR240" s="1">
        <f t="shared" si="1183"/>
        <v>3.8583525719327918</v>
      </c>
      <c r="CS240" s="1">
        <f t="shared" si="1183"/>
        <v>3.0527824312097311</v>
      </c>
      <c r="CT240" s="1">
        <f t="shared" si="1183"/>
        <v>2.3802686538491908</v>
      </c>
      <c r="CU240" s="1">
        <f t="shared" si="1183"/>
        <v>1.8273476942479048</v>
      </c>
      <c r="CV240" s="1">
        <f t="shared" si="1183"/>
        <v>1.3800300823088294</v>
      </c>
      <c r="CW240" s="1">
        <f t="shared" si="1183"/>
        <v>1.0242615498958945</v>
      </c>
      <c r="CX240" s="1">
        <f t="shared" si="1183"/>
        <v>0.74635232027992293</v>
      </c>
      <c r="CY240" s="1">
        <f t="shared" si="1183"/>
        <v>0.53335098647518109</v>
      </c>
      <c r="CZ240" s="1">
        <f t="shared" si="1183"/>
        <v>0.37334479471066262</v>
      </c>
      <c r="DA240" s="1">
        <f t="shared" si="1183"/>
        <v>0.25567504775292088</v>
      </c>
      <c r="DB240" s="1">
        <f t="shared" ref="DB240:EG240" si="1184">IF(type=1,MAX(DB67-x,(DC240*p+DC241*(1-p))*EXP(-ir*t)),MAX(x-DB67,(DC240*p+DC241*(1-p))*EXP(-ir*t)))</f>
        <v>0.17106387927955238</v>
      </c>
      <c r="DC240" s="1">
        <f t="shared" si="1184"/>
        <v>0.1116559413749347</v>
      </c>
      <c r="DD240" s="1">
        <f t="shared" si="1184"/>
        <v>7.0984811593936409E-2</v>
      </c>
      <c r="DE240" s="1">
        <f t="shared" si="1184"/>
        <v>4.3878572605587869E-2</v>
      </c>
      <c r="DF240" s="1">
        <f t="shared" si="1184"/>
        <v>2.6321700638271519E-2</v>
      </c>
      <c r="DG240" s="1">
        <f t="shared" si="1184"/>
        <v>1.5291044485457504E-2</v>
      </c>
      <c r="DH240" s="1">
        <f t="shared" si="1184"/>
        <v>8.5824733516502282E-3</v>
      </c>
      <c r="DI240" s="1">
        <f t="shared" si="1184"/>
        <v>4.6421257554243606E-3</v>
      </c>
      <c r="DJ240" s="1">
        <f t="shared" si="1184"/>
        <v>2.412648603101438E-3</v>
      </c>
      <c r="DK240" s="1">
        <f t="shared" si="1184"/>
        <v>1.2009618253683756E-3</v>
      </c>
      <c r="DL240" s="1">
        <f t="shared" si="1184"/>
        <v>5.704501451858769E-4</v>
      </c>
      <c r="DM240" s="1">
        <f t="shared" si="1184"/>
        <v>2.5746901855084979E-4</v>
      </c>
      <c r="DN240" s="1">
        <f t="shared" si="1184"/>
        <v>1.0988398700332555E-4</v>
      </c>
      <c r="DO240" s="1">
        <f t="shared" si="1184"/>
        <v>4.409389278586392E-5</v>
      </c>
      <c r="DP240" s="1">
        <f t="shared" si="1184"/>
        <v>1.6525162545766623E-5</v>
      </c>
      <c r="DQ240" s="1">
        <f t="shared" si="1184"/>
        <v>5.7378969604520443E-6</v>
      </c>
      <c r="DR240" s="1">
        <f t="shared" si="1184"/>
        <v>1.8279355955367213E-6</v>
      </c>
      <c r="DS240" s="1">
        <f t="shared" si="1184"/>
        <v>5.2784608456649949E-7</v>
      </c>
      <c r="DT240" s="1">
        <f t="shared" si="1184"/>
        <v>1.3604761389433773E-7</v>
      </c>
      <c r="DU240" s="1">
        <f t="shared" si="1184"/>
        <v>3.0669154874933555E-8</v>
      </c>
      <c r="DV240" s="1">
        <f t="shared" si="1184"/>
        <v>5.8810822592665888E-9</v>
      </c>
      <c r="DW240" s="1">
        <f t="shared" si="1184"/>
        <v>9.2127132448477026E-10</v>
      </c>
      <c r="DX240" s="1">
        <f t="shared" si="1184"/>
        <v>1.1056834310741466E-10</v>
      </c>
      <c r="DY240" s="1">
        <f t="shared" si="1184"/>
        <v>9.040858149935045E-12</v>
      </c>
      <c r="DZ240" s="1">
        <f t="shared" si="1184"/>
        <v>3.7789379696671152E-13</v>
      </c>
      <c r="EA240" s="1">
        <f t="shared" si="1184"/>
        <v>0</v>
      </c>
      <c r="EB240" s="1">
        <f t="shared" si="1184"/>
        <v>0</v>
      </c>
      <c r="EC240" s="1">
        <f t="shared" si="1184"/>
        <v>0</v>
      </c>
      <c r="ED240" s="1">
        <f t="shared" si="1184"/>
        <v>0</v>
      </c>
      <c r="EE240" s="1">
        <f t="shared" si="1184"/>
        <v>0</v>
      </c>
      <c r="EF240" s="1">
        <f t="shared" si="1184"/>
        <v>0</v>
      </c>
      <c r="EG240" s="1">
        <f t="shared" si="1184"/>
        <v>0</v>
      </c>
      <c r="EH240" s="1">
        <f t="shared" ref="EH240:FQ240" si="1185">IF(type=1,MAX(EH67-x,(EI240*p+EI241*(1-p))*EXP(-ir*t)),MAX(x-EH67,(EI240*p+EI241*(1-p))*EXP(-ir*t)))</f>
        <v>0</v>
      </c>
      <c r="EI240" s="1">
        <f t="shared" si="1185"/>
        <v>0</v>
      </c>
      <c r="EJ240" s="1">
        <f t="shared" si="1185"/>
        <v>0</v>
      </c>
      <c r="EK240" s="1">
        <f t="shared" si="1185"/>
        <v>0</v>
      </c>
      <c r="EL240" s="1">
        <f t="shared" si="1185"/>
        <v>0</v>
      </c>
      <c r="EM240" s="1">
        <f t="shared" si="1185"/>
        <v>0</v>
      </c>
      <c r="EN240" s="1">
        <f t="shared" si="1185"/>
        <v>0</v>
      </c>
      <c r="EO240" s="1">
        <f t="shared" si="1185"/>
        <v>0</v>
      </c>
      <c r="EP240" s="1">
        <f t="shared" si="1185"/>
        <v>0</v>
      </c>
      <c r="EQ240" s="1">
        <f t="shared" si="1185"/>
        <v>0</v>
      </c>
      <c r="ER240" s="1">
        <f t="shared" si="1185"/>
        <v>0</v>
      </c>
      <c r="ES240" s="1">
        <f t="shared" si="1185"/>
        <v>0</v>
      </c>
      <c r="ET240" s="1">
        <f t="shared" si="1185"/>
        <v>0</v>
      </c>
      <c r="EU240" s="1">
        <f t="shared" si="1185"/>
        <v>0</v>
      </c>
      <c r="EV240" s="1">
        <f t="shared" si="1185"/>
        <v>0</v>
      </c>
      <c r="EW240" s="1">
        <f t="shared" si="1185"/>
        <v>0</v>
      </c>
      <c r="EX240" s="1">
        <f t="shared" si="1185"/>
        <v>0</v>
      </c>
      <c r="EY240" s="1">
        <f t="shared" si="1185"/>
        <v>0</v>
      </c>
      <c r="EZ240" s="1">
        <f t="shared" si="1185"/>
        <v>0</v>
      </c>
      <c r="FA240" s="1">
        <f t="shared" si="1185"/>
        <v>0</v>
      </c>
      <c r="FB240" s="1">
        <f t="shared" si="1185"/>
        <v>0</v>
      </c>
      <c r="FC240" s="1">
        <f t="shared" si="1185"/>
        <v>0</v>
      </c>
      <c r="FD240" s="1">
        <f t="shared" si="1185"/>
        <v>0</v>
      </c>
      <c r="FE240" s="1">
        <f t="shared" si="1185"/>
        <v>0</v>
      </c>
      <c r="FF240" s="1">
        <f t="shared" si="1185"/>
        <v>0</v>
      </c>
      <c r="FG240" s="1">
        <f t="shared" si="1185"/>
        <v>0</v>
      </c>
      <c r="FH240" s="1">
        <f t="shared" si="1185"/>
        <v>0</v>
      </c>
      <c r="FI240" s="1">
        <f t="shared" si="1185"/>
        <v>0</v>
      </c>
      <c r="FJ240" s="1">
        <f t="shared" si="1185"/>
        <v>0</v>
      </c>
      <c r="FK240" s="1">
        <f t="shared" si="1185"/>
        <v>0</v>
      </c>
      <c r="FL240" s="1">
        <f t="shared" si="1185"/>
        <v>0</v>
      </c>
      <c r="FM240" s="1">
        <f t="shared" si="1185"/>
        <v>0</v>
      </c>
      <c r="FN240" s="1">
        <f t="shared" si="1185"/>
        <v>0</v>
      </c>
      <c r="FO240" s="1">
        <f t="shared" si="1185"/>
        <v>0</v>
      </c>
      <c r="FP240" s="1">
        <f t="shared" si="1185"/>
        <v>0</v>
      </c>
      <c r="FQ240" s="1">
        <f t="shared" si="1185"/>
        <v>0</v>
      </c>
      <c r="FR240" s="1">
        <f t="shared" si="992"/>
        <v>0</v>
      </c>
      <c r="FS240" s="1">
        <f t="shared" si="999"/>
        <v>0</v>
      </c>
    </row>
    <row r="241" spans="3:175" x14ac:dyDescent="0.15">
      <c r="C241" s="6">
        <v>39</v>
      </c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>
        <f t="shared" ref="AQ241:BV241" si="1186">IF(type=1,MAX(AQ68-x,(AR241*p+AR242*(1-p))*EXP(-ir*t)),MAX(x-AQ68,(AR241*p+AR242*(1-p))*EXP(-ir*t)))</f>
        <v>89.716105244126311</v>
      </c>
      <c r="AR241" s="1">
        <f t="shared" si="1186"/>
        <v>89.658916271628883</v>
      </c>
      <c r="AS241" s="1">
        <f t="shared" si="1186"/>
        <v>89.582198541135099</v>
      </c>
      <c r="AT241" s="1">
        <f t="shared" si="1186"/>
        <v>89.484302179843183</v>
      </c>
      <c r="AU241" s="1">
        <f t="shared" si="1186"/>
        <v>89.363460286535059</v>
      </c>
      <c r="AV241" s="1">
        <f t="shared" si="1186"/>
        <v>89.21776097843069</v>
      </c>
      <c r="AW241" s="1">
        <f t="shared" si="1186"/>
        <v>89.045135499659494</v>
      </c>
      <c r="AX241" s="1">
        <f t="shared" si="1186"/>
        <v>88.843345354412492</v>
      </c>
      <c r="AY241" s="1">
        <f t="shared" si="1186"/>
        <v>88.609968384804759</v>
      </c>
      <c r="AZ241" s="1">
        <f t="shared" si="1186"/>
        <v>88.342383706945171</v>
      </c>
      <c r="BA241" s="1">
        <f t="shared" si="1186"/>
        <v>88.037755411663596</v>
      </c>
      <c r="BB241" s="1">
        <f t="shared" si="1186"/>
        <v>87.693014928768534</v>
      </c>
      <c r="BC241" s="1">
        <f t="shared" si="1186"/>
        <v>87.304841945599435</v>
      </c>
      <c r="BD241" s="1">
        <f t="shared" si="1186"/>
        <v>86.869643762038734</v>
      </c>
      <c r="BE241" s="1">
        <f t="shared" si="1186"/>
        <v>86.38353295518489</v>
      </c>
      <c r="BF241" s="1">
        <f t="shared" si="1186"/>
        <v>85.842303217845</v>
      </c>
      <c r="BG241" s="1">
        <f t="shared" si="1186"/>
        <v>85.241403226495336</v>
      </c>
      <c r="BH241" s="1">
        <f t="shared" si="1186"/>
        <v>84.575908387607811</v>
      </c>
      <c r="BI241" s="1">
        <f t="shared" si="1186"/>
        <v>83.840490308682803</v>
      </c>
      <c r="BJ241" s="1">
        <f t="shared" si="1186"/>
        <v>83.029383846702444</v>
      </c>
      <c r="BK241" s="1">
        <f t="shared" si="1186"/>
        <v>82.136351611204233</v>
      </c>
      <c r="BL241" s="1">
        <f t="shared" si="1186"/>
        <v>81.15464585943846</v>
      </c>
      <c r="BM241" s="1">
        <f t="shared" si="1186"/>
        <v>80.076967851010409</v>
      </c>
      <c r="BN241" s="1">
        <f t="shared" si="1186"/>
        <v>78.895424993802592</v>
      </c>
      <c r="BO241" s="1">
        <f t="shared" si="1186"/>
        <v>77.601486635302322</v>
      </c>
      <c r="BP241" s="1">
        <f t="shared" si="1186"/>
        <v>76.185940368320587</v>
      </c>
      <c r="BQ241" s="1">
        <f t="shared" si="1186"/>
        <v>74.638852671773719</v>
      </c>
      <c r="BR241" s="1">
        <f t="shared" si="1186"/>
        <v>72.949541434165397</v>
      </c>
      <c r="BS241" s="1">
        <f t="shared" si="1186"/>
        <v>71.106574985779574</v>
      </c>
      <c r="BT241" s="1">
        <f t="shared" si="1186"/>
        <v>69.097825645105132</v>
      </c>
      <c r="BU241" s="1">
        <f t="shared" si="1186"/>
        <v>66.910630958274012</v>
      </c>
      <c r="BV241" s="1">
        <f t="shared" si="1186"/>
        <v>64.532162945392955</v>
      </c>
      <c r="BW241" s="1">
        <f t="shared" ref="BW241:DB241" si="1187">IF(type=1,MAX(BW68-x,(BX241*p+BX242*(1-p))*EXP(-ir*t)),MAX(x-BW68,(BX241*p+BX242*(1-p))*EXP(-ir*t)))</f>
        <v>61.950193459653079</v>
      </c>
      <c r="BX241" s="1">
        <f t="shared" si="1187"/>
        <v>59.15460630846453</v>
      </c>
      <c r="BY241" s="1">
        <f t="shared" si="1187"/>
        <v>56.140305651195725</v>
      </c>
      <c r="BZ241" s="1">
        <f t="shared" si="1187"/>
        <v>52.91271522625204</v>
      </c>
      <c r="CA241" s="1">
        <f t="shared" si="1187"/>
        <v>49.498047184443486</v>
      </c>
      <c r="CB241" s="1">
        <f t="shared" si="1187"/>
        <v>45.962275149524977</v>
      </c>
      <c r="CC241" s="1">
        <f t="shared" si="1187"/>
        <v>42.445830839304413</v>
      </c>
      <c r="CD241" s="1">
        <f t="shared" si="1187"/>
        <v>39.026018160522717</v>
      </c>
      <c r="CE241" s="1">
        <f t="shared" si="1187"/>
        <v>35.708196438551326</v>
      </c>
      <c r="CF241" s="1">
        <f t="shared" si="1187"/>
        <v>32.499185385797723</v>
      </c>
      <c r="CG241" s="1">
        <f t="shared" si="1187"/>
        <v>29.407769678405035</v>
      </c>
      <c r="CH241" s="1">
        <f t="shared" si="1187"/>
        <v>26.444468124034007</v>
      </c>
      <c r="CI241" s="1">
        <f t="shared" si="1187"/>
        <v>23.620513676883355</v>
      </c>
      <c r="CJ241" s="1">
        <f t="shared" si="1187"/>
        <v>20.946641430705032</v>
      </c>
      <c r="CK241" s="1">
        <f t="shared" si="1187"/>
        <v>18.432589997988419</v>
      </c>
      <c r="CL241" s="1">
        <f t="shared" si="1187"/>
        <v>16.086815963952084</v>
      </c>
      <c r="CM241" s="1">
        <f t="shared" si="1187"/>
        <v>13.916170948685917</v>
      </c>
      <c r="CN241" s="1">
        <f t="shared" si="1187"/>
        <v>11.92557229268682</v>
      </c>
      <c r="CO241" s="1">
        <f t="shared" si="1187"/>
        <v>10.117705375145517</v>
      </c>
      <c r="CP241" s="1">
        <f t="shared" si="1187"/>
        <v>8.4927959092289793</v>
      </c>
      <c r="CQ241" s="1">
        <f t="shared" si="1187"/>
        <v>7.0484838929828406</v>
      </c>
      <c r="CR241" s="1">
        <f t="shared" si="1187"/>
        <v>5.7798188954576446</v>
      </c>
      <c r="CS241" s="1">
        <f t="shared" si="1187"/>
        <v>4.6793821586469919</v>
      </c>
      <c r="CT241" s="1">
        <f t="shared" si="1187"/>
        <v>3.7375279381071977</v>
      </c>
      <c r="CU241" s="1">
        <f t="shared" si="1187"/>
        <v>2.9427267498351255</v>
      </c>
      <c r="CV241" s="1">
        <f t="shared" si="1187"/>
        <v>2.2819870276884724</v>
      </c>
      <c r="CW241" s="1">
        <f t="shared" si="1187"/>
        <v>1.7413280473295554</v>
      </c>
      <c r="CX241" s="1">
        <f t="shared" si="1187"/>
        <v>1.3062747373063408</v>
      </c>
      <c r="CY241" s="1">
        <f t="shared" si="1187"/>
        <v>0.96234409966230905</v>
      </c>
      <c r="CZ241" s="1">
        <f t="shared" si="1187"/>
        <v>0.69549418117450479</v>
      </c>
      <c r="DA241" s="1">
        <f t="shared" si="1187"/>
        <v>0.49251044013343526</v>
      </c>
      <c r="DB241" s="1">
        <f t="shared" si="1187"/>
        <v>0.34131064168205794</v>
      </c>
      <c r="DC241" s="1">
        <f t="shared" ref="DC241:EH241" si="1188">IF(type=1,MAX(DC68-x,(DD241*p+DD242*(1-p))*EXP(-ir*t)),MAX(x-DC68,(DD241*p+DD242*(1-p))*EXP(-ir*t)))</f>
        <v>0.23115722701996225</v>
      </c>
      <c r="DD241" s="1">
        <f t="shared" si="1188"/>
        <v>0.1527744483624206</v>
      </c>
      <c r="DE241" s="1">
        <f t="shared" si="1188"/>
        <v>9.8375468825711021E-2</v>
      </c>
      <c r="DF241" s="1">
        <f t="shared" si="1188"/>
        <v>6.1611254950706087E-2</v>
      </c>
      <c r="DG241" s="1">
        <f t="shared" si="1188"/>
        <v>3.7457821209338125E-2</v>
      </c>
      <c r="DH241" s="1">
        <f t="shared" si="1188"/>
        <v>2.2060882979352769E-2</v>
      </c>
      <c r="DI241" s="1">
        <f t="shared" si="1188"/>
        <v>1.2557208754790217E-2</v>
      </c>
      <c r="DJ241" s="1">
        <f t="shared" si="1188"/>
        <v>6.8902027352804388E-3</v>
      </c>
      <c r="DK241" s="1">
        <f t="shared" si="1188"/>
        <v>3.6340022555121972E-3</v>
      </c>
      <c r="DL241" s="1">
        <f t="shared" si="1188"/>
        <v>1.836285456799643E-3</v>
      </c>
      <c r="DM241" s="1">
        <f t="shared" si="1188"/>
        <v>8.8571692173125452E-4</v>
      </c>
      <c r="DN241" s="1">
        <f t="shared" si="1188"/>
        <v>4.0608566354283546E-4</v>
      </c>
      <c r="DO241" s="1">
        <f t="shared" si="1188"/>
        <v>1.761143586528514E-4</v>
      </c>
      <c r="DP241" s="1">
        <f t="shared" si="1188"/>
        <v>7.1839296137439116E-5</v>
      </c>
      <c r="DQ241" s="1">
        <f t="shared" si="1188"/>
        <v>2.7378640291092046E-5</v>
      </c>
      <c r="DR241" s="1">
        <f t="shared" si="1188"/>
        <v>9.6708486318541562E-6</v>
      </c>
      <c r="DS241" s="1">
        <f t="shared" si="1188"/>
        <v>3.135349183580678E-6</v>
      </c>
      <c r="DT241" s="1">
        <f t="shared" si="1188"/>
        <v>9.2175950141940948E-7</v>
      </c>
      <c r="DU241" s="1">
        <f t="shared" si="1188"/>
        <v>2.4197118140240681E-7</v>
      </c>
      <c r="DV241" s="1">
        <f t="shared" si="1188"/>
        <v>5.5580111061902919E-8</v>
      </c>
      <c r="DW241" s="1">
        <f t="shared" si="1188"/>
        <v>1.0864457207927791E-8</v>
      </c>
      <c r="DX241" s="1">
        <f t="shared" si="1188"/>
        <v>1.7356656077891871E-9</v>
      </c>
      <c r="DY241" s="1">
        <f t="shared" si="1188"/>
        <v>2.1253884753932828E-10</v>
      </c>
      <c r="DZ241" s="1">
        <f t="shared" si="1188"/>
        <v>1.7740046942136638E-11</v>
      </c>
      <c r="EA241" s="1">
        <f t="shared" si="1188"/>
        <v>7.5730171910360335E-13</v>
      </c>
      <c r="EB241" s="1">
        <f t="shared" si="1188"/>
        <v>0</v>
      </c>
      <c r="EC241" s="1">
        <f t="shared" si="1188"/>
        <v>0</v>
      </c>
      <c r="ED241" s="1">
        <f t="shared" si="1188"/>
        <v>0</v>
      </c>
      <c r="EE241" s="1">
        <f t="shared" si="1188"/>
        <v>0</v>
      </c>
      <c r="EF241" s="1">
        <f t="shared" si="1188"/>
        <v>0</v>
      </c>
      <c r="EG241" s="1">
        <f t="shared" si="1188"/>
        <v>0</v>
      </c>
      <c r="EH241" s="1">
        <f t="shared" si="1188"/>
        <v>0</v>
      </c>
      <c r="EI241" s="1">
        <f t="shared" ref="EI241:FQ241" si="1189">IF(type=1,MAX(EI68-x,(EJ241*p+EJ242*(1-p))*EXP(-ir*t)),MAX(x-EI68,(EJ241*p+EJ242*(1-p))*EXP(-ir*t)))</f>
        <v>0</v>
      </c>
      <c r="EJ241" s="1">
        <f t="shared" si="1189"/>
        <v>0</v>
      </c>
      <c r="EK241" s="1">
        <f t="shared" si="1189"/>
        <v>0</v>
      </c>
      <c r="EL241" s="1">
        <f t="shared" si="1189"/>
        <v>0</v>
      </c>
      <c r="EM241" s="1">
        <f t="shared" si="1189"/>
        <v>0</v>
      </c>
      <c r="EN241" s="1">
        <f t="shared" si="1189"/>
        <v>0</v>
      </c>
      <c r="EO241" s="1">
        <f t="shared" si="1189"/>
        <v>0</v>
      </c>
      <c r="EP241" s="1">
        <f t="shared" si="1189"/>
        <v>0</v>
      </c>
      <c r="EQ241" s="1">
        <f t="shared" si="1189"/>
        <v>0</v>
      </c>
      <c r="ER241" s="1">
        <f t="shared" si="1189"/>
        <v>0</v>
      </c>
      <c r="ES241" s="1">
        <f t="shared" si="1189"/>
        <v>0</v>
      </c>
      <c r="ET241" s="1">
        <f t="shared" si="1189"/>
        <v>0</v>
      </c>
      <c r="EU241" s="1">
        <f t="shared" si="1189"/>
        <v>0</v>
      </c>
      <c r="EV241" s="1">
        <f t="shared" si="1189"/>
        <v>0</v>
      </c>
      <c r="EW241" s="1">
        <f t="shared" si="1189"/>
        <v>0</v>
      </c>
      <c r="EX241" s="1">
        <f t="shared" si="1189"/>
        <v>0</v>
      </c>
      <c r="EY241" s="1">
        <f t="shared" si="1189"/>
        <v>0</v>
      </c>
      <c r="EZ241" s="1">
        <f t="shared" si="1189"/>
        <v>0</v>
      </c>
      <c r="FA241" s="1">
        <f t="shared" si="1189"/>
        <v>0</v>
      </c>
      <c r="FB241" s="1">
        <f t="shared" si="1189"/>
        <v>0</v>
      </c>
      <c r="FC241" s="1">
        <f t="shared" si="1189"/>
        <v>0</v>
      </c>
      <c r="FD241" s="1">
        <f t="shared" si="1189"/>
        <v>0</v>
      </c>
      <c r="FE241" s="1">
        <f t="shared" si="1189"/>
        <v>0</v>
      </c>
      <c r="FF241" s="1">
        <f t="shared" si="1189"/>
        <v>0</v>
      </c>
      <c r="FG241" s="1">
        <f t="shared" si="1189"/>
        <v>0</v>
      </c>
      <c r="FH241" s="1">
        <f t="shared" si="1189"/>
        <v>0</v>
      </c>
      <c r="FI241" s="1">
        <f t="shared" si="1189"/>
        <v>0</v>
      </c>
      <c r="FJ241" s="1">
        <f t="shared" si="1189"/>
        <v>0</v>
      </c>
      <c r="FK241" s="1">
        <f t="shared" si="1189"/>
        <v>0</v>
      </c>
      <c r="FL241" s="1">
        <f t="shared" si="1189"/>
        <v>0</v>
      </c>
      <c r="FM241" s="1">
        <f t="shared" si="1189"/>
        <v>0</v>
      </c>
      <c r="FN241" s="1">
        <f t="shared" si="1189"/>
        <v>0</v>
      </c>
      <c r="FO241" s="1">
        <f t="shared" si="1189"/>
        <v>0</v>
      </c>
      <c r="FP241" s="1">
        <f t="shared" si="1189"/>
        <v>0</v>
      </c>
      <c r="FQ241" s="1">
        <f t="shared" si="1189"/>
        <v>0</v>
      </c>
      <c r="FR241" s="1">
        <f t="shared" si="992"/>
        <v>0</v>
      </c>
      <c r="FS241" s="1">
        <f t="shared" si="999"/>
        <v>0</v>
      </c>
    </row>
    <row r="242" spans="3:175" x14ac:dyDescent="0.15">
      <c r="C242" s="6">
        <v>40</v>
      </c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>
        <f t="shared" ref="AR242:BW242" si="1190">IF(type=1,MAX(AR69-x,(AS242*p+AS243*(1-p))*EXP(-ir*t)),MAX(x-AR69,(AS242*p+AS243*(1-p))*EXP(-ir*t)))</f>
        <v>90.132764031188159</v>
      </c>
      <c r="AS242" s="1">
        <f t="shared" si="1190"/>
        <v>90.094874674892736</v>
      </c>
      <c r="AT242" s="1">
        <f t="shared" si="1190"/>
        <v>90.039028186593029</v>
      </c>
      <c r="AU242" s="1">
        <f t="shared" si="1190"/>
        <v>89.963685111279133</v>
      </c>
      <c r="AV242" s="1">
        <f t="shared" si="1190"/>
        <v>89.867216449767369</v>
      </c>
      <c r="AW242" s="1">
        <f t="shared" si="1190"/>
        <v>89.747859531935802</v>
      </c>
      <c r="AX242" s="1">
        <f t="shared" si="1190"/>
        <v>89.603707052869183</v>
      </c>
      <c r="AY242" s="1">
        <f t="shared" si="1190"/>
        <v>89.432695209746058</v>
      </c>
      <c r="AZ242" s="1">
        <f t="shared" si="1190"/>
        <v>89.232590865711771</v>
      </c>
      <c r="BA242" s="1">
        <f t="shared" si="1190"/>
        <v>89.000977660933216</v>
      </c>
      <c r="BB242" s="1">
        <f t="shared" si="1190"/>
        <v>88.735240984488541</v>
      </c>
      <c r="BC242" s="1">
        <f t="shared" si="1190"/>
        <v>88.432551713668275</v>
      </c>
      <c r="BD242" s="1">
        <f t="shared" si="1190"/>
        <v>88.089848619613051</v>
      </c>
      <c r="BE242" s="1">
        <f t="shared" si="1190"/>
        <v>87.703819329945759</v>
      </c>
      <c r="BF242" s="1">
        <f t="shared" si="1190"/>
        <v>87.270879730132734</v>
      </c>
      <c r="BG242" s="1">
        <f t="shared" si="1190"/>
        <v>86.787151675699491</v>
      </c>
      <c r="BH242" s="1">
        <f t="shared" si="1190"/>
        <v>86.248438877120719</v>
      </c>
      <c r="BI242" s="1">
        <f t="shared" si="1190"/>
        <v>85.650200808235283</v>
      </c>
      <c r="BJ242" s="1">
        <f t="shared" si="1190"/>
        <v>84.98752447753634</v>
      </c>
      <c r="BK242" s="1">
        <f t="shared" si="1190"/>
        <v>84.25509388997618</v>
      </c>
      <c r="BL242" s="1">
        <f t="shared" si="1190"/>
        <v>83.447157015728394</v>
      </c>
      <c r="BM242" s="1">
        <f t="shared" si="1190"/>
        <v>82.557490073184425</v>
      </c>
      <c r="BN242" s="1">
        <f t="shared" si="1190"/>
        <v>81.57935892945963</v>
      </c>
      <c r="BO242" s="1">
        <f t="shared" si="1190"/>
        <v>80.505477429205001</v>
      </c>
      <c r="BP242" s="1">
        <f t="shared" si="1190"/>
        <v>79.327962494410357</v>
      </c>
      <c r="BQ242" s="1">
        <f t="shared" si="1190"/>
        <v>78.038285919988283</v>
      </c>
      <c r="BR242" s="1">
        <f t="shared" si="1190"/>
        <v>76.62722297415327</v>
      </c>
      <c r="BS242" s="1">
        <f t="shared" si="1190"/>
        <v>75.084798303101053</v>
      </c>
      <c r="BT242" s="1">
        <f t="shared" si="1190"/>
        <v>73.400230445092319</v>
      </c>
      <c r="BU242" s="1">
        <f t="shared" si="1190"/>
        <v>71.561877898410657</v>
      </c>
      <c r="BV242" s="1">
        <f t="shared" si="1190"/>
        <v>69.557192999953045</v>
      </c>
      <c r="BW242" s="1">
        <f t="shared" si="1190"/>
        <v>67.372696538260541</v>
      </c>
      <c r="BX242" s="1">
        <f t="shared" ref="BX242:DC242" si="1191">IF(type=1,MAX(BX69-x,(BY242*p+BY243*(1-p))*EXP(-ir*t)),MAX(x-BX69,(BY242*p+BY243*(1-p))*EXP(-ir*t)))</f>
        <v>64.993999417203938</v>
      </c>
      <c r="BY242" s="1">
        <f t="shared" si="1191"/>
        <v>62.405924559201907</v>
      </c>
      <c r="BZ242" s="1">
        <f t="shared" si="1191"/>
        <v>59.592836126837248</v>
      </c>
      <c r="CA242" s="1">
        <f t="shared" si="1191"/>
        <v>56.539391177663063</v>
      </c>
      <c r="CB242" s="1">
        <f t="shared" si="1191"/>
        <v>53.232145415024156</v>
      </c>
      <c r="CC242" s="1">
        <f t="shared" si="1191"/>
        <v>49.662878708299644</v>
      </c>
      <c r="CD242" s="1">
        <f t="shared" si="1191"/>
        <v>46.03571326085212</v>
      </c>
      <c r="CE242" s="1">
        <f t="shared" si="1191"/>
        <v>42.50020729805653</v>
      </c>
      <c r="CF242" s="1">
        <f t="shared" si="1191"/>
        <v>39.060281231713837</v>
      </c>
      <c r="CG242" s="1">
        <f t="shared" si="1191"/>
        <v>35.720817135364101</v>
      </c>
      <c r="CH242" s="1">
        <f t="shared" si="1191"/>
        <v>32.48890075161534</v>
      </c>
      <c r="CI242" s="1">
        <f t="shared" si="1191"/>
        <v>29.374378887800667</v>
      </c>
      <c r="CJ242" s="1">
        <f t="shared" si="1191"/>
        <v>26.389027366180962</v>
      </c>
      <c r="CK242" s="1">
        <f t="shared" si="1191"/>
        <v>23.544620774584907</v>
      </c>
      <c r="CL242" s="1">
        <f t="shared" si="1191"/>
        <v>20.85221877293765</v>
      </c>
      <c r="CM242" s="1">
        <f t="shared" si="1191"/>
        <v>18.321916794991335</v>
      </c>
      <c r="CN242" s="1">
        <f t="shared" si="1191"/>
        <v>15.962528193143116</v>
      </c>
      <c r="CO242" s="1">
        <f t="shared" si="1191"/>
        <v>13.781221971739692</v>
      </c>
      <c r="CP242" s="1">
        <f t="shared" si="1191"/>
        <v>11.783153935632921</v>
      </c>
      <c r="CQ242" s="1">
        <f t="shared" si="1191"/>
        <v>9.9711364174868589</v>
      </c>
      <c r="CR242" s="1">
        <f t="shared" si="1191"/>
        <v>8.3453903884094043</v>
      </c>
      <c r="CS242" s="1">
        <f t="shared" si="1191"/>
        <v>6.9034139093793314</v>
      </c>
      <c r="CT242" s="1">
        <f t="shared" si="1191"/>
        <v>5.639985483734602</v>
      </c>
      <c r="CU242" s="1">
        <f t="shared" si="1191"/>
        <v>4.5473044585248745</v>
      </c>
      <c r="CV242" s="1">
        <f t="shared" si="1191"/>
        <v>3.6152572361505815</v>
      </c>
      <c r="CW242" s="1">
        <f t="shared" si="1191"/>
        <v>2.831789354734692</v>
      </c>
      <c r="CX242" s="1">
        <f t="shared" si="1191"/>
        <v>2.1833584198162606</v>
      </c>
      <c r="CY242" s="1">
        <f t="shared" si="1191"/>
        <v>1.6554392884858742</v>
      </c>
      <c r="CZ242" s="1">
        <f t="shared" si="1191"/>
        <v>1.2330498883320775</v>
      </c>
      <c r="DA242" s="1">
        <f t="shared" si="1191"/>
        <v>0.90126459205213416</v>
      </c>
      <c r="DB242" s="1">
        <f t="shared" si="1191"/>
        <v>0.64568360374711053</v>
      </c>
      <c r="DC242" s="1">
        <f t="shared" si="1191"/>
        <v>0.45283160203442252</v>
      </c>
      <c r="DD242" s="1">
        <f t="shared" ref="DD242:EI242" si="1192">IF(type=1,MAX(DD69-x,(DE242*p+DE243*(1-p))*EXP(-ir*t)),MAX(x-DD69,(DE242*p+DE243*(1-p))*EXP(-ir*t)))</f>
        <v>0.31046619440700779</v>
      </c>
      <c r="DE242" s="1">
        <f t="shared" si="1192"/>
        <v>0.20778555659635337</v>
      </c>
      <c r="DF242" s="1">
        <f t="shared" si="1192"/>
        <v>0.13553384840196034</v>
      </c>
      <c r="DG242" s="1">
        <f t="shared" si="1192"/>
        <v>8.6011549457283912E-2</v>
      </c>
      <c r="DH242" s="1">
        <f t="shared" si="1192"/>
        <v>5.3004843485075018E-2</v>
      </c>
      <c r="DI242" s="1">
        <f t="shared" si="1192"/>
        <v>3.1652949600042377E-2</v>
      </c>
      <c r="DJ242" s="1">
        <f t="shared" si="1192"/>
        <v>1.8274528343867561E-2</v>
      </c>
      <c r="DK242" s="1">
        <f t="shared" si="1192"/>
        <v>1.0174010520256847E-2</v>
      </c>
      <c r="DL242" s="1">
        <f t="shared" si="1192"/>
        <v>5.4462795850610049E-3</v>
      </c>
      <c r="DM242" s="1">
        <f t="shared" si="1192"/>
        <v>2.7942115247306873E-3</v>
      </c>
      <c r="DN242" s="1">
        <f t="shared" si="1192"/>
        <v>1.3688970243188475E-3</v>
      </c>
      <c r="DO242" s="1">
        <f t="shared" si="1192"/>
        <v>6.3768405130466062E-4</v>
      </c>
      <c r="DP242" s="1">
        <f t="shared" si="1192"/>
        <v>2.810950670015821E-4</v>
      </c>
      <c r="DQ242" s="1">
        <f t="shared" si="1192"/>
        <v>1.1658779393134616E-4</v>
      </c>
      <c r="DR242" s="1">
        <f t="shared" si="1192"/>
        <v>4.5196131259296644E-5</v>
      </c>
      <c r="DS242" s="1">
        <f t="shared" si="1192"/>
        <v>1.6245096732389274E-5</v>
      </c>
      <c r="DT242" s="1">
        <f t="shared" si="1192"/>
        <v>5.3615014194389625E-6</v>
      </c>
      <c r="DU242" s="1">
        <f t="shared" si="1192"/>
        <v>1.6052410793653716E-6</v>
      </c>
      <c r="DV242" s="1">
        <f t="shared" si="1192"/>
        <v>4.2933176926121994E-7</v>
      </c>
      <c r="DW242" s="1">
        <f t="shared" si="1192"/>
        <v>1.0051846040809236E-7</v>
      </c>
      <c r="DX242" s="1">
        <f t="shared" si="1192"/>
        <v>2.0036779948960771E-8</v>
      </c>
      <c r="DY242" s="1">
        <f t="shared" si="1192"/>
        <v>3.2657467425349084E-9</v>
      </c>
      <c r="DZ242" s="1">
        <f t="shared" si="1192"/>
        <v>4.0818923771349509E-10</v>
      </c>
      <c r="EA242" s="1">
        <f t="shared" si="1192"/>
        <v>3.4793872060661144E-11</v>
      </c>
      <c r="EB242" s="1">
        <f t="shared" si="1192"/>
        <v>1.5176377552653842E-12</v>
      </c>
      <c r="EC242" s="1">
        <f t="shared" si="1192"/>
        <v>0</v>
      </c>
      <c r="ED242" s="1">
        <f t="shared" si="1192"/>
        <v>0</v>
      </c>
      <c r="EE242" s="1">
        <f t="shared" si="1192"/>
        <v>0</v>
      </c>
      <c r="EF242" s="1">
        <f t="shared" si="1192"/>
        <v>0</v>
      </c>
      <c r="EG242" s="1">
        <f t="shared" si="1192"/>
        <v>0</v>
      </c>
      <c r="EH242" s="1">
        <f t="shared" si="1192"/>
        <v>0</v>
      </c>
      <c r="EI242" s="1">
        <f t="shared" si="1192"/>
        <v>0</v>
      </c>
      <c r="EJ242" s="1">
        <f t="shared" ref="EJ242:FQ242" si="1193">IF(type=1,MAX(EJ69-x,(EK242*p+EK243*(1-p))*EXP(-ir*t)),MAX(x-EJ69,(EK242*p+EK243*(1-p))*EXP(-ir*t)))</f>
        <v>0</v>
      </c>
      <c r="EK242" s="1">
        <f t="shared" si="1193"/>
        <v>0</v>
      </c>
      <c r="EL242" s="1">
        <f t="shared" si="1193"/>
        <v>0</v>
      </c>
      <c r="EM242" s="1">
        <f t="shared" si="1193"/>
        <v>0</v>
      </c>
      <c r="EN242" s="1">
        <f t="shared" si="1193"/>
        <v>0</v>
      </c>
      <c r="EO242" s="1">
        <f t="shared" si="1193"/>
        <v>0</v>
      </c>
      <c r="EP242" s="1">
        <f t="shared" si="1193"/>
        <v>0</v>
      </c>
      <c r="EQ242" s="1">
        <f t="shared" si="1193"/>
        <v>0</v>
      </c>
      <c r="ER242" s="1">
        <f t="shared" si="1193"/>
        <v>0</v>
      </c>
      <c r="ES242" s="1">
        <f t="shared" si="1193"/>
        <v>0</v>
      </c>
      <c r="ET242" s="1">
        <f t="shared" si="1193"/>
        <v>0</v>
      </c>
      <c r="EU242" s="1">
        <f t="shared" si="1193"/>
        <v>0</v>
      </c>
      <c r="EV242" s="1">
        <f t="shared" si="1193"/>
        <v>0</v>
      </c>
      <c r="EW242" s="1">
        <f t="shared" si="1193"/>
        <v>0</v>
      </c>
      <c r="EX242" s="1">
        <f t="shared" si="1193"/>
        <v>0</v>
      </c>
      <c r="EY242" s="1">
        <f t="shared" si="1193"/>
        <v>0</v>
      </c>
      <c r="EZ242" s="1">
        <f t="shared" si="1193"/>
        <v>0</v>
      </c>
      <c r="FA242" s="1">
        <f t="shared" si="1193"/>
        <v>0</v>
      </c>
      <c r="FB242" s="1">
        <f t="shared" si="1193"/>
        <v>0</v>
      </c>
      <c r="FC242" s="1">
        <f t="shared" si="1193"/>
        <v>0</v>
      </c>
      <c r="FD242" s="1">
        <f t="shared" si="1193"/>
        <v>0</v>
      </c>
      <c r="FE242" s="1">
        <f t="shared" si="1193"/>
        <v>0</v>
      </c>
      <c r="FF242" s="1">
        <f t="shared" si="1193"/>
        <v>0</v>
      </c>
      <c r="FG242" s="1">
        <f t="shared" si="1193"/>
        <v>0</v>
      </c>
      <c r="FH242" s="1">
        <f t="shared" si="1193"/>
        <v>0</v>
      </c>
      <c r="FI242" s="1">
        <f t="shared" si="1193"/>
        <v>0</v>
      </c>
      <c r="FJ242" s="1">
        <f t="shared" si="1193"/>
        <v>0</v>
      </c>
      <c r="FK242" s="1">
        <f t="shared" si="1193"/>
        <v>0</v>
      </c>
      <c r="FL242" s="1">
        <f t="shared" si="1193"/>
        <v>0</v>
      </c>
      <c r="FM242" s="1">
        <f t="shared" si="1193"/>
        <v>0</v>
      </c>
      <c r="FN242" s="1">
        <f t="shared" si="1193"/>
        <v>0</v>
      </c>
      <c r="FO242" s="1">
        <f t="shared" si="1193"/>
        <v>0</v>
      </c>
      <c r="FP242" s="1">
        <f t="shared" si="1193"/>
        <v>0</v>
      </c>
      <c r="FQ242" s="1">
        <f t="shared" si="1193"/>
        <v>0</v>
      </c>
      <c r="FR242" s="1">
        <f t="shared" si="992"/>
        <v>0</v>
      </c>
      <c r="FS242" s="1">
        <f t="shared" si="999"/>
        <v>0</v>
      </c>
    </row>
    <row r="243" spans="3:175" x14ac:dyDescent="0.15">
      <c r="C243" s="6">
        <v>41</v>
      </c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>
        <f t="shared" ref="AS243:BX243" si="1194">IF(type=1,MAX(AS70-x,(AT243*p+AT244*(1-p))*EXP(-ir*t)),MAX(x-AS70,(AT243*p+AT244*(1-p))*EXP(-ir*t)))</f>
        <v>90.531792648760117</v>
      </c>
      <c r="AT243" s="1">
        <f t="shared" si="1194"/>
        <v>90.511708611370921</v>
      </c>
      <c r="AU243" s="1">
        <f t="shared" si="1194"/>
        <v>90.475134947286776</v>
      </c>
      <c r="AV243" s="1">
        <f t="shared" si="1194"/>
        <v>90.42061557746338</v>
      </c>
      <c r="AW243" s="1">
        <f t="shared" si="1194"/>
        <v>90.346648646666367</v>
      </c>
      <c r="AX243" s="1">
        <f t="shared" si="1194"/>
        <v>90.251609056992251</v>
      </c>
      <c r="AY243" s="1">
        <f t="shared" si="1194"/>
        <v>90.133738359342104</v>
      </c>
      <c r="AZ243" s="1">
        <f t="shared" si="1194"/>
        <v>89.991133815790107</v>
      </c>
      <c r="BA243" s="1">
        <f t="shared" si="1194"/>
        <v>89.821736564843675</v>
      </c>
      <c r="BB243" s="1">
        <f t="shared" si="1194"/>
        <v>89.623318816013835</v>
      </c>
      <c r="BC243" s="1">
        <f t="shared" si="1194"/>
        <v>89.393469994079567</v>
      </c>
      <c r="BD243" s="1">
        <f t="shared" si="1194"/>
        <v>89.129581746899831</v>
      </c>
      <c r="BE243" s="1">
        <f t="shared" si="1194"/>
        <v>88.828831723560796</v>
      </c>
      <c r="BF243" s="1">
        <f t="shared" si="1194"/>
        <v>88.488166022000939</v>
      </c>
      <c r="BG243" s="1">
        <f t="shared" si="1194"/>
        <v>88.104280196984021</v>
      </c>
      <c r="BH243" s="1">
        <f t="shared" si="1194"/>
        <v>87.67359871033932</v>
      </c>
      <c r="BI243" s="1">
        <f t="shared" si="1194"/>
        <v>87.192252695703118</v>
      </c>
      <c r="BJ243" s="1">
        <f t="shared" si="1194"/>
        <v>86.65605589951646</v>
      </c>
      <c r="BK243" s="1">
        <f t="shared" si="1194"/>
        <v>86.060478648694982</v>
      </c>
      <c r="BL243" s="1">
        <f t="shared" si="1194"/>
        <v>85.400619683117895</v>
      </c>
      <c r="BM243" s="1">
        <f t="shared" si="1194"/>
        <v>84.671175677807554</v>
      </c>
      <c r="BN243" s="1">
        <f t="shared" si="1194"/>
        <v>83.866408265307712</v>
      </c>
      <c r="BO243" s="1">
        <f t="shared" si="1194"/>
        <v>82.980108353225432</v>
      </c>
      <c r="BP243" s="1">
        <f t="shared" si="1194"/>
        <v>82.005557515085428</v>
      </c>
      <c r="BQ243" s="1">
        <f t="shared" si="1194"/>
        <v>80.935486214448531</v>
      </c>
      <c r="BR243" s="1">
        <f t="shared" si="1194"/>
        <v>79.762028602557862</v>
      </c>
      <c r="BS243" s="1">
        <f t="shared" si="1194"/>
        <v>78.476673608472083</v>
      </c>
      <c r="BT243" s="1">
        <f t="shared" si="1194"/>
        <v>77.070212017594287</v>
      </c>
      <c r="BU243" s="1">
        <f t="shared" si="1194"/>
        <v>75.532679209563284</v>
      </c>
      <c r="BV243" s="1">
        <f t="shared" si="1194"/>
        <v>73.853293199486927</v>
      </c>
      <c r="BW243" s="1">
        <f t="shared" si="1194"/>
        <v>72.020387597295553</v>
      </c>
      <c r="BX243" s="1">
        <f t="shared" si="1194"/>
        <v>70.021339068398518</v>
      </c>
      <c r="BY243" s="1">
        <f t="shared" ref="BY243:DD243" si="1195">IF(type=1,MAX(BY70-x,(BZ243*p+BZ244*(1-p))*EXP(-ir*t)),MAX(x-BY70,(BZ243*p+BZ244*(1-p))*EXP(-ir*t)))</f>
        <v>67.842488844638368</v>
      </c>
      <c r="BZ243" s="1">
        <f t="shared" si="1195"/>
        <v>65.469057797546228</v>
      </c>
      <c r="CA243" s="1">
        <f t="shared" si="1195"/>
        <v>62.885054545876095</v>
      </c>
      <c r="CB243" s="1">
        <f t="shared" si="1195"/>
        <v>60.073176026087253</v>
      </c>
      <c r="CC243" s="1">
        <f t="shared" si="1195"/>
        <v>57.014699907583072</v>
      </c>
      <c r="CD243" s="1">
        <f t="shared" si="1195"/>
        <v>53.489030789768236</v>
      </c>
      <c r="CE243" s="1">
        <f t="shared" si="1195"/>
        <v>49.755672720198746</v>
      </c>
      <c r="CF243" s="1">
        <f t="shared" si="1195"/>
        <v>46.110420979926126</v>
      </c>
      <c r="CG243" s="1">
        <f t="shared" si="1195"/>
        <v>42.55625002711389</v>
      </c>
      <c r="CH243" s="1">
        <f t="shared" si="1195"/>
        <v>39.095857827471974</v>
      </c>
      <c r="CI243" s="1">
        <f t="shared" si="1195"/>
        <v>35.733597449667478</v>
      </c>
      <c r="CJ243" s="1">
        <f t="shared" si="1195"/>
        <v>32.477426139780164</v>
      </c>
      <c r="CK243" s="1">
        <f t="shared" si="1195"/>
        <v>29.339168137253985</v>
      </c>
      <c r="CL243" s="1">
        <f t="shared" si="1195"/>
        <v>26.331360135625992</v>
      </c>
      <c r="CM243" s="1">
        <f t="shared" si="1195"/>
        <v>23.466070334263318</v>
      </c>
      <c r="CN243" s="1">
        <f t="shared" si="1195"/>
        <v>20.754716698130878</v>
      </c>
      <c r="CO243" s="1">
        <f t="shared" si="1195"/>
        <v>18.207792240557325</v>
      </c>
      <c r="CP243" s="1">
        <f t="shared" si="1195"/>
        <v>15.834507889777164</v>
      </c>
      <c r="CQ243" s="1">
        <f t="shared" si="1195"/>
        <v>13.642383580840235</v>
      </c>
      <c r="CR243" s="1">
        <f t="shared" si="1195"/>
        <v>11.636834276274682</v>
      </c>
      <c r="CS243" s="1">
        <f t="shared" si="1195"/>
        <v>9.8208047426930509</v>
      </c>
      <c r="CT243" s="1">
        <f t="shared" si="1195"/>
        <v>8.1945025740760524</v>
      </c>
      <c r="CU243" s="1">
        <f t="shared" si="1195"/>
        <v>6.7552645088292715</v>
      </c>
      <c r="CV243" s="1">
        <f t="shared" si="1195"/>
        <v>5.4975715834019114</v>
      </c>
      <c r="CW243" s="1">
        <f t="shared" si="1195"/>
        <v>4.4132105418361212</v>
      </c>
      <c r="CX243" s="1">
        <f t="shared" si="1195"/>
        <v>3.4915665556492015</v>
      </c>
      <c r="CY243" s="1">
        <f t="shared" si="1195"/>
        <v>2.720025717868368</v>
      </c>
      <c r="CZ243" s="1">
        <f t="shared" si="1195"/>
        <v>2.0844616165006769</v>
      </c>
      <c r="DA243" s="1">
        <f t="shared" si="1195"/>
        <v>1.5697757046390699</v>
      </c>
      <c r="DB243" s="1">
        <f t="shared" si="1195"/>
        <v>1.160456720351442</v>
      </c>
      <c r="DC243" s="1">
        <f t="shared" si="1195"/>
        <v>0.84112269687080765</v>
      </c>
      <c r="DD243" s="1">
        <f t="shared" si="1195"/>
        <v>0.59701139172366757</v>
      </c>
      <c r="DE243" s="1">
        <f t="shared" ref="DE243:EJ243" si="1196">IF(type=1,MAX(DE70-x,(DF243*p+DF244*(1-p))*EXP(-ir*t)),MAX(x-DE70,(DF243*p+DF244*(1-p))*EXP(-ir*t)))</f>
        <v>0.414390791984176</v>
      </c>
      <c r="DF243" s="1">
        <f t="shared" si="1196"/>
        <v>0.2808698091293087</v>
      </c>
      <c r="DG243" s="1">
        <f t="shared" si="1196"/>
        <v>0.18559919730650384</v>
      </c>
      <c r="DH243" s="1">
        <f t="shared" si="1196"/>
        <v>0.11936288202300883</v>
      </c>
      <c r="DI243" s="1">
        <f t="shared" si="1196"/>
        <v>7.4569114414415924E-2</v>
      </c>
      <c r="DJ243" s="1">
        <f t="shared" si="1196"/>
        <v>4.5158196244949614E-2</v>
      </c>
      <c r="DK243" s="1">
        <f t="shared" si="1196"/>
        <v>2.6448267595193486E-2</v>
      </c>
      <c r="DL243" s="1">
        <f t="shared" si="1196"/>
        <v>1.4942506150544408E-2</v>
      </c>
      <c r="DM243" s="1">
        <f t="shared" si="1196"/>
        <v>8.1201695145772471E-3</v>
      </c>
      <c r="DN243" s="1">
        <f t="shared" si="1196"/>
        <v>4.2307217262478707E-3</v>
      </c>
      <c r="DO243" s="1">
        <f t="shared" si="1196"/>
        <v>2.1055948225843168E-3</v>
      </c>
      <c r="DP243" s="1">
        <f t="shared" si="1196"/>
        <v>9.968280748289518E-4</v>
      </c>
      <c r="DQ243" s="1">
        <f t="shared" si="1196"/>
        <v>4.4672861713584213E-4</v>
      </c>
      <c r="DR243" s="1">
        <f t="shared" si="1196"/>
        <v>1.884465944996623E-4</v>
      </c>
      <c r="DS243" s="1">
        <f t="shared" si="1196"/>
        <v>7.4328255289349526E-5</v>
      </c>
      <c r="DT243" s="1">
        <f t="shared" si="1196"/>
        <v>2.7193782052246186E-5</v>
      </c>
      <c r="DU243" s="1">
        <f t="shared" si="1196"/>
        <v>9.1392439439630302E-6</v>
      </c>
      <c r="DV243" s="1">
        <f t="shared" si="1196"/>
        <v>2.7875821857625133E-6</v>
      </c>
      <c r="DW243" s="1">
        <f t="shared" si="1196"/>
        <v>7.5986530227101364E-7</v>
      </c>
      <c r="DX243" s="1">
        <f t="shared" si="1196"/>
        <v>1.8140289299544972E-7</v>
      </c>
      <c r="DY243" s="1">
        <f t="shared" si="1196"/>
        <v>3.6888095480986064E-8</v>
      </c>
      <c r="DZ243" s="1">
        <f t="shared" si="1196"/>
        <v>6.1363892711963447E-9</v>
      </c>
      <c r="EA243" s="1">
        <f t="shared" si="1196"/>
        <v>7.8322011472952063E-10</v>
      </c>
      <c r="EB243" s="1">
        <f t="shared" si="1196"/>
        <v>6.8209516639202301E-11</v>
      </c>
      <c r="EC243" s="1">
        <f t="shared" si="1196"/>
        <v>3.0413563023905659E-12</v>
      </c>
      <c r="ED243" s="1">
        <f t="shared" si="1196"/>
        <v>0</v>
      </c>
      <c r="EE243" s="1">
        <f t="shared" si="1196"/>
        <v>0</v>
      </c>
      <c r="EF243" s="1">
        <f t="shared" si="1196"/>
        <v>0</v>
      </c>
      <c r="EG243" s="1">
        <f t="shared" si="1196"/>
        <v>0</v>
      </c>
      <c r="EH243" s="1">
        <f t="shared" si="1196"/>
        <v>0</v>
      </c>
      <c r="EI243" s="1">
        <f t="shared" si="1196"/>
        <v>0</v>
      </c>
      <c r="EJ243" s="1">
        <f t="shared" si="1196"/>
        <v>0</v>
      </c>
      <c r="EK243" s="1">
        <f t="shared" ref="EK243:FQ243" si="1197">IF(type=1,MAX(EK70-x,(EL243*p+EL244*(1-p))*EXP(-ir*t)),MAX(x-EK70,(EL243*p+EL244*(1-p))*EXP(-ir*t)))</f>
        <v>0</v>
      </c>
      <c r="EL243" s="1">
        <f t="shared" si="1197"/>
        <v>0</v>
      </c>
      <c r="EM243" s="1">
        <f t="shared" si="1197"/>
        <v>0</v>
      </c>
      <c r="EN243" s="1">
        <f t="shared" si="1197"/>
        <v>0</v>
      </c>
      <c r="EO243" s="1">
        <f t="shared" si="1197"/>
        <v>0</v>
      </c>
      <c r="EP243" s="1">
        <f t="shared" si="1197"/>
        <v>0</v>
      </c>
      <c r="EQ243" s="1">
        <f t="shared" si="1197"/>
        <v>0</v>
      </c>
      <c r="ER243" s="1">
        <f t="shared" si="1197"/>
        <v>0</v>
      </c>
      <c r="ES243" s="1">
        <f t="shared" si="1197"/>
        <v>0</v>
      </c>
      <c r="ET243" s="1">
        <f t="shared" si="1197"/>
        <v>0</v>
      </c>
      <c r="EU243" s="1">
        <f t="shared" si="1197"/>
        <v>0</v>
      </c>
      <c r="EV243" s="1">
        <f t="shared" si="1197"/>
        <v>0</v>
      </c>
      <c r="EW243" s="1">
        <f t="shared" si="1197"/>
        <v>0</v>
      </c>
      <c r="EX243" s="1">
        <f t="shared" si="1197"/>
        <v>0</v>
      </c>
      <c r="EY243" s="1">
        <f t="shared" si="1197"/>
        <v>0</v>
      </c>
      <c r="EZ243" s="1">
        <f t="shared" si="1197"/>
        <v>0</v>
      </c>
      <c r="FA243" s="1">
        <f t="shared" si="1197"/>
        <v>0</v>
      </c>
      <c r="FB243" s="1">
        <f t="shared" si="1197"/>
        <v>0</v>
      </c>
      <c r="FC243" s="1">
        <f t="shared" si="1197"/>
        <v>0</v>
      </c>
      <c r="FD243" s="1">
        <f t="shared" si="1197"/>
        <v>0</v>
      </c>
      <c r="FE243" s="1">
        <f t="shared" si="1197"/>
        <v>0</v>
      </c>
      <c r="FF243" s="1">
        <f t="shared" si="1197"/>
        <v>0</v>
      </c>
      <c r="FG243" s="1">
        <f t="shared" si="1197"/>
        <v>0</v>
      </c>
      <c r="FH243" s="1">
        <f t="shared" si="1197"/>
        <v>0</v>
      </c>
      <c r="FI243" s="1">
        <f t="shared" si="1197"/>
        <v>0</v>
      </c>
      <c r="FJ243" s="1">
        <f t="shared" si="1197"/>
        <v>0</v>
      </c>
      <c r="FK243" s="1">
        <f t="shared" si="1197"/>
        <v>0</v>
      </c>
      <c r="FL243" s="1">
        <f t="shared" si="1197"/>
        <v>0</v>
      </c>
      <c r="FM243" s="1">
        <f t="shared" si="1197"/>
        <v>0</v>
      </c>
      <c r="FN243" s="1">
        <f t="shared" si="1197"/>
        <v>0</v>
      </c>
      <c r="FO243" s="1">
        <f t="shared" si="1197"/>
        <v>0</v>
      </c>
      <c r="FP243" s="1">
        <f t="shared" si="1197"/>
        <v>0</v>
      </c>
      <c r="FQ243" s="1">
        <f t="shared" si="1197"/>
        <v>0</v>
      </c>
      <c r="FR243" s="1">
        <f t="shared" si="992"/>
        <v>0</v>
      </c>
      <c r="FS243" s="1">
        <f t="shared" si="999"/>
        <v>0</v>
      </c>
    </row>
    <row r="244" spans="3:175" x14ac:dyDescent="0.15">
      <c r="C244" s="6">
        <v>42</v>
      </c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>
        <f t="shared" ref="AT244:BY244" si="1198">IF(type=1,MAX(AT71-x,(AU244*p+AU245*(1-p))*EXP(-ir*t)),MAX(x-AT71,(AU244*p+AU245*(1-p))*EXP(-ir*t)))</f>
        <v>90.914614754493712</v>
      </c>
      <c r="AU244" s="1">
        <f t="shared" si="1198"/>
        <v>90.910939872125226</v>
      </c>
      <c r="AV244" s="1">
        <f t="shared" si="1198"/>
        <v>90.892165372329259</v>
      </c>
      <c r="AW244" s="1">
        <f t="shared" si="1198"/>
        <v>90.856875118109969</v>
      </c>
      <c r="AX244" s="1">
        <f t="shared" si="1198"/>
        <v>90.803684479346813</v>
      </c>
      <c r="AY244" s="1">
        <f t="shared" si="1198"/>
        <v>90.731095197974213</v>
      </c>
      <c r="AZ244" s="1">
        <f t="shared" si="1198"/>
        <v>90.637486068057868</v>
      </c>
      <c r="BA244" s="1">
        <f t="shared" si="1198"/>
        <v>90.521102851447637</v>
      </c>
      <c r="BB244" s="1">
        <f t="shared" si="1198"/>
        <v>90.380047366308403</v>
      </c>
      <c r="BC244" s="1">
        <f t="shared" si="1198"/>
        <v>90.212265680688319</v>
      </c>
      <c r="BD244" s="1">
        <f t="shared" si="1198"/>
        <v>90.015535337719328</v>
      </c>
      <c r="BE244" s="1">
        <f t="shared" si="1198"/>
        <v>89.787451533023727</v>
      </c>
      <c r="BF244" s="1">
        <f t="shared" si="1198"/>
        <v>89.525412158386843</v>
      </c>
      <c r="BG244" s="1">
        <f t="shared" si="1198"/>
        <v>89.226601618706226</v>
      </c>
      <c r="BH244" s="1">
        <f t="shared" si="1198"/>
        <v>88.887973321601237</v>
      </c>
      <c r="BI244" s="1">
        <f t="shared" si="1198"/>
        <v>88.506230730814096</v>
      </c>
      <c r="BJ244" s="1">
        <f t="shared" si="1198"/>
        <v>88.077806865604259</v>
      </c>
      <c r="BK244" s="1">
        <f t="shared" si="1198"/>
        <v>87.598842118675563</v>
      </c>
      <c r="BL244" s="1">
        <f t="shared" si="1198"/>
        <v>87.06516025472213</v>
      </c>
      <c r="BM244" s="1">
        <f t="shared" si="1198"/>
        <v>86.472242440366301</v>
      </c>
      <c r="BN244" s="1">
        <f t="shared" si="1198"/>
        <v>85.815199144022998</v>
      </c>
      <c r="BO244" s="1">
        <f t="shared" si="1198"/>
        <v>85.088739730980961</v>
      </c>
      <c r="BP244" s="1">
        <f t="shared" si="1198"/>
        <v>84.287139564661899</v>
      </c>
      <c r="BQ244" s="1">
        <f t="shared" si="1198"/>
        <v>83.404204409513284</v>
      </c>
      <c r="BR244" s="1">
        <f t="shared" si="1198"/>
        <v>82.433231914213962</v>
      </c>
      <c r="BS244" s="1">
        <f t="shared" si="1198"/>
        <v>81.366969935718714</v>
      </c>
      <c r="BT244" s="1">
        <f t="shared" si="1198"/>
        <v>80.197571445026298</v>
      </c>
      <c r="BU244" s="1">
        <f t="shared" si="1198"/>
        <v>78.916545734302943</v>
      </c>
      <c r="BV244" s="1">
        <f t="shared" si="1198"/>
        <v>77.51470562199701</v>
      </c>
      <c r="BW244" s="1">
        <f t="shared" si="1198"/>
        <v>75.982110327698649</v>
      </c>
      <c r="BX244" s="1">
        <f t="shared" si="1198"/>
        <v>74.308003661575569</v>
      </c>
      <c r="BY244" s="1">
        <f t="shared" si="1198"/>
        <v>72.480747144084788</v>
      </c>
      <c r="BZ244" s="1">
        <f t="shared" ref="BZ244:DE244" si="1199">IF(type=1,MAX(BZ71-x,(CA244*p+CA245*(1-p))*EXP(-ir*t)),MAX(x-BZ71,(CA244*p+CA245*(1-p))*EXP(-ir*t)))</f>
        <v>70.487747640139915</v>
      </c>
      <c r="CA244" s="1">
        <f t="shared" si="1199"/>
        <v>68.31537905780749</v>
      </c>
      <c r="CB244" s="1">
        <f t="shared" si="1199"/>
        <v>65.948897624703349</v>
      </c>
      <c r="CC244" s="1">
        <f t="shared" si="1199"/>
        <v>63.372350215329497</v>
      </c>
      <c r="CD244" s="1">
        <f t="shared" si="1199"/>
        <v>60.368137765345196</v>
      </c>
      <c r="CE244" s="1">
        <f t="shared" si="1199"/>
        <v>57.117518775555617</v>
      </c>
      <c r="CF244" s="1">
        <f t="shared" si="1199"/>
        <v>53.60028289670295</v>
      </c>
      <c r="CG244" s="1">
        <f t="shared" si="1199"/>
        <v>49.849344764284481</v>
      </c>
      <c r="CH244" s="1">
        <f t="shared" si="1199"/>
        <v>46.187154391368594</v>
      </c>
      <c r="CI244" s="1">
        <f t="shared" si="1199"/>
        <v>42.614765450776453</v>
      </c>
      <c r="CJ244" s="1">
        <f t="shared" si="1199"/>
        <v>39.132944275411162</v>
      </c>
      <c r="CK244" s="1">
        <f t="shared" si="1199"/>
        <v>35.745813000667169</v>
      </c>
      <c r="CL244" s="1">
        <f t="shared" si="1199"/>
        <v>32.464530788641632</v>
      </c>
      <c r="CM244" s="1">
        <f t="shared" si="1199"/>
        <v>29.302153058411815</v>
      </c>
      <c r="CN244" s="1">
        <f t="shared" si="1199"/>
        <v>26.271446597979288</v>
      </c>
      <c r="CO244" s="1">
        <f t="shared" si="1199"/>
        <v>23.384800072852176</v>
      </c>
      <c r="CP244" s="1">
        <f t="shared" si="1199"/>
        <v>20.654030624312181</v>
      </c>
      <c r="CQ244" s="1">
        <f t="shared" si="1199"/>
        <v>18.090077079645656</v>
      </c>
      <c r="CR244" s="1">
        <f t="shared" si="1199"/>
        <v>15.702594476907974</v>
      </c>
      <c r="CS244" s="1">
        <f t="shared" si="1199"/>
        <v>13.499489670932501</v>
      </c>
      <c r="CT244" s="1">
        <f t="shared" si="1199"/>
        <v>11.486456399901014</v>
      </c>
      <c r="CU244" s="1">
        <f t="shared" si="1199"/>
        <v>9.6665739451460784</v>
      </c>
      <c r="CV244" s="1">
        <f t="shared" si="1199"/>
        <v>8.0400240760119193</v>
      </c>
      <c r="CW244" s="1">
        <f t="shared" si="1199"/>
        <v>6.603960008259282</v>
      </c>
      <c r="CX244" s="1">
        <f t="shared" si="1199"/>
        <v>5.3525371500092582</v>
      </c>
      <c r="CY244" s="1">
        <f t="shared" si="1199"/>
        <v>4.2770972203277067</v>
      </c>
      <c r="CZ244" s="1">
        <f t="shared" si="1199"/>
        <v>3.3664882765169679</v>
      </c>
      <c r="DA244" s="1">
        <f t="shared" si="1199"/>
        <v>2.607499440526897</v>
      </c>
      <c r="DB244" s="1">
        <f t="shared" si="1199"/>
        <v>1.9853843844046599</v>
      </c>
      <c r="DC244" s="1">
        <f t="shared" si="1199"/>
        <v>1.484440401337155</v>
      </c>
      <c r="DD244" s="1">
        <f t="shared" si="1199"/>
        <v>1.0886041686011643</v>
      </c>
      <c r="DE244" s="1">
        <f t="shared" si="1199"/>
        <v>0.7820240655917875</v>
      </c>
      <c r="DF244" s="1">
        <f t="shared" ref="DF244:EK244" si="1200">IF(type=1,MAX(DF71-x,(DG244*p+DG245*(1-p))*EXP(-ir*t)),MAX(x-DF71,(DG244*p+DG245*(1-p))*EXP(-ir*t)))</f>
        <v>0.54957213426666696</v>
      </c>
      <c r="DG244" s="1">
        <f t="shared" si="1200"/>
        <v>0.37726579546463535</v>
      </c>
      <c r="DH244" s="1">
        <f t="shared" si="1200"/>
        <v>0.25257916178049294</v>
      </c>
      <c r="DI244" s="1">
        <f t="shared" si="1200"/>
        <v>0.16463490660619878</v>
      </c>
      <c r="DJ244" s="1">
        <f t="shared" si="1200"/>
        <v>0.10427881222503858</v>
      </c>
      <c r="DK244" s="1">
        <f t="shared" si="1200"/>
        <v>6.4049062401812906E-2</v>
      </c>
      <c r="DL244" s="1">
        <f t="shared" si="1200"/>
        <v>3.8060000579981587E-2</v>
      </c>
      <c r="DM244" s="1">
        <f t="shared" si="1200"/>
        <v>2.1824713641364752E-2</v>
      </c>
      <c r="DN244" s="1">
        <f t="shared" si="1200"/>
        <v>1.2042152774901246E-2</v>
      </c>
      <c r="DO244" s="1">
        <f t="shared" si="1200"/>
        <v>6.3728000652225067E-3</v>
      </c>
      <c r="DP244" s="1">
        <f t="shared" si="1200"/>
        <v>3.2227981579329859E-3</v>
      </c>
      <c r="DQ244" s="1">
        <f t="shared" si="1200"/>
        <v>1.5509215712984476E-3</v>
      </c>
      <c r="DR244" s="1">
        <f t="shared" si="1200"/>
        <v>7.0680056871204311E-4</v>
      </c>
      <c r="DS244" s="1">
        <f t="shared" si="1200"/>
        <v>3.0331999170313874E-4</v>
      </c>
      <c r="DT244" s="1">
        <f t="shared" si="1200"/>
        <v>1.2176054310582029E-4</v>
      </c>
      <c r="DU244" s="1">
        <f t="shared" si="1200"/>
        <v>4.5357278789139302E-5</v>
      </c>
      <c r="DV244" s="1">
        <f t="shared" si="1200"/>
        <v>1.5527524348468534E-5</v>
      </c>
      <c r="DW244" s="1">
        <f t="shared" si="1200"/>
        <v>4.8264682082694939E-6</v>
      </c>
      <c r="DX244" s="1">
        <f t="shared" si="1200"/>
        <v>1.3413723002361783E-6</v>
      </c>
      <c r="DY244" s="1">
        <f t="shared" si="1200"/>
        <v>3.2664452616700178E-7</v>
      </c>
      <c r="DZ244" s="1">
        <f t="shared" si="1200"/>
        <v>6.7787602989172577E-8</v>
      </c>
      <c r="EA244" s="1">
        <f t="shared" si="1200"/>
        <v>1.1514145392371565E-8</v>
      </c>
      <c r="EB244" s="1">
        <f t="shared" si="1200"/>
        <v>1.5013688783547656E-9</v>
      </c>
      <c r="EC244" s="1">
        <f t="shared" si="1200"/>
        <v>1.3365097531226153E-10</v>
      </c>
      <c r="ED244" s="1">
        <f t="shared" si="1200"/>
        <v>6.0948985527006249E-12</v>
      </c>
      <c r="EE244" s="1">
        <f t="shared" si="1200"/>
        <v>0</v>
      </c>
      <c r="EF244" s="1">
        <f t="shared" si="1200"/>
        <v>0</v>
      </c>
      <c r="EG244" s="1">
        <f t="shared" si="1200"/>
        <v>0</v>
      </c>
      <c r="EH244" s="1">
        <f t="shared" si="1200"/>
        <v>0</v>
      </c>
      <c r="EI244" s="1">
        <f t="shared" si="1200"/>
        <v>0</v>
      </c>
      <c r="EJ244" s="1">
        <f t="shared" si="1200"/>
        <v>0</v>
      </c>
      <c r="EK244" s="1">
        <f t="shared" si="1200"/>
        <v>0</v>
      </c>
      <c r="EL244" s="1">
        <f t="shared" ref="EL244:FQ244" si="1201">IF(type=1,MAX(EL71-x,(EM244*p+EM245*(1-p))*EXP(-ir*t)),MAX(x-EL71,(EM244*p+EM245*(1-p))*EXP(-ir*t)))</f>
        <v>0</v>
      </c>
      <c r="EM244" s="1">
        <f t="shared" si="1201"/>
        <v>0</v>
      </c>
      <c r="EN244" s="1">
        <f t="shared" si="1201"/>
        <v>0</v>
      </c>
      <c r="EO244" s="1">
        <f t="shared" si="1201"/>
        <v>0</v>
      </c>
      <c r="EP244" s="1">
        <f t="shared" si="1201"/>
        <v>0</v>
      </c>
      <c r="EQ244" s="1">
        <f t="shared" si="1201"/>
        <v>0</v>
      </c>
      <c r="ER244" s="1">
        <f t="shared" si="1201"/>
        <v>0</v>
      </c>
      <c r="ES244" s="1">
        <f t="shared" si="1201"/>
        <v>0</v>
      </c>
      <c r="ET244" s="1">
        <f t="shared" si="1201"/>
        <v>0</v>
      </c>
      <c r="EU244" s="1">
        <f t="shared" si="1201"/>
        <v>0</v>
      </c>
      <c r="EV244" s="1">
        <f t="shared" si="1201"/>
        <v>0</v>
      </c>
      <c r="EW244" s="1">
        <f t="shared" si="1201"/>
        <v>0</v>
      </c>
      <c r="EX244" s="1">
        <f t="shared" si="1201"/>
        <v>0</v>
      </c>
      <c r="EY244" s="1">
        <f t="shared" si="1201"/>
        <v>0</v>
      </c>
      <c r="EZ244" s="1">
        <f t="shared" si="1201"/>
        <v>0</v>
      </c>
      <c r="FA244" s="1">
        <f t="shared" si="1201"/>
        <v>0</v>
      </c>
      <c r="FB244" s="1">
        <f t="shared" si="1201"/>
        <v>0</v>
      </c>
      <c r="FC244" s="1">
        <f t="shared" si="1201"/>
        <v>0</v>
      </c>
      <c r="FD244" s="1">
        <f t="shared" si="1201"/>
        <v>0</v>
      </c>
      <c r="FE244" s="1">
        <f t="shared" si="1201"/>
        <v>0</v>
      </c>
      <c r="FF244" s="1">
        <f t="shared" si="1201"/>
        <v>0</v>
      </c>
      <c r="FG244" s="1">
        <f t="shared" si="1201"/>
        <v>0</v>
      </c>
      <c r="FH244" s="1">
        <f t="shared" si="1201"/>
        <v>0</v>
      </c>
      <c r="FI244" s="1">
        <f t="shared" si="1201"/>
        <v>0</v>
      </c>
      <c r="FJ244" s="1">
        <f t="shared" si="1201"/>
        <v>0</v>
      </c>
      <c r="FK244" s="1">
        <f t="shared" si="1201"/>
        <v>0</v>
      </c>
      <c r="FL244" s="1">
        <f t="shared" si="1201"/>
        <v>0</v>
      </c>
      <c r="FM244" s="1">
        <f t="shared" si="1201"/>
        <v>0</v>
      </c>
      <c r="FN244" s="1">
        <f t="shared" si="1201"/>
        <v>0</v>
      </c>
      <c r="FO244" s="1">
        <f t="shared" si="1201"/>
        <v>0</v>
      </c>
      <c r="FP244" s="1">
        <f t="shared" si="1201"/>
        <v>0</v>
      </c>
      <c r="FQ244" s="1">
        <f t="shared" si="1201"/>
        <v>0</v>
      </c>
      <c r="FR244" s="1">
        <f t="shared" si="992"/>
        <v>0</v>
      </c>
      <c r="FS244" s="1">
        <f t="shared" si="999"/>
        <v>0</v>
      </c>
    </row>
    <row r="245" spans="3:175" x14ac:dyDescent="0.15">
      <c r="C245" s="6">
        <v>43</v>
      </c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>
        <f t="shared" ref="AU245:BZ245" si="1202">IF(type=1,MAX(AU72-x,(AV245*p+AV246*(1-p))*EXP(-ir*t)),MAX(x-AU72,(AV245*p+AV246*(1-p))*EXP(-ir*t)))</f>
        <v>91.282561576867465</v>
      </c>
      <c r="AV245" s="1">
        <f t="shared" si="1202"/>
        <v>91.293971587599316</v>
      </c>
      <c r="AW245" s="1">
        <f t="shared" si="1202"/>
        <v>91.291637617539422</v>
      </c>
      <c r="AX245" s="1">
        <f t="shared" si="1202"/>
        <v>91.274106348712664</v>
      </c>
      <c r="AY245" s="1">
        <f t="shared" si="1202"/>
        <v>91.240101231079805</v>
      </c>
      <c r="AZ245" s="1">
        <f t="shared" si="1202"/>
        <v>91.188240951301637</v>
      </c>
      <c r="BA245" s="1">
        <f t="shared" si="1202"/>
        <v>91.117030839896273</v>
      </c>
      <c r="BB245" s="1">
        <f t="shared" si="1202"/>
        <v>91.024853573608524</v>
      </c>
      <c r="BC245" s="1">
        <f t="shared" si="1202"/>
        <v>90.909959115183952</v>
      </c>
      <c r="BD245" s="1">
        <f t="shared" si="1202"/>
        <v>90.770453827999489</v>
      </c>
      <c r="BE245" s="1">
        <f t="shared" si="1202"/>
        <v>90.60428869787232</v>
      </c>
      <c r="BF245" s="1">
        <f t="shared" si="1202"/>
        <v>90.409246588816885</v>
      </c>
      <c r="BG245" s="1">
        <f t="shared" si="1202"/>
        <v>90.18292845351472</v>
      </c>
      <c r="BH245" s="1">
        <f t="shared" si="1202"/>
        <v>89.922738412761845</v>
      </c>
      <c r="BI245" s="1">
        <f t="shared" si="1202"/>
        <v>89.625867611127163</v>
      </c>
      <c r="BJ245" s="1">
        <f t="shared" si="1202"/>
        <v>89.289276748446071</v>
      </c>
      <c r="BK245" s="1">
        <f t="shared" si="1202"/>
        <v>88.90967717854106</v>
      </c>
      <c r="BL245" s="1">
        <f t="shared" si="1202"/>
        <v>88.483510457652343</v>
      </c>
      <c r="BM245" s="1">
        <f t="shared" si="1202"/>
        <v>88.006926215423874</v>
      </c>
      <c r="BN245" s="1">
        <f t="shared" si="1202"/>
        <v>87.47575821085934</v>
      </c>
      <c r="BO245" s="1">
        <f t="shared" si="1202"/>
        <v>86.88549842437952</v>
      </c>
      <c r="BP245" s="1">
        <f t="shared" si="1202"/>
        <v>86.231269024900783</v>
      </c>
      <c r="BQ245" s="1">
        <f t="shared" si="1202"/>
        <v>85.507792037643569</v>
      </c>
      <c r="BR245" s="1">
        <f t="shared" si="1202"/>
        <v>84.709356524083844</v>
      </c>
      <c r="BS245" s="1">
        <f t="shared" si="1202"/>
        <v>83.829783069992587</v>
      </c>
      <c r="BT245" s="1">
        <f t="shared" si="1202"/>
        <v>82.862385360771739</v>
      </c>
      <c r="BU245" s="1">
        <f t="shared" si="1202"/>
        <v>81.799928605185784</v>
      </c>
      <c r="BV245" s="1">
        <f t="shared" si="1202"/>
        <v>80.634584548993274</v>
      </c>
      <c r="BW245" s="1">
        <f t="shared" si="1202"/>
        <v>79.357882798780523</v>
      </c>
      <c r="BX245" s="1">
        <f t="shared" si="1202"/>
        <v>77.960658153359262</v>
      </c>
      <c r="BY245" s="1">
        <f t="shared" si="1202"/>
        <v>76.43299361526708</v>
      </c>
      <c r="BZ245" s="1">
        <f t="shared" si="1202"/>
        <v>74.7641587280512</v>
      </c>
      <c r="CA245" s="1">
        <f t="shared" ref="CA245:DF245" si="1203">IF(type=1,MAX(CA72-x,(CB245*p+CB246*(1-p))*EXP(-ir*t)),MAX(x-CA72,(CB245*p+CB246*(1-p))*EXP(-ir*t)))</f>
        <v>72.942542855954926</v>
      </c>
      <c r="CB245" s="1">
        <f t="shared" si="1203"/>
        <v>70.955582991180535</v>
      </c>
      <c r="CC245" s="1">
        <f t="shared" si="1203"/>
        <v>68.78968563987894</v>
      </c>
      <c r="CD245" s="1">
        <f t="shared" si="1203"/>
        <v>66.22980490715878</v>
      </c>
      <c r="CE245" s="1">
        <f t="shared" si="1203"/>
        <v>63.459961875112207</v>
      </c>
      <c r="CF245" s="1">
        <f t="shared" si="1203"/>
        <v>60.462935363636944</v>
      </c>
      <c r="CG245" s="1">
        <f t="shared" si="1203"/>
        <v>57.220091705507762</v>
      </c>
      <c r="CH245" s="1">
        <f t="shared" si="1203"/>
        <v>53.711268893696108</v>
      </c>
      <c r="CI245" s="1">
        <f t="shared" si="1203"/>
        <v>49.944603614940533</v>
      </c>
      <c r="CJ245" s="1">
        <f t="shared" si="1203"/>
        <v>46.267333247304272</v>
      </c>
      <c r="CK245" s="1">
        <f t="shared" si="1203"/>
        <v>42.676871391701823</v>
      </c>
      <c r="CL245" s="1">
        <f t="shared" si="1203"/>
        <v>39.170319673182149</v>
      </c>
      <c r="CM245" s="1">
        <f t="shared" si="1203"/>
        <v>35.756985708811413</v>
      </c>
      <c r="CN245" s="1">
        <f t="shared" si="1203"/>
        <v>32.45026585851528</v>
      </c>
      <c r="CO245" s="1">
        <f t="shared" si="1203"/>
        <v>29.263356186089545</v>
      </c>
      <c r="CP245" s="1">
        <f t="shared" si="1203"/>
        <v>26.209266519528022</v>
      </c>
      <c r="CQ245" s="1">
        <f t="shared" si="1203"/>
        <v>23.300739662413541</v>
      </c>
      <c r="CR245" s="1">
        <f t="shared" si="1203"/>
        <v>20.550042060386506</v>
      </c>
      <c r="CS245" s="1">
        <f t="shared" si="1203"/>
        <v>17.968615620027542</v>
      </c>
      <c r="CT245" s="1">
        <f t="shared" si="1203"/>
        <v>15.566611993595465</v>
      </c>
      <c r="CU245" s="1">
        <f t="shared" si="1203"/>
        <v>13.352362189494652</v>
      </c>
      <c r="CV245" s="1">
        <f t="shared" si="1203"/>
        <v>11.331855338949969</v>
      </c>
      <c r="CW245" s="1">
        <f t="shared" si="1203"/>
        <v>9.5083024931930495</v>
      </c>
      <c r="CX245" s="1">
        <f t="shared" si="1203"/>
        <v>7.8818432692775735</v>
      </c>
      <c r="CY245" s="1">
        <f t="shared" si="1203"/>
        <v>6.4494233465737461</v>
      </c>
      <c r="CZ245" s="1">
        <f t="shared" si="1203"/>
        <v>5.2048434143621565</v>
      </c>
      <c r="DA245" s="1">
        <f t="shared" si="1203"/>
        <v>4.1389657822748571</v>
      </c>
      <c r="DB245" s="1">
        <f t="shared" si="1203"/>
        <v>3.240062089506766</v>
      </c>
      <c r="DC245" s="1">
        <f t="shared" si="1203"/>
        <v>2.4942833021470383</v>
      </c>
      <c r="DD245" s="1">
        <f t="shared" si="1203"/>
        <v>1.8862244125054415</v>
      </c>
      <c r="DE245" s="1">
        <f t="shared" si="1203"/>
        <v>1.3995460340561614</v>
      </c>
      <c r="DF245" s="1">
        <f t="shared" si="1203"/>
        <v>1.0176093701844864</v>
      </c>
      <c r="DG245" s="1">
        <f t="shared" ref="DG245:EL245" si="1204">IF(type=1,MAX(DG72-x,(DH245*p+DH246*(1-p))*EXP(-ir*t)),MAX(x-DG72,(DH245*p+DH246*(1-p))*EXP(-ir*t)))</f>
        <v>0.72408047005304232</v>
      </c>
      <c r="DH245" s="1">
        <f t="shared" si="1204"/>
        <v>0.5034640380752704</v>
      </c>
      <c r="DI245" s="1">
        <f t="shared" si="1204"/>
        <v>0.34153543797599634</v>
      </c>
      <c r="DJ245" s="1">
        <f t="shared" si="1204"/>
        <v>0.22565065155051625</v>
      </c>
      <c r="DK245" s="1">
        <f t="shared" si="1204"/>
        <v>0.14492638095816382</v>
      </c>
      <c r="DL245" s="1">
        <f t="shared" si="1204"/>
        <v>9.0294752668692718E-2</v>
      </c>
      <c r="DM245" s="1">
        <f t="shared" si="1204"/>
        <v>5.4447784345267175E-2</v>
      </c>
      <c r="DN245" s="1">
        <f t="shared" si="1204"/>
        <v>3.1694720632960811E-2</v>
      </c>
      <c r="DO245" s="1">
        <f t="shared" si="1204"/>
        <v>1.7759755354691615E-2</v>
      </c>
      <c r="DP245" s="1">
        <f t="shared" si="1204"/>
        <v>9.5483361756683975E-3</v>
      </c>
      <c r="DQ245" s="1">
        <f t="shared" si="1204"/>
        <v>4.9075876842572088E-3</v>
      </c>
      <c r="DR245" s="1">
        <f t="shared" si="1204"/>
        <v>2.4012567256040066E-3</v>
      </c>
      <c r="DS245" s="1">
        <f t="shared" si="1204"/>
        <v>1.1131131174018135E-3</v>
      </c>
      <c r="DT245" s="1">
        <f t="shared" si="1204"/>
        <v>4.8609476703443121E-4</v>
      </c>
      <c r="DU245" s="1">
        <f t="shared" si="1204"/>
        <v>1.9865167122056087E-4</v>
      </c>
      <c r="DV245" s="1">
        <f t="shared" si="1204"/>
        <v>7.5368768410479276E-5</v>
      </c>
      <c r="DW245" s="1">
        <f t="shared" si="1204"/>
        <v>2.6290795363945546E-5</v>
      </c>
      <c r="DX245" s="1">
        <f t="shared" si="1204"/>
        <v>8.3309025575682507E-6</v>
      </c>
      <c r="DY245" s="1">
        <f t="shared" si="1204"/>
        <v>2.3614746149267483E-6</v>
      </c>
      <c r="DZ245" s="1">
        <f t="shared" si="1204"/>
        <v>5.8681023160783983E-7</v>
      </c>
      <c r="EA245" s="1">
        <f t="shared" si="1204"/>
        <v>1.2433266842059791E-7</v>
      </c>
      <c r="EB245" s="1">
        <f t="shared" si="1204"/>
        <v>2.1573056184038973E-8</v>
      </c>
      <c r="EC245" s="1">
        <f t="shared" si="1204"/>
        <v>2.8751023879689819E-9</v>
      </c>
      <c r="ED245" s="1">
        <f t="shared" si="1204"/>
        <v>2.6174255783392753E-10</v>
      </c>
      <c r="EE245" s="1">
        <f t="shared" si="1204"/>
        <v>1.2214217827261239E-11</v>
      </c>
      <c r="EF245" s="1">
        <f t="shared" si="1204"/>
        <v>0</v>
      </c>
      <c r="EG245" s="1">
        <f t="shared" si="1204"/>
        <v>0</v>
      </c>
      <c r="EH245" s="1">
        <f t="shared" si="1204"/>
        <v>0</v>
      </c>
      <c r="EI245" s="1">
        <f t="shared" si="1204"/>
        <v>0</v>
      </c>
      <c r="EJ245" s="1">
        <f t="shared" si="1204"/>
        <v>0</v>
      </c>
      <c r="EK245" s="1">
        <f t="shared" si="1204"/>
        <v>0</v>
      </c>
      <c r="EL245" s="1">
        <f t="shared" si="1204"/>
        <v>0</v>
      </c>
      <c r="EM245" s="1">
        <f t="shared" ref="EM245:FQ245" si="1205">IF(type=1,MAX(EM72-x,(EN245*p+EN246*(1-p))*EXP(-ir*t)),MAX(x-EM72,(EN245*p+EN246*(1-p))*EXP(-ir*t)))</f>
        <v>0</v>
      </c>
      <c r="EN245" s="1">
        <f t="shared" si="1205"/>
        <v>0</v>
      </c>
      <c r="EO245" s="1">
        <f t="shared" si="1205"/>
        <v>0</v>
      </c>
      <c r="EP245" s="1">
        <f t="shared" si="1205"/>
        <v>0</v>
      </c>
      <c r="EQ245" s="1">
        <f t="shared" si="1205"/>
        <v>0</v>
      </c>
      <c r="ER245" s="1">
        <f t="shared" si="1205"/>
        <v>0</v>
      </c>
      <c r="ES245" s="1">
        <f t="shared" si="1205"/>
        <v>0</v>
      </c>
      <c r="ET245" s="1">
        <f t="shared" si="1205"/>
        <v>0</v>
      </c>
      <c r="EU245" s="1">
        <f t="shared" si="1205"/>
        <v>0</v>
      </c>
      <c r="EV245" s="1">
        <f t="shared" si="1205"/>
        <v>0</v>
      </c>
      <c r="EW245" s="1">
        <f t="shared" si="1205"/>
        <v>0</v>
      </c>
      <c r="EX245" s="1">
        <f t="shared" si="1205"/>
        <v>0</v>
      </c>
      <c r="EY245" s="1">
        <f t="shared" si="1205"/>
        <v>0</v>
      </c>
      <c r="EZ245" s="1">
        <f t="shared" si="1205"/>
        <v>0</v>
      </c>
      <c r="FA245" s="1">
        <f t="shared" si="1205"/>
        <v>0</v>
      </c>
      <c r="FB245" s="1">
        <f t="shared" si="1205"/>
        <v>0</v>
      </c>
      <c r="FC245" s="1">
        <f t="shared" si="1205"/>
        <v>0</v>
      </c>
      <c r="FD245" s="1">
        <f t="shared" si="1205"/>
        <v>0</v>
      </c>
      <c r="FE245" s="1">
        <f t="shared" si="1205"/>
        <v>0</v>
      </c>
      <c r="FF245" s="1">
        <f t="shared" si="1205"/>
        <v>0</v>
      </c>
      <c r="FG245" s="1">
        <f t="shared" si="1205"/>
        <v>0</v>
      </c>
      <c r="FH245" s="1">
        <f t="shared" si="1205"/>
        <v>0</v>
      </c>
      <c r="FI245" s="1">
        <f t="shared" si="1205"/>
        <v>0</v>
      </c>
      <c r="FJ245" s="1">
        <f t="shared" si="1205"/>
        <v>0</v>
      </c>
      <c r="FK245" s="1">
        <f t="shared" si="1205"/>
        <v>0</v>
      </c>
      <c r="FL245" s="1">
        <f t="shared" si="1205"/>
        <v>0</v>
      </c>
      <c r="FM245" s="1">
        <f t="shared" si="1205"/>
        <v>0</v>
      </c>
      <c r="FN245" s="1">
        <f t="shared" si="1205"/>
        <v>0</v>
      </c>
      <c r="FO245" s="1">
        <f t="shared" si="1205"/>
        <v>0</v>
      </c>
      <c r="FP245" s="1">
        <f t="shared" si="1205"/>
        <v>0</v>
      </c>
      <c r="FQ245" s="1">
        <f t="shared" si="1205"/>
        <v>0</v>
      </c>
      <c r="FR245" s="1">
        <f t="shared" si="992"/>
        <v>0</v>
      </c>
      <c r="FS245" s="1">
        <f t="shared" si="999"/>
        <v>0</v>
      </c>
    </row>
    <row r="246" spans="3:175" x14ac:dyDescent="0.15">
      <c r="C246" s="6">
        <v>44</v>
      </c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>
        <f t="shared" ref="AV246:CA246" si="1206">IF(type=1,MAX(AV73-x,(AW246*p+AW247*(1-p))*EXP(-ir*t)),MAX(x-AV73,(AW246*p+AW247*(1-p))*EXP(-ir*t)))</f>
        <v>91.636897776291704</v>
      </c>
      <c r="AW246" s="1">
        <f t="shared" si="1206"/>
        <v>91.662097484851614</v>
      </c>
      <c r="AX246" s="1">
        <f t="shared" si="1206"/>
        <v>91.674951461928998</v>
      </c>
      <c r="AY246" s="1">
        <f t="shared" si="1206"/>
        <v>91.673823798534116</v>
      </c>
      <c r="AZ246" s="1">
        <f t="shared" si="1206"/>
        <v>91.65753759311356</v>
      </c>
      <c r="BA246" s="1">
        <f t="shared" si="1206"/>
        <v>91.624819353896456</v>
      </c>
      <c r="BB246" s="1">
        <f t="shared" si="1206"/>
        <v>91.574291076410518</v>
      </c>
      <c r="BC246" s="1">
        <f t="shared" si="1206"/>
        <v>91.504461671193269</v>
      </c>
      <c r="BD246" s="1">
        <f t="shared" si="1206"/>
        <v>91.413717688400723</v>
      </c>
      <c r="BE246" s="1">
        <f t="shared" si="1206"/>
        <v>91.300313281645202</v>
      </c>
      <c r="BF246" s="1">
        <f t="shared" si="1206"/>
        <v>91.162359348663273</v>
      </c>
      <c r="BG246" s="1">
        <f t="shared" si="1206"/>
        <v>90.997811781297443</v>
      </c>
      <c r="BH246" s="1">
        <f t="shared" si="1206"/>
        <v>90.804458751736973</v>
      </c>
      <c r="BI246" s="1">
        <f t="shared" si="1206"/>
        <v>90.579906955971524</v>
      </c>
      <c r="BJ246" s="1">
        <f t="shared" si="1206"/>
        <v>90.321566728927891</v>
      </c>
      <c r="BK246" s="1">
        <f t="shared" si="1206"/>
        <v>90.026635938744988</v>
      </c>
      <c r="BL246" s="1">
        <f t="shared" si="1206"/>
        <v>89.692082560051347</v>
      </c>
      <c r="BM246" s="1">
        <f t="shared" si="1206"/>
        <v>89.314625817896612</v>
      </c>
      <c r="BN246" s="1">
        <f t="shared" si="1206"/>
        <v>88.890715785101605</v>
      </c>
      <c r="BO246" s="1">
        <f t="shared" si="1206"/>
        <v>88.416511306175707</v>
      </c>
      <c r="BP246" s="1">
        <f t="shared" si="1206"/>
        <v>87.887856110546181</v>
      </c>
      <c r="BQ246" s="1">
        <f t="shared" si="1206"/>
        <v>87.300252966585958</v>
      </c>
      <c r="BR246" s="1">
        <f t="shared" si="1206"/>
        <v>86.648835715745719</v>
      </c>
      <c r="BS246" s="1">
        <f t="shared" si="1206"/>
        <v>85.928339012915586</v>
      </c>
      <c r="BT246" s="1">
        <f t="shared" si="1206"/>
        <v>85.133065584880697</v>
      </c>
      <c r="BU246" s="1">
        <f t="shared" si="1206"/>
        <v>84.256850803303593</v>
      </c>
      <c r="BV246" s="1">
        <f t="shared" si="1206"/>
        <v>83.293024351970274</v>
      </c>
      <c r="BW246" s="1">
        <f t="shared" si="1206"/>
        <v>82.234368749970386</v>
      </c>
      <c r="BX246" s="1">
        <f t="shared" si="1206"/>
        <v>81.073074472933996</v>
      </c>
      <c r="BY246" s="1">
        <f t="shared" si="1206"/>
        <v>79.800691393296574</v>
      </c>
      <c r="BZ246" s="1">
        <f t="shared" si="1206"/>
        <v>78.408076237677435</v>
      </c>
      <c r="CA246" s="1">
        <f t="shared" si="1206"/>
        <v>76.885335734694152</v>
      </c>
      <c r="CB246" s="1">
        <f t="shared" ref="CB246:DG246" si="1207">IF(type=1,MAX(CB73-x,(CC246*p+CC247*(1-p))*EXP(-ir*t)),MAX(x-CB73,(CC246*p+CC247*(1-p))*EXP(-ir*t)))</f>
        <v>75.22176509974075</v>
      </c>
      <c r="CC246" s="1">
        <f t="shared" si="1207"/>
        <v>73.405781474266064</v>
      </c>
      <c r="CD246" s="1">
        <f t="shared" si="1207"/>
        <v>71.224514511676219</v>
      </c>
      <c r="CE246" s="1">
        <f t="shared" si="1207"/>
        <v>68.864339281581465</v>
      </c>
      <c r="CF246" s="1">
        <f t="shared" si="1207"/>
        <v>66.310581666264639</v>
      </c>
      <c r="CG246" s="1">
        <f t="shared" si="1207"/>
        <v>63.547363971819614</v>
      </c>
      <c r="CH246" s="1">
        <f t="shared" si="1207"/>
        <v>60.557506210417785</v>
      </c>
      <c r="CI246" s="1">
        <f t="shared" si="1207"/>
        <v>57.322419285711973</v>
      </c>
      <c r="CJ246" s="1">
        <f t="shared" si="1207"/>
        <v>53.821989417270522</v>
      </c>
      <c r="CK246" s="1">
        <f t="shared" si="1207"/>
        <v>50.043176642347639</v>
      </c>
      <c r="CL246" s="1">
        <f t="shared" si="1207"/>
        <v>46.354418574231232</v>
      </c>
      <c r="CM246" s="1">
        <f t="shared" si="1207"/>
        <v>42.74059923289537</v>
      </c>
      <c r="CN246" s="1">
        <f t="shared" si="1207"/>
        <v>39.206974785821679</v>
      </c>
      <c r="CO246" s="1">
        <f t="shared" si="1207"/>
        <v>35.76719556490243</v>
      </c>
      <c r="CP246" s="1">
        <f t="shared" si="1207"/>
        <v>32.434696743036049</v>
      </c>
      <c r="CQ246" s="1">
        <f t="shared" si="1207"/>
        <v>29.222807299728085</v>
      </c>
      <c r="CR246" s="1">
        <f t="shared" si="1207"/>
        <v>26.144797453705038</v>
      </c>
      <c r="CS246" s="1">
        <f t="shared" si="1207"/>
        <v>23.213807338222168</v>
      </c>
      <c r="CT246" s="1">
        <f t="shared" si="1207"/>
        <v>20.442614959016854</v>
      </c>
      <c r="CU246" s="1">
        <f t="shared" si="1207"/>
        <v>17.843233287313531</v>
      </c>
      <c r="CV246" s="1">
        <f t="shared" si="1207"/>
        <v>15.426368588946346</v>
      </c>
      <c r="CW246" s="1">
        <f t="shared" si="1207"/>
        <v>13.200812072072251</v>
      </c>
      <c r="CX246" s="1">
        <f t="shared" si="1207"/>
        <v>11.172859087973546</v>
      </c>
      <c r="CY246" s="1">
        <f t="shared" si="1207"/>
        <v>9.3458437507977177</v>
      </c>
      <c r="CZ246" s="1">
        <f t="shared" si="1207"/>
        <v>7.7198444921118829</v>
      </c>
      <c r="DA246" s="1">
        <f t="shared" si="1207"/>
        <v>6.2915755417700741</v>
      </c>
      <c r="DB246" s="1">
        <f t="shared" si="1207"/>
        <v>5.0544532674199605</v>
      </c>
      <c r="DC246" s="1">
        <f t="shared" si="1207"/>
        <v>3.9988229887774263</v>
      </c>
      <c r="DD246" s="1">
        <f t="shared" si="1207"/>
        <v>3.1123361561237362</v>
      </c>
      <c r="DE246" s="1">
        <f t="shared" si="1207"/>
        <v>2.3804604166223231</v>
      </c>
      <c r="DF246" s="1">
        <f t="shared" si="1207"/>
        <v>1.7870903260339337</v>
      </c>
      <c r="DG246" s="1">
        <f t="shared" si="1207"/>
        <v>1.3152155745034433</v>
      </c>
      <c r="DH246" s="1">
        <f t="shared" ref="DH246:EM246" si="1208">IF(type=1,MAX(DH73-x,(DI246*p+DI247*(1-p))*EXP(-ir*t)),MAX(x-DH73,(DI246*p+DI247*(1-p))*EXP(-ir*t)))</f>
        <v>0.94759810991975946</v>
      </c>
      <c r="DI246" s="1">
        <f t="shared" si="1208"/>
        <v>0.66740989164218345</v>
      </c>
      <c r="DJ246" s="1">
        <f t="shared" si="1208"/>
        <v>0.45878867079381963</v>
      </c>
      <c r="DK246" s="1">
        <f t="shared" si="1208"/>
        <v>0.30727904741277967</v>
      </c>
      <c r="DL246" s="1">
        <f t="shared" si="1208"/>
        <v>0.20013869271741738</v>
      </c>
      <c r="DM246" s="1">
        <f t="shared" si="1208"/>
        <v>0.12650350930102483</v>
      </c>
      <c r="DN246" s="1">
        <f t="shared" si="1208"/>
        <v>7.7419006602115564E-2</v>
      </c>
      <c r="DO246" s="1">
        <f t="shared" si="1208"/>
        <v>4.5756678665960039E-2</v>
      </c>
      <c r="DP246" s="1">
        <f t="shared" si="1208"/>
        <v>2.6042333395846537E-2</v>
      </c>
      <c r="DQ246" s="1">
        <f t="shared" si="1208"/>
        <v>1.4227342442817027E-2</v>
      </c>
      <c r="DR246" s="1">
        <f t="shared" si="1208"/>
        <v>7.4335821094643623E-3</v>
      </c>
      <c r="DS246" s="1">
        <f t="shared" si="1208"/>
        <v>3.6990215641028753E-3</v>
      </c>
      <c r="DT246" s="1">
        <f t="shared" si="1208"/>
        <v>1.7445914313934849E-3</v>
      </c>
      <c r="DU246" s="1">
        <f t="shared" si="1208"/>
        <v>7.7548552202600588E-4</v>
      </c>
      <c r="DV246" s="1">
        <f t="shared" si="1208"/>
        <v>3.2273052119333146E-4</v>
      </c>
      <c r="DW246" s="1">
        <f t="shared" si="1208"/>
        <v>1.2474872511012347E-4</v>
      </c>
      <c r="DX246" s="1">
        <f t="shared" si="1208"/>
        <v>4.435602875893302E-5</v>
      </c>
      <c r="DY246" s="1">
        <f t="shared" si="1208"/>
        <v>1.4333710326377804E-5</v>
      </c>
      <c r="DZ246" s="1">
        <f t="shared" si="1208"/>
        <v>4.1456008316546801E-6</v>
      </c>
      <c r="EA246" s="1">
        <f t="shared" si="1208"/>
        <v>1.0516389954470336E-6</v>
      </c>
      <c r="EB246" s="1">
        <f t="shared" si="1208"/>
        <v>2.2759045031287068E-7</v>
      </c>
      <c r="EC246" s="1">
        <f t="shared" si="1208"/>
        <v>4.0357447777257684E-8</v>
      </c>
      <c r="ED246" s="1">
        <f t="shared" si="1208"/>
        <v>5.4999820285042391E-9</v>
      </c>
      <c r="EE246" s="1">
        <f t="shared" si="1208"/>
        <v>5.1231963427952152E-10</v>
      </c>
      <c r="EF246" s="1">
        <f t="shared" si="1208"/>
        <v>2.4477374945918016E-11</v>
      </c>
      <c r="EG246" s="1">
        <f t="shared" si="1208"/>
        <v>0</v>
      </c>
      <c r="EH246" s="1">
        <f t="shared" si="1208"/>
        <v>0</v>
      </c>
      <c r="EI246" s="1">
        <f t="shared" si="1208"/>
        <v>0</v>
      </c>
      <c r="EJ246" s="1">
        <f t="shared" si="1208"/>
        <v>0</v>
      </c>
      <c r="EK246" s="1">
        <f t="shared" si="1208"/>
        <v>0</v>
      </c>
      <c r="EL246" s="1">
        <f t="shared" si="1208"/>
        <v>0</v>
      </c>
      <c r="EM246" s="1">
        <f t="shared" si="1208"/>
        <v>0</v>
      </c>
      <c r="EN246" s="1">
        <f t="shared" ref="EN246:FQ246" si="1209">IF(type=1,MAX(EN73-x,(EO246*p+EO247*(1-p))*EXP(-ir*t)),MAX(x-EN73,(EO246*p+EO247*(1-p))*EXP(-ir*t)))</f>
        <v>0</v>
      </c>
      <c r="EO246" s="1">
        <f t="shared" si="1209"/>
        <v>0</v>
      </c>
      <c r="EP246" s="1">
        <f t="shared" si="1209"/>
        <v>0</v>
      </c>
      <c r="EQ246" s="1">
        <f t="shared" si="1209"/>
        <v>0</v>
      </c>
      <c r="ER246" s="1">
        <f t="shared" si="1209"/>
        <v>0</v>
      </c>
      <c r="ES246" s="1">
        <f t="shared" si="1209"/>
        <v>0</v>
      </c>
      <c r="ET246" s="1">
        <f t="shared" si="1209"/>
        <v>0</v>
      </c>
      <c r="EU246" s="1">
        <f t="shared" si="1209"/>
        <v>0</v>
      </c>
      <c r="EV246" s="1">
        <f t="shared" si="1209"/>
        <v>0</v>
      </c>
      <c r="EW246" s="1">
        <f t="shared" si="1209"/>
        <v>0</v>
      </c>
      <c r="EX246" s="1">
        <f t="shared" si="1209"/>
        <v>0</v>
      </c>
      <c r="EY246" s="1">
        <f t="shared" si="1209"/>
        <v>0</v>
      </c>
      <c r="EZ246" s="1">
        <f t="shared" si="1209"/>
        <v>0</v>
      </c>
      <c r="FA246" s="1">
        <f t="shared" si="1209"/>
        <v>0</v>
      </c>
      <c r="FB246" s="1">
        <f t="shared" si="1209"/>
        <v>0</v>
      </c>
      <c r="FC246" s="1">
        <f t="shared" si="1209"/>
        <v>0</v>
      </c>
      <c r="FD246" s="1">
        <f t="shared" si="1209"/>
        <v>0</v>
      </c>
      <c r="FE246" s="1">
        <f t="shared" si="1209"/>
        <v>0</v>
      </c>
      <c r="FF246" s="1">
        <f t="shared" si="1209"/>
        <v>0</v>
      </c>
      <c r="FG246" s="1">
        <f t="shared" si="1209"/>
        <v>0</v>
      </c>
      <c r="FH246" s="1">
        <f t="shared" si="1209"/>
        <v>0</v>
      </c>
      <c r="FI246" s="1">
        <f t="shared" si="1209"/>
        <v>0</v>
      </c>
      <c r="FJ246" s="1">
        <f t="shared" si="1209"/>
        <v>0</v>
      </c>
      <c r="FK246" s="1">
        <f t="shared" si="1209"/>
        <v>0</v>
      </c>
      <c r="FL246" s="1">
        <f t="shared" si="1209"/>
        <v>0</v>
      </c>
      <c r="FM246" s="1">
        <f t="shared" si="1209"/>
        <v>0</v>
      </c>
      <c r="FN246" s="1">
        <f t="shared" si="1209"/>
        <v>0</v>
      </c>
      <c r="FO246" s="1">
        <f t="shared" si="1209"/>
        <v>0</v>
      </c>
      <c r="FP246" s="1">
        <f t="shared" si="1209"/>
        <v>0</v>
      </c>
      <c r="FQ246" s="1">
        <f t="shared" si="1209"/>
        <v>0</v>
      </c>
      <c r="FR246" s="1">
        <f t="shared" si="992"/>
        <v>0</v>
      </c>
      <c r="FS246" s="1">
        <f t="shared" si="999"/>
        <v>0</v>
      </c>
    </row>
    <row r="247" spans="3:175" x14ac:dyDescent="0.15">
      <c r="C247" s="6">
        <v>45</v>
      </c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>
        <f t="shared" ref="AW247:CB247" si="1210">IF(type=1,MAX(AW74-x,(AX247*p+AX248*(1-p))*EXP(-ir*t)),MAX(x-AW74,(AX247*p+AX248*(1-p))*EXP(-ir*t)))</f>
        <v>91.978864013704026</v>
      </c>
      <c r="AX247" s="1">
        <f t="shared" si="1210"/>
        <v>92.016510422625302</v>
      </c>
      <c r="AY247" s="1">
        <f t="shared" si="1210"/>
        <v>92.043397542820401</v>
      </c>
      <c r="AZ247" s="1">
        <f t="shared" si="1210"/>
        <v>92.057423903188266</v>
      </c>
      <c r="BA247" s="1">
        <f t="shared" si="1210"/>
        <v>92.057504476845224</v>
      </c>
      <c r="BB247" s="1">
        <f t="shared" si="1210"/>
        <v>92.04246518216128</v>
      </c>
      <c r="BC247" s="1">
        <f t="shared" si="1210"/>
        <v>92.011035578337925</v>
      </c>
      <c r="BD247" s="1">
        <f t="shared" si="1210"/>
        <v>91.961840961874586</v>
      </c>
      <c r="BE247" s="1">
        <f t="shared" si="1210"/>
        <v>91.893393814784289</v>
      </c>
      <c r="BF247" s="1">
        <f t="shared" si="1210"/>
        <v>91.804084551388712</v>
      </c>
      <c r="BG247" s="1">
        <f t="shared" si="1210"/>
        <v>91.69217150616204</v>
      </c>
      <c r="BH247" s="1">
        <f t="shared" si="1210"/>
        <v>91.555770100374019</v>
      </c>
      <c r="BI247" s="1">
        <f t="shared" si="1210"/>
        <v>91.392841120177081</v>
      </c>
      <c r="BJ247" s="1">
        <f t="shared" si="1210"/>
        <v>91.201178033257975</v>
      </c>
      <c r="BK247" s="1">
        <f t="shared" si="1210"/>
        <v>90.978393265196388</v>
      </c>
      <c r="BL247" s="1">
        <f t="shared" si="1210"/>
        <v>90.721903350205665</v>
      </c>
      <c r="BM247" s="1">
        <f t="shared" si="1210"/>
        <v>90.428912863931998</v>
      </c>
      <c r="BN247" s="1">
        <f t="shared" si="1210"/>
        <v>90.096397038415802</v>
      </c>
      <c r="BO247" s="1">
        <f t="shared" si="1210"/>
        <v>89.721082951126107</v>
      </c>
      <c r="BP247" s="1">
        <f t="shared" si="1210"/>
        <v>89.299429171112834</v>
      </c>
      <c r="BQ247" s="1">
        <f t="shared" si="1210"/>
        <v>88.827603735729227</v>
      </c>
      <c r="BR247" s="1">
        <f t="shared" si="1210"/>
        <v>88.30146032099718</v>
      </c>
      <c r="BS247" s="1">
        <f t="shared" si="1210"/>
        <v>87.716512457457455</v>
      </c>
      <c r="BT247" s="1">
        <f t="shared" si="1210"/>
        <v>87.067905631194876</v>
      </c>
      <c r="BU247" s="1">
        <f t="shared" si="1210"/>
        <v>86.350387096579752</v>
      </c>
      <c r="BV247" s="1">
        <f t="shared" si="1210"/>
        <v>85.558273213039584</v>
      </c>
      <c r="BW247" s="1">
        <f t="shared" si="1210"/>
        <v>84.685414102781451</v>
      </c>
      <c r="BX247" s="1">
        <f t="shared" si="1210"/>
        <v>83.725155409728217</v>
      </c>
      <c r="BY247" s="1">
        <f t="shared" si="1210"/>
        <v>82.670296921909326</v>
      </c>
      <c r="BZ247" s="1">
        <f t="shared" si="1210"/>
        <v>81.513047800045641</v>
      </c>
      <c r="CA247" s="1">
        <f t="shared" si="1210"/>
        <v>80.244978133967052</v>
      </c>
      <c r="CB247" s="1">
        <f t="shared" si="1210"/>
        <v>78.856966525670472</v>
      </c>
      <c r="CC247" s="1">
        <f t="shared" ref="CC247:DH247" si="1211">IF(type=1,MAX(CC74-x,(CD247*p+CD248*(1-p))*EXP(-ir*t)),MAX(x-CC74,(CD247*p+CD248*(1-p))*EXP(-ir*t)))</f>
        <v>77.339143373122141</v>
      </c>
      <c r="CD247" s="1">
        <f t="shared" si="1211"/>
        <v>75.480492108135238</v>
      </c>
      <c r="CE247" s="1">
        <f t="shared" si="1211"/>
        <v>73.469393626270389</v>
      </c>
      <c r="CF247" s="1">
        <f t="shared" si="1211"/>
        <v>71.293344154296108</v>
      </c>
      <c r="CG247" s="1">
        <f t="shared" si="1211"/>
        <v>68.938814355194125</v>
      </c>
      <c r="CH247" s="1">
        <f t="shared" si="1211"/>
        <v>66.39116521106439</v>
      </c>
      <c r="CI247" s="1">
        <f t="shared" si="1211"/>
        <v>63.63455700671701</v>
      </c>
      <c r="CJ247" s="1">
        <f t="shared" si="1211"/>
        <v>60.651850848066928</v>
      </c>
      <c r="CK247" s="1">
        <f t="shared" si="1211"/>
        <v>57.42450210303361</v>
      </c>
      <c r="CL247" s="1">
        <f t="shared" si="1211"/>
        <v>53.932445102426435</v>
      </c>
      <c r="CM247" s="1">
        <f t="shared" si="1211"/>
        <v>50.153968383957121</v>
      </c>
      <c r="CN247" s="1">
        <f t="shared" si="1211"/>
        <v>46.445474485371449</v>
      </c>
      <c r="CO247" s="1">
        <f t="shared" si="1211"/>
        <v>42.803846469878309</v>
      </c>
      <c r="CP247" s="1">
        <f t="shared" si="1211"/>
        <v>39.243004521802199</v>
      </c>
      <c r="CQ247" s="1">
        <f t="shared" si="1211"/>
        <v>35.776543838784981</v>
      </c>
      <c r="CR247" s="1">
        <f t="shared" si="1211"/>
        <v>32.417905566971612</v>
      </c>
      <c r="CS247" s="1">
        <f t="shared" si="1211"/>
        <v>29.180543180980621</v>
      </c>
      <c r="CT247" s="1">
        <f t="shared" si="1211"/>
        <v>26.078011590786218</v>
      </c>
      <c r="CU247" s="1">
        <f t="shared" si="1211"/>
        <v>23.123905034886111</v>
      </c>
      <c r="CV247" s="1">
        <f t="shared" si="1211"/>
        <v>20.331591322842055</v>
      </c>
      <c r="CW247" s="1">
        <f t="shared" si="1211"/>
        <v>17.713734675473315</v>
      </c>
      <c r="CX247" s="1">
        <f t="shared" si="1211"/>
        <v>15.281657381966143</v>
      </c>
      <c r="CY247" s="1">
        <f t="shared" si="1211"/>
        <v>13.044641254623075</v>
      </c>
      <c r="CZ247" s="1">
        <f t="shared" si="1211"/>
        <v>11.009289449126758</v>
      </c>
      <c r="DA247" s="1">
        <f t="shared" si="1211"/>
        <v>9.1790449130129019</v>
      </c>
      <c r="DB247" s="1">
        <f t="shared" si="1211"/>
        <v>7.55390657308934</v>
      </c>
      <c r="DC247" s="1">
        <f t="shared" si="1211"/>
        <v>6.1303354659805525</v>
      </c>
      <c r="DD247" s="1">
        <f t="shared" si="1211"/>
        <v>4.9013320969672689</v>
      </c>
      <c r="DE247" s="1">
        <f t="shared" si="1211"/>
        <v>3.8566822419231701</v>
      </c>
      <c r="DF247" s="1">
        <f t="shared" si="1211"/>
        <v>2.9833684119404462</v>
      </c>
      <c r="DG247" s="1">
        <f t="shared" si="1211"/>
        <v>2.2661254979411365</v>
      </c>
      <c r="DH247" s="1">
        <f t="shared" si="1211"/>
        <v>1.6881027763031213</v>
      </c>
      <c r="DI247" s="1">
        <f t="shared" ref="DI247:EN247" si="1212">IF(type=1,MAX(DI74-x,(DJ247*p+DJ248*(1-p))*EXP(-ir*t)),MAX(x-DI74,(DJ247*p+DJ248*(1-p))*EXP(-ir*t)))</f>
        <v>1.2315831149161476</v>
      </c>
      <c r="DJ247" s="1">
        <f t="shared" si="1212"/>
        <v>0.87870525565953872</v>
      </c>
      <c r="DK247" s="1">
        <f t="shared" si="1212"/>
        <v>0.61213654470931778</v>
      </c>
      <c r="DL247" s="1">
        <f t="shared" si="1212"/>
        <v>0.4156505917801907</v>
      </c>
      <c r="DM247" s="1">
        <f t="shared" si="1212"/>
        <v>0.27457578141673022</v>
      </c>
      <c r="DN247" s="1">
        <f t="shared" si="1212"/>
        <v>0.17609487966774526</v>
      </c>
      <c r="DO247" s="1">
        <f t="shared" si="1212"/>
        <v>0.10939153297891112</v>
      </c>
      <c r="DP247" s="1">
        <f t="shared" si="1212"/>
        <v>6.5654359411352808E-2</v>
      </c>
      <c r="DQ247" s="1">
        <f t="shared" si="1212"/>
        <v>3.7961669413022071E-2</v>
      </c>
      <c r="DR247" s="1">
        <f t="shared" si="1212"/>
        <v>2.1078108150352482E-2</v>
      </c>
      <c r="DS247" s="1">
        <f t="shared" si="1212"/>
        <v>1.1197927144190021E-2</v>
      </c>
      <c r="DT247" s="1">
        <f t="shared" si="1212"/>
        <v>5.6682727436254297E-3</v>
      </c>
      <c r="DU247" s="1">
        <f t="shared" si="1212"/>
        <v>2.7206874787816374E-3</v>
      </c>
      <c r="DV247" s="1">
        <f t="shared" si="1212"/>
        <v>1.2313476978306828E-3</v>
      </c>
      <c r="DW247" s="1">
        <f t="shared" si="1212"/>
        <v>5.220054171084143E-4</v>
      </c>
      <c r="DX247" s="1">
        <f t="shared" si="1212"/>
        <v>2.0564125815128678E-4</v>
      </c>
      <c r="DY247" s="1">
        <f t="shared" si="1212"/>
        <v>7.4556070615720718E-5</v>
      </c>
      <c r="DZ247" s="1">
        <f t="shared" si="1212"/>
        <v>2.4579251384575767E-5</v>
      </c>
      <c r="EA247" s="1">
        <f t="shared" si="1212"/>
        <v>7.2561730452093819E-6</v>
      </c>
      <c r="EB247" s="1">
        <f t="shared" si="1212"/>
        <v>1.8799011928976164E-6</v>
      </c>
      <c r="EC247" s="1">
        <f t="shared" si="1212"/>
        <v>4.1573535040297498E-7</v>
      </c>
      <c r="ED247" s="1">
        <f t="shared" si="1212"/>
        <v>7.5376615644368913E-8</v>
      </c>
      <c r="EE247" s="1">
        <f t="shared" si="1212"/>
        <v>1.0509681464066343E-8</v>
      </c>
      <c r="EF247" s="1">
        <f t="shared" si="1212"/>
        <v>1.0022146292220891E-9</v>
      </c>
      <c r="EG247" s="1">
        <f t="shared" si="1212"/>
        <v>4.9052824562029201E-11</v>
      </c>
      <c r="EH247" s="1">
        <f t="shared" si="1212"/>
        <v>0</v>
      </c>
      <c r="EI247" s="1">
        <f t="shared" si="1212"/>
        <v>0</v>
      </c>
      <c r="EJ247" s="1">
        <f t="shared" si="1212"/>
        <v>0</v>
      </c>
      <c r="EK247" s="1">
        <f t="shared" si="1212"/>
        <v>0</v>
      </c>
      <c r="EL247" s="1">
        <f t="shared" si="1212"/>
        <v>0</v>
      </c>
      <c r="EM247" s="1">
        <f t="shared" si="1212"/>
        <v>0</v>
      </c>
      <c r="EN247" s="1">
        <f t="shared" si="1212"/>
        <v>0</v>
      </c>
      <c r="EO247" s="1">
        <f t="shared" ref="EO247:FQ247" si="1213">IF(type=1,MAX(EO74-x,(EP247*p+EP248*(1-p))*EXP(-ir*t)),MAX(x-EO74,(EP247*p+EP248*(1-p))*EXP(-ir*t)))</f>
        <v>0</v>
      </c>
      <c r="EP247" s="1">
        <f t="shared" si="1213"/>
        <v>0</v>
      </c>
      <c r="EQ247" s="1">
        <f t="shared" si="1213"/>
        <v>0</v>
      </c>
      <c r="ER247" s="1">
        <f t="shared" si="1213"/>
        <v>0</v>
      </c>
      <c r="ES247" s="1">
        <f t="shared" si="1213"/>
        <v>0</v>
      </c>
      <c r="ET247" s="1">
        <f t="shared" si="1213"/>
        <v>0</v>
      </c>
      <c r="EU247" s="1">
        <f t="shared" si="1213"/>
        <v>0</v>
      </c>
      <c r="EV247" s="1">
        <f t="shared" si="1213"/>
        <v>0</v>
      </c>
      <c r="EW247" s="1">
        <f t="shared" si="1213"/>
        <v>0</v>
      </c>
      <c r="EX247" s="1">
        <f t="shared" si="1213"/>
        <v>0</v>
      </c>
      <c r="EY247" s="1">
        <f t="shared" si="1213"/>
        <v>0</v>
      </c>
      <c r="EZ247" s="1">
        <f t="shared" si="1213"/>
        <v>0</v>
      </c>
      <c r="FA247" s="1">
        <f t="shared" si="1213"/>
        <v>0</v>
      </c>
      <c r="FB247" s="1">
        <f t="shared" si="1213"/>
        <v>0</v>
      </c>
      <c r="FC247" s="1">
        <f t="shared" si="1213"/>
        <v>0</v>
      </c>
      <c r="FD247" s="1">
        <f t="shared" si="1213"/>
        <v>0</v>
      </c>
      <c r="FE247" s="1">
        <f t="shared" si="1213"/>
        <v>0</v>
      </c>
      <c r="FF247" s="1">
        <f t="shared" si="1213"/>
        <v>0</v>
      </c>
      <c r="FG247" s="1">
        <f t="shared" si="1213"/>
        <v>0</v>
      </c>
      <c r="FH247" s="1">
        <f t="shared" si="1213"/>
        <v>0</v>
      </c>
      <c r="FI247" s="1">
        <f t="shared" si="1213"/>
        <v>0</v>
      </c>
      <c r="FJ247" s="1">
        <f t="shared" si="1213"/>
        <v>0</v>
      </c>
      <c r="FK247" s="1">
        <f t="shared" si="1213"/>
        <v>0</v>
      </c>
      <c r="FL247" s="1">
        <f t="shared" si="1213"/>
        <v>0</v>
      </c>
      <c r="FM247" s="1">
        <f t="shared" si="1213"/>
        <v>0</v>
      </c>
      <c r="FN247" s="1">
        <f t="shared" si="1213"/>
        <v>0</v>
      </c>
      <c r="FO247" s="1">
        <f t="shared" si="1213"/>
        <v>0</v>
      </c>
      <c r="FP247" s="1">
        <f t="shared" si="1213"/>
        <v>0</v>
      </c>
      <c r="FQ247" s="1">
        <f t="shared" si="1213"/>
        <v>0</v>
      </c>
      <c r="FR247" s="1">
        <f t="shared" si="992"/>
        <v>0</v>
      </c>
      <c r="FS247" s="1">
        <f t="shared" si="999"/>
        <v>0</v>
      </c>
    </row>
    <row r="248" spans="3:175" x14ac:dyDescent="0.15">
      <c r="C248" s="6">
        <v>46</v>
      </c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>
        <f t="shared" ref="AX248:CC248" si="1214">IF(type=1,MAX(AX75-x,(AY248*p+AY249*(1-p))*EXP(-ir*t)),MAX(x-AX75,(AY248*p+AY249*(1-p))*EXP(-ir*t)))</f>
        <v>92.309753723252072</v>
      </c>
      <c r="AY248" s="1">
        <f t="shared" si="1214"/>
        <v>92.358310260568658</v>
      </c>
      <c r="AZ248" s="1">
        <f t="shared" si="1214"/>
        <v>92.398165870502879</v>
      </c>
      <c r="BA248" s="1">
        <f t="shared" si="1214"/>
        <v>92.426194217671295</v>
      </c>
      <c r="BB248" s="1">
        <f t="shared" si="1214"/>
        <v>92.441394982507489</v>
      </c>
      <c r="BC248" s="1">
        <f t="shared" si="1214"/>
        <v>92.442685738300852</v>
      </c>
      <c r="BD248" s="1">
        <f t="shared" si="1214"/>
        <v>92.428895216618983</v>
      </c>
      <c r="BE248" s="1">
        <f t="shared" si="1214"/>
        <v>92.398756020357354</v>
      </c>
      <c r="BF248" s="1">
        <f t="shared" si="1214"/>
        <v>92.350896739110766</v>
      </c>
      <c r="BG248" s="1">
        <f t="shared" si="1214"/>
        <v>92.283833417844434</v>
      </c>
      <c r="BH248" s="1">
        <f t="shared" si="1214"/>
        <v>92.195960325822313</v>
      </c>
      <c r="BI248" s="1">
        <f t="shared" si="1214"/>
        <v>92.085539968399615</v>
      </c>
      <c r="BJ248" s="1">
        <f t="shared" si="1214"/>
        <v>91.950692279578746</v>
      </c>
      <c r="BK248" s="1">
        <f t="shared" si="1214"/>
        <v>91.789382928134771</v>
      </c>
      <c r="BL248" s="1">
        <f t="shared" si="1214"/>
        <v>91.59941066460496</v>
      </c>
      <c r="BM248" s="1">
        <f t="shared" si="1214"/>
        <v>91.378393630473838</v>
      </c>
      <c r="BN248" s="1">
        <f t="shared" si="1214"/>
        <v>91.123754544432728</v>
      </c>
      <c r="BO248" s="1">
        <f t="shared" si="1214"/>
        <v>90.832704673610806</v>
      </c>
      <c r="BP248" s="1">
        <f t="shared" si="1214"/>
        <v>90.502226490120762</v>
      </c>
      <c r="BQ248" s="1">
        <f t="shared" si="1214"/>
        <v>90.129054905088324</v>
      </c>
      <c r="BR248" s="1">
        <f t="shared" si="1214"/>
        <v>89.70965696348982</v>
      </c>
      <c r="BS248" s="1">
        <f t="shared" si="1214"/>
        <v>89.240209873553439</v>
      </c>
      <c r="BT248" s="1">
        <f t="shared" si="1214"/>
        <v>88.716577234123918</v>
      </c>
      <c r="BU248" s="1">
        <f t="shared" si="1214"/>
        <v>88.134283312187264</v>
      </c>
      <c r="BV248" s="1">
        <f t="shared" si="1214"/>
        <v>87.488485210629136</v>
      </c>
      <c r="BW248" s="1">
        <f t="shared" si="1214"/>
        <v>86.773942753182681</v>
      </c>
      <c r="BX248" s="1">
        <f t="shared" si="1214"/>
        <v>85.984985899329359</v>
      </c>
      <c r="BY248" s="1">
        <f t="shared" si="1214"/>
        <v>85.115479486558314</v>
      </c>
      <c r="BZ248" s="1">
        <f t="shared" si="1214"/>
        <v>84.158785080773569</v>
      </c>
      <c r="CA248" s="1">
        <f t="shared" si="1214"/>
        <v>83.107719697658183</v>
      </c>
      <c r="CB248" s="1">
        <f t="shared" si="1214"/>
        <v>81.954511138350242</v>
      </c>
      <c r="CC248" s="1">
        <f t="shared" si="1214"/>
        <v>80.690749661735282</v>
      </c>
      <c r="CD248" s="1">
        <f t="shared" ref="CD248:DI248" si="1215">IF(type=1,MAX(CD75-x,(CE248*p+CE249*(1-p))*EXP(-ir*t)),MAX(x-CD75,(CE248*p+CE249*(1-p))*EXP(-ir*t)))</f>
        <v>79.106998298841219</v>
      </c>
      <c r="CE248" s="1">
        <f t="shared" si="1215"/>
        <v>77.39334710371503</v>
      </c>
      <c r="CF248" s="1">
        <f t="shared" si="1215"/>
        <v>75.539141647379239</v>
      </c>
      <c r="CG248" s="1">
        <f t="shared" si="1215"/>
        <v>73.532853620922211</v>
      </c>
      <c r="CH248" s="1">
        <f t="shared" si="1215"/>
        <v>71.362009159565034</v>
      </c>
      <c r="CI248" s="1">
        <f t="shared" si="1215"/>
        <v>69.0131112878436</v>
      </c>
      <c r="CJ248" s="1">
        <f t="shared" si="1215"/>
        <v>66.471556003717808</v>
      </c>
      <c r="CK248" s="1">
        <f t="shared" si="1215"/>
        <v>63.721541479870631</v>
      </c>
      <c r="CL248" s="1">
        <f t="shared" si="1215"/>
        <v>60.745969817666264</v>
      </c>
      <c r="CM248" s="1">
        <f t="shared" si="1215"/>
        <v>57.526340742934266</v>
      </c>
      <c r="CN248" s="1">
        <f t="shared" si="1215"/>
        <v>54.042636582645201</v>
      </c>
      <c r="CO248" s="1">
        <f t="shared" si="1215"/>
        <v>50.273197807333617</v>
      </c>
      <c r="CP248" s="1">
        <f t="shared" si="1215"/>
        <v>46.536192639089556</v>
      </c>
      <c r="CQ248" s="1">
        <f t="shared" si="1215"/>
        <v>42.866702030025067</v>
      </c>
      <c r="CR248" s="1">
        <f t="shared" si="1215"/>
        <v>39.27852970180831</v>
      </c>
      <c r="CS248" s="1">
        <f t="shared" si="1215"/>
        <v>35.785158327394463</v>
      </c>
      <c r="CT248" s="1">
        <f t="shared" si="1215"/>
        <v>32.399993850727277</v>
      </c>
      <c r="CU248" s="1">
        <f t="shared" si="1215"/>
        <v>29.136606164364323</v>
      </c>
      <c r="CV248" s="1">
        <f t="shared" si="1215"/>
        <v>26.008870404425519</v>
      </c>
      <c r="CW248" s="1">
        <f t="shared" si="1215"/>
        <v>23.030911530657768</v>
      </c>
      <c r="CX248" s="1">
        <f t="shared" si="1215"/>
        <v>20.216786437853266</v>
      </c>
      <c r="CY248" s="1">
        <f t="shared" si="1215"/>
        <v>17.579903257640183</v>
      </c>
      <c r="CZ248" s="1">
        <f t="shared" si="1215"/>
        <v>15.132259648822718</v>
      </c>
      <c r="DA248" s="1">
        <f t="shared" si="1215"/>
        <v>12.883645432410496</v>
      </c>
      <c r="DB248" s="1">
        <f t="shared" si="1215"/>
        <v>10.840961371689847</v>
      </c>
      <c r="DC248" s="1">
        <f t="shared" si="1215"/>
        <v>9.0077442793519431</v>
      </c>
      <c r="DD248" s="1">
        <f t="shared" si="1215"/>
        <v>7.3839015436310129</v>
      </c>
      <c r="DE248" s="1">
        <f t="shared" si="1215"/>
        <v>5.9656203540042023</v>
      </c>
      <c r="DF248" s="1">
        <f t="shared" si="1215"/>
        <v>4.7454488253058065</v>
      </c>
      <c r="DG248" s="1">
        <f t="shared" si="1215"/>
        <v>3.7125649310020732</v>
      </c>
      <c r="DH248" s="1">
        <f t="shared" si="1215"/>
        <v>2.8532280131157526</v>
      </c>
      <c r="DI248" s="1">
        <f t="shared" si="1215"/>
        <v>2.1513862399116932</v>
      </c>
      <c r="DJ248" s="1">
        <f t="shared" ref="DJ248:EO248" si="1216">IF(type=1,MAX(DJ75-x,(DK248*p+DK249*(1-p))*EXP(-ir*t)),MAX(x-DJ75,(DK248*p+DK249*(1-p))*EXP(-ir*t)))</f>
        <v>1.5893956172085293</v>
      </c>
      <c r="DK248" s="1">
        <f t="shared" si="1216"/>
        <v>1.1487947170307597</v>
      </c>
      <c r="DL248" s="1">
        <f t="shared" si="1216"/>
        <v>0.81107517444174571</v>
      </c>
      <c r="DM248" s="1">
        <f t="shared" si="1216"/>
        <v>0.5583908092714378</v>
      </c>
      <c r="DN248" s="1">
        <f t="shared" si="1216"/>
        <v>0.37415683909603764</v>
      </c>
      <c r="DO248" s="1">
        <f t="shared" si="1216"/>
        <v>0.2435037941425155</v>
      </c>
      <c r="DP248" s="1">
        <f t="shared" si="1216"/>
        <v>0.1535670108394149</v>
      </c>
      <c r="DQ248" s="1">
        <f t="shared" si="1216"/>
        <v>9.3610109875123124E-2</v>
      </c>
      <c r="DR248" s="1">
        <f t="shared" si="1216"/>
        <v>5.4997333514165567E-2</v>
      </c>
      <c r="DS248" s="1">
        <f t="shared" si="1216"/>
        <v>3.104274382167856E-2</v>
      </c>
      <c r="DT248" s="1">
        <f t="shared" si="1216"/>
        <v>1.6772448815609433E-2</v>
      </c>
      <c r="DU248" s="1">
        <f t="shared" si="1216"/>
        <v>8.6385693482727861E-3</v>
      </c>
      <c r="DV248" s="1">
        <f t="shared" si="1216"/>
        <v>4.2209283685226374E-3</v>
      </c>
      <c r="DW248" s="1">
        <f t="shared" si="1216"/>
        <v>1.9456236783318161E-3</v>
      </c>
      <c r="DX248" s="1">
        <f t="shared" si="1216"/>
        <v>8.404611201643299E-4</v>
      </c>
      <c r="DY248" s="1">
        <f t="shared" si="1216"/>
        <v>3.3755039836216448E-4</v>
      </c>
      <c r="DZ248" s="1">
        <f t="shared" si="1216"/>
        <v>1.2483161722480921E-4</v>
      </c>
      <c r="EA248" s="1">
        <f t="shared" si="1216"/>
        <v>4.2000812587340024E-5</v>
      </c>
      <c r="EB248" s="1">
        <f t="shared" si="1216"/>
        <v>1.2661518553493073E-5</v>
      </c>
      <c r="EC248" s="1">
        <f t="shared" si="1216"/>
        <v>3.3515993255130955E-6</v>
      </c>
      <c r="ED248" s="1">
        <f t="shared" si="1216"/>
        <v>7.5775983189579986E-7</v>
      </c>
      <c r="EE248" s="1">
        <f t="shared" si="1216"/>
        <v>1.4054556491966973E-7</v>
      </c>
      <c r="EF248" s="1">
        <f t="shared" si="1216"/>
        <v>2.0059257942845086E-8</v>
      </c>
      <c r="EG248" s="1">
        <f t="shared" si="1216"/>
        <v>1.9593920552239347E-9</v>
      </c>
      <c r="EH248" s="1">
        <f t="shared" si="1216"/>
        <v>9.8302191424921702E-11</v>
      </c>
      <c r="EI248" s="1">
        <f t="shared" si="1216"/>
        <v>0</v>
      </c>
      <c r="EJ248" s="1">
        <f t="shared" si="1216"/>
        <v>0</v>
      </c>
      <c r="EK248" s="1">
        <f t="shared" si="1216"/>
        <v>0</v>
      </c>
      <c r="EL248" s="1">
        <f t="shared" si="1216"/>
        <v>0</v>
      </c>
      <c r="EM248" s="1">
        <f t="shared" si="1216"/>
        <v>0</v>
      </c>
      <c r="EN248" s="1">
        <f t="shared" si="1216"/>
        <v>0</v>
      </c>
      <c r="EO248" s="1">
        <f t="shared" si="1216"/>
        <v>0</v>
      </c>
      <c r="EP248" s="1">
        <f t="shared" ref="EP248:FQ248" si="1217">IF(type=1,MAX(EP75-x,(EQ248*p+EQ249*(1-p))*EXP(-ir*t)),MAX(x-EP75,(EQ248*p+EQ249*(1-p))*EXP(-ir*t)))</f>
        <v>0</v>
      </c>
      <c r="EQ248" s="1">
        <f t="shared" si="1217"/>
        <v>0</v>
      </c>
      <c r="ER248" s="1">
        <f t="shared" si="1217"/>
        <v>0</v>
      </c>
      <c r="ES248" s="1">
        <f t="shared" si="1217"/>
        <v>0</v>
      </c>
      <c r="ET248" s="1">
        <f t="shared" si="1217"/>
        <v>0</v>
      </c>
      <c r="EU248" s="1">
        <f t="shared" si="1217"/>
        <v>0</v>
      </c>
      <c r="EV248" s="1">
        <f t="shared" si="1217"/>
        <v>0</v>
      </c>
      <c r="EW248" s="1">
        <f t="shared" si="1217"/>
        <v>0</v>
      </c>
      <c r="EX248" s="1">
        <f t="shared" si="1217"/>
        <v>0</v>
      </c>
      <c r="EY248" s="1">
        <f t="shared" si="1217"/>
        <v>0</v>
      </c>
      <c r="EZ248" s="1">
        <f t="shared" si="1217"/>
        <v>0</v>
      </c>
      <c r="FA248" s="1">
        <f t="shared" si="1217"/>
        <v>0</v>
      </c>
      <c r="FB248" s="1">
        <f t="shared" si="1217"/>
        <v>0</v>
      </c>
      <c r="FC248" s="1">
        <f t="shared" si="1217"/>
        <v>0</v>
      </c>
      <c r="FD248" s="1">
        <f t="shared" si="1217"/>
        <v>0</v>
      </c>
      <c r="FE248" s="1">
        <f t="shared" si="1217"/>
        <v>0</v>
      </c>
      <c r="FF248" s="1">
        <f t="shared" si="1217"/>
        <v>0</v>
      </c>
      <c r="FG248" s="1">
        <f t="shared" si="1217"/>
        <v>0</v>
      </c>
      <c r="FH248" s="1">
        <f t="shared" si="1217"/>
        <v>0</v>
      </c>
      <c r="FI248" s="1">
        <f t="shared" si="1217"/>
        <v>0</v>
      </c>
      <c r="FJ248" s="1">
        <f t="shared" si="1217"/>
        <v>0</v>
      </c>
      <c r="FK248" s="1">
        <f t="shared" si="1217"/>
        <v>0</v>
      </c>
      <c r="FL248" s="1">
        <f t="shared" si="1217"/>
        <v>0</v>
      </c>
      <c r="FM248" s="1">
        <f t="shared" si="1217"/>
        <v>0</v>
      </c>
      <c r="FN248" s="1">
        <f t="shared" si="1217"/>
        <v>0</v>
      </c>
      <c r="FO248" s="1">
        <f t="shared" si="1217"/>
        <v>0</v>
      </c>
      <c r="FP248" s="1">
        <f t="shared" si="1217"/>
        <v>0</v>
      </c>
      <c r="FQ248" s="1">
        <f t="shared" si="1217"/>
        <v>0</v>
      </c>
      <c r="FR248" s="1">
        <f t="shared" si="992"/>
        <v>0</v>
      </c>
      <c r="FS248" s="1">
        <f t="shared" si="999"/>
        <v>0</v>
      </c>
    </row>
    <row r="249" spans="3:175" x14ac:dyDescent="0.15">
      <c r="C249" s="6">
        <v>47</v>
      </c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>
        <f t="shared" ref="AY249:CD249" si="1218">IF(type=1,MAX(AY76-x,(AZ249*p+AZ250*(1-p))*EXP(-ir*t)),MAX(x-AY76,(AZ249*p+AZ250*(1-p))*EXP(-ir*t)))</f>
        <v>92.631059096047323</v>
      </c>
      <c r="AZ249" s="1">
        <f t="shared" si="1218"/>
        <v>92.688511114549257</v>
      </c>
      <c r="BA249" s="1">
        <f t="shared" si="1218"/>
        <v>92.74035367862993</v>
      </c>
      <c r="BB249" s="1">
        <f t="shared" si="1218"/>
        <v>92.781321910651172</v>
      </c>
      <c r="BC249" s="1">
        <f t="shared" si="1218"/>
        <v>92.810493590162494</v>
      </c>
      <c r="BD249" s="1">
        <f t="shared" si="1218"/>
        <v>92.826870795164155</v>
      </c>
      <c r="BE249" s="1">
        <f t="shared" si="1218"/>
        <v>92.829373692918494</v>
      </c>
      <c r="BF249" s="1">
        <f t="shared" si="1218"/>
        <v>92.816833821481083</v>
      </c>
      <c r="BG249" s="1">
        <f t="shared" si="1218"/>
        <v>92.787986820180535</v>
      </c>
      <c r="BH249" s="1">
        <f t="shared" si="1218"/>
        <v>92.741464563849604</v>
      </c>
      <c r="BI249" s="1">
        <f t="shared" si="1218"/>
        <v>92.675786651902811</v>
      </c>
      <c r="BJ249" s="1">
        <f t="shared" si="1218"/>
        <v>92.589351199345188</v>
      </c>
      <c r="BK249" s="1">
        <f t="shared" si="1218"/>
        <v>92.480424872456013</v>
      </c>
      <c r="BL249" s="1">
        <f t="shared" si="1218"/>
        <v>92.347132107195819</v>
      </c>
      <c r="BM249" s="1">
        <f t="shared" si="1218"/>
        <v>92.187443443302982</v>
      </c>
      <c r="BN249" s="1">
        <f t="shared" si="1218"/>
        <v>91.999162901548715</v>
      </c>
      <c r="BO249" s="1">
        <f t="shared" si="1218"/>
        <v>91.779914325670063</v>
      </c>
      <c r="BP249" s="1">
        <f t="shared" si="1218"/>
        <v>91.527126604063099</v>
      </c>
      <c r="BQ249" s="1">
        <f t="shared" si="1218"/>
        <v>91.23801767935413</v>
      </c>
      <c r="BR249" s="1">
        <f t="shared" si="1218"/>
        <v>90.909577246430203</v>
      </c>
      <c r="BS249" s="1">
        <f t="shared" si="1218"/>
        <v>90.538548031355859</v>
      </c>
      <c r="BT249" s="1">
        <f t="shared" si="1218"/>
        <v>90.121405534779868</v>
      </c>
      <c r="BU249" s="1">
        <f t="shared" si="1218"/>
        <v>89.654336113889073</v>
      </c>
      <c r="BV249" s="1">
        <f t="shared" si="1218"/>
        <v>89.133213266636147</v>
      </c>
      <c r="BW249" s="1">
        <f t="shared" si="1218"/>
        <v>88.553571970791467</v>
      </c>
      <c r="BX249" s="1">
        <f t="shared" si="1218"/>
        <v>87.910580918274761</v>
      </c>
      <c r="BY249" s="1">
        <f t="shared" si="1218"/>
        <v>87.199012472136914</v>
      </c>
      <c r="BZ249" s="1">
        <f t="shared" si="1218"/>
        <v>86.413210159402809</v>
      </c>
      <c r="CA249" s="1">
        <f t="shared" si="1218"/>
        <v>85.547053497665701</v>
      </c>
      <c r="CB249" s="1">
        <f t="shared" si="1218"/>
        <v>84.59391993674646</v>
      </c>
      <c r="CC249" s="1">
        <f t="shared" si="1218"/>
        <v>83.546643678794339</v>
      </c>
      <c r="CD249" s="1">
        <f t="shared" si="1218"/>
        <v>82.197133726755823</v>
      </c>
      <c r="CE249" s="1">
        <f t="shared" ref="CE249:DJ249" si="1219">IF(type=1,MAX(CE76-x,(CF249*p+CF250*(1-p))*EXP(-ir*t)),MAX(x-CE76,(CF249*p+CF250*(1-p))*EXP(-ir*t)))</f>
        <v>80.736936503676844</v>
      </c>
      <c r="CF249" s="1">
        <f t="shared" si="1219"/>
        <v>79.156973401465677</v>
      </c>
      <c r="CG249" s="1">
        <f t="shared" si="1219"/>
        <v>77.447421181468286</v>
      </c>
      <c r="CH249" s="1">
        <f t="shared" si="1219"/>
        <v>75.597650899613043</v>
      </c>
      <c r="CI249" s="1">
        <f t="shared" si="1219"/>
        <v>73.596161822174963</v>
      </c>
      <c r="CJ249" s="1">
        <f t="shared" si="1219"/>
        <v>71.430509921288021</v>
      </c>
      <c r="CK249" s="1">
        <f t="shared" si="1219"/>
        <v>69.087230505634921</v>
      </c>
      <c r="CL249" s="1">
        <f t="shared" si="1219"/>
        <v>66.551754505279206</v>
      </c>
      <c r="CM249" s="1">
        <f t="shared" si="1219"/>
        <v>63.808317890150626</v>
      </c>
      <c r="CN249" s="1">
        <f t="shared" si="1219"/>
        <v>60.83986365900342</v>
      </c>
      <c r="CO249" s="1">
        <f t="shared" si="1219"/>
        <v>57.627935789475153</v>
      </c>
      <c r="CP249" s="1">
        <f t="shared" si="1219"/>
        <v>54.152564489892939</v>
      </c>
      <c r="CQ249" s="1">
        <f t="shared" si="1219"/>
        <v>50.392142039393235</v>
      </c>
      <c r="CR249" s="1">
        <f t="shared" si="1219"/>
        <v>46.626630425759373</v>
      </c>
      <c r="CS249" s="1">
        <f t="shared" si="1219"/>
        <v>42.929280241867524</v>
      </c>
      <c r="CT249" s="1">
        <f t="shared" si="1219"/>
        <v>39.313704911355579</v>
      </c>
      <c r="CU249" s="1">
        <f t="shared" si="1219"/>
        <v>35.793200143790969</v>
      </c>
      <c r="CV249" s="1">
        <f t="shared" si="1219"/>
        <v>32.381084959307167</v>
      </c>
      <c r="CW249" s="1">
        <f t="shared" si="1219"/>
        <v>29.09104026456934</v>
      </c>
      <c r="CX249" s="1">
        <f t="shared" si="1219"/>
        <v>25.937315679431624</v>
      </c>
      <c r="CY249" s="1">
        <f t="shared" si="1219"/>
        <v>22.934673184283682</v>
      </c>
      <c r="CZ249" s="1">
        <f t="shared" si="1219"/>
        <v>20.097985106580627</v>
      </c>
      <c r="DA249" s="1">
        <f t="shared" si="1219"/>
        <v>17.441505014515233</v>
      </c>
      <c r="DB249" s="1">
        <f t="shared" si="1219"/>
        <v>14.977951012164993</v>
      </c>
      <c r="DC249" s="1">
        <f t="shared" si="1219"/>
        <v>12.717615463030073</v>
      </c>
      <c r="DD249" s="1">
        <f t="shared" si="1219"/>
        <v>10.667678775375347</v>
      </c>
      <c r="DE249" s="1">
        <f t="shared" si="1219"/>
        <v>8.8317681651201223</v>
      </c>
      <c r="DF249" s="1">
        <f t="shared" si="1219"/>
        <v>7.20969461941392</v>
      </c>
      <c r="DG249" s="1">
        <f t="shared" si="1219"/>
        <v>5.7973465366339854</v>
      </c>
      <c r="DH249" s="1">
        <f t="shared" si="1219"/>
        <v>4.5867771605581797</v>
      </c>
      <c r="DI249" s="1">
        <f t="shared" si="1219"/>
        <v>3.5665019516149266</v>
      </c>
      <c r="DJ249" s="1">
        <f t="shared" si="1219"/>
        <v>2.7219969248724998</v>
      </c>
      <c r="DK249" s="1">
        <f t="shared" ref="DK249:EP249" si="1220">IF(type=1,MAX(DK76-x,(DL249*p+DL250*(1-p))*EXP(-ir*t)),MAX(x-DK76,(DL249*p+DL250*(1-p))*EXP(-ir*t)))</f>
        <v>2.0363648249073711</v>
      </c>
      <c r="DL249" s="1">
        <f t="shared" si="1220"/>
        <v>1.4911171904177611</v>
      </c>
      <c r="DM249" s="1">
        <f t="shared" si="1220"/>
        <v>1.0670093133484528</v>
      </c>
      <c r="DN249" s="1">
        <f t="shared" si="1220"/>
        <v>0.74486211063856866</v>
      </c>
      <c r="DO249" s="1">
        <f t="shared" si="1220"/>
        <v>0.50630903617171097</v>
      </c>
      <c r="DP249" s="1">
        <f t="shared" si="1220"/>
        <v>0.33441623575677398</v>
      </c>
      <c r="DQ249" s="1">
        <f t="shared" si="1220"/>
        <v>0.214139216098955</v>
      </c>
      <c r="DR249" s="1">
        <f t="shared" si="1220"/>
        <v>0.13259795834544835</v>
      </c>
      <c r="DS249" s="1">
        <f t="shared" si="1220"/>
        <v>7.9172283656162495E-2</v>
      </c>
      <c r="DT249" s="1">
        <f t="shared" si="1220"/>
        <v>4.5437419275770767E-2</v>
      </c>
      <c r="DU249" s="1">
        <f t="shared" si="1220"/>
        <v>2.4973531256694582E-2</v>
      </c>
      <c r="DV249" s="1">
        <f t="shared" si="1220"/>
        <v>1.3090822897452647E-2</v>
      </c>
      <c r="DW249" s="1">
        <f t="shared" si="1220"/>
        <v>6.5131452545092276E-3</v>
      </c>
      <c r="DX249" s="1">
        <f t="shared" si="1220"/>
        <v>3.0585818600493771E-3</v>
      </c>
      <c r="DY249" s="1">
        <f t="shared" si="1220"/>
        <v>1.346739357778645E-3</v>
      </c>
      <c r="DZ249" s="1">
        <f t="shared" si="1220"/>
        <v>5.5162165884283529E-4</v>
      </c>
      <c r="EA249" s="1">
        <f t="shared" si="1220"/>
        <v>2.0816259068005613E-4</v>
      </c>
      <c r="EB249" s="1">
        <f t="shared" si="1220"/>
        <v>7.1508393288014996E-5</v>
      </c>
      <c r="EC249" s="1">
        <f t="shared" si="1220"/>
        <v>2.2022169294105519E-5</v>
      </c>
      <c r="ED249" s="1">
        <f t="shared" si="1220"/>
        <v>5.9588678326253263E-6</v>
      </c>
      <c r="EE249" s="1">
        <f t="shared" si="1220"/>
        <v>1.3780102514725669E-6</v>
      </c>
      <c r="EF249" s="1">
        <f t="shared" si="1220"/>
        <v>2.6159500254089823E-7</v>
      </c>
      <c r="EG249" s="1">
        <f t="shared" si="1220"/>
        <v>3.8239496219720031E-8</v>
      </c>
      <c r="EH249" s="1">
        <f t="shared" si="1220"/>
        <v>3.8283327089879574E-9</v>
      </c>
      <c r="EI249" s="1">
        <f t="shared" si="1220"/>
        <v>1.9699825494701748E-10</v>
      </c>
      <c r="EJ249" s="1">
        <f t="shared" si="1220"/>
        <v>0</v>
      </c>
      <c r="EK249" s="1">
        <f t="shared" si="1220"/>
        <v>0</v>
      </c>
      <c r="EL249" s="1">
        <f t="shared" si="1220"/>
        <v>0</v>
      </c>
      <c r="EM249" s="1">
        <f t="shared" si="1220"/>
        <v>0</v>
      </c>
      <c r="EN249" s="1">
        <f t="shared" si="1220"/>
        <v>0</v>
      </c>
      <c r="EO249" s="1">
        <f t="shared" si="1220"/>
        <v>0</v>
      </c>
      <c r="EP249" s="1">
        <f t="shared" si="1220"/>
        <v>0</v>
      </c>
      <c r="EQ249" s="1">
        <f t="shared" ref="EQ249:FQ249" si="1221">IF(type=1,MAX(EQ76-x,(ER249*p+ER250*(1-p))*EXP(-ir*t)),MAX(x-EQ76,(ER249*p+ER250*(1-p))*EXP(-ir*t)))</f>
        <v>0</v>
      </c>
      <c r="ER249" s="1">
        <f t="shared" si="1221"/>
        <v>0</v>
      </c>
      <c r="ES249" s="1">
        <f t="shared" si="1221"/>
        <v>0</v>
      </c>
      <c r="ET249" s="1">
        <f t="shared" si="1221"/>
        <v>0</v>
      </c>
      <c r="EU249" s="1">
        <f t="shared" si="1221"/>
        <v>0</v>
      </c>
      <c r="EV249" s="1">
        <f t="shared" si="1221"/>
        <v>0</v>
      </c>
      <c r="EW249" s="1">
        <f t="shared" si="1221"/>
        <v>0</v>
      </c>
      <c r="EX249" s="1">
        <f t="shared" si="1221"/>
        <v>0</v>
      </c>
      <c r="EY249" s="1">
        <f t="shared" si="1221"/>
        <v>0</v>
      </c>
      <c r="EZ249" s="1">
        <f t="shared" si="1221"/>
        <v>0</v>
      </c>
      <c r="FA249" s="1">
        <f t="shared" si="1221"/>
        <v>0</v>
      </c>
      <c r="FB249" s="1">
        <f t="shared" si="1221"/>
        <v>0</v>
      </c>
      <c r="FC249" s="1">
        <f t="shared" si="1221"/>
        <v>0</v>
      </c>
      <c r="FD249" s="1">
        <f t="shared" si="1221"/>
        <v>0</v>
      </c>
      <c r="FE249" s="1">
        <f t="shared" si="1221"/>
        <v>0</v>
      </c>
      <c r="FF249" s="1">
        <f t="shared" si="1221"/>
        <v>0</v>
      </c>
      <c r="FG249" s="1">
        <f t="shared" si="1221"/>
        <v>0</v>
      </c>
      <c r="FH249" s="1">
        <f t="shared" si="1221"/>
        <v>0</v>
      </c>
      <c r="FI249" s="1">
        <f t="shared" si="1221"/>
        <v>0</v>
      </c>
      <c r="FJ249" s="1">
        <f t="shared" si="1221"/>
        <v>0</v>
      </c>
      <c r="FK249" s="1">
        <f t="shared" si="1221"/>
        <v>0</v>
      </c>
      <c r="FL249" s="1">
        <f t="shared" si="1221"/>
        <v>0</v>
      </c>
      <c r="FM249" s="1">
        <f t="shared" si="1221"/>
        <v>0</v>
      </c>
      <c r="FN249" s="1">
        <f t="shared" si="1221"/>
        <v>0</v>
      </c>
      <c r="FO249" s="1">
        <f t="shared" si="1221"/>
        <v>0</v>
      </c>
      <c r="FP249" s="1">
        <f t="shared" si="1221"/>
        <v>0</v>
      </c>
      <c r="FQ249" s="1">
        <f t="shared" si="1221"/>
        <v>0</v>
      </c>
      <c r="FR249" s="1">
        <f t="shared" si="992"/>
        <v>0</v>
      </c>
      <c r="FS249" s="1">
        <f t="shared" si="999"/>
        <v>0</v>
      </c>
    </row>
    <row r="250" spans="3:175" x14ac:dyDescent="0.15">
      <c r="C250" s="6">
        <v>48</v>
      </c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>
        <f t="shared" ref="AZ250:CE250" si="1222">IF(type=1,MAX(AZ77-x,(BA250*p+BA251*(1-p))*EXP(-ir*t)),MAX(x-AZ77,(BA250*p+BA251*(1-p))*EXP(-ir*t)))</f>
        <v>92.944756377278765</v>
      </c>
      <c r="BA250" s="1">
        <f t="shared" si="1222"/>
        <v>93.008048045955348</v>
      </c>
      <c r="BB250" s="1">
        <f t="shared" si="1222"/>
        <v>93.070972662179187</v>
      </c>
      <c r="BC250" s="1">
        <f t="shared" si="1222"/>
        <v>93.123901596087208</v>
      </c>
      <c r="BD250" s="1">
        <f t="shared" si="1222"/>
        <v>93.165984633673247</v>
      </c>
      <c r="BE250" s="1">
        <f t="shared" si="1222"/>
        <v>93.196301765253679</v>
      </c>
      <c r="BF250" s="1">
        <f t="shared" si="1222"/>
        <v>93.213857460680046</v>
      </c>
      <c r="BG250" s="1">
        <f t="shared" si="1222"/>
        <v>93.217574475002451</v>
      </c>
      <c r="BH250" s="1">
        <f t="shared" si="1222"/>
        <v>93.206287146070977</v>
      </c>
      <c r="BI250" s="1">
        <f t="shared" si="1222"/>
        <v>93.178734142403925</v>
      </c>
      <c r="BJ250" s="1">
        <f t="shared" si="1222"/>
        <v>93.13355061623345</v>
      </c>
      <c r="BK250" s="1">
        <f t="shared" si="1222"/>
        <v>93.06925971294099</v>
      </c>
      <c r="BL250" s="1">
        <f t="shared" si="1222"/>
        <v>92.984263384093424</v>
      </c>
      <c r="BM250" s="1">
        <f t="shared" si="1222"/>
        <v>92.87683244696116</v>
      </c>
      <c r="BN250" s="1">
        <f t="shared" si="1222"/>
        <v>92.745095828714071</v>
      </c>
      <c r="BO250" s="1">
        <f t="shared" si="1222"/>
        <v>92.587028928422527</v>
      </c>
      <c r="BP250" s="1">
        <f t="shared" si="1222"/>
        <v>92.400441024505412</v>
      </c>
      <c r="BQ250" s="1">
        <f t="shared" si="1222"/>
        <v>92.182961649332583</v>
      </c>
      <c r="BR250" s="1">
        <f t="shared" si="1222"/>
        <v>91.932025846267152</v>
      </c>
      <c r="BS250" s="1">
        <f t="shared" si="1222"/>
        <v>91.644858217485051</v>
      </c>
      <c r="BT250" s="1">
        <f t="shared" si="1222"/>
        <v>91.31845566339112</v>
      </c>
      <c r="BU250" s="1">
        <f t="shared" si="1222"/>
        <v>90.949568706315787</v>
      </c>
      <c r="BV250" s="1">
        <f t="shared" si="1222"/>
        <v>90.534681282374748</v>
      </c>
      <c r="BW250" s="1">
        <f t="shared" si="1222"/>
        <v>90.069988875849702</v>
      </c>
      <c r="BX250" s="1">
        <f t="shared" si="1222"/>
        <v>89.551374860143284</v>
      </c>
      <c r="BY250" s="1">
        <f t="shared" si="1222"/>
        <v>88.97438489821063</v>
      </c>
      <c r="BZ250" s="1">
        <f t="shared" si="1222"/>
        <v>88.334199243305392</v>
      </c>
      <c r="CA250" s="1">
        <f t="shared" si="1222"/>
        <v>87.625602767822969</v>
      </c>
      <c r="CB250" s="1">
        <f t="shared" si="1222"/>
        <v>86.842952533899108</v>
      </c>
      <c r="CC250" s="1">
        <f t="shared" si="1222"/>
        <v>85.980142704137378</v>
      </c>
      <c r="CD250" s="1">
        <f t="shared" si="1222"/>
        <v>84.830229180260091</v>
      </c>
      <c r="CE250" s="1">
        <f t="shared" si="1222"/>
        <v>83.585999353121565</v>
      </c>
      <c r="CF250" s="1">
        <f t="shared" ref="CF250:DK250" si="1223">IF(type=1,MAX(CF77-x,(CG250*p+CG251*(1-p))*EXP(-ir*t)),MAX(x-CF77,(CG250*p+CG251*(1-p))*EXP(-ir*t)))</f>
        <v>82.239717367045557</v>
      </c>
      <c r="CG250" s="1">
        <f t="shared" si="1223"/>
        <v>80.783012868809038</v>
      </c>
      <c r="CH250" s="1">
        <f t="shared" si="1223"/>
        <v>79.206828965934818</v>
      </c>
      <c r="CI250" s="1">
        <f t="shared" si="1223"/>
        <v>77.501365916505563</v>
      </c>
      <c r="CJ250" s="1">
        <f t="shared" si="1223"/>
        <v>75.656020200396767</v>
      </c>
      <c r="CK250" s="1">
        <f t="shared" si="1223"/>
        <v>73.659318593111465</v>
      </c>
      <c r="CL250" s="1">
        <f t="shared" si="1223"/>
        <v>71.498846832328098</v>
      </c>
      <c r="CM250" s="1">
        <f t="shared" si="1223"/>
        <v>69.161172433653874</v>
      </c>
      <c r="CN250" s="1">
        <f t="shared" si="1223"/>
        <v>66.631761175700035</v>
      </c>
      <c r="CO250" s="1">
        <f t="shared" si="1223"/>
        <v>63.894886735233868</v>
      </c>
      <c r="CP250" s="1">
        <f t="shared" si="1223"/>
        <v>60.933532910574897</v>
      </c>
      <c r="CQ250" s="1">
        <f t="shared" si="1223"/>
        <v>57.729287825320419</v>
      </c>
      <c r="CR250" s="1">
        <f t="shared" si="1223"/>
        <v>54.262229454624105</v>
      </c>
      <c r="CS250" s="1">
        <f t="shared" si="1223"/>
        <v>50.510801762300517</v>
      </c>
      <c r="CT250" s="1">
        <f t="shared" si="1223"/>
        <v>46.716862375014706</v>
      </c>
      <c r="CU250" s="1">
        <f t="shared" si="1223"/>
        <v>42.991729782761865</v>
      </c>
      <c r="CV250" s="1">
        <f t="shared" si="1223"/>
        <v>39.348729657099526</v>
      </c>
      <c r="CW250" s="1">
        <f t="shared" si="1223"/>
        <v>35.800872497585104</v>
      </c>
      <c r="CX250" s="1">
        <f t="shared" si="1223"/>
        <v>32.361325313638659</v>
      </c>
      <c r="CY250" s="1">
        <f t="shared" si="1223"/>
        <v>29.043882459212895</v>
      </c>
      <c r="CZ250" s="1">
        <f t="shared" si="1223"/>
        <v>25.863254715165706</v>
      </c>
      <c r="DA250" s="1">
        <f t="shared" si="1223"/>
        <v>22.834992757881036</v>
      </c>
      <c r="DB250" s="1">
        <f t="shared" si="1223"/>
        <v>19.974942730121104</v>
      </c>
      <c r="DC250" s="1">
        <f t="shared" si="1223"/>
        <v>17.298299434777281</v>
      </c>
      <c r="DD250" s="1">
        <f t="shared" si="1223"/>
        <v>14.818508429490677</v>
      </c>
      <c r="DE250" s="1">
        <f t="shared" si="1223"/>
        <v>12.546332084957326</v>
      </c>
      <c r="DF250" s="1">
        <f t="shared" si="1223"/>
        <v>10.48922837920602</v>
      </c>
      <c r="DG250" s="1">
        <f t="shared" si="1223"/>
        <v>8.6509301308317195</v>
      </c>
      <c r="DH250" s="1">
        <f t="shared" si="1223"/>
        <v>7.0311444186599656</v>
      </c>
      <c r="DI250" s="1">
        <f t="shared" si="1223"/>
        <v>5.6254304291694019</v>
      </c>
      <c r="DJ250" s="1">
        <f t="shared" si="1223"/>
        <v>4.4252970524940105</v>
      </c>
      <c r="DK250" s="1">
        <f t="shared" si="1223"/>
        <v>3.4185353802480245</v>
      </c>
      <c r="DL250" s="1">
        <f t="shared" ref="DL250:EQ250" si="1224">IF(type=1,MAX(DL77-x,(DM250*p+DM251*(1-p))*EXP(-ir*t)),MAX(x-DL77,(DM250*p+DM251*(1-p))*EXP(-ir*t)))</f>
        <v>2.5897716598438034</v>
      </c>
      <c r="DM250" s="1">
        <f t="shared" si="1224"/>
        <v>1.9211995981298648</v>
      </c>
      <c r="DN250" s="1">
        <f t="shared" si="1224"/>
        <v>1.3934317533634362</v>
      </c>
      <c r="DO250" s="1">
        <f t="shared" si="1224"/>
        <v>0.98639965978874811</v>
      </c>
      <c r="DP250" s="1">
        <f t="shared" si="1224"/>
        <v>0.6802304892443809</v>
      </c>
      <c r="DQ250" s="1">
        <f t="shared" si="1224"/>
        <v>0.45603317695853107</v>
      </c>
      <c r="DR250" s="1">
        <f t="shared" si="1224"/>
        <v>0.29653847570277164</v>
      </c>
      <c r="DS250" s="1">
        <f t="shared" si="1224"/>
        <v>0.18655491962333898</v>
      </c>
      <c r="DT250" s="1">
        <f t="shared" si="1224"/>
        <v>0.1132243714163151</v>
      </c>
      <c r="DU250" s="1">
        <f t="shared" si="1224"/>
        <v>6.6083363578241142E-2</v>
      </c>
      <c r="DV250" s="1">
        <f t="shared" si="1224"/>
        <v>3.6956302259376454E-2</v>
      </c>
      <c r="DW250" s="1">
        <f t="shared" si="1224"/>
        <v>1.9720952167298932E-2</v>
      </c>
      <c r="DX250" s="1">
        <f t="shared" si="1224"/>
        <v>9.9938051799152092E-3</v>
      </c>
      <c r="DY250" s="1">
        <f t="shared" si="1224"/>
        <v>4.7826793287062486E-3</v>
      </c>
      <c r="DZ250" s="1">
        <f t="shared" si="1224"/>
        <v>2.1472531017822827E-3</v>
      </c>
      <c r="EA250" s="1">
        <f t="shared" si="1224"/>
        <v>8.9729093591821036E-4</v>
      </c>
      <c r="EB250" s="1">
        <f t="shared" si="1224"/>
        <v>3.4565084309117546E-4</v>
      </c>
      <c r="EC250" s="1">
        <f t="shared" si="1224"/>
        <v>1.2128113338519375E-4</v>
      </c>
      <c r="ED250" s="1">
        <f t="shared" si="1224"/>
        <v>3.8173708035736441E-5</v>
      </c>
      <c r="EE250" s="1">
        <f t="shared" si="1224"/>
        <v>1.0563601094838684E-5</v>
      </c>
      <c r="EF250" s="1">
        <f t="shared" si="1224"/>
        <v>2.4999468400591039E-6</v>
      </c>
      <c r="EG250" s="1">
        <f t="shared" si="1224"/>
        <v>4.8599865408414645E-7</v>
      </c>
      <c r="EH250" s="1">
        <f t="shared" si="1224"/>
        <v>7.2803875750894977E-8</v>
      </c>
      <c r="EI250" s="1">
        <f t="shared" si="1224"/>
        <v>7.4750063269977999E-9</v>
      </c>
      <c r="EJ250" s="1">
        <f t="shared" si="1224"/>
        <v>3.947858322345738E-10</v>
      </c>
      <c r="EK250" s="1">
        <f t="shared" si="1224"/>
        <v>0</v>
      </c>
      <c r="EL250" s="1">
        <f t="shared" si="1224"/>
        <v>0</v>
      </c>
      <c r="EM250" s="1">
        <f t="shared" si="1224"/>
        <v>0</v>
      </c>
      <c r="EN250" s="1">
        <f t="shared" si="1224"/>
        <v>0</v>
      </c>
      <c r="EO250" s="1">
        <f t="shared" si="1224"/>
        <v>0</v>
      </c>
      <c r="EP250" s="1">
        <f t="shared" si="1224"/>
        <v>0</v>
      </c>
      <c r="EQ250" s="1">
        <f t="shared" si="1224"/>
        <v>0</v>
      </c>
      <c r="ER250" s="1">
        <f t="shared" ref="ER250:FQ250" si="1225">IF(type=1,MAX(ER77-x,(ES250*p+ES251*(1-p))*EXP(-ir*t)),MAX(x-ER77,(ES250*p+ES251*(1-p))*EXP(-ir*t)))</f>
        <v>0</v>
      </c>
      <c r="ES250" s="1">
        <f t="shared" si="1225"/>
        <v>0</v>
      </c>
      <c r="ET250" s="1">
        <f t="shared" si="1225"/>
        <v>0</v>
      </c>
      <c r="EU250" s="1">
        <f t="shared" si="1225"/>
        <v>0</v>
      </c>
      <c r="EV250" s="1">
        <f t="shared" si="1225"/>
        <v>0</v>
      </c>
      <c r="EW250" s="1">
        <f t="shared" si="1225"/>
        <v>0</v>
      </c>
      <c r="EX250" s="1">
        <f t="shared" si="1225"/>
        <v>0</v>
      </c>
      <c r="EY250" s="1">
        <f t="shared" si="1225"/>
        <v>0</v>
      </c>
      <c r="EZ250" s="1">
        <f t="shared" si="1225"/>
        <v>0</v>
      </c>
      <c r="FA250" s="1">
        <f t="shared" si="1225"/>
        <v>0</v>
      </c>
      <c r="FB250" s="1">
        <f t="shared" si="1225"/>
        <v>0</v>
      </c>
      <c r="FC250" s="1">
        <f t="shared" si="1225"/>
        <v>0</v>
      </c>
      <c r="FD250" s="1">
        <f t="shared" si="1225"/>
        <v>0</v>
      </c>
      <c r="FE250" s="1">
        <f t="shared" si="1225"/>
        <v>0</v>
      </c>
      <c r="FF250" s="1">
        <f t="shared" si="1225"/>
        <v>0</v>
      </c>
      <c r="FG250" s="1">
        <f t="shared" si="1225"/>
        <v>0</v>
      </c>
      <c r="FH250" s="1">
        <f t="shared" si="1225"/>
        <v>0</v>
      </c>
      <c r="FI250" s="1">
        <f t="shared" si="1225"/>
        <v>0</v>
      </c>
      <c r="FJ250" s="1">
        <f t="shared" si="1225"/>
        <v>0</v>
      </c>
      <c r="FK250" s="1">
        <f t="shared" si="1225"/>
        <v>0</v>
      </c>
      <c r="FL250" s="1">
        <f t="shared" si="1225"/>
        <v>0</v>
      </c>
      <c r="FM250" s="1">
        <f t="shared" si="1225"/>
        <v>0</v>
      </c>
      <c r="FN250" s="1">
        <f t="shared" si="1225"/>
        <v>0</v>
      </c>
      <c r="FO250" s="1">
        <f t="shared" si="1225"/>
        <v>0</v>
      </c>
      <c r="FP250" s="1">
        <f t="shared" si="1225"/>
        <v>0</v>
      </c>
      <c r="FQ250" s="1">
        <f t="shared" si="1225"/>
        <v>0</v>
      </c>
      <c r="FR250" s="1">
        <f t="shared" si="992"/>
        <v>0</v>
      </c>
      <c r="FS250" s="1">
        <f t="shared" si="999"/>
        <v>0</v>
      </c>
    </row>
    <row r="251" spans="3:175" x14ac:dyDescent="0.15">
      <c r="C251" s="6">
        <v>49</v>
      </c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>
        <f t="shared" ref="BA251:CF251" si="1226">IF(type=1,MAX(BA78-x,(BB251*p+BB252*(1-p))*EXP(-ir*t)),MAX(x-BA78,(BB251*p+BB252*(1-p))*EXP(-ir*t)))</f>
        <v>93.253870914252346</v>
      </c>
      <c r="BB251" s="1">
        <f t="shared" si="1226"/>
        <v>93.317783229141028</v>
      </c>
      <c r="BC251" s="1">
        <f t="shared" si="1226"/>
        <v>93.390955650753384</v>
      </c>
      <c r="BD251" s="1">
        <f t="shared" si="1226"/>
        <v>93.45494255387716</v>
      </c>
      <c r="BE251" s="1">
        <f t="shared" si="1226"/>
        <v>93.508960113590476</v>
      </c>
      <c r="BF251" s="1">
        <f t="shared" si="1226"/>
        <v>93.552160154427668</v>
      </c>
      <c r="BG251" s="1">
        <f t="shared" si="1226"/>
        <v>93.583624872203472</v>
      </c>
      <c r="BH251" s="1">
        <f t="shared" si="1226"/>
        <v>93.602361122919007</v>
      </c>
      <c r="BI251" s="1">
        <f t="shared" si="1226"/>
        <v>93.60729424324181</v>
      </c>
      <c r="BJ251" s="1">
        <f t="shared" si="1226"/>
        <v>93.597261364139143</v>
      </c>
      <c r="BK251" s="1">
        <f t="shared" si="1226"/>
        <v>93.571004176092941</v>
      </c>
      <c r="BL251" s="1">
        <f t="shared" si="1226"/>
        <v>93.527161100915052</v>
      </c>
      <c r="BM251" s="1">
        <f t="shared" si="1226"/>
        <v>93.464258821491697</v>
      </c>
      <c r="BN251" s="1">
        <f t="shared" si="1226"/>
        <v>93.380703116794578</v>
      </c>
      <c r="BO251" s="1">
        <f t="shared" si="1226"/>
        <v>93.27476894517595</v>
      </c>
      <c r="BP251" s="1">
        <f t="shared" si="1226"/>
        <v>93.144589714292181</v>
      </c>
      <c r="BQ251" s="1">
        <f t="shared" si="1226"/>
        <v>92.988145670942174</v>
      </c>
      <c r="BR251" s="1">
        <f t="shared" si="1226"/>
        <v>92.803251338636358</v>
      </c>
      <c r="BS251" s="1">
        <f t="shared" si="1226"/>
        <v>92.587541924790415</v>
      </c>
      <c r="BT251" s="1">
        <f t="shared" si="1226"/>
        <v>92.338458613032074</v>
      </c>
      <c r="BU251" s="1">
        <f t="shared" si="1226"/>
        <v>92.05323264917763</v>
      </c>
      <c r="BV251" s="1">
        <f t="shared" si="1226"/>
        <v>91.728868121934468</v>
      </c>
      <c r="BW251" s="1">
        <f t="shared" si="1226"/>
        <v>91.36212333127078</v>
      </c>
      <c r="BX251" s="1">
        <f t="shared" si="1226"/>
        <v>90.949490628612025</v>
      </c>
      <c r="BY251" s="1">
        <f t="shared" si="1226"/>
        <v>90.487174603523428</v>
      </c>
      <c r="BZ251" s="1">
        <f t="shared" si="1226"/>
        <v>89.97106848125614</v>
      </c>
      <c r="CA251" s="1">
        <f t="shared" si="1226"/>
        <v>89.396728584411932</v>
      </c>
      <c r="CB251" s="1">
        <f t="shared" si="1226"/>
        <v>88.75934669994443</v>
      </c>
      <c r="CC251" s="1">
        <f t="shared" si="1226"/>
        <v>88.053720179692235</v>
      </c>
      <c r="CD251" s="1">
        <f t="shared" si="1226"/>
        <v>87.073882194504733</v>
      </c>
      <c r="CE251" s="1">
        <f t="shared" si="1226"/>
        <v>86.013677560313738</v>
      </c>
      <c r="CF251" s="1">
        <f t="shared" si="1226"/>
        <v>84.866514576889529</v>
      </c>
      <c r="CG251" s="1">
        <f t="shared" ref="CG251:DL251" si="1227">IF(type=1,MAX(CG78-x,(CH251*p+CH252*(1-p))*EXP(-ir*t)),MAX(x-CG78,(CH251*p+CH252*(1-p))*EXP(-ir*t)))</f>
        <v>83.625260890479311</v>
      </c>
      <c r="CH251" s="1">
        <f t="shared" si="1227"/>
        <v>82.282199149219153</v>
      </c>
      <c r="CI251" s="1">
        <f t="shared" si="1227"/>
        <v>80.82897902138734</v>
      </c>
      <c r="CJ251" s="1">
        <f t="shared" si="1227"/>
        <v>79.256565278178442</v>
      </c>
      <c r="CK251" s="1">
        <f t="shared" si="1227"/>
        <v>77.555181618208692</v>
      </c>
      <c r="CL251" s="1">
        <f t="shared" si="1227"/>
        <v>75.714249884487828</v>
      </c>
      <c r="CM251" s="1">
        <f t="shared" si="1227"/>
        <v>73.722324295946137</v>
      </c>
      <c r="CN251" s="1">
        <f t="shared" si="1227"/>
        <v>71.56702028460856</v>
      </c>
      <c r="CO251" s="1">
        <f t="shared" si="1227"/>
        <v>69.234937495969476</v>
      </c>
      <c r="CP251" s="1">
        <f t="shared" si="1227"/>
        <v>66.711576473831627</v>
      </c>
      <c r="CQ251" s="1">
        <f t="shared" si="1227"/>
        <v>63.981248511606772</v>
      </c>
      <c r="CR251" s="1">
        <f t="shared" si="1227"/>
        <v>61.026978109589095</v>
      </c>
      <c r="CS251" s="1">
        <f t="shared" si="1227"/>
        <v>57.830397431740508</v>
      </c>
      <c r="CT251" s="1">
        <f t="shared" si="1227"/>
        <v>54.371632105785146</v>
      </c>
      <c r="CU251" s="1">
        <f t="shared" si="1227"/>
        <v>50.629177656588304</v>
      </c>
      <c r="CV251" s="1">
        <f t="shared" si="1227"/>
        <v>46.806986930625079</v>
      </c>
      <c r="CW251" s="1">
        <f t="shared" si="1227"/>
        <v>43.054247255781426</v>
      </c>
      <c r="CX251" s="1">
        <f t="shared" si="1227"/>
        <v>39.383864751543598</v>
      </c>
      <c r="CY251" s="1">
        <f t="shared" si="1227"/>
        <v>35.808431839686136</v>
      </c>
      <c r="CZ251" s="1">
        <f t="shared" si="1227"/>
        <v>32.340881717755003</v>
      </c>
      <c r="DA251" s="1">
        <f t="shared" si="1227"/>
        <v>28.995144213472084</v>
      </c>
      <c r="DB251" s="1">
        <f t="shared" si="1227"/>
        <v>25.786536844482686</v>
      </c>
      <c r="DC251" s="1">
        <f t="shared" si="1227"/>
        <v>22.731620584918812</v>
      </c>
      <c r="DD251" s="1">
        <f t="shared" si="1227"/>
        <v>19.847400364666377</v>
      </c>
      <c r="DE251" s="1">
        <f t="shared" si="1227"/>
        <v>17.150058801271154</v>
      </c>
      <c r="DF251" s="1">
        <f t="shared" si="1227"/>
        <v>14.65370578020239</v>
      </c>
      <c r="DG251" s="1">
        <f t="shared" si="1227"/>
        <v>12.369554321160388</v>
      </c>
      <c r="DH251" s="1">
        <f t="shared" si="1227"/>
        <v>10.30537793897251</v>
      </c>
      <c r="DI251" s="1">
        <f t="shared" si="1227"/>
        <v>8.4650304311499003</v>
      </c>
      <c r="DJ251" s="1">
        <f t="shared" si="1227"/>
        <v>6.8481034872956998</v>
      </c>
      <c r="DK251" s="1">
        <f t="shared" si="1227"/>
        <v>5.4497897743271801</v>
      </c>
      <c r="DL251" s="1">
        <f t="shared" si="1227"/>
        <v>4.2609963100426427</v>
      </c>
      <c r="DM251" s="1">
        <f t="shared" ref="DM251:ER251" si="1228">IF(type=1,MAX(DM78-x,(DN251*p+DN252*(1-p))*EXP(-ir*t)),MAX(x-DM78,(DN251*p+DN252*(1-p))*EXP(-ir*t)))</f>
        <v>3.2687202836676899</v>
      </c>
      <c r="DN251" s="1">
        <f t="shared" si="1228"/>
        <v>2.4566652053147777</v>
      </c>
      <c r="DO251" s="1">
        <f t="shared" si="1228"/>
        <v>1.8060469766630132</v>
      </c>
      <c r="DP251" s="1">
        <f t="shared" si="1228"/>
        <v>1.2965210850796387</v>
      </c>
      <c r="DQ251" s="1">
        <f t="shared" si="1228"/>
        <v>0.90715331360149576</v>
      </c>
      <c r="DR251" s="1">
        <f t="shared" si="1228"/>
        <v>0.61735508817966334</v>
      </c>
      <c r="DS251" s="1">
        <f t="shared" si="1228"/>
        <v>0.40771018669131492</v>
      </c>
      <c r="DT251" s="1">
        <f t="shared" si="1228"/>
        <v>0.26063294635922463</v>
      </c>
      <c r="DU251" s="1">
        <f t="shared" si="1228"/>
        <v>0.1608190407646212</v>
      </c>
      <c r="DV251" s="1">
        <f t="shared" si="1228"/>
        <v>9.547520427408196E-2</v>
      </c>
      <c r="DW251" s="1">
        <f t="shared" si="1228"/>
        <v>5.4339726937215539E-2</v>
      </c>
      <c r="DX251" s="1">
        <f t="shared" si="1228"/>
        <v>2.9527116037987192E-2</v>
      </c>
      <c r="DY251" s="1">
        <f t="shared" si="1228"/>
        <v>1.5244973688850355E-2</v>
      </c>
      <c r="DZ251" s="1">
        <f t="shared" si="1228"/>
        <v>7.4372685458952634E-3</v>
      </c>
      <c r="EA251" s="1">
        <f t="shared" si="1228"/>
        <v>3.4058187694615562E-3</v>
      </c>
      <c r="EB251" s="1">
        <f t="shared" si="1228"/>
        <v>1.4525262473012355E-3</v>
      </c>
      <c r="EC251" s="1">
        <f t="shared" si="1228"/>
        <v>5.7140548858022455E-4</v>
      </c>
      <c r="ED251" s="1">
        <f t="shared" si="1228"/>
        <v>2.0487450165882848E-4</v>
      </c>
      <c r="EE251" s="1">
        <f t="shared" si="1228"/>
        <v>6.5936767400410321E-5</v>
      </c>
      <c r="EF251" s="1">
        <f t="shared" si="1228"/>
        <v>1.8669581035919086E-5</v>
      </c>
      <c r="EG251" s="1">
        <f t="shared" si="1228"/>
        <v>4.5239116827376893E-6</v>
      </c>
      <c r="EH251" s="1">
        <f t="shared" si="1228"/>
        <v>9.011407064947422E-7</v>
      </c>
      <c r="EI251" s="1">
        <f t="shared" si="1228"/>
        <v>1.3842445194967422E-7</v>
      </c>
      <c r="EJ251" s="1">
        <f t="shared" si="1228"/>
        <v>1.4585177287521017E-8</v>
      </c>
      <c r="EK251" s="1">
        <f t="shared" si="1228"/>
        <v>7.9115347176584051E-10</v>
      </c>
      <c r="EL251" s="1">
        <f t="shared" si="1228"/>
        <v>0</v>
      </c>
      <c r="EM251" s="1">
        <f t="shared" si="1228"/>
        <v>0</v>
      </c>
      <c r="EN251" s="1">
        <f t="shared" si="1228"/>
        <v>0</v>
      </c>
      <c r="EO251" s="1">
        <f t="shared" si="1228"/>
        <v>0</v>
      </c>
      <c r="EP251" s="1">
        <f t="shared" si="1228"/>
        <v>0</v>
      </c>
      <c r="EQ251" s="1">
        <f t="shared" si="1228"/>
        <v>0</v>
      </c>
      <c r="ER251" s="1">
        <f t="shared" si="1228"/>
        <v>0</v>
      </c>
      <c r="ES251" s="1">
        <f t="shared" ref="ES251:FQ251" si="1229">IF(type=1,MAX(ES78-x,(ET251*p+ET252*(1-p))*EXP(-ir*t)),MAX(x-ES78,(ET251*p+ET252*(1-p))*EXP(-ir*t)))</f>
        <v>0</v>
      </c>
      <c r="ET251" s="1">
        <f t="shared" si="1229"/>
        <v>0</v>
      </c>
      <c r="EU251" s="1">
        <f t="shared" si="1229"/>
        <v>0</v>
      </c>
      <c r="EV251" s="1">
        <f t="shared" si="1229"/>
        <v>0</v>
      </c>
      <c r="EW251" s="1">
        <f t="shared" si="1229"/>
        <v>0</v>
      </c>
      <c r="EX251" s="1">
        <f t="shared" si="1229"/>
        <v>0</v>
      </c>
      <c r="EY251" s="1">
        <f t="shared" si="1229"/>
        <v>0</v>
      </c>
      <c r="EZ251" s="1">
        <f t="shared" si="1229"/>
        <v>0</v>
      </c>
      <c r="FA251" s="1">
        <f t="shared" si="1229"/>
        <v>0</v>
      </c>
      <c r="FB251" s="1">
        <f t="shared" si="1229"/>
        <v>0</v>
      </c>
      <c r="FC251" s="1">
        <f t="shared" si="1229"/>
        <v>0</v>
      </c>
      <c r="FD251" s="1">
        <f t="shared" si="1229"/>
        <v>0</v>
      </c>
      <c r="FE251" s="1">
        <f t="shared" si="1229"/>
        <v>0</v>
      </c>
      <c r="FF251" s="1">
        <f t="shared" si="1229"/>
        <v>0</v>
      </c>
      <c r="FG251" s="1">
        <f t="shared" si="1229"/>
        <v>0</v>
      </c>
      <c r="FH251" s="1">
        <f t="shared" si="1229"/>
        <v>0</v>
      </c>
      <c r="FI251" s="1">
        <f t="shared" si="1229"/>
        <v>0</v>
      </c>
      <c r="FJ251" s="1">
        <f t="shared" si="1229"/>
        <v>0</v>
      </c>
      <c r="FK251" s="1">
        <f t="shared" si="1229"/>
        <v>0</v>
      </c>
      <c r="FL251" s="1">
        <f t="shared" si="1229"/>
        <v>0</v>
      </c>
      <c r="FM251" s="1">
        <f t="shared" si="1229"/>
        <v>0</v>
      </c>
      <c r="FN251" s="1">
        <f t="shared" si="1229"/>
        <v>0</v>
      </c>
      <c r="FO251" s="1">
        <f t="shared" si="1229"/>
        <v>0</v>
      </c>
      <c r="FP251" s="1">
        <f t="shared" si="1229"/>
        <v>0</v>
      </c>
      <c r="FQ251" s="1">
        <f t="shared" si="1229"/>
        <v>0</v>
      </c>
      <c r="FR251" s="1">
        <f t="shared" si="992"/>
        <v>0</v>
      </c>
      <c r="FS251" s="1">
        <f t="shared" si="999"/>
        <v>0</v>
      </c>
    </row>
    <row r="252" spans="3:175" x14ac:dyDescent="0.15">
      <c r="C252" s="6">
        <v>50</v>
      </c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>
        <f t="shared" ref="BB252:CG252" si="1230">IF(type=1,MAX(BB79-x,(BC252*p+BC253*(1-p))*EXP(-ir*t)),MAX(x-BB79,(BC252*p+BC253*(1-p))*EXP(-ir*t)))</f>
        <v>93.563603349029805</v>
      </c>
      <c r="BC252" s="1">
        <f t="shared" si="1230"/>
        <v>93.618511637727067</v>
      </c>
      <c r="BD252" s="1">
        <f t="shared" si="1230"/>
        <v>93.70116276127321</v>
      </c>
      <c r="BE252" s="1">
        <f t="shared" si="1230"/>
        <v>93.775375387195936</v>
      </c>
      <c r="BF252" s="1">
        <f t="shared" si="1230"/>
        <v>93.840426900528286</v>
      </c>
      <c r="BG252" s="1">
        <f t="shared" si="1230"/>
        <v>93.895535356098961</v>
      </c>
      <c r="BH252" s="1">
        <f t="shared" si="1230"/>
        <v>93.939854612126283</v>
      </c>
      <c r="BI252" s="1">
        <f t="shared" si="1230"/>
        <v>93.972469064667408</v>
      </c>
      <c r="BJ252" s="1">
        <f t="shared" si="1230"/>
        <v>93.992387950185091</v>
      </c>
      <c r="BK252" s="1">
        <f t="shared" si="1230"/>
        <v>93.998539180808862</v>
      </c>
      <c r="BL252" s="1">
        <f t="shared" si="1230"/>
        <v>93.989762673961792</v>
      </c>
      <c r="BM252" s="1">
        <f t="shared" si="1230"/>
        <v>93.964803134880782</v>
      </c>
      <c r="BN252" s="1">
        <f t="shared" si="1230"/>
        <v>93.922302247156438</v>
      </c>
      <c r="BO252" s="1">
        <f t="shared" si="1230"/>
        <v>93.860790222738075</v>
      </c>
      <c r="BP252" s="1">
        <f t="shared" si="1230"/>
        <v>93.778676658866985</v>
      </c>
      <c r="BQ252" s="1">
        <f t="shared" si="1230"/>
        <v>93.67424064509197</v>
      </c>
      <c r="BR252" s="1">
        <f t="shared" si="1230"/>
        <v>93.545620058858589</v>
      </c>
      <c r="BS252" s="1">
        <f t="shared" si="1230"/>
        <v>93.390799983118754</v>
      </c>
      <c r="BT252" s="1">
        <f t="shared" si="1230"/>
        <v>93.207600173948407</v>
      </c>
      <c r="BU252" s="1">
        <f t="shared" si="1230"/>
        <v>92.993661500254646</v>
      </c>
      <c r="BV252" s="1">
        <f t="shared" si="1230"/>
        <v>92.746431271262665</v>
      </c>
      <c r="BW252" s="1">
        <f t="shared" si="1230"/>
        <v>92.463147360557912</v>
      </c>
      <c r="BX252" s="1">
        <f t="shared" si="1230"/>
        <v>92.140821027976443</v>
      </c>
      <c r="BY252" s="1">
        <f t="shared" si="1230"/>
        <v>91.776218332540608</v>
      </c>
      <c r="BZ252" s="1">
        <f t="shared" si="1230"/>
        <v>91.365840020876902</v>
      </c>
      <c r="CA252" s="1">
        <f t="shared" si="1230"/>
        <v>90.905899766074853</v>
      </c>
      <c r="CB252" s="1">
        <f t="shared" si="1230"/>
        <v>90.392300621689344</v>
      </c>
      <c r="CC252" s="1">
        <f t="shared" si="1230"/>
        <v>89.820609544491688</v>
      </c>
      <c r="CD252" s="1">
        <f t="shared" si="1230"/>
        <v>88.985692433525742</v>
      </c>
      <c r="CE252" s="1">
        <f t="shared" si="1230"/>
        <v>88.082295133571037</v>
      </c>
      <c r="CF252" s="1">
        <f t="shared" si="1230"/>
        <v>87.104800875941962</v>
      </c>
      <c r="CG252" s="1">
        <f t="shared" si="1230"/>
        <v>86.047132202650914</v>
      </c>
      <c r="CH252" s="1">
        <f t="shared" ref="CH252:DM252" si="1231">IF(type=1,MAX(CH79-x,(CI252*p+CI253*(1-p))*EXP(-ir*t)),MAX(x-CH79,(CI252*p+CI253*(1-p))*EXP(-ir*t)))</f>
        <v>84.902713180513032</v>
      </c>
      <c r="CI252" s="1">
        <f t="shared" si="1231"/>
        <v>83.66442851603891</v>
      </c>
      <c r="CJ252" s="1">
        <f t="shared" si="1231"/>
        <v>82.324579316916584</v>
      </c>
      <c r="CK252" s="1">
        <f t="shared" si="1231"/>
        <v>80.874835225035127</v>
      </c>
      <c r="CL252" s="1">
        <f t="shared" si="1231"/>
        <v>79.306182623442396</v>
      </c>
      <c r="CM252" s="1">
        <f t="shared" si="1231"/>
        <v>77.608868595219519</v>
      </c>
      <c r="CN252" s="1">
        <f t="shared" si="1231"/>
        <v>75.772340285843015</v>
      </c>
      <c r="CO252" s="1">
        <f t="shared" si="1231"/>
        <v>73.785179292026925</v>
      </c>
      <c r="CP252" s="1">
        <f t="shared" si="1231"/>
        <v>71.635030669115295</v>
      </c>
      <c r="CQ252" s="1">
        <f t="shared" si="1231"/>
        <v>69.308526115636397</v>
      </c>
      <c r="CR252" s="1">
        <f t="shared" si="1231"/>
        <v>66.791200857427725</v>
      </c>
      <c r="CS252" s="1">
        <f t="shared" si="1231"/>
        <v>64.067403714568229</v>
      </c>
      <c r="CT252" s="1">
        <f t="shared" si="1231"/>
        <v>61.120199791969497</v>
      </c>
      <c r="CU252" s="1">
        <f t="shared" si="1231"/>
        <v>57.931265188615512</v>
      </c>
      <c r="CV252" s="1">
        <f t="shared" si="1231"/>
        <v>54.480773070818117</v>
      </c>
      <c r="CW252" s="1">
        <f t="shared" si="1231"/>
        <v>50.747270401161671</v>
      </c>
      <c r="CX252" s="1">
        <f t="shared" si="1231"/>
        <v>46.897137273972675</v>
      </c>
      <c r="CY252" s="1">
        <f t="shared" si="1231"/>
        <v>43.117098880033737</v>
      </c>
      <c r="CZ252" s="1">
        <f t="shared" si="1231"/>
        <v>39.419457320007261</v>
      </c>
      <c r="DA252" s="1">
        <f t="shared" si="1231"/>
        <v>35.816200981325139</v>
      </c>
      <c r="DB252" s="1">
        <f t="shared" si="1231"/>
        <v>32.319927815093564</v>
      </c>
      <c r="DC252" s="1">
        <f t="shared" si="1231"/>
        <v>28.944773255902486</v>
      </c>
      <c r="DD252" s="1">
        <f t="shared" si="1231"/>
        <v>25.706920677778012</v>
      </c>
      <c r="DE252" s="1">
        <f t="shared" si="1231"/>
        <v>22.624265457412974</v>
      </c>
      <c r="DF252" s="1">
        <f t="shared" si="1231"/>
        <v>19.715127784098257</v>
      </c>
      <c r="DG252" s="1">
        <f t="shared" si="1231"/>
        <v>16.99657094382572</v>
      </c>
      <c r="DH252" s="1">
        <f t="shared" si="1231"/>
        <v>14.483292388911554</v>
      </c>
      <c r="DI252" s="1">
        <f t="shared" si="1231"/>
        <v>12.18701649801339</v>
      </c>
      <c r="DJ252" s="1">
        <f t="shared" si="1231"/>
        <v>10.115874617745385</v>
      </c>
      <c r="DK252" s="1">
        <f t="shared" si="1231"/>
        <v>8.2738558243997389</v>
      </c>
      <c r="DL252" s="1">
        <f t="shared" si="1231"/>
        <v>6.6604191722410464</v>
      </c>
      <c r="DM252" s="1">
        <f t="shared" si="1231"/>
        <v>5.2703450743531395</v>
      </c>
      <c r="DN252" s="1">
        <f t="shared" ref="DN252:ES252" si="1232">IF(type=1,MAX(DN79-x,(DO252*p+DO253*(1-p))*EXP(-ir*t)),MAX(x-DN79,(DO252*p+DO253*(1-p))*EXP(-ir*t)))</f>
        <v>4.0938723000902577</v>
      </c>
      <c r="DO252" s="1">
        <f t="shared" si="1232"/>
        <v>3.1171266720718798</v>
      </c>
      <c r="DP252" s="1">
        <f t="shared" si="1232"/>
        <v>2.322809243142836</v>
      </c>
      <c r="DQ252" s="1">
        <f t="shared" si="1232"/>
        <v>1.6910836896678936</v>
      </c>
      <c r="DR252" s="1">
        <f t="shared" si="1232"/>
        <v>1.2005862736402011</v>
      </c>
      <c r="DS252" s="1">
        <f t="shared" si="1232"/>
        <v>0.8294735758593037</v>
      </c>
      <c r="DT252" s="1">
        <f t="shared" si="1232"/>
        <v>0.5564210189499289</v>
      </c>
      <c r="DU252" s="1">
        <f t="shared" si="1232"/>
        <v>0.36149114245933089</v>
      </c>
      <c r="DV252" s="1">
        <f t="shared" si="1232"/>
        <v>0.22680723860594337</v>
      </c>
      <c r="DW252" s="1">
        <f t="shared" si="1232"/>
        <v>0.13699322668334665</v>
      </c>
      <c r="DX252" s="1">
        <f t="shared" si="1232"/>
        <v>7.9370063422195186E-2</v>
      </c>
      <c r="DY252" s="1">
        <f t="shared" si="1232"/>
        <v>4.3927566096736655E-2</v>
      </c>
      <c r="DZ252" s="1">
        <f t="shared" si="1232"/>
        <v>2.3113761597826764E-2</v>
      </c>
      <c r="EA252" s="1">
        <f t="shared" si="1232"/>
        <v>1.14985175823145E-2</v>
      </c>
      <c r="EB252" s="1">
        <f t="shared" si="1232"/>
        <v>5.3727575487589547E-3</v>
      </c>
      <c r="EC252" s="1">
        <f t="shared" si="1232"/>
        <v>2.3394669124854901E-3</v>
      </c>
      <c r="ED252" s="1">
        <f t="shared" si="1232"/>
        <v>9.4022595323209183E-4</v>
      </c>
      <c r="EE252" s="1">
        <f t="shared" si="1232"/>
        <v>3.4463311639260704E-4</v>
      </c>
      <c r="EF252" s="1">
        <f t="shared" si="1232"/>
        <v>1.1346814576795284E-4</v>
      </c>
      <c r="EG252" s="1">
        <f t="shared" si="1232"/>
        <v>3.2890054693352385E-5</v>
      </c>
      <c r="EH252" s="1">
        <f t="shared" si="1232"/>
        <v>8.1648088325285689E-6</v>
      </c>
      <c r="EI252" s="1">
        <f t="shared" si="1232"/>
        <v>1.6674676046558999E-6</v>
      </c>
      <c r="EJ252" s="1">
        <f t="shared" si="1232"/>
        <v>2.6281835849133374E-7</v>
      </c>
      <c r="EK252" s="1">
        <f t="shared" si="1232"/>
        <v>2.8437640231464694E-8</v>
      </c>
      <c r="EL252" s="1">
        <f t="shared" si="1232"/>
        <v>1.5854768960281008E-9</v>
      </c>
      <c r="EM252" s="1">
        <f t="shared" si="1232"/>
        <v>0</v>
      </c>
      <c r="EN252" s="1">
        <f t="shared" si="1232"/>
        <v>0</v>
      </c>
      <c r="EO252" s="1">
        <f t="shared" si="1232"/>
        <v>0</v>
      </c>
      <c r="EP252" s="1">
        <f t="shared" si="1232"/>
        <v>0</v>
      </c>
      <c r="EQ252" s="1">
        <f t="shared" si="1232"/>
        <v>0</v>
      </c>
      <c r="ER252" s="1">
        <f t="shared" si="1232"/>
        <v>0</v>
      </c>
      <c r="ES252" s="1">
        <f t="shared" si="1232"/>
        <v>0</v>
      </c>
      <c r="ET252" s="1">
        <f t="shared" ref="ET252:FQ252" si="1233">IF(type=1,MAX(ET79-x,(EU252*p+EU253*(1-p))*EXP(-ir*t)),MAX(x-ET79,(EU252*p+EU253*(1-p))*EXP(-ir*t)))</f>
        <v>0</v>
      </c>
      <c r="EU252" s="1">
        <f t="shared" si="1233"/>
        <v>0</v>
      </c>
      <c r="EV252" s="1">
        <f t="shared" si="1233"/>
        <v>0</v>
      </c>
      <c r="EW252" s="1">
        <f t="shared" si="1233"/>
        <v>0</v>
      </c>
      <c r="EX252" s="1">
        <f t="shared" si="1233"/>
        <v>0</v>
      </c>
      <c r="EY252" s="1">
        <f t="shared" si="1233"/>
        <v>0</v>
      </c>
      <c r="EZ252" s="1">
        <f t="shared" si="1233"/>
        <v>0</v>
      </c>
      <c r="FA252" s="1">
        <f t="shared" si="1233"/>
        <v>0</v>
      </c>
      <c r="FB252" s="1">
        <f t="shared" si="1233"/>
        <v>0</v>
      </c>
      <c r="FC252" s="1">
        <f t="shared" si="1233"/>
        <v>0</v>
      </c>
      <c r="FD252" s="1">
        <f t="shared" si="1233"/>
        <v>0</v>
      </c>
      <c r="FE252" s="1">
        <f t="shared" si="1233"/>
        <v>0</v>
      </c>
      <c r="FF252" s="1">
        <f t="shared" si="1233"/>
        <v>0</v>
      </c>
      <c r="FG252" s="1">
        <f t="shared" si="1233"/>
        <v>0</v>
      </c>
      <c r="FH252" s="1">
        <f t="shared" si="1233"/>
        <v>0</v>
      </c>
      <c r="FI252" s="1">
        <f t="shared" si="1233"/>
        <v>0</v>
      </c>
      <c r="FJ252" s="1">
        <f t="shared" si="1233"/>
        <v>0</v>
      </c>
      <c r="FK252" s="1">
        <f t="shared" si="1233"/>
        <v>0</v>
      </c>
      <c r="FL252" s="1">
        <f t="shared" si="1233"/>
        <v>0</v>
      </c>
      <c r="FM252" s="1">
        <f t="shared" si="1233"/>
        <v>0</v>
      </c>
      <c r="FN252" s="1">
        <f t="shared" si="1233"/>
        <v>0</v>
      </c>
      <c r="FO252" s="1">
        <f t="shared" si="1233"/>
        <v>0</v>
      </c>
      <c r="FP252" s="1">
        <f t="shared" si="1233"/>
        <v>0</v>
      </c>
      <c r="FQ252" s="1">
        <f t="shared" si="1233"/>
        <v>0</v>
      </c>
      <c r="FR252" s="1">
        <f t="shared" si="992"/>
        <v>0</v>
      </c>
      <c r="FS252" s="1">
        <f t="shared" si="999"/>
        <v>0</v>
      </c>
    </row>
    <row r="253" spans="3:175" x14ac:dyDescent="0.15">
      <c r="C253" s="6">
        <v>51</v>
      </c>
      <c r="BC253" s="1">
        <f t="shared" ref="BC253:CH253" si="1234">IF(type=1,MAX(BC80-x,(BD253*p+BD254*(1-p))*EXP(-ir*t)),MAX(x-BC80,(BD253*p+BD254*(1-p))*EXP(-ir*t)))</f>
        <v>93.883580829775354</v>
      </c>
      <c r="BD253" s="1">
        <f t="shared" si="1234"/>
        <v>93.910966287293093</v>
      </c>
      <c r="BE253" s="1">
        <f t="shared" si="1234"/>
        <v>94.002387070676775</v>
      </c>
      <c r="BF253" s="1">
        <f t="shared" si="1234"/>
        <v>94.086058160471552</v>
      </c>
      <c r="BG253" s="1">
        <f t="shared" si="1234"/>
        <v>94.161313376578747</v>
      </c>
      <c r="BH253" s="1">
        <f t="shared" si="1234"/>
        <v>94.227431837380351</v>
      </c>
      <c r="BI253" s="1">
        <f t="shared" si="1234"/>
        <v>94.283633472979048</v>
      </c>
      <c r="BJ253" s="1">
        <f t="shared" si="1234"/>
        <v>94.329074170432193</v>
      </c>
      <c r="BK253" s="1">
        <f t="shared" si="1234"/>
        <v>94.362840520796141</v>
      </c>
      <c r="BL253" s="1">
        <f t="shared" si="1234"/>
        <v>94.38394413532103</v>
      </c>
      <c r="BM253" s="1">
        <f t="shared" si="1234"/>
        <v>94.39131549545769</v>
      </c>
      <c r="BN253" s="1">
        <f t="shared" si="1234"/>
        <v>94.383797298439688</v>
      </c>
      <c r="BO253" s="1">
        <f t="shared" si="1234"/>
        <v>94.360137257067521</v>
      </c>
      <c r="BP253" s="1">
        <f t="shared" si="1234"/>
        <v>94.318980308928388</v>
      </c>
      <c r="BQ253" s="1">
        <f t="shared" si="1234"/>
        <v>94.258860186613205</v>
      </c>
      <c r="BR253" s="1">
        <f t="shared" si="1234"/>
        <v>94.178190296519688</v>
      </c>
      <c r="BS253" s="1">
        <f t="shared" si="1234"/>
        <v>94.07525384953145</v>
      </c>
      <c r="BT253" s="1">
        <f t="shared" si="1234"/>
        <v>93.948193182211739</v>
      </c>
      <c r="BU253" s="1">
        <f t="shared" si="1234"/>
        <v>93.794998202117654</v>
      </c>
      <c r="BV253" s="1">
        <f t="shared" si="1234"/>
        <v>93.613493885394647</v>
      </c>
      <c r="BW253" s="1">
        <f t="shared" si="1234"/>
        <v>93.401326748919331</v>
      </c>
      <c r="BX253" s="1">
        <f t="shared" si="1234"/>
        <v>93.155950212882388</v>
      </c>
      <c r="BY253" s="1">
        <f t="shared" si="1234"/>
        <v>92.874608762805309</v>
      </c>
      <c r="BZ253" s="1">
        <f t="shared" si="1234"/>
        <v>92.554320812520061</v>
      </c>
      <c r="CA253" s="1">
        <f t="shared" si="1234"/>
        <v>92.19186016156408</v>
      </c>
      <c r="CB253" s="1">
        <f t="shared" si="1234"/>
        <v>91.783735931704257</v>
      </c>
      <c r="CC253" s="1">
        <f t="shared" si="1234"/>
        <v>91.326170857847515</v>
      </c>
      <c r="CD253" s="1">
        <f t="shared" si="1234"/>
        <v>90.614740404321736</v>
      </c>
      <c r="CE253" s="1">
        <f t="shared" si="1234"/>
        <v>89.844958179979528</v>
      </c>
      <c r="CF253" s="1">
        <f t="shared" si="1234"/>
        <v>89.012038152482035</v>
      </c>
      <c r="CG253" s="1">
        <f t="shared" si="1234"/>
        <v>88.110801737469643</v>
      </c>
      <c r="CH253" s="1">
        <f t="shared" si="1234"/>
        <v>87.13564560131006</v>
      </c>
      <c r="CI253" s="1">
        <f t="shared" ref="CI253:DN253" si="1235">IF(type=1,MAX(CI80-x,(CJ253*p+CJ254*(1-p))*EXP(-ir*t)),MAX(x-CI80,(CJ253*p+CJ254*(1-p))*EXP(-ir*t)))</f>
        <v>86.080506823016691</v>
      </c>
      <c r="CJ253" s="1">
        <f t="shared" si="1235"/>
        <v>84.938825198735529</v>
      </c>
      <c r="CK253" s="1">
        <f t="shared" si="1235"/>
        <v>83.703502454433078</v>
      </c>
      <c r="CL253" s="1">
        <f t="shared" si="1235"/>
        <v>82.366858113194979</v>
      </c>
      <c r="CM253" s="1">
        <f t="shared" si="1235"/>
        <v>80.920581742745185</v>
      </c>
      <c r="CN253" s="1">
        <f t="shared" si="1235"/>
        <v>79.355681286290235</v>
      </c>
      <c r="CO253" s="1">
        <f t="shared" si="1235"/>
        <v>77.662427155441605</v>
      </c>
      <c r="CP253" s="1">
        <f t="shared" si="1235"/>
        <v>75.8302917376202</v>
      </c>
      <c r="CQ253" s="1">
        <f t="shared" si="1235"/>
        <v>73.847883941837495</v>
      </c>
      <c r="CR253" s="1">
        <f t="shared" si="1235"/>
        <v>71.702878375898948</v>
      </c>
      <c r="CS253" s="1">
        <f t="shared" si="1235"/>
        <v>69.381938714697341</v>
      </c>
      <c r="CT253" s="1">
        <f t="shared" si="1235"/>
        <v>66.870634783147096</v>
      </c>
      <c r="CU253" s="1">
        <f t="shared" si="1235"/>
        <v>64.153352838232351</v>
      </c>
      <c r="CV253" s="1">
        <f t="shared" si="1235"/>
        <v>61.21319849235762</v>
      </c>
      <c r="CW253" s="1">
        <f t="shared" si="1235"/>
        <v>58.031891674438427</v>
      </c>
      <c r="CX253" s="1">
        <f t="shared" si="1235"/>
        <v>54.589652975664222</v>
      </c>
      <c r="CY253" s="1">
        <f t="shared" si="1235"/>
        <v>50.86508067330174</v>
      </c>
      <c r="CZ253" s="1">
        <f t="shared" si="1235"/>
        <v>46.987499784625896</v>
      </c>
      <c r="DA253" s="1">
        <f t="shared" si="1235"/>
        <v>43.180657485770325</v>
      </c>
      <c r="DB253" s="1">
        <f t="shared" si="1235"/>
        <v>39.455980634938506</v>
      </c>
      <c r="DC253" s="1">
        <f t="shared" si="1235"/>
        <v>35.824580176566784</v>
      </c>
      <c r="DD253" s="1">
        <f t="shared" si="1235"/>
        <v>32.298600242931542</v>
      </c>
      <c r="DE253" s="1">
        <f t="shared" si="1235"/>
        <v>28.892577048091745</v>
      </c>
      <c r="DF253" s="1">
        <f t="shared" si="1235"/>
        <v>25.624052858404823</v>
      </c>
      <c r="DG253" s="1">
        <f t="shared" si="1235"/>
        <v>22.512678170840285</v>
      </c>
      <c r="DH253" s="1">
        <f t="shared" si="1235"/>
        <v>19.577950473350665</v>
      </c>
      <c r="DI253" s="1">
        <f t="shared" si="1235"/>
        <v>16.837599180896628</v>
      </c>
      <c r="DJ253" s="1">
        <f t="shared" si="1235"/>
        <v>14.306988680808614</v>
      </c>
      <c r="DK253" s="1">
        <f t="shared" si="1235"/>
        <v>11.998425170278562</v>
      </c>
      <c r="DL253" s="1">
        <f t="shared" si="1235"/>
        <v>9.9204437308492484</v>
      </c>
      <c r="DM253" s="1">
        <f t="shared" si="1235"/>
        <v>8.0771798905328591</v>
      </c>
      <c r="DN253" s="1">
        <f t="shared" si="1235"/>
        <v>6.4679347925739998</v>
      </c>
      <c r="DO253" s="1">
        <f t="shared" ref="DO253:ET253" si="1236">IF(type=1,MAX(DO80-x,(DP253*p+DP254*(1-p))*EXP(-ir*t)),MAX(x-DO80,(DP253*p+DP254*(1-p))*EXP(-ir*t)))</f>
        <v>5.0870210422714672</v>
      </c>
      <c r="DP253" s="1">
        <f t="shared" si="1236"/>
        <v>3.9239336416885684</v>
      </c>
      <c r="DQ253" s="1">
        <f t="shared" si="1236"/>
        <v>2.9638417076303445</v>
      </c>
      <c r="DR253" s="1">
        <f t="shared" si="1236"/>
        <v>2.1883568516854917</v>
      </c>
      <c r="DS253" s="1">
        <f t="shared" si="1236"/>
        <v>1.576509417928776</v>
      </c>
      <c r="DT253" s="1">
        <f t="shared" si="1236"/>
        <v>1.1058496242609683</v>
      </c>
      <c r="DU253" s="1">
        <f t="shared" si="1236"/>
        <v>0.75358033417906145</v>
      </c>
      <c r="DV253" s="1">
        <f t="shared" si="1236"/>
        <v>0.497623450181711</v>
      </c>
      <c r="DW253" s="1">
        <f t="shared" si="1236"/>
        <v>0.31753000995118447</v>
      </c>
      <c r="DX253" s="1">
        <f t="shared" si="1236"/>
        <v>0.19516528726520152</v>
      </c>
      <c r="DY253" s="1">
        <f t="shared" si="1236"/>
        <v>0.11513057658107299</v>
      </c>
      <c r="DZ253" s="1">
        <f t="shared" si="1236"/>
        <v>6.4917377278015248E-2</v>
      </c>
      <c r="EA253" s="1">
        <f t="shared" si="1236"/>
        <v>3.4821616628639439E-2</v>
      </c>
      <c r="EB253" s="1">
        <f t="shared" si="1236"/>
        <v>1.7670349276825828E-2</v>
      </c>
      <c r="EC253" s="1">
        <f t="shared" si="1236"/>
        <v>8.4275754699551942E-3</v>
      </c>
      <c r="ED253" s="1">
        <f t="shared" si="1236"/>
        <v>3.7480815258327934E-3</v>
      </c>
      <c r="EE253" s="1">
        <f t="shared" si="1236"/>
        <v>1.5395860384172031E-3</v>
      </c>
      <c r="EF253" s="1">
        <f t="shared" si="1236"/>
        <v>5.7717894502603575E-4</v>
      </c>
      <c r="EG253" s="1">
        <f t="shared" si="1236"/>
        <v>1.9450087509515228E-4</v>
      </c>
      <c r="EH253" s="1">
        <f t="shared" si="1236"/>
        <v>5.7747082711119605E-5</v>
      </c>
      <c r="EI253" s="1">
        <f t="shared" si="1236"/>
        <v>1.4694864390888463E-5</v>
      </c>
      <c r="EJ253" s="1">
        <f t="shared" si="1236"/>
        <v>3.0787979731117959E-6</v>
      </c>
      <c r="EK253" s="1">
        <f t="shared" si="1236"/>
        <v>4.9825212365213472E-7</v>
      </c>
      <c r="EL253" s="1">
        <f t="shared" si="1236"/>
        <v>5.5403746021634898E-8</v>
      </c>
      <c r="EM253" s="1">
        <f t="shared" si="1236"/>
        <v>3.1773063982494887E-9</v>
      </c>
      <c r="EN253" s="1">
        <f t="shared" si="1236"/>
        <v>0</v>
      </c>
      <c r="EO253" s="1">
        <f t="shared" si="1236"/>
        <v>0</v>
      </c>
      <c r="EP253" s="1">
        <f t="shared" si="1236"/>
        <v>0</v>
      </c>
      <c r="EQ253" s="1">
        <f t="shared" si="1236"/>
        <v>0</v>
      </c>
      <c r="ER253" s="1">
        <f t="shared" si="1236"/>
        <v>0</v>
      </c>
      <c r="ES253" s="1">
        <f t="shared" si="1236"/>
        <v>0</v>
      </c>
      <c r="ET253" s="1">
        <f t="shared" si="1236"/>
        <v>0</v>
      </c>
      <c r="EU253" s="1">
        <f t="shared" ref="EU253:FQ253" si="1237">IF(type=1,MAX(EU80-x,(EV253*p+EV254*(1-p))*EXP(-ir*t)),MAX(x-EU80,(EV253*p+EV254*(1-p))*EXP(-ir*t)))</f>
        <v>0</v>
      </c>
      <c r="EV253" s="1">
        <f t="shared" si="1237"/>
        <v>0</v>
      </c>
      <c r="EW253" s="1">
        <f t="shared" si="1237"/>
        <v>0</v>
      </c>
      <c r="EX253" s="1">
        <f t="shared" si="1237"/>
        <v>0</v>
      </c>
      <c r="EY253" s="1">
        <f t="shared" si="1237"/>
        <v>0</v>
      </c>
      <c r="EZ253" s="1">
        <f t="shared" si="1237"/>
        <v>0</v>
      </c>
      <c r="FA253" s="1">
        <f t="shared" si="1237"/>
        <v>0</v>
      </c>
      <c r="FB253" s="1">
        <f t="shared" si="1237"/>
        <v>0</v>
      </c>
      <c r="FC253" s="1">
        <f t="shared" si="1237"/>
        <v>0</v>
      </c>
      <c r="FD253" s="1">
        <f t="shared" si="1237"/>
        <v>0</v>
      </c>
      <c r="FE253" s="1">
        <f t="shared" si="1237"/>
        <v>0</v>
      </c>
      <c r="FF253" s="1">
        <f t="shared" si="1237"/>
        <v>0</v>
      </c>
      <c r="FG253" s="1">
        <f t="shared" si="1237"/>
        <v>0</v>
      </c>
      <c r="FH253" s="1">
        <f t="shared" si="1237"/>
        <v>0</v>
      </c>
      <c r="FI253" s="1">
        <f t="shared" si="1237"/>
        <v>0</v>
      </c>
      <c r="FJ253" s="1">
        <f t="shared" si="1237"/>
        <v>0</v>
      </c>
      <c r="FK253" s="1">
        <f t="shared" si="1237"/>
        <v>0</v>
      </c>
      <c r="FL253" s="1">
        <f t="shared" si="1237"/>
        <v>0</v>
      </c>
      <c r="FM253" s="1">
        <f t="shared" si="1237"/>
        <v>0</v>
      </c>
      <c r="FN253" s="1">
        <f t="shared" si="1237"/>
        <v>0</v>
      </c>
      <c r="FO253" s="1">
        <f t="shared" si="1237"/>
        <v>0</v>
      </c>
      <c r="FP253" s="1">
        <f t="shared" si="1237"/>
        <v>0</v>
      </c>
      <c r="FQ253" s="1">
        <f t="shared" si="1237"/>
        <v>0</v>
      </c>
      <c r="FR253" s="1">
        <f t="shared" si="992"/>
        <v>0</v>
      </c>
      <c r="FS253" s="1">
        <f t="shared" si="999"/>
        <v>0</v>
      </c>
    </row>
    <row r="254" spans="3:175" x14ac:dyDescent="0.15">
      <c r="C254" s="6">
        <v>52</v>
      </c>
      <c r="BD254" s="1">
        <f t="shared" ref="BD254:CI254" si="1238">IF(type=1,MAX(BD81-x,(BE254*p+BE255*(1-p))*EXP(-ir*t)),MAX(x-BD81,(BE254*p+BE255*(1-p))*EXP(-ir*t)))</f>
        <v>94.232363210793324</v>
      </c>
      <c r="BE254" s="1">
        <f t="shared" si="1238"/>
        <v>94.195823069068965</v>
      </c>
      <c r="BF254" s="1">
        <f t="shared" si="1238"/>
        <v>94.295359846071662</v>
      </c>
      <c r="BG254" s="1">
        <f t="shared" si="1238"/>
        <v>94.387782058515754</v>
      </c>
      <c r="BH254" s="1">
        <f t="shared" si="1238"/>
        <v>94.472475558606178</v>
      </c>
      <c r="BI254" s="1">
        <f t="shared" si="1238"/>
        <v>94.548775764613424</v>
      </c>
      <c r="BJ254" s="1">
        <f t="shared" si="1238"/>
        <v>94.615963524142003</v>
      </c>
      <c r="BK254" s="1">
        <f t="shared" si="1238"/>
        <v>94.673260638102562</v>
      </c>
      <c r="BL254" s="1">
        <f t="shared" si="1238"/>
        <v>94.719825017558321</v>
      </c>
      <c r="BM254" s="1">
        <f t="shared" si="1238"/>
        <v>94.75474544333423</v>
      </c>
      <c r="BN254" s="1">
        <f t="shared" si="1238"/>
        <v>94.777035895807145</v>
      </c>
      <c r="BO254" s="1">
        <f t="shared" si="1238"/>
        <v>94.785629419623334</v>
      </c>
      <c r="BP254" s="1">
        <f t="shared" si="1238"/>
        <v>94.779371485197501</v>
      </c>
      <c r="BQ254" s="1">
        <f t="shared" si="1238"/>
        <v>94.757012805719683</v>
      </c>
      <c r="BR254" s="1">
        <f t="shared" si="1238"/>
        <v>94.717201565010171</v>
      </c>
      <c r="BS254" s="1">
        <f t="shared" si="1238"/>
        <v>94.658475007900194</v>
      </c>
      <c r="BT254" s="1">
        <f t="shared" si="1238"/>
        <v>94.579250340852582</v>
      </c>
      <c r="BU254" s="1">
        <f t="shared" si="1238"/>
        <v>94.477814886247728</v>
      </c>
      <c r="BV254" s="1">
        <f t="shared" si="1238"/>
        <v>94.352315429120694</v>
      </c>
      <c r="BW254" s="1">
        <f t="shared" si="1238"/>
        <v>94.200746690113604</v>
      </c>
      <c r="BX254" s="1">
        <f t="shared" si="1238"/>
        <v>94.020938852975476</v>
      </c>
      <c r="BY254" s="1">
        <f t="shared" si="1238"/>
        <v>93.810544069062885</v>
      </c>
      <c r="BZ254" s="1">
        <f t="shared" si="1238"/>
        <v>93.56702185493512</v>
      </c>
      <c r="CA254" s="1">
        <f t="shared" si="1238"/>
        <v>93.287623292254523</v>
      </c>
      <c r="CB254" s="1">
        <f t="shared" si="1238"/>
        <v>92.969373931757261</v>
      </c>
      <c r="CC254" s="1">
        <f t="shared" si="1238"/>
        <v>92.609055295001269</v>
      </c>
      <c r="CD254" s="1">
        <f t="shared" si="1238"/>
        <v>92.002847464839164</v>
      </c>
      <c r="CE254" s="1">
        <f t="shared" si="1238"/>
        <v>91.346918259667802</v>
      </c>
      <c r="CF254" s="1">
        <f t="shared" si="1238"/>
        <v>90.637189515184801</v>
      </c>
      <c r="CG254" s="1">
        <f t="shared" si="1238"/>
        <v>89.869248574647102</v>
      </c>
      <c r="CH254" s="1">
        <f t="shared" si="1238"/>
        <v>89.038320853685889</v>
      </c>
      <c r="CI254" s="1">
        <f t="shared" si="1238"/>
        <v>88.139240154878067</v>
      </c>
      <c r="CJ254" s="1">
        <f t="shared" ref="CJ254:DO254" si="1239">IF(type=1,MAX(CJ81-x,(CK254*p+CK255*(1-p))*EXP(-ir*t)),MAX(x-CJ81,(CK254*p+CK255*(1-p))*EXP(-ir*t)))</f>
        <v>87.166416547508589</v>
      </c>
      <c r="CK254" s="1">
        <f t="shared" si="1239"/>
        <v>86.113801612819998</v>
      </c>
      <c r="CL254" s="1">
        <f t="shared" si="1239"/>
        <v>84.974850838665304</v>
      </c>
      <c r="CM254" s="1">
        <f t="shared" si="1239"/>
        <v>83.742482929757188</v>
      </c>
      <c r="CN254" s="1">
        <f t="shared" si="1239"/>
        <v>82.409035780530147</v>
      </c>
      <c r="CO254" s="1">
        <f t="shared" si="1239"/>
        <v>80.966218836881268</v>
      </c>
      <c r="CP254" s="1">
        <f t="shared" si="1239"/>
        <v>79.405061550604898</v>
      </c>
      <c r="CQ254" s="1">
        <f t="shared" si="1239"/>
        <v>77.715857606042022</v>
      </c>
      <c r="CR254" s="1">
        <f t="shared" si="1239"/>
        <v>75.888104572180424</v>
      </c>
      <c r="CS254" s="1">
        <f t="shared" si="1239"/>
        <v>73.910438604999229</v>
      </c>
      <c r="CT254" s="1">
        <f t="shared" si="1239"/>
        <v>71.770563794077177</v>
      </c>
      <c r="CU254" s="1">
        <f t="shared" si="1239"/>
        <v>69.455175714185557</v>
      </c>
      <c r="CV254" s="1">
        <f t="shared" si="1239"/>
        <v>66.949878706556333</v>
      </c>
      <c r="CW254" s="1">
        <f t="shared" si="1239"/>
        <v>64.239096375531389</v>
      </c>
      <c r="CX254" s="1">
        <f t="shared" si="1239"/>
        <v>61.305974744116192</v>
      </c>
      <c r="CY254" s="1">
        <f t="shared" si="1239"/>
        <v>58.132277466318591</v>
      </c>
      <c r="CZ254" s="1">
        <f t="shared" si="1239"/>
        <v>54.69827244476749</v>
      </c>
      <c r="DA254" s="1">
        <f t="shared" si="1239"/>
        <v>50.982609148669653</v>
      </c>
      <c r="DB254" s="1">
        <f t="shared" si="1239"/>
        <v>47.078348344476687</v>
      </c>
      <c r="DC254" s="1">
        <f t="shared" si="1239"/>
        <v>43.245471260105873</v>
      </c>
      <c r="DD254" s="1">
        <f t="shared" si="1239"/>
        <v>39.494100170906584</v>
      </c>
      <c r="DE254" s="1">
        <f t="shared" si="1239"/>
        <v>35.834035785848918</v>
      </c>
      <c r="DF254" s="1">
        <f t="shared" si="1239"/>
        <v>32.276866509638218</v>
      </c>
      <c r="DG254" s="1">
        <f t="shared" si="1239"/>
        <v>28.838096665458394</v>
      </c>
      <c r="DH254" s="1">
        <f t="shared" si="1239"/>
        <v>25.537608493883031</v>
      </c>
      <c r="DI254" s="1">
        <f t="shared" si="1239"/>
        <v>22.396745677375051</v>
      </c>
      <c r="DJ254" s="1">
        <f t="shared" si="1239"/>
        <v>19.435673695821198</v>
      </c>
      <c r="DK254" s="1">
        <f t="shared" si="1239"/>
        <v>16.672876687916748</v>
      </c>
      <c r="DL254" s="1">
        <f t="shared" si="1239"/>
        <v>14.124481274332348</v>
      </c>
      <c r="DM254" s="1">
        <f t="shared" si="1239"/>
        <v>11.803456288061245</v>
      </c>
      <c r="DN254" s="1">
        <f t="shared" si="1239"/>
        <v>9.7187882119013018</v>
      </c>
      <c r="DO254" s="1">
        <f t="shared" si="1239"/>
        <v>7.8747639269001128</v>
      </c>
      <c r="DP254" s="1">
        <f t="shared" ref="DP254:EU254" si="1240">IF(type=1,MAX(DP81-x,(DQ254*p+DQ255*(1-p))*EXP(-ir*t)),MAX(x-DP81,(DQ254*p+DQ255*(1-p))*EXP(-ir*t)))</f>
        <v>6.2704908536352937</v>
      </c>
      <c r="DQ254" s="1">
        <f t="shared" si="1240"/>
        <v>4.899747788550199</v>
      </c>
      <c r="DR254" s="1">
        <f t="shared" si="1240"/>
        <v>3.7512019300564003</v>
      </c>
      <c r="DS254" s="1">
        <f t="shared" si="1240"/>
        <v>2.8089724796202278</v>
      </c>
      <c r="DT254" s="1">
        <f t="shared" si="1240"/>
        <v>2.0534858873659996</v>
      </c>
      <c r="DU254" s="1">
        <f t="shared" si="1240"/>
        <v>1.4625497749814145</v>
      </c>
      <c r="DV254" s="1">
        <f t="shared" si="1240"/>
        <v>1.0125566245834292</v>
      </c>
      <c r="DW254" s="1">
        <f t="shared" si="1240"/>
        <v>0.67971074211671123</v>
      </c>
      <c r="DX254" s="1">
        <f t="shared" si="1240"/>
        <v>0.44116699533164355</v>
      </c>
      <c r="DY254" s="1">
        <f t="shared" si="1240"/>
        <v>0.27598197605049407</v>
      </c>
      <c r="DZ254" s="1">
        <f t="shared" si="1240"/>
        <v>0.16580507507786724</v>
      </c>
      <c r="EA254" s="1">
        <f t="shared" si="1240"/>
        <v>9.5273245491229661E-2</v>
      </c>
      <c r="EB254" s="1">
        <f t="shared" si="1240"/>
        <v>5.211240541908739E-2</v>
      </c>
      <c r="EC254" s="1">
        <f t="shared" si="1240"/>
        <v>2.6983923718215147E-2</v>
      </c>
      <c r="ED254" s="1">
        <f t="shared" si="1240"/>
        <v>1.3140836584232487E-2</v>
      </c>
      <c r="EE254" s="1">
        <f t="shared" si="1240"/>
        <v>5.9715946309592425E-3</v>
      </c>
      <c r="EF254" s="1">
        <f t="shared" si="1240"/>
        <v>2.5081618649051749E-3</v>
      </c>
      <c r="EG254" s="1">
        <f t="shared" si="1240"/>
        <v>9.6216962547176956E-4</v>
      </c>
      <c r="EH254" s="1">
        <f t="shared" si="1240"/>
        <v>3.3203398344829467E-4</v>
      </c>
      <c r="EI254" s="1">
        <f t="shared" si="1240"/>
        <v>1.0103067903262842E-4</v>
      </c>
      <c r="EJ254" s="1">
        <f t="shared" si="1240"/>
        <v>2.6369809425422607E-5</v>
      </c>
      <c r="EK254" s="1">
        <f t="shared" si="1240"/>
        <v>5.6716797898257679E-6</v>
      </c>
      <c r="EL254" s="1">
        <f t="shared" si="1240"/>
        <v>9.4309687192320355E-7</v>
      </c>
      <c r="EM254" s="1">
        <f t="shared" si="1240"/>
        <v>1.0785217448698328E-7</v>
      </c>
      <c r="EN254" s="1">
        <f t="shared" si="1240"/>
        <v>6.3673434621769543E-9</v>
      </c>
      <c r="EO254" s="1">
        <f t="shared" si="1240"/>
        <v>0</v>
      </c>
      <c r="EP254" s="1">
        <f t="shared" si="1240"/>
        <v>0</v>
      </c>
      <c r="EQ254" s="1">
        <f t="shared" si="1240"/>
        <v>0</v>
      </c>
      <c r="ER254" s="1">
        <f t="shared" si="1240"/>
        <v>0</v>
      </c>
      <c r="ES254" s="1">
        <f t="shared" si="1240"/>
        <v>0</v>
      </c>
      <c r="ET254" s="1">
        <f t="shared" si="1240"/>
        <v>0</v>
      </c>
      <c r="EU254" s="1">
        <f t="shared" si="1240"/>
        <v>0</v>
      </c>
      <c r="EV254" s="1">
        <f t="shared" ref="EV254:FQ254" si="1241">IF(type=1,MAX(EV81-x,(EW254*p+EW255*(1-p))*EXP(-ir*t)),MAX(x-EV81,(EW254*p+EW255*(1-p))*EXP(-ir*t)))</f>
        <v>0</v>
      </c>
      <c r="EW254" s="1">
        <f t="shared" si="1241"/>
        <v>0</v>
      </c>
      <c r="EX254" s="1">
        <f t="shared" si="1241"/>
        <v>0</v>
      </c>
      <c r="EY254" s="1">
        <f t="shared" si="1241"/>
        <v>0</v>
      </c>
      <c r="EZ254" s="1">
        <f t="shared" si="1241"/>
        <v>0</v>
      </c>
      <c r="FA254" s="1">
        <f t="shared" si="1241"/>
        <v>0</v>
      </c>
      <c r="FB254" s="1">
        <f t="shared" si="1241"/>
        <v>0</v>
      </c>
      <c r="FC254" s="1">
        <f t="shared" si="1241"/>
        <v>0</v>
      </c>
      <c r="FD254" s="1">
        <f t="shared" si="1241"/>
        <v>0</v>
      </c>
      <c r="FE254" s="1">
        <f t="shared" si="1241"/>
        <v>0</v>
      </c>
      <c r="FF254" s="1">
        <f t="shared" si="1241"/>
        <v>0</v>
      </c>
      <c r="FG254" s="1">
        <f t="shared" si="1241"/>
        <v>0</v>
      </c>
      <c r="FH254" s="1">
        <f t="shared" si="1241"/>
        <v>0</v>
      </c>
      <c r="FI254" s="1">
        <f t="shared" si="1241"/>
        <v>0</v>
      </c>
      <c r="FJ254" s="1">
        <f t="shared" si="1241"/>
        <v>0</v>
      </c>
      <c r="FK254" s="1">
        <f t="shared" si="1241"/>
        <v>0</v>
      </c>
      <c r="FL254" s="1">
        <f t="shared" si="1241"/>
        <v>0</v>
      </c>
      <c r="FM254" s="1">
        <f t="shared" si="1241"/>
        <v>0</v>
      </c>
      <c r="FN254" s="1">
        <f t="shared" si="1241"/>
        <v>0</v>
      </c>
      <c r="FO254" s="1">
        <f t="shared" si="1241"/>
        <v>0</v>
      </c>
      <c r="FP254" s="1">
        <f t="shared" si="1241"/>
        <v>0</v>
      </c>
      <c r="FQ254" s="1">
        <f t="shared" si="1241"/>
        <v>0</v>
      </c>
      <c r="FR254" s="1">
        <f t="shared" si="992"/>
        <v>0</v>
      </c>
      <c r="FS254" s="1">
        <f t="shared" si="999"/>
        <v>0</v>
      </c>
    </row>
    <row r="255" spans="3:175" x14ac:dyDescent="0.15">
      <c r="C255" s="6">
        <v>53</v>
      </c>
      <c r="BE255" s="1">
        <f t="shared" ref="BE255:CJ255" si="1242">IF(type=1,MAX(BE82-x,(BF255*p+BF256*(1-p))*EXP(-ir*t)),MAX(x-BE82,(BF255*p+BF256*(1-p))*EXP(-ir*t)))</f>
        <v>94.646468674119376</v>
      </c>
      <c r="BF255" s="1">
        <f t="shared" si="1242"/>
        <v>94.473705206532543</v>
      </c>
      <c r="BG255" s="1">
        <f t="shared" si="1242"/>
        <v>94.580755366864182</v>
      </c>
      <c r="BH255" s="1">
        <f t="shared" si="1242"/>
        <v>94.681276604165788</v>
      </c>
      <c r="BI255" s="1">
        <f t="shared" si="1242"/>
        <v>94.774702743841402</v>
      </c>
      <c r="BJ255" s="1">
        <f t="shared" si="1242"/>
        <v>94.860421112016041</v>
      </c>
      <c r="BK255" s="1">
        <f t="shared" si="1242"/>
        <v>94.937768721525771</v>
      </c>
      <c r="BL255" s="1">
        <f t="shared" si="1242"/>
        <v>95.006028145081061</v>
      </c>
      <c r="BM255" s="1">
        <f t="shared" si="1242"/>
        <v>95.06442304994539</v>
      </c>
      <c r="BN255" s="1">
        <f t="shared" si="1242"/>
        <v>95.112113366366245</v>
      </c>
      <c r="BO255" s="1">
        <f t="shared" si="1242"/>
        <v>95.148190059719127</v>
      </c>
      <c r="BP255" s="1">
        <f t="shared" si="1242"/>
        <v>95.171669473860661</v>
      </c>
      <c r="BQ255" s="1">
        <f t="shared" si="1242"/>
        <v>95.181487210521297</v>
      </c>
      <c r="BR255" s="1">
        <f t="shared" si="1242"/>
        <v>95.176491506683561</v>
      </c>
      <c r="BS255" s="1">
        <f t="shared" si="1242"/>
        <v>95.155436068770157</v>
      </c>
      <c r="BT255" s="1">
        <f t="shared" si="1242"/>
        <v>95.116972319089598</v>
      </c>
      <c r="BU255" s="1">
        <f t="shared" si="1242"/>
        <v>95.059641006332413</v>
      </c>
      <c r="BV255" s="1">
        <f t="shared" si="1242"/>
        <v>94.981863127956956</v>
      </c>
      <c r="BW255" s="1">
        <f t="shared" si="1242"/>
        <v>94.881930108026069</v>
      </c>
      <c r="BX255" s="1">
        <f t="shared" si="1242"/>
        <v>94.757993169426229</v>
      </c>
      <c r="BY255" s="1">
        <f t="shared" si="1242"/>
        <v>94.608051834392114</v>
      </c>
      <c r="BZ255" s="1">
        <f t="shared" si="1242"/>
        <v>94.429941481840146</v>
      </c>
      <c r="CA255" s="1">
        <f t="shared" si="1242"/>
        <v>94.221319884149793</v>
      </c>
      <c r="CB255" s="1">
        <f t="shared" si="1242"/>
        <v>93.979652639686975</v>
      </c>
      <c r="CC255" s="1">
        <f t="shared" si="1242"/>
        <v>93.702197410497661</v>
      </c>
      <c r="CD255" s="1">
        <f t="shared" si="1242"/>
        <v>93.185649473129189</v>
      </c>
      <c r="CE255" s="1">
        <f t="shared" si="1242"/>
        <v>92.626734096037481</v>
      </c>
      <c r="CF255" s="1">
        <f t="shared" si="1242"/>
        <v>92.021976287224987</v>
      </c>
      <c r="CG255" s="1">
        <f t="shared" si="1242"/>
        <v>91.367616034653722</v>
      </c>
      <c r="CH255" s="1">
        <f t="shared" si="1242"/>
        <v>90.659584928803412</v>
      </c>
      <c r="CI255" s="1">
        <f t="shared" si="1242"/>
        <v>89.893480867803746</v>
      </c>
      <c r="CJ255" s="1">
        <f t="shared" si="1242"/>
        <v>89.064540687872906</v>
      </c>
      <c r="CK255" s="1">
        <f t="shared" ref="CK255:DP255" si="1243">IF(type=1,MAX(CK82-x,(CL255*p+CL256*(1-p))*EXP(-ir*t)),MAX(x-CK82,(CL255*p+CL256*(1-p))*EXP(-ir*t)))</f>
        <v>88.167610548895269</v>
      </c>
      <c r="CL255" s="1">
        <f t="shared" si="1243"/>
        <v>87.197113891013913</v>
      </c>
      <c r="CM255" s="1">
        <f t="shared" si="1243"/>
        <v>86.147016763011862</v>
      </c>
      <c r="CN255" s="1">
        <f t="shared" si="1243"/>
        <v>85.010790306915268</v>
      </c>
      <c r="CO255" s="1">
        <f t="shared" si="1243"/>
        <v>83.781370165570664</v>
      </c>
      <c r="CP255" s="1">
        <f t="shared" si="1243"/>
        <v>82.45111256081789</v>
      </c>
      <c r="CQ255" s="1">
        <f t="shared" si="1243"/>
        <v>81.011746769179553</v>
      </c>
      <c r="CR255" s="1">
        <f t="shared" si="1243"/>
        <v>79.454323699590205</v>
      </c>
      <c r="CS255" s="1">
        <f t="shared" si="1243"/>
        <v>77.769160253453094</v>
      </c>
      <c r="CT255" s="1">
        <f t="shared" si="1243"/>
        <v>75.945779121089714</v>
      </c>
      <c r="CU255" s="1">
        <f t="shared" si="1243"/>
        <v>73.972843640273297</v>
      </c>
      <c r="CV255" s="1">
        <f t="shared" si="1243"/>
        <v>71.838087311836858</v>
      </c>
      <c r="CW255" s="1">
        <f t="shared" si="1243"/>
        <v>69.528237534127157</v>
      </c>
      <c r="CX255" s="1">
        <f t="shared" si="1243"/>
        <v>67.028933082132198</v>
      </c>
      <c r="CY255" s="1">
        <f t="shared" si="1243"/>
        <v>64.324634818218485</v>
      </c>
      <c r="CZ255" s="1">
        <f t="shared" si="1243"/>
        <v>61.398529079332121</v>
      </c>
      <c r="DA255" s="1">
        <f t="shared" si="1243"/>
        <v>58.232423139984846</v>
      </c>
      <c r="DB255" s="1">
        <f t="shared" si="1243"/>
        <v>54.80663210107825</v>
      </c>
      <c r="DC255" s="1">
        <f t="shared" si="1243"/>
        <v>51.099856501310342</v>
      </c>
      <c r="DD255" s="1">
        <f t="shared" si="1243"/>
        <v>47.170116049632668</v>
      </c>
      <c r="DE255" s="1">
        <f t="shared" si="1243"/>
        <v>43.312407458129847</v>
      </c>
      <c r="DF255" s="1">
        <f t="shared" si="1243"/>
        <v>39.534783009006631</v>
      </c>
      <c r="DG255" s="1">
        <f t="shared" si="1243"/>
        <v>35.844961620305803</v>
      </c>
      <c r="DH255" s="1">
        <f t="shared" si="1243"/>
        <v>32.25413181973564</v>
      </c>
      <c r="DI255" s="1">
        <f t="shared" si="1243"/>
        <v>28.780794069105688</v>
      </c>
      <c r="DJ255" s="1">
        <f t="shared" si="1243"/>
        <v>25.447555772209515</v>
      </c>
      <c r="DK255" s="1">
        <f t="shared" si="1243"/>
        <v>22.276344548119141</v>
      </c>
      <c r="DL255" s="1">
        <f t="shared" si="1243"/>
        <v>19.288076114838024</v>
      </c>
      <c r="DM255" s="1">
        <f t="shared" si="1243"/>
        <v>16.502099496017397</v>
      </c>
      <c r="DN255" s="1">
        <f t="shared" si="1243"/>
        <v>13.935417837690007</v>
      </c>
      <c r="DO255" s="1">
        <f t="shared" si="1243"/>
        <v>11.601753230974891</v>
      </c>
      <c r="DP255" s="1">
        <f t="shared" si="1243"/>
        <v>9.5105891938411808</v>
      </c>
      <c r="DQ255" s="1">
        <f t="shared" ref="DQ255:EV255" si="1244">IF(type=1,MAX(DQ82-x,(DR255*p+DR256*(1-p))*EXP(-ir*t)),MAX(x-DQ82,(DR255*p+DR256*(1-p))*EXP(-ir*t)))</f>
        <v>7.6663581946600399</v>
      </c>
      <c r="DR255" s="1">
        <f t="shared" si="1244"/>
        <v>6.0679257011124399</v>
      </c>
      <c r="DS255" s="1">
        <f t="shared" si="1244"/>
        <v>4.7084615008764423</v>
      </c>
      <c r="DT255" s="1">
        <f t="shared" si="1244"/>
        <v>3.575713916404522</v>
      </c>
      <c r="DU255" s="1">
        <f t="shared" si="1244"/>
        <v>2.6526497999781298</v>
      </c>
      <c r="DV255" s="1">
        <f t="shared" si="1244"/>
        <v>1.9184029935909344</v>
      </c>
      <c r="DW255" s="1">
        <f t="shared" si="1244"/>
        <v>1.3494595661599311</v>
      </c>
      <c r="DX255" s="1">
        <f t="shared" si="1244"/>
        <v>0.92097791847734156</v>
      </c>
      <c r="DY255" s="1">
        <f t="shared" si="1244"/>
        <v>0.60811965953643621</v>
      </c>
      <c r="DZ255" s="1">
        <f t="shared" si="1244"/>
        <v>0.38726466722081215</v>
      </c>
      <c r="EA255" s="1">
        <f t="shared" si="1244"/>
        <v>0.23700124379770618</v>
      </c>
      <c r="EB255" s="1">
        <f t="shared" si="1244"/>
        <v>0.13881582143784499</v>
      </c>
      <c r="EC255" s="1">
        <f t="shared" si="1244"/>
        <v>7.7449688389938223E-2</v>
      </c>
      <c r="ED255" s="1">
        <f t="shared" si="1244"/>
        <v>4.0935128631372608E-2</v>
      </c>
      <c r="EE255" s="1">
        <f t="shared" si="1244"/>
        <v>2.0362730556642113E-2</v>
      </c>
      <c r="EF255" s="1">
        <f t="shared" si="1244"/>
        <v>9.4589540711461622E-3</v>
      </c>
      <c r="EG255" s="1">
        <f t="shared" si="1244"/>
        <v>4.0642036765756017E-3</v>
      </c>
      <c r="EH255" s="1">
        <f t="shared" si="1244"/>
        <v>1.5961604386031155E-3</v>
      </c>
      <c r="EI255" s="1">
        <f t="shared" si="1244"/>
        <v>5.6436766432351035E-4</v>
      </c>
      <c r="EJ255" s="1">
        <f t="shared" si="1244"/>
        <v>1.7609635309894843E-4</v>
      </c>
      <c r="EK255" s="1">
        <f t="shared" si="1244"/>
        <v>4.7173596239053E-5</v>
      </c>
      <c r="EL255" s="1">
        <f t="shared" si="1244"/>
        <v>1.0422987698707039E-5</v>
      </c>
      <c r="EM255" s="1">
        <f t="shared" si="1244"/>
        <v>1.7821203207524321E-6</v>
      </c>
      <c r="EN255" s="1">
        <f t="shared" si="1244"/>
        <v>2.0976914198335968E-7</v>
      </c>
      <c r="EO255" s="1">
        <f t="shared" si="1244"/>
        <v>1.2760199264277589E-8</v>
      </c>
      <c r="EP255" s="1">
        <f t="shared" si="1244"/>
        <v>0</v>
      </c>
      <c r="EQ255" s="1">
        <f t="shared" si="1244"/>
        <v>0</v>
      </c>
      <c r="ER255" s="1">
        <f t="shared" si="1244"/>
        <v>0</v>
      </c>
      <c r="ES255" s="1">
        <f t="shared" si="1244"/>
        <v>0</v>
      </c>
      <c r="ET255" s="1">
        <f t="shared" si="1244"/>
        <v>0</v>
      </c>
      <c r="EU255" s="1">
        <f t="shared" si="1244"/>
        <v>0</v>
      </c>
      <c r="EV255" s="1">
        <f t="shared" si="1244"/>
        <v>0</v>
      </c>
      <c r="EW255" s="1">
        <f t="shared" ref="EW255:FQ255" si="1245">IF(type=1,MAX(EW82-x,(EX255*p+EX256*(1-p))*EXP(-ir*t)),MAX(x-EW82,(EX255*p+EX256*(1-p))*EXP(-ir*t)))</f>
        <v>0</v>
      </c>
      <c r="EX255" s="1">
        <f t="shared" si="1245"/>
        <v>0</v>
      </c>
      <c r="EY255" s="1">
        <f t="shared" si="1245"/>
        <v>0</v>
      </c>
      <c r="EZ255" s="1">
        <f t="shared" si="1245"/>
        <v>0</v>
      </c>
      <c r="FA255" s="1">
        <f t="shared" si="1245"/>
        <v>0</v>
      </c>
      <c r="FB255" s="1">
        <f t="shared" si="1245"/>
        <v>0</v>
      </c>
      <c r="FC255" s="1">
        <f t="shared" si="1245"/>
        <v>0</v>
      </c>
      <c r="FD255" s="1">
        <f t="shared" si="1245"/>
        <v>0</v>
      </c>
      <c r="FE255" s="1">
        <f t="shared" si="1245"/>
        <v>0</v>
      </c>
      <c r="FF255" s="1">
        <f t="shared" si="1245"/>
        <v>0</v>
      </c>
      <c r="FG255" s="1">
        <f t="shared" si="1245"/>
        <v>0</v>
      </c>
      <c r="FH255" s="1">
        <f t="shared" si="1245"/>
        <v>0</v>
      </c>
      <c r="FI255" s="1">
        <f t="shared" si="1245"/>
        <v>0</v>
      </c>
      <c r="FJ255" s="1">
        <f t="shared" si="1245"/>
        <v>0</v>
      </c>
      <c r="FK255" s="1">
        <f t="shared" si="1245"/>
        <v>0</v>
      </c>
      <c r="FL255" s="1">
        <f t="shared" si="1245"/>
        <v>0</v>
      </c>
      <c r="FM255" s="1">
        <f t="shared" si="1245"/>
        <v>0</v>
      </c>
      <c r="FN255" s="1">
        <f t="shared" si="1245"/>
        <v>0</v>
      </c>
      <c r="FO255" s="1">
        <f t="shared" si="1245"/>
        <v>0</v>
      </c>
      <c r="FP255" s="1">
        <f t="shared" si="1245"/>
        <v>0</v>
      </c>
      <c r="FQ255" s="1">
        <f t="shared" si="1245"/>
        <v>0</v>
      </c>
      <c r="FR255" s="1">
        <f t="shared" si="992"/>
        <v>0</v>
      </c>
      <c r="FS255" s="1">
        <f t="shared" si="999"/>
        <v>0</v>
      </c>
    </row>
    <row r="256" spans="3:175" x14ac:dyDescent="0.15">
      <c r="C256" s="6">
        <v>54</v>
      </c>
      <c r="BF256" s="1">
        <f t="shared" ref="BF256:CK256" si="1246">IF(type=1,MAX(BF83-x,(BG256*p+BG257*(1-p))*EXP(-ir*t)),MAX(x-BF83,(BG256*p+BG257*(1-p))*EXP(-ir*t)))</f>
        <v>95.19845667949555</v>
      </c>
      <c r="BG256" s="1">
        <f t="shared" si="1246"/>
        <v>94.745187364332608</v>
      </c>
      <c r="BH256" s="1">
        <f t="shared" si="1246"/>
        <v>94.859195370697336</v>
      </c>
      <c r="BI256" s="1">
        <f t="shared" si="1246"/>
        <v>94.967214468879476</v>
      </c>
      <c r="BJ256" s="1">
        <f t="shared" si="1246"/>
        <v>95.068722715043208</v>
      </c>
      <c r="BK256" s="1">
        <f t="shared" si="1246"/>
        <v>95.163155293772789</v>
      </c>
      <c r="BL256" s="1">
        <f t="shared" si="1246"/>
        <v>95.249901001607441</v>
      </c>
      <c r="BM256" s="1">
        <f t="shared" si="1246"/>
        <v>95.328298442154406</v>
      </c>
      <c r="BN256" s="1">
        <f t="shared" si="1246"/>
        <v>95.397631909123518</v>
      </c>
      <c r="BO256" s="1">
        <f t="shared" si="1246"/>
        <v>95.457126931686588</v>
      </c>
      <c r="BP256" s="1">
        <f t="shared" si="1246"/>
        <v>95.505945454465461</v>
      </c>
      <c r="BQ256" s="1">
        <f t="shared" si="1246"/>
        <v>95.543180622180728</v>
      </c>
      <c r="BR256" s="1">
        <f t="shared" si="1246"/>
        <v>95.567851136535324</v>
      </c>
      <c r="BS256" s="1">
        <f t="shared" si="1246"/>
        <v>95.57889515024749</v>
      </c>
      <c r="BT256" s="1">
        <f t="shared" si="1246"/>
        <v>95.575163660269993</v>
      </c>
      <c r="BU256" s="1">
        <f t="shared" si="1246"/>
        <v>95.555413359118546</v>
      </c>
      <c r="BV256" s="1">
        <f t="shared" si="1246"/>
        <v>95.518298899863737</v>
      </c>
      <c r="BW256" s="1">
        <f t="shared" si="1246"/>
        <v>95.462364526694344</v>
      </c>
      <c r="BX256" s="1">
        <f t="shared" si="1246"/>
        <v>95.386035019016589</v>
      </c>
      <c r="BY256" s="1">
        <f t="shared" si="1246"/>
        <v>95.287605892784924</v>
      </c>
      <c r="BZ256" s="1">
        <f t="shared" si="1246"/>
        <v>95.165232798142284</v>
      </c>
      <c r="CA256" s="1">
        <f t="shared" si="1246"/>
        <v>95.016920047451023</v>
      </c>
      <c r="CB256" s="1">
        <f t="shared" si="1246"/>
        <v>94.840508202388676</v>
      </c>
      <c r="CC256" s="1">
        <f t="shared" si="1246"/>
        <v>94.633660642932767</v>
      </c>
      <c r="CD256" s="1">
        <f t="shared" si="1246"/>
        <v>94.19351164068668</v>
      </c>
      <c r="CE256" s="1">
        <f t="shared" si="1246"/>
        <v>93.71726146568804</v>
      </c>
      <c r="CF256" s="1">
        <f t="shared" si="1246"/>
        <v>93.201949087314375</v>
      </c>
      <c r="CG256" s="1">
        <f t="shared" si="1246"/>
        <v>92.644370610191757</v>
      </c>
      <c r="CH256" s="1">
        <f t="shared" si="1246"/>
        <v>92.041059354344256</v>
      </c>
      <c r="CI256" s="1">
        <f t="shared" si="1246"/>
        <v>91.388264301510361</v>
      </c>
      <c r="CJ256" s="1">
        <f t="shared" si="1246"/>
        <v>90.681926773618954</v>
      </c>
      <c r="CK256" s="1">
        <f t="shared" si="1246"/>
        <v>89.917655198425635</v>
      </c>
      <c r="CL256" s="1">
        <f t="shared" ref="CL256:DQ256" si="1247">IF(type=1,MAX(CL83-x,(CM256*p+CM257*(1-p))*EXP(-ir*t)),MAX(x-CL83,(CM256*p+CM257*(1-p))*EXP(-ir*t)))</f>
        <v>89.090697805418102</v>
      </c>
      <c r="CM256" s="1">
        <f t="shared" si="1247"/>
        <v>88.195913082230092</v>
      </c>
      <c r="CN256" s="1">
        <f t="shared" si="1247"/>
        <v>87.227737807880303</v>
      </c>
      <c r="CO256" s="1">
        <f t="shared" si="1247"/>
        <v>86.180152464086603</v>
      </c>
      <c r="CP256" s="1">
        <f t="shared" si="1247"/>
        <v>85.046643809604163</v>
      </c>
      <c r="CQ256" s="1">
        <f t="shared" si="1247"/>
        <v>83.820164384898121</v>
      </c>
      <c r="CR256" s="1">
        <f t="shared" si="1247"/>
        <v>82.493088695375405</v>
      </c>
      <c r="CS256" s="1">
        <f t="shared" si="1247"/>
        <v>81.057165800750141</v>
      </c>
      <c r="CT256" s="1">
        <f t="shared" si="1247"/>
        <v>79.50346801577264</v>
      </c>
      <c r="CU256" s="1">
        <f t="shared" si="1247"/>
        <v>77.822335403374225</v>
      </c>
      <c r="CV256" s="1">
        <f t="shared" si="1247"/>
        <v>76.003315715121019</v>
      </c>
      <c r="CW256" s="1">
        <f t="shared" si="1247"/>
        <v>74.035099405562789</v>
      </c>
      <c r="CX256" s="1">
        <f t="shared" si="1247"/>
        <v>71.905449316436417</v>
      </c>
      <c r="CY256" s="1">
        <f t="shared" si="1247"/>
        <v>69.601124593543588</v>
      </c>
      <c r="CZ256" s="1">
        <f t="shared" si="1247"/>
        <v>67.107798363264436</v>
      </c>
      <c r="DA256" s="1">
        <f t="shared" si="1247"/>
        <v>64.409968656870575</v>
      </c>
      <c r="DB256" s="1">
        <f t="shared" si="1247"/>
        <v>61.49086202881962</v>
      </c>
      <c r="DC256" s="1">
        <f t="shared" si="1247"/>
        <v>58.332329269788993</v>
      </c>
      <c r="DD256" s="1">
        <f t="shared" si="1247"/>
        <v>54.914732566056834</v>
      </c>
      <c r="DE256" s="1">
        <f t="shared" si="1247"/>
        <v>51.216823403656491</v>
      </c>
      <c r="DF256" s="1">
        <f t="shared" si="1247"/>
        <v>47.263573804050161</v>
      </c>
      <c r="DG256" s="1">
        <f t="shared" si="1247"/>
        <v>43.383010305748407</v>
      </c>
      <c r="DH256" s="1">
        <f t="shared" si="1247"/>
        <v>39.579413144887035</v>
      </c>
      <c r="DI256" s="1">
        <f t="shared" si="1247"/>
        <v>35.856703744682768</v>
      </c>
      <c r="DJ256" s="1">
        <f t="shared" si="1247"/>
        <v>32.229349751647241</v>
      </c>
      <c r="DK256" s="1">
        <f t="shared" si="1247"/>
        <v>28.720728936462837</v>
      </c>
      <c r="DL256" s="1">
        <f t="shared" si="1247"/>
        <v>25.353868677711372</v>
      </c>
      <c r="DM256" s="1">
        <f t="shared" si="1247"/>
        <v>22.151335191757319</v>
      </c>
      <c r="DN256" s="1">
        <f t="shared" si="1247"/>
        <v>19.134900906529921</v>
      </c>
      <c r="DO256" s="1">
        <f t="shared" si="1247"/>
        <v>16.324918150294955</v>
      </c>
      <c r="DP256" s="1">
        <f t="shared" si="1247"/>
        <v>13.73940256828088</v>
      </c>
      <c r="DQ256" s="1">
        <f t="shared" si="1247"/>
        <v>11.392926726120315</v>
      </c>
      <c r="DR256" s="1">
        <f t="shared" ref="DR256:EW256" si="1248">IF(type=1,MAX(DR83-x,(DS256*p+DS257*(1-p))*EXP(-ir*t)),MAX(x-DR83,(DS256*p+DS257*(1-p))*EXP(-ir*t)))</f>
        <v>9.2955078526578809</v>
      </c>
      <c r="DS256" s="1">
        <f t="shared" si="1248"/>
        <v>7.4517025497924871</v>
      </c>
      <c r="DT256" s="1">
        <f t="shared" si="1248"/>
        <v>5.8600747034890315</v>
      </c>
      <c r="DU256" s="1">
        <f t="shared" si="1248"/>
        <v>4.5131050169879696</v>
      </c>
      <c r="DV256" s="1">
        <f t="shared" si="1248"/>
        <v>3.3975251053300073</v>
      </c>
      <c r="DW256" s="1">
        <f t="shared" si="1248"/>
        <v>2.4950329781511122</v>
      </c>
      <c r="DX256" s="1">
        <f t="shared" si="1248"/>
        <v>1.7833481580995156</v>
      </c>
      <c r="DY256" s="1">
        <f t="shared" si="1248"/>
        <v>1.2375263037414097</v>
      </c>
      <c r="DZ256" s="1">
        <f t="shared" si="1248"/>
        <v>0.83141123400920713</v>
      </c>
      <c r="EA256" s="1">
        <f t="shared" si="1248"/>
        <v>0.53907976252863066</v>
      </c>
      <c r="EB256" s="1">
        <f t="shared" si="1248"/>
        <v>0.33613627038891108</v>
      </c>
      <c r="EC256" s="1">
        <f t="shared" si="1248"/>
        <v>0.20073815448412541</v>
      </c>
      <c r="ED256" s="1">
        <f t="shared" si="1248"/>
        <v>0.1142745695233322</v>
      </c>
      <c r="EE256" s="1">
        <f t="shared" si="1248"/>
        <v>6.16715434459989E-2</v>
      </c>
      <c r="EF256" s="1">
        <f t="shared" si="1248"/>
        <v>3.1348095369644079E-2</v>
      </c>
      <c r="EG256" s="1">
        <f t="shared" si="1248"/>
        <v>1.4891604109896284E-2</v>
      </c>
      <c r="EH256" s="1">
        <f t="shared" si="1248"/>
        <v>6.5485311540165224E-3</v>
      </c>
      <c r="EI256" s="1">
        <f t="shared" si="1248"/>
        <v>2.6343486253375798E-3</v>
      </c>
      <c r="EJ256" s="1">
        <f t="shared" si="1248"/>
        <v>9.5490025449111705E-4</v>
      </c>
      <c r="EK256" s="1">
        <f t="shared" si="1248"/>
        <v>3.0572468364844732E-4</v>
      </c>
      <c r="EL256" s="1">
        <f t="shared" si="1248"/>
        <v>8.4113217486161566E-5</v>
      </c>
      <c r="EM256" s="1">
        <f t="shared" si="1248"/>
        <v>1.9105617360535497E-5</v>
      </c>
      <c r="EN256" s="1">
        <f t="shared" si="1248"/>
        <v>3.3616120063400874E-6</v>
      </c>
      <c r="EO256" s="1">
        <f t="shared" si="1248"/>
        <v>4.0761857676754993E-7</v>
      </c>
      <c r="EP256" s="1">
        <f t="shared" si="1248"/>
        <v>2.5571525429916462E-8</v>
      </c>
      <c r="EQ256" s="1">
        <f t="shared" si="1248"/>
        <v>0</v>
      </c>
      <c r="ER256" s="1">
        <f t="shared" si="1248"/>
        <v>0</v>
      </c>
      <c r="ES256" s="1">
        <f t="shared" si="1248"/>
        <v>0</v>
      </c>
      <c r="ET256" s="1">
        <f t="shared" si="1248"/>
        <v>0</v>
      </c>
      <c r="EU256" s="1">
        <f t="shared" si="1248"/>
        <v>0</v>
      </c>
      <c r="EV256" s="1">
        <f t="shared" si="1248"/>
        <v>0</v>
      </c>
      <c r="EW256" s="1">
        <f t="shared" si="1248"/>
        <v>0</v>
      </c>
      <c r="EX256" s="1">
        <f t="shared" ref="EX256:FQ256" si="1249">IF(type=1,MAX(EX83-x,(EY256*p+EY257*(1-p))*EXP(-ir*t)),MAX(x-EX83,(EY256*p+EY257*(1-p))*EXP(-ir*t)))</f>
        <v>0</v>
      </c>
      <c r="EY256" s="1">
        <f t="shared" si="1249"/>
        <v>0</v>
      </c>
      <c r="EZ256" s="1">
        <f t="shared" si="1249"/>
        <v>0</v>
      </c>
      <c r="FA256" s="1">
        <f t="shared" si="1249"/>
        <v>0</v>
      </c>
      <c r="FB256" s="1">
        <f t="shared" si="1249"/>
        <v>0</v>
      </c>
      <c r="FC256" s="1">
        <f t="shared" si="1249"/>
        <v>0</v>
      </c>
      <c r="FD256" s="1">
        <f t="shared" si="1249"/>
        <v>0</v>
      </c>
      <c r="FE256" s="1">
        <f t="shared" si="1249"/>
        <v>0</v>
      </c>
      <c r="FF256" s="1">
        <f t="shared" si="1249"/>
        <v>0</v>
      </c>
      <c r="FG256" s="1">
        <f t="shared" si="1249"/>
        <v>0</v>
      </c>
      <c r="FH256" s="1">
        <f t="shared" si="1249"/>
        <v>0</v>
      </c>
      <c r="FI256" s="1">
        <f t="shared" si="1249"/>
        <v>0</v>
      </c>
      <c r="FJ256" s="1">
        <f t="shared" si="1249"/>
        <v>0</v>
      </c>
      <c r="FK256" s="1">
        <f t="shared" si="1249"/>
        <v>0</v>
      </c>
      <c r="FL256" s="1">
        <f t="shared" si="1249"/>
        <v>0</v>
      </c>
      <c r="FM256" s="1">
        <f t="shared" si="1249"/>
        <v>0</v>
      </c>
      <c r="FN256" s="1">
        <f t="shared" si="1249"/>
        <v>0</v>
      </c>
      <c r="FO256" s="1">
        <f t="shared" si="1249"/>
        <v>0</v>
      </c>
      <c r="FP256" s="1">
        <f t="shared" si="1249"/>
        <v>0</v>
      </c>
      <c r="FQ256" s="1">
        <f t="shared" si="1249"/>
        <v>0</v>
      </c>
      <c r="FR256" s="1">
        <f t="shared" si="992"/>
        <v>0</v>
      </c>
      <c r="FS256" s="1">
        <f t="shared" si="999"/>
        <v>0</v>
      </c>
    </row>
    <row r="257" spans="3:175" x14ac:dyDescent="0.15">
      <c r="C257" s="6">
        <v>55</v>
      </c>
      <c r="BG257" s="1">
        <f t="shared" ref="BG257:CL257" si="1250">IF(type=1,MAX(BG84-x,(BH257*p+BH258*(1-p))*EXP(-ir*t)),MAX(x-BG84,(BH257*p+BH258*(1-p))*EXP(-ir*t)))</f>
        <v>96.033162209218602</v>
      </c>
      <c r="BH257" s="1">
        <f t="shared" si="1250"/>
        <v>95.010799436660051</v>
      </c>
      <c r="BI257" s="1">
        <f t="shared" si="1250"/>
        <v>95.131253152545241</v>
      </c>
      <c r="BJ257" s="1">
        <f t="shared" si="1250"/>
        <v>95.246215908038536</v>
      </c>
      <c r="BK257" s="1">
        <f t="shared" si="1250"/>
        <v>95.355206539586632</v>
      </c>
      <c r="BL257" s="1">
        <f t="shared" si="1250"/>
        <v>95.457704356745836</v>
      </c>
      <c r="BM257" s="1">
        <f t="shared" si="1250"/>
        <v>95.553145900049202</v>
      </c>
      <c r="BN257" s="1">
        <f t="shared" si="1250"/>
        <v>95.640921432952823</v>
      </c>
      <c r="BO257" s="1">
        <f t="shared" si="1250"/>
        <v>95.720371146049828</v>
      </c>
      <c r="BP257" s="1">
        <f t="shared" si="1250"/>
        <v>95.79078104995267</v>
      </c>
      <c r="BQ257" s="1">
        <f t="shared" si="1250"/>
        <v>95.85137853130783</v>
      </c>
      <c r="BR257" s="1">
        <f t="shared" si="1250"/>
        <v>95.901327544313091</v>
      </c>
      <c r="BS257" s="1">
        <f t="shared" si="1250"/>
        <v>95.939723407841228</v>
      </c>
      <c r="BT257" s="1">
        <f t="shared" si="1250"/>
        <v>95.965587175821611</v>
      </c>
      <c r="BU257" s="1">
        <f t="shared" si="1250"/>
        <v>95.977859545878474</v>
      </c>
      <c r="BV257" s="1">
        <f t="shared" si="1250"/>
        <v>95.975394268353128</v>
      </c>
      <c r="BW257" s="1">
        <f t="shared" si="1250"/>
        <v>95.956951014731914</v>
      </c>
      <c r="BX257" s="1">
        <f t="shared" si="1250"/>
        <v>95.921187661139726</v>
      </c>
      <c r="BY257" s="1">
        <f t="shared" si="1250"/>
        <v>95.866651938922757</v>
      </c>
      <c r="BZ257" s="1">
        <f t="shared" si="1250"/>
        <v>95.791772400409116</v>
      </c>
      <c r="CA257" s="1">
        <f t="shared" si="1250"/>
        <v>95.69484864367746</v>
      </c>
      <c r="CB257" s="1">
        <f t="shared" si="1250"/>
        <v>95.574040735557759</v>
      </c>
      <c r="CC257" s="1">
        <f t="shared" si="1250"/>
        <v>95.427357767102635</v>
      </c>
      <c r="CD257" s="1">
        <f t="shared" si="1250"/>
        <v>95.052308076332054</v>
      </c>
      <c r="CE257" s="1">
        <f t="shared" si="1250"/>
        <v>94.646496680756485</v>
      </c>
      <c r="CF257" s="1">
        <f t="shared" si="1250"/>
        <v>94.207400494753458</v>
      </c>
      <c r="CG257" s="1">
        <f t="shared" si="1250"/>
        <v>93.732289488348727</v>
      </c>
      <c r="CH257" s="1">
        <f t="shared" si="1250"/>
        <v>93.218209713569379</v>
      </c>
      <c r="CI257" s="1">
        <f t="shared" si="1250"/>
        <v>92.6619649386124</v>
      </c>
      <c r="CJ257" s="1">
        <f t="shared" si="1250"/>
        <v>92.060096775641483</v>
      </c>
      <c r="CK257" s="1">
        <f t="shared" si="1250"/>
        <v>91.408863178658919</v>
      </c>
      <c r="CL257" s="1">
        <f t="shared" si="1250"/>
        <v>90.704215177765533</v>
      </c>
      <c r="CM257" s="1">
        <f t="shared" ref="CM257:DR257" si="1251">IF(type=1,MAX(CM84-x,(CN257*p+CN258*(1-p))*EXP(-ir*t)),MAX(x-CM84,(CN257*p+CN258*(1-p))*EXP(-ir*t)))</f>
        <v>89.941771705156498</v>
      </c>
      <c r="CN257" s="1">
        <f t="shared" si="1251"/>
        <v>89.116792356336802</v>
      </c>
      <c r="CO257" s="1">
        <f t="shared" si="1251"/>
        <v>88.22414791720216</v>
      </c>
      <c r="CP257" s="1">
        <f t="shared" si="1251"/>
        <v>87.258288473740933</v>
      </c>
      <c r="CQ257" s="1">
        <f t="shared" si="1251"/>
        <v>86.213208906082826</v>
      </c>
      <c r="CR257" s="1">
        <f t="shared" si="1251"/>
        <v>85.082411552357641</v>
      </c>
      <c r="CS257" s="1">
        <f t="shared" si="1251"/>
        <v>83.858865810230739</v>
      </c>
      <c r="CT257" s="1">
        <f t="shared" si="1251"/>
        <v>82.534964424942658</v>
      </c>
      <c r="CU257" s="1">
        <f t="shared" si="1251"/>
        <v>81.102476192078598</v>
      </c>
      <c r="CV257" s="1">
        <f t="shared" si="1251"/>
        <v>79.552494781002849</v>
      </c>
      <c r="CW257" s="1">
        <f t="shared" si="1251"/>
        <v>77.875383360773554</v>
      </c>
      <c r="CX257" s="1">
        <f t="shared" si="1251"/>
        <v>76.060714684256084</v>
      </c>
      <c r="CY257" s="1">
        <f t="shared" si="1251"/>
        <v>74.097206257914635</v>
      </c>
      <c r="CZ257" s="1">
        <f t="shared" si="1251"/>
        <v>71.972650194207901</v>
      </c>
      <c r="DA257" s="1">
        <f t="shared" si="1251"/>
        <v>69.673837310454033</v>
      </c>
      <c r="DB257" s="1">
        <f t="shared" si="1251"/>
        <v>67.186475002258291</v>
      </c>
      <c r="DC257" s="1">
        <f t="shared" si="1251"/>
        <v>64.495098380891122</v>
      </c>
      <c r="DD257" s="1">
        <f t="shared" si="1251"/>
        <v>61.582974122123204</v>
      </c>
      <c r="DE257" s="1">
        <f t="shared" si="1251"/>
        <v>58.431996428708956</v>
      </c>
      <c r="DF257" s="1">
        <f t="shared" si="1251"/>
        <v>55.022574459676996</v>
      </c>
      <c r="DG257" s="1">
        <f t="shared" si="1251"/>
        <v>51.333510526532386</v>
      </c>
      <c r="DH257" s="1">
        <f t="shared" si="1251"/>
        <v>47.360432251216942</v>
      </c>
      <c r="DI257" s="1">
        <f t="shared" si="1251"/>
        <v>43.460707274834604</v>
      </c>
      <c r="DJ257" s="1">
        <f t="shared" si="1251"/>
        <v>39.62772650946134</v>
      </c>
      <c r="DK257" s="1">
        <f t="shared" si="1251"/>
        <v>35.867105445650019</v>
      </c>
      <c r="DL257" s="1">
        <f t="shared" si="1251"/>
        <v>32.202665915016759</v>
      </c>
      <c r="DM257" s="1">
        <f t="shared" si="1251"/>
        <v>28.657988723261028</v>
      </c>
      <c r="DN257" s="1">
        <f t="shared" si="1251"/>
        <v>25.256524292322144</v>
      </c>
      <c r="DO257" s="1">
        <f t="shared" si="1251"/>
        <v>22.021552386422282</v>
      </c>
      <c r="DP257" s="1">
        <f t="shared" si="1251"/>
        <v>18.975843563512672</v>
      </c>
      <c r="DQ257" s="1">
        <f t="shared" si="1251"/>
        <v>16.140928732565961</v>
      </c>
      <c r="DR257" s="1">
        <f t="shared" si="1251"/>
        <v>13.535994184599238</v>
      </c>
      <c r="DS257" s="1">
        <f t="shared" ref="DS257:EX257" si="1252">IF(type=1,MAX(DS84-x,(DT257*p+DT258*(1-p))*EXP(-ir*t)),MAX(x-DS84,(DT257*p+DT258*(1-p))*EXP(-ir*t)))</f>
        <v>11.176557911913276</v>
      </c>
      <c r="DT257" s="1">
        <f t="shared" si="1252"/>
        <v>9.0731874894960001</v>
      </c>
      <c r="DU257" s="1">
        <f t="shared" si="1252"/>
        <v>7.2305242318898832</v>
      </c>
      <c r="DV257" s="1">
        <f t="shared" si="1252"/>
        <v>5.6467678026087738</v>
      </c>
      <c r="DW257" s="1">
        <f t="shared" si="1252"/>
        <v>4.3136302590247961</v>
      </c>
      <c r="DX257" s="1">
        <f t="shared" si="1252"/>
        <v>3.2167147663005498</v>
      </c>
      <c r="DY257" s="1">
        <f t="shared" si="1252"/>
        <v>2.3363154389108929</v>
      </c>
      <c r="DZ257" s="1">
        <f t="shared" si="1252"/>
        <v>1.6485998293686159</v>
      </c>
      <c r="EA257" s="1">
        <f t="shared" si="1252"/>
        <v>1.1270739606897595</v>
      </c>
      <c r="EB257" s="1">
        <f t="shared" si="1252"/>
        <v>0.74418321136446752</v>
      </c>
      <c r="EC257" s="1">
        <f t="shared" si="1252"/>
        <v>0.47288119958275215</v>
      </c>
      <c r="ED257" s="1">
        <f t="shared" si="1252"/>
        <v>0.28800604662000229</v>
      </c>
      <c r="EE257" s="1">
        <f t="shared" si="1252"/>
        <v>0.16733546498993743</v>
      </c>
      <c r="EF257" s="1">
        <f t="shared" si="1252"/>
        <v>9.2242093848364334E-2</v>
      </c>
      <c r="EG257" s="1">
        <f t="shared" si="1252"/>
        <v>4.7930190544082672E-2</v>
      </c>
      <c r="EH257" s="1">
        <f t="shared" si="1252"/>
        <v>2.3294343968985734E-2</v>
      </c>
      <c r="EI257" s="1">
        <f t="shared" si="1252"/>
        <v>1.0488951996019458E-2</v>
      </c>
      <c r="EJ257" s="1">
        <f t="shared" si="1252"/>
        <v>4.3243521669560168E-3</v>
      </c>
      <c r="EK257" s="1">
        <f t="shared" si="1252"/>
        <v>1.6079018699048859E-3</v>
      </c>
      <c r="EL257" s="1">
        <f t="shared" si="1252"/>
        <v>5.2856111153906302E-4</v>
      </c>
      <c r="EM257" s="1">
        <f t="shared" si="1252"/>
        <v>1.4945783806770123E-4</v>
      </c>
      <c r="EN257" s="1">
        <f t="shared" si="1252"/>
        <v>3.4926174106602437E-5</v>
      </c>
      <c r="EO257" s="1">
        <f t="shared" si="1252"/>
        <v>6.3290745676952462E-6</v>
      </c>
      <c r="EP257" s="1">
        <f t="shared" si="1252"/>
        <v>7.912988529738392E-7</v>
      </c>
      <c r="EQ257" s="1">
        <f t="shared" si="1252"/>
        <v>5.1245509515159178E-8</v>
      </c>
      <c r="ER257" s="1">
        <f t="shared" si="1252"/>
        <v>0</v>
      </c>
      <c r="ES257" s="1">
        <f t="shared" si="1252"/>
        <v>0</v>
      </c>
      <c r="ET257" s="1">
        <f t="shared" si="1252"/>
        <v>0</v>
      </c>
      <c r="EU257" s="1">
        <f t="shared" si="1252"/>
        <v>0</v>
      </c>
      <c r="EV257" s="1">
        <f t="shared" si="1252"/>
        <v>0</v>
      </c>
      <c r="EW257" s="1">
        <f t="shared" si="1252"/>
        <v>0</v>
      </c>
      <c r="EX257" s="1">
        <f t="shared" si="1252"/>
        <v>0</v>
      </c>
      <c r="EY257" s="1">
        <f t="shared" ref="EY257:FQ257" si="1253">IF(type=1,MAX(EY84-x,(EZ257*p+EZ258*(1-p))*EXP(-ir*t)),MAX(x-EY84,(EZ257*p+EZ258*(1-p))*EXP(-ir*t)))</f>
        <v>0</v>
      </c>
      <c r="EZ257" s="1">
        <f t="shared" si="1253"/>
        <v>0</v>
      </c>
      <c r="FA257" s="1">
        <f t="shared" si="1253"/>
        <v>0</v>
      </c>
      <c r="FB257" s="1">
        <f t="shared" si="1253"/>
        <v>0</v>
      </c>
      <c r="FC257" s="1">
        <f t="shared" si="1253"/>
        <v>0</v>
      </c>
      <c r="FD257" s="1">
        <f t="shared" si="1253"/>
        <v>0</v>
      </c>
      <c r="FE257" s="1">
        <f t="shared" si="1253"/>
        <v>0</v>
      </c>
      <c r="FF257" s="1">
        <f t="shared" si="1253"/>
        <v>0</v>
      </c>
      <c r="FG257" s="1">
        <f t="shared" si="1253"/>
        <v>0</v>
      </c>
      <c r="FH257" s="1">
        <f t="shared" si="1253"/>
        <v>0</v>
      </c>
      <c r="FI257" s="1">
        <f t="shared" si="1253"/>
        <v>0</v>
      </c>
      <c r="FJ257" s="1">
        <f t="shared" si="1253"/>
        <v>0</v>
      </c>
      <c r="FK257" s="1">
        <f t="shared" si="1253"/>
        <v>0</v>
      </c>
      <c r="FL257" s="1">
        <f t="shared" si="1253"/>
        <v>0</v>
      </c>
      <c r="FM257" s="1">
        <f t="shared" si="1253"/>
        <v>0</v>
      </c>
      <c r="FN257" s="1">
        <f t="shared" si="1253"/>
        <v>0</v>
      </c>
      <c r="FO257" s="1">
        <f t="shared" si="1253"/>
        <v>0</v>
      </c>
      <c r="FP257" s="1">
        <f t="shared" si="1253"/>
        <v>0</v>
      </c>
      <c r="FQ257" s="1">
        <f t="shared" si="1253"/>
        <v>0</v>
      </c>
      <c r="FR257" s="1">
        <f t="shared" si="992"/>
        <v>0</v>
      </c>
      <c r="FS257" s="1">
        <f t="shared" si="999"/>
        <v>0</v>
      </c>
    </row>
    <row r="258" spans="3:175" x14ac:dyDescent="0.15">
      <c r="C258" s="6">
        <v>56</v>
      </c>
      <c r="BH258" s="1">
        <f t="shared" ref="BH258:CM258" si="1254">IF(type=1,MAX(BH85-x,(BI258*p+BI259*(1-p))*EXP(-ir*t)),MAX(x-BH85,(BI258*p+BI259*(1-p))*EXP(-ir*t)))</f>
        <v>97.440305650949625</v>
      </c>
      <c r="BI258" s="1">
        <f t="shared" si="1254"/>
        <v>95.271030040074933</v>
      </c>
      <c r="BJ258" s="1">
        <f t="shared" si="1254"/>
        <v>95.397457344022897</v>
      </c>
      <c r="BK258" s="1">
        <f t="shared" si="1254"/>
        <v>95.518852850238332</v>
      </c>
      <c r="BL258" s="1">
        <f t="shared" si="1254"/>
        <v>95.634772994157331</v>
      </c>
      <c r="BM258" s="1">
        <f t="shared" si="1254"/>
        <v>95.744737768084036</v>
      </c>
      <c r="BN258" s="1">
        <f t="shared" si="1254"/>
        <v>95.848227731988544</v>
      </c>
      <c r="BO258" s="1">
        <f t="shared" si="1254"/>
        <v>95.944680779129229</v>
      </c>
      <c r="BP258" s="1">
        <f t="shared" si="1254"/>
        <v>96.033488636389976</v>
      </c>
      <c r="BQ258" s="1">
        <f t="shared" si="1254"/>
        <v>96.113993077573767</v>
      </c>
      <c r="BR258" s="1">
        <f t="shared" si="1254"/>
        <v>96.185481826108813</v>
      </c>
      <c r="BS258" s="1">
        <f t="shared" si="1254"/>
        <v>96.247184121693209</v>
      </c>
      <c r="BT258" s="1">
        <f t="shared" si="1254"/>
        <v>96.298265923313906</v>
      </c>
      <c r="BU258" s="1">
        <f t="shared" si="1254"/>
        <v>96.337824718815398</v>
      </c>
      <c r="BV258" s="1">
        <f t="shared" si="1254"/>
        <v>96.36488390874716</v>
      </c>
      <c r="BW258" s="1">
        <f t="shared" si="1254"/>
        <v>96.378386729572185</v>
      </c>
      <c r="BX258" s="1">
        <f t="shared" si="1254"/>
        <v>96.377189678454599</v>
      </c>
      <c r="BY258" s="1">
        <f t="shared" si="1254"/>
        <v>96.360055398745942</v>
      </c>
      <c r="BZ258" s="1">
        <f t="shared" si="1254"/>
        <v>96.325644981936264</v>
      </c>
      <c r="CA258" s="1">
        <f t="shared" si="1254"/>
        <v>96.272509638208362</v>
      </c>
      <c r="CB258" s="1">
        <f t="shared" si="1254"/>
        <v>96.199081683807847</v>
      </c>
      <c r="CC258" s="1">
        <f t="shared" si="1254"/>
        <v>96.103664789193729</v>
      </c>
      <c r="CD258" s="1">
        <f t="shared" si="1254"/>
        <v>95.784086033296717</v>
      </c>
      <c r="CE258" s="1">
        <f t="shared" si="1254"/>
        <v>95.438295317777389</v>
      </c>
      <c r="CF258" s="1">
        <f t="shared" si="1254"/>
        <v>95.064142728680054</v>
      </c>
      <c r="CG258" s="1">
        <f t="shared" si="1254"/>
        <v>94.659302015365952</v>
      </c>
      <c r="CH258" s="1">
        <f t="shared" si="1254"/>
        <v>94.221256127317787</v>
      </c>
      <c r="CI258" s="1">
        <f t="shared" si="1254"/>
        <v>93.747281564667901</v>
      </c>
      <c r="CJ258" s="1">
        <f t="shared" si="1254"/>
        <v>93.234431445151557</v>
      </c>
      <c r="CK258" s="1">
        <f t="shared" si="1254"/>
        <v>92.679517182205728</v>
      </c>
      <c r="CL258" s="1">
        <f t="shared" si="1254"/>
        <v>92.079088660299377</v>
      </c>
      <c r="CM258" s="1">
        <f t="shared" si="1254"/>
        <v>91.4294127842373</v>
      </c>
      <c r="CN258" s="1">
        <f t="shared" ref="CN258:DS258" si="1255">IF(type=1,MAX(CN85-x,(CO258*p+CO259*(1-p))*EXP(-ir*t)),MAX(x-CN85,(CO258*p+CO259*(1-p))*EXP(-ir*t)))</f>
        <v>90.726450269070781</v>
      </c>
      <c r="CO258" s="1">
        <f t="shared" si="1255"/>
        <v>89.965830526308423</v>
      </c>
      <c r="CP258" s="1">
        <f t="shared" si="1255"/>
        <v>89.14282449028552</v>
      </c>
      <c r="CQ258" s="1">
        <f t="shared" si="1255"/>
        <v>88.252315215742883</v>
      </c>
      <c r="CR258" s="1">
        <f t="shared" si="1255"/>
        <v>87.288766063808836</v>
      </c>
      <c r="CS258" s="1">
        <f t="shared" si="1255"/>
        <v>86.246186278584659</v>
      </c>
      <c r="CT258" s="1">
        <f t="shared" si="1255"/>
        <v>85.118093740309547</v>
      </c>
      <c r="CU258" s="1">
        <f t="shared" si="1255"/>
        <v>83.89747466352749</v>
      </c>
      <c r="CV258" s="1">
        <f t="shared" si="1255"/>
        <v>82.576739989683773</v>
      </c>
      <c r="CW258" s="1">
        <f t="shared" si="1255"/>
        <v>81.147678203027397</v>
      </c>
      <c r="CX258" s="1">
        <f t="shared" si="1255"/>
        <v>79.601404276457345</v>
      </c>
      <c r="CY258" s="1">
        <f t="shared" si="1255"/>
        <v>77.928304429889764</v>
      </c>
      <c r="CZ258" s="1">
        <f t="shared" si="1255"/>
        <v>76.11797635768734</v>
      </c>
      <c r="DA258" s="1">
        <f t="shared" si="1255"/>
        <v>74.159164553521776</v>
      </c>
      <c r="DB258" s="1">
        <f t="shared" si="1255"/>
        <v>72.039690330559324</v>
      </c>
      <c r="DC258" s="1">
        <f t="shared" si="1255"/>
        <v>69.746376101877757</v>
      </c>
      <c r="DD258" s="1">
        <f t="shared" si="1255"/>
        <v>67.26496345033712</v>
      </c>
      <c r="DE258" s="1">
        <f t="shared" si="1255"/>
        <v>64.580024478512982</v>
      </c>
      <c r="DF258" s="1">
        <f t="shared" si="1255"/>
        <v>61.674865887520752</v>
      </c>
      <c r="DG258" s="1">
        <f t="shared" si="1255"/>
        <v>58.531425188352124</v>
      </c>
      <c r="DH258" s="1">
        <f t="shared" si="1255"/>
        <v>55.1301584004296</v>
      </c>
      <c r="DI258" s="1">
        <f t="shared" si="1255"/>
        <v>51.449918539157672</v>
      </c>
      <c r="DJ258" s="1">
        <f t="shared" si="1255"/>
        <v>47.467824136981264</v>
      </c>
      <c r="DK258" s="1">
        <f t="shared" si="1255"/>
        <v>43.547125882487087</v>
      </c>
      <c r="DL258" s="1">
        <f t="shared" si="1255"/>
        <v>39.675255425019614</v>
      </c>
      <c r="DM258" s="1">
        <f t="shared" si="1255"/>
        <v>35.876371070184987</v>
      </c>
      <c r="DN258" s="1">
        <f t="shared" si="1255"/>
        <v>32.174278489786076</v>
      </c>
      <c r="DO258" s="1">
        <f t="shared" si="1255"/>
        <v>28.592692723407744</v>
      </c>
      <c r="DP258" s="1">
        <f t="shared" si="1255"/>
        <v>25.155496017689075</v>
      </c>
      <c r="DQ258" s="1">
        <f t="shared" si="1255"/>
        <v>21.886789815444708</v>
      </c>
      <c r="DR258" s="1">
        <f t="shared" si="1255"/>
        <v>18.810535912526742</v>
      </c>
      <c r="DS258" s="1">
        <f t="shared" si="1255"/>
        <v>15.949665773299454</v>
      </c>
      <c r="DT258" s="1">
        <f t="shared" ref="DT258:EY258" si="1256">IF(type=1,MAX(DT85-x,(DU258*p+DU259*(1-p))*EXP(-ir*t)),MAX(x-DT85,(DU258*p+DU259*(1-p))*EXP(-ir*t)))</f>
        <v>13.324709984059236</v>
      </c>
      <c r="DU258" s="1">
        <f t="shared" si="1256"/>
        <v>10.952204721848151</v>
      </c>
      <c r="DV258" s="1">
        <f t="shared" si="1256"/>
        <v>8.8432515488145036</v>
      </c>
      <c r="DW258" s="1">
        <f t="shared" si="1256"/>
        <v>7.0025305211194704</v>
      </c>
      <c r="DX258" s="1">
        <f t="shared" si="1256"/>
        <v>5.4278293806481335</v>
      </c>
      <c r="DY258" s="1">
        <f t="shared" si="1256"/>
        <v>4.1100026587633591</v>
      </c>
      <c r="DZ258" s="1">
        <f t="shared" si="1256"/>
        <v>3.0333920753870083</v>
      </c>
      <c r="EA258" s="1">
        <f t="shared" si="1256"/>
        <v>2.176731221920154</v>
      </c>
      <c r="EB258" s="1">
        <f t="shared" si="1256"/>
        <v>1.5144806112185989</v>
      </c>
      <c r="EC258" s="1">
        <f t="shared" si="1256"/>
        <v>1.0184669776512767</v>
      </c>
      <c r="ED258" s="1">
        <f t="shared" si="1256"/>
        <v>0.6596510682898209</v>
      </c>
      <c r="EE258" s="1">
        <f t="shared" si="1256"/>
        <v>0.40983059586703202</v>
      </c>
      <c r="EF258" s="1">
        <f t="shared" si="1256"/>
        <v>0.24309930715124889</v>
      </c>
      <c r="EG258" s="1">
        <f t="shared" si="1256"/>
        <v>0.13692358796669749</v>
      </c>
      <c r="EH258" s="1">
        <f t="shared" si="1256"/>
        <v>7.2758081308570532E-2</v>
      </c>
      <c r="EI258" s="1">
        <f t="shared" si="1256"/>
        <v>3.6193070505285384E-2</v>
      </c>
      <c r="EJ258" s="1">
        <f t="shared" si="1256"/>
        <v>1.6695578411265219E-2</v>
      </c>
      <c r="EK258" s="1">
        <f t="shared" si="1256"/>
        <v>7.0581290528881199E-3</v>
      </c>
      <c r="EL258" s="1">
        <f t="shared" si="1256"/>
        <v>2.6936850856805546E-3</v>
      </c>
      <c r="EM258" s="1">
        <f t="shared" si="1256"/>
        <v>9.0978219612398038E-4</v>
      </c>
      <c r="EN258" s="1">
        <f t="shared" si="1256"/>
        <v>2.6458834190475327E-4</v>
      </c>
      <c r="EO258" s="1">
        <f t="shared" si="1256"/>
        <v>6.3663214019597214E-5</v>
      </c>
      <c r="EP258" s="1">
        <f t="shared" si="1256"/>
        <v>1.1892209288528466E-5</v>
      </c>
      <c r="EQ258" s="1">
        <f t="shared" si="1256"/>
        <v>1.5345227314347861E-6</v>
      </c>
      <c r="ER258" s="1">
        <f t="shared" si="1256"/>
        <v>1.0269634686697097E-7</v>
      </c>
      <c r="ES258" s="1">
        <f t="shared" si="1256"/>
        <v>0</v>
      </c>
      <c r="ET258" s="1">
        <f t="shared" si="1256"/>
        <v>0</v>
      </c>
      <c r="EU258" s="1">
        <f t="shared" si="1256"/>
        <v>0</v>
      </c>
      <c r="EV258" s="1">
        <f t="shared" si="1256"/>
        <v>0</v>
      </c>
      <c r="EW258" s="1">
        <f t="shared" si="1256"/>
        <v>0</v>
      </c>
      <c r="EX258" s="1">
        <f t="shared" si="1256"/>
        <v>0</v>
      </c>
      <c r="EY258" s="1">
        <f t="shared" si="1256"/>
        <v>0</v>
      </c>
      <c r="EZ258" s="1">
        <f t="shared" ref="EZ258:FQ258" si="1257">IF(type=1,MAX(EZ85-x,(FA258*p+FA259*(1-p))*EXP(-ir*t)),MAX(x-EZ85,(FA258*p+FA259*(1-p))*EXP(-ir*t)))</f>
        <v>0</v>
      </c>
      <c r="FA258" s="1">
        <f t="shared" si="1257"/>
        <v>0</v>
      </c>
      <c r="FB258" s="1">
        <f t="shared" si="1257"/>
        <v>0</v>
      </c>
      <c r="FC258" s="1">
        <f t="shared" si="1257"/>
        <v>0</v>
      </c>
      <c r="FD258" s="1">
        <f t="shared" si="1257"/>
        <v>0</v>
      </c>
      <c r="FE258" s="1">
        <f t="shared" si="1257"/>
        <v>0</v>
      </c>
      <c r="FF258" s="1">
        <f t="shared" si="1257"/>
        <v>0</v>
      </c>
      <c r="FG258" s="1">
        <f t="shared" si="1257"/>
        <v>0</v>
      </c>
      <c r="FH258" s="1">
        <f t="shared" si="1257"/>
        <v>0</v>
      </c>
      <c r="FI258" s="1">
        <f t="shared" si="1257"/>
        <v>0</v>
      </c>
      <c r="FJ258" s="1">
        <f t="shared" si="1257"/>
        <v>0</v>
      </c>
      <c r="FK258" s="1">
        <f t="shared" si="1257"/>
        <v>0</v>
      </c>
      <c r="FL258" s="1">
        <f t="shared" si="1257"/>
        <v>0</v>
      </c>
      <c r="FM258" s="1">
        <f t="shared" si="1257"/>
        <v>0</v>
      </c>
      <c r="FN258" s="1">
        <f t="shared" si="1257"/>
        <v>0</v>
      </c>
      <c r="FO258" s="1">
        <f t="shared" si="1257"/>
        <v>0</v>
      </c>
      <c r="FP258" s="1">
        <f t="shared" si="1257"/>
        <v>0</v>
      </c>
      <c r="FQ258" s="1">
        <f t="shared" si="1257"/>
        <v>0</v>
      </c>
      <c r="FR258" s="1">
        <f t="shared" si="992"/>
        <v>0</v>
      </c>
      <c r="FS258" s="1">
        <f t="shared" si="999"/>
        <v>0</v>
      </c>
    </row>
    <row r="259" spans="3:175" x14ac:dyDescent="0.15">
      <c r="C259" s="6">
        <v>57</v>
      </c>
      <c r="BI259" s="1">
        <f t="shared" ref="BI259:CN259" si="1258">IF(type=1,MAX(BI86-x,(BJ259*p+BJ260*(1-p))*EXP(-ir*t)),MAX(x-BI86,(BJ259*p+BJ260*(1-p))*EXP(-ir*t)))</f>
        <v>100</v>
      </c>
      <c r="BJ259" s="1">
        <f t="shared" si="1258"/>
        <v>95.526329733845841</v>
      </c>
      <c r="BK259" s="1">
        <f t="shared" si="1258"/>
        <v>95.658295397858481</v>
      </c>
      <c r="BL259" s="1">
        <f t="shared" si="1258"/>
        <v>95.785652667557613</v>
      </c>
      <c r="BM259" s="1">
        <f t="shared" si="1258"/>
        <v>95.907992644259906</v>
      </c>
      <c r="BN259" s="1">
        <f t="shared" si="1258"/>
        <v>96.024872829333717</v>
      </c>
      <c r="BO259" s="1">
        <f t="shared" si="1258"/>
        <v>96.135814368195611</v>
      </c>
      <c r="BP259" s="1">
        <f t="shared" si="1258"/>
        <v>96.240299068258452</v>
      </c>
      <c r="BQ259" s="1">
        <f t="shared" si="1258"/>
        <v>96.33776617229006</v>
      </c>
      <c r="BR259" s="1">
        <f t="shared" si="1258"/>
        <v>96.427608867121705</v>
      </c>
      <c r="BS259" s="1">
        <f t="shared" si="1258"/>
        <v>96.50917050599908</v>
      </c>
      <c r="BT259" s="1">
        <f t="shared" si="1258"/>
        <v>96.581740521089259</v>
      </c>
      <c r="BU259" s="1">
        <f t="shared" si="1258"/>
        <v>96.644550000729566</v>
      </c>
      <c r="BV259" s="1">
        <f t="shared" si="1258"/>
        <v>96.696766903920818</v>
      </c>
      <c r="BW259" s="1">
        <f t="shared" si="1258"/>
        <v>96.737490882311235</v>
      </c>
      <c r="BX259" s="1">
        <f t="shared" si="1258"/>
        <v>96.765747677477592</v>
      </c>
      <c r="BY259" s="1">
        <f t="shared" si="1258"/>
        <v>96.780483058669049</v>
      </c>
      <c r="BZ259" s="1">
        <f t="shared" si="1258"/>
        <v>96.780556263322495</v>
      </c>
      <c r="CA259" s="1">
        <f t="shared" si="1258"/>
        <v>96.764732899566397</v>
      </c>
      <c r="CB259" s="1">
        <f t="shared" si="1258"/>
        <v>96.731677266585265</v>
      </c>
      <c r="CC259" s="1">
        <f t="shared" si="1258"/>
        <v>96.67994404509767</v>
      </c>
      <c r="CD259" s="1">
        <f t="shared" si="1258"/>
        <v>96.407631912241783</v>
      </c>
      <c r="CE259" s="1">
        <f t="shared" si="1258"/>
        <v>96.112984644464134</v>
      </c>
      <c r="CF259" s="1">
        <f t="shared" si="1258"/>
        <v>95.794170306306185</v>
      </c>
      <c r="CG259" s="1">
        <f t="shared" si="1258"/>
        <v>95.449206706332149</v>
      </c>
      <c r="CH259" s="1">
        <f t="shared" si="1258"/>
        <v>95.075949073081972</v>
      </c>
      <c r="CI259" s="1">
        <f t="shared" si="1258"/>
        <v>94.672076720201858</v>
      </c>
      <c r="CJ259" s="1">
        <f t="shared" si="1258"/>
        <v>94.235078617843953</v>
      </c>
      <c r="CK259" s="1">
        <f t="shared" si="1258"/>
        <v>93.76223778062753</v>
      </c>
      <c r="CL259" s="1">
        <f t="shared" si="1258"/>
        <v>93.250614375095154</v>
      </c>
      <c r="CM259" s="1">
        <f t="shared" si="1258"/>
        <v>92.697027441636749</v>
      </c>
      <c r="CN259" s="1">
        <f t="shared" si="1258"/>
        <v>92.09803511723949</v>
      </c>
      <c r="CO259" s="1">
        <f t="shared" ref="CO259:DT259" si="1259">IF(type=1,MAX(CO86-x,(CP259*p+CP260*(1-p))*EXP(-ir*t)),MAX(x-CO86,(CP259*p+CP260*(1-p))*EXP(-ir*t)))</f>
        <v>91.449913236100855</v>
      </c>
      <c r="CP259" s="1">
        <f t="shared" si="1259"/>
        <v>90.748632175056585</v>
      </c>
      <c r="CQ259" s="1">
        <f t="shared" si="1259"/>
        <v>89.989831799862671</v>
      </c>
      <c r="CR259" s="1">
        <f t="shared" si="1259"/>
        <v>89.168794356562785</v>
      </c>
      <c r="CS259" s="1">
        <f t="shared" si="1259"/>
        <v>88.280415139396283</v>
      </c>
      <c r="CT259" s="1">
        <f t="shared" si="1259"/>
        <v>87.31917075287798</v>
      </c>
      <c r="CU259" s="1">
        <f t="shared" si="1259"/>
        <v>86.27908477072269</v>
      </c>
      <c r="CV259" s="1">
        <f t="shared" si="1259"/>
        <v>85.153690578103053</v>
      </c>
      <c r="CW259" s="1">
        <f t="shared" si="1259"/>
        <v>83.935991166216439</v>
      </c>
      <c r="CX259" s="1">
        <f t="shared" si="1259"/>
        <v>82.618415629188462</v>
      </c>
      <c r="CY259" s="1">
        <f t="shared" si="1259"/>
        <v>81.192772092837444</v>
      </c>
      <c r="CZ259" s="1">
        <f t="shared" si="1259"/>
        <v>79.650196782640037</v>
      </c>
      <c r="DA259" s="1">
        <f t="shared" si="1259"/>
        <v>77.981098914233826</v>
      </c>
      <c r="DB259" s="1">
        <f t="shared" si="1259"/>
        <v>76.175101063819824</v>
      </c>
      <c r="DC259" s="1">
        <f t="shared" si="1259"/>
        <v>74.220974647725129</v>
      </c>
      <c r="DD259" s="1">
        <f t="shared" si="1259"/>
        <v>72.106570109976772</v>
      </c>
      <c r="DE259" s="1">
        <f t="shared" si="1259"/>
        <v>69.818741383836581</v>
      </c>
      <c r="DF259" s="1">
        <f t="shared" si="1259"/>
        <v>67.343264157644967</v>
      </c>
      <c r="DG259" s="1">
        <f t="shared" si="1259"/>
        <v>64.66474743680115</v>
      </c>
      <c r="DH259" s="1">
        <f t="shared" si="1259"/>
        <v>61.766537852026495</v>
      </c>
      <c r="DI259" s="1">
        <f t="shared" si="1259"/>
        <v>58.630616118958677</v>
      </c>
      <c r="DJ259" s="1">
        <f t="shared" si="1259"/>
        <v>55.237485005326079</v>
      </c>
      <c r="DK259" s="1">
        <f t="shared" si="1259"/>
        <v>51.566048109151282</v>
      </c>
      <c r="DL259" s="1">
        <f t="shared" si="1259"/>
        <v>47.593478694301041</v>
      </c>
      <c r="DM259" s="1">
        <f t="shared" si="1259"/>
        <v>43.633108525450375</v>
      </c>
      <c r="DN259" s="1">
        <f t="shared" si="1259"/>
        <v>39.722211224341727</v>
      </c>
      <c r="DO259" s="1">
        <f t="shared" si="1259"/>
        <v>35.884778478321039</v>
      </c>
      <c r="DP259" s="1">
        <f t="shared" si="1259"/>
        <v>32.144453140103536</v>
      </c>
      <c r="DQ259" s="1">
        <f t="shared" si="1259"/>
        <v>28.524993950293879</v>
      </c>
      <c r="DR259" s="1">
        <f t="shared" si="1259"/>
        <v>25.050738567074173</v>
      </c>
      <c r="DS259" s="1">
        <f t="shared" si="1259"/>
        <v>21.746775126659074</v>
      </c>
      <c r="DT259" s="1">
        <f t="shared" si="1259"/>
        <v>18.638527852077001</v>
      </c>
      <c r="DU259" s="1">
        <f t="shared" ref="DU259:EZ259" si="1260">IF(type=1,MAX(DU86-x,(DV259*p+DV260*(1-p))*EXP(-ir*t)),MAX(x-DU86,(DV259*p+DV260*(1-p))*EXP(-ir*t)))</f>
        <v>15.750603999761802</v>
      </c>
      <c r="DV259" s="1">
        <f t="shared" si="1260"/>
        <v>13.105040617941631</v>
      </c>
      <c r="DW259" s="1">
        <f t="shared" si="1260"/>
        <v>10.719405255912513</v>
      </c>
      <c r="DX259" s="1">
        <f t="shared" si="1260"/>
        <v>8.6052890359168455</v>
      </c>
      <c r="DY259" s="1">
        <f t="shared" si="1260"/>
        <v>6.7674040464014</v>
      </c>
      <c r="DZ259" s="1">
        <f t="shared" si="1260"/>
        <v>5.2030809865829708</v>
      </c>
      <c r="EA259" s="1">
        <f t="shared" si="1260"/>
        <v>3.9022069661236869</v>
      </c>
      <c r="EB259" s="1">
        <f t="shared" si="1260"/>
        <v>2.8477034458323041</v>
      </c>
      <c r="EC259" s="1">
        <f t="shared" si="1260"/>
        <v>2.0165623867655</v>
      </c>
      <c r="ED259" s="1">
        <f t="shared" si="1260"/>
        <v>1.3813636274171459</v>
      </c>
      <c r="EE259" s="1">
        <f t="shared" si="1260"/>
        <v>0.91211459623257618</v>
      </c>
      <c r="EF259" s="1">
        <f t="shared" si="1260"/>
        <v>0.5782039724543101</v>
      </c>
      <c r="EG259" s="1">
        <f t="shared" si="1260"/>
        <v>0.35024906396956312</v>
      </c>
      <c r="EH259" s="1">
        <f t="shared" si="1260"/>
        <v>0.20163771292074747</v>
      </c>
      <c r="EI259" s="1">
        <f t="shared" si="1260"/>
        <v>0.10961461539995303</v>
      </c>
      <c r="EJ259" s="1">
        <f t="shared" si="1260"/>
        <v>5.5835579107853826E-2</v>
      </c>
      <c r="EK259" s="1">
        <f t="shared" si="1260"/>
        <v>2.6399922743061112E-2</v>
      </c>
      <c r="EL259" s="1">
        <f t="shared" si="1260"/>
        <v>1.1450853163721065E-2</v>
      </c>
      <c r="EM259" s="1">
        <f t="shared" si="1260"/>
        <v>4.488380892245839E-3</v>
      </c>
      <c r="EN259" s="1">
        <f t="shared" si="1260"/>
        <v>1.5586213182295563E-3</v>
      </c>
      <c r="EO259" s="1">
        <f t="shared" si="1260"/>
        <v>4.6657360856813205E-4</v>
      </c>
      <c r="EP259" s="1">
        <f t="shared" si="1260"/>
        <v>1.1568930119852669E-4</v>
      </c>
      <c r="EQ259" s="1">
        <f t="shared" si="1260"/>
        <v>2.2297544929987503E-5</v>
      </c>
      <c r="ER259" s="1">
        <f t="shared" si="1260"/>
        <v>2.9724975617048837E-6</v>
      </c>
      <c r="ES259" s="1">
        <f t="shared" si="1260"/>
        <v>2.0580417210412155E-7</v>
      </c>
      <c r="ET259" s="1">
        <f t="shared" si="1260"/>
        <v>0</v>
      </c>
      <c r="EU259" s="1">
        <f t="shared" si="1260"/>
        <v>0</v>
      </c>
      <c r="EV259" s="1">
        <f t="shared" si="1260"/>
        <v>0</v>
      </c>
      <c r="EW259" s="1">
        <f t="shared" si="1260"/>
        <v>0</v>
      </c>
      <c r="EX259" s="1">
        <f t="shared" si="1260"/>
        <v>0</v>
      </c>
      <c r="EY259" s="1">
        <f t="shared" si="1260"/>
        <v>0</v>
      </c>
      <c r="EZ259" s="1">
        <f t="shared" si="1260"/>
        <v>0</v>
      </c>
      <c r="FA259" s="1">
        <f t="shared" ref="FA259:FQ259" si="1261">IF(type=1,MAX(FA86-x,(FB259*p+FB260*(1-p))*EXP(-ir*t)),MAX(x-FA86,(FB259*p+FB260*(1-p))*EXP(-ir*t)))</f>
        <v>0</v>
      </c>
      <c r="FB259" s="1">
        <f t="shared" si="1261"/>
        <v>0</v>
      </c>
      <c r="FC259" s="1">
        <f t="shared" si="1261"/>
        <v>0</v>
      </c>
      <c r="FD259" s="1">
        <f t="shared" si="1261"/>
        <v>0</v>
      </c>
      <c r="FE259" s="1">
        <f t="shared" si="1261"/>
        <v>0</v>
      </c>
      <c r="FF259" s="1">
        <f t="shared" si="1261"/>
        <v>0</v>
      </c>
      <c r="FG259" s="1">
        <f t="shared" si="1261"/>
        <v>0</v>
      </c>
      <c r="FH259" s="1">
        <f t="shared" si="1261"/>
        <v>0</v>
      </c>
      <c r="FI259" s="1">
        <f t="shared" si="1261"/>
        <v>0</v>
      </c>
      <c r="FJ259" s="1">
        <f t="shared" si="1261"/>
        <v>0</v>
      </c>
      <c r="FK259" s="1">
        <f t="shared" si="1261"/>
        <v>0</v>
      </c>
      <c r="FL259" s="1">
        <f t="shared" si="1261"/>
        <v>0</v>
      </c>
      <c r="FM259" s="1">
        <f t="shared" si="1261"/>
        <v>0</v>
      </c>
      <c r="FN259" s="1">
        <f t="shared" si="1261"/>
        <v>0</v>
      </c>
      <c r="FO259" s="1">
        <f t="shared" si="1261"/>
        <v>0</v>
      </c>
      <c r="FP259" s="1">
        <f t="shared" si="1261"/>
        <v>0</v>
      </c>
      <c r="FQ259" s="1">
        <f t="shared" si="1261"/>
        <v>0</v>
      </c>
      <c r="FR259" s="1">
        <f t="shared" si="992"/>
        <v>0</v>
      </c>
      <c r="FS259" s="1">
        <f t="shared" si="999"/>
        <v>0</v>
      </c>
    </row>
    <row r="260" spans="3:175" x14ac:dyDescent="0.15">
      <c r="C260" s="6">
        <v>58</v>
      </c>
      <c r="BJ260" s="1">
        <f t="shared" ref="BJ260:CO260" si="1262">IF(type=1,MAX(BJ87-x,(BK260*p+BK261*(1-p))*EXP(-ir*t)),MAX(x-BJ87,(BK260*p+BK261*(1-p))*EXP(-ir*t)))</f>
        <v>95.636141524183444</v>
      </c>
      <c r="BK260" s="1">
        <f t="shared" si="1262"/>
        <v>95.777113989059018</v>
      </c>
      <c r="BL260" s="1">
        <f t="shared" si="1262"/>
        <v>95.914216800529815</v>
      </c>
      <c r="BM260" s="1">
        <f t="shared" si="1262"/>
        <v>96.047101651696266</v>
      </c>
      <c r="BN260" s="1">
        <f t="shared" si="1262"/>
        <v>96.175391605469457</v>
      </c>
      <c r="BO260" s="1">
        <f t="shared" si="1262"/>
        <v>96.298678746189012</v>
      </c>
      <c r="BP260" s="1">
        <f t="shared" si="1262"/>
        <v>96.416521638625724</v>
      </c>
      <c r="BQ260" s="1">
        <f t="shared" si="1262"/>
        <v>96.528442578570306</v>
      </c>
      <c r="BR260" s="1">
        <f t="shared" si="1262"/>
        <v>96.633924617914431</v>
      </c>
      <c r="BS260" s="1">
        <f t="shared" si="1262"/>
        <v>96.732408345727464</v>
      </c>
      <c r="BT260" s="1">
        <f t="shared" si="1262"/>
        <v>96.823288405315779</v>
      </c>
      <c r="BU260" s="1">
        <f t="shared" si="1262"/>
        <v>96.905909725609988</v>
      </c>
      <c r="BV260" s="1">
        <f t="shared" si="1262"/>
        <v>96.979563443448825</v>
      </c>
      <c r="BW260" s="1">
        <f t="shared" si="1262"/>
        <v>97.04348249140709</v>
      </c>
      <c r="BX260" s="1">
        <f t="shared" si="1262"/>
        <v>97.0968368237357</v>
      </c>
      <c r="BY260" s="1">
        <f t="shared" si="1262"/>
        <v>97.138728250731091</v>
      </c>
      <c r="BZ260" s="1">
        <f t="shared" si="1262"/>
        <v>97.168184849417926</v>
      </c>
      <c r="CA260" s="1">
        <f t="shared" si="1262"/>
        <v>97.184154915793528</v>
      </c>
      <c r="CB260" s="1">
        <f t="shared" si="1262"/>
        <v>97.185500421033254</v>
      </c>
      <c r="CC260" s="1">
        <f t="shared" si="1262"/>
        <v>97.170989930971189</v>
      </c>
      <c r="CD260" s="1">
        <f t="shared" si="1262"/>
        <v>96.938953550791965</v>
      </c>
      <c r="CE260" s="1">
        <f t="shared" si="1262"/>
        <v>96.687885466796587</v>
      </c>
      <c r="CF260" s="1">
        <f t="shared" si="1262"/>
        <v>96.416224692083489</v>
      </c>
      <c r="CG260" s="1">
        <f t="shared" si="1262"/>
        <v>96.12228220706784</v>
      </c>
      <c r="CH260" s="1">
        <f t="shared" si="1262"/>
        <v>95.804230458196741</v>
      </c>
      <c r="CI260" s="1">
        <f t="shared" si="1262"/>
        <v>95.460091995345508</v>
      </c>
      <c r="CJ260" s="1">
        <f t="shared" si="1262"/>
        <v>95.087727177249135</v>
      </c>
      <c r="CK260" s="1">
        <f t="shared" si="1262"/>
        <v>94.684820868529215</v>
      </c>
      <c r="CL260" s="1">
        <f t="shared" si="1262"/>
        <v>94.24886804560623</v>
      </c>
      <c r="CM260" s="1">
        <f t="shared" si="1262"/>
        <v>93.777158222003976</v>
      </c>
      <c r="CN260" s="1">
        <f t="shared" si="1262"/>
        <v>93.266758596211929</v>
      </c>
      <c r="CO260" s="1">
        <f t="shared" si="1262"/>
        <v>92.71449581732962</v>
      </c>
      <c r="CP260" s="1">
        <f t="shared" ref="CP260:DU260" si="1263">IF(type=1,MAX(CP87-x,(CQ260*p+CQ261*(1-p))*EXP(-ir*t)),MAX(x-CP87,(CQ260*p+CQ261*(1-p))*EXP(-ir*t)))</f>
        <v>92.116936255122837</v>
      </c>
      <c r="CQ260" s="1">
        <f t="shared" si="1263"/>
        <v>91.47036465182299</v>
      </c>
      <c r="CR260" s="1">
        <f t="shared" si="1263"/>
        <v>90.770761022939766</v>
      </c>
      <c r="CS260" s="1">
        <f t="shared" si="1263"/>
        <v>90.013775663470469</v>
      </c>
      <c r="CT260" s="1">
        <f t="shared" si="1263"/>
        <v>89.194702104110007</v>
      </c>
      <c r="CU260" s="1">
        <f t="shared" si="1263"/>
        <v>88.308447849320018</v>
      </c>
      <c r="CV260" s="1">
        <f t="shared" si="1263"/>
        <v>87.349502715324192</v>
      </c>
      <c r="CW260" s="1">
        <f t="shared" si="1263"/>
        <v>86.311904571175134</v>
      </c>
      <c r="CX260" s="1">
        <f t="shared" si="1263"/>
        <v>85.189202269891823</v>
      </c>
      <c r="CY260" s="1">
        <f t="shared" si="1263"/>
        <v>83.974415539196031</v>
      </c>
      <c r="CZ260" s="1">
        <f t="shared" si="1263"/>
        <v>82.659991582473282</v>
      </c>
      <c r="DA260" s="1">
        <f t="shared" si="1263"/>
        <v>81.237758120129527</v>
      </c>
      <c r="DB260" s="1">
        <f t="shared" si="1263"/>
        <v>79.698872579383917</v>
      </c>
      <c r="DC260" s="1">
        <f t="shared" si="1263"/>
        <v>78.033767116590681</v>
      </c>
      <c r="DD260" s="1">
        <f t="shared" si="1263"/>
        <v>76.232089130273053</v>
      </c>
      <c r="DE260" s="1">
        <f t="shared" si="1263"/>
        <v>74.282636895015656</v>
      </c>
      <c r="DF260" s="1">
        <f t="shared" si="1263"/>
        <v>72.17328991602669</v>
      </c>
      <c r="DG260" s="1">
        <f t="shared" si="1263"/>
        <v>69.890933571357166</v>
      </c>
      <c r="DH260" s="1">
        <f t="shared" si="1263"/>
        <v>67.421377573249146</v>
      </c>
      <c r="DI260" s="1">
        <f t="shared" si="1263"/>
        <v>64.749267741655615</v>
      </c>
      <c r="DJ260" s="1">
        <f t="shared" si="1263"/>
        <v>61.857990541394123</v>
      </c>
      <c r="DK260" s="1">
        <f t="shared" si="1263"/>
        <v>58.729569789404742</v>
      </c>
      <c r="DL260" s="1">
        <f t="shared" si="1263"/>
        <v>55.344554889902</v>
      </c>
      <c r="DM260" s="1">
        <f t="shared" si="1263"/>
        <v>51.681899902535235</v>
      </c>
      <c r="DN260" s="1">
        <f t="shared" si="1263"/>
        <v>47.718832691677974</v>
      </c>
      <c r="DO260" s="1">
        <f t="shared" si="1263"/>
        <v>43.718800856007952</v>
      </c>
      <c r="DP260" s="1">
        <f t="shared" si="1263"/>
        <v>39.7688850766611</v>
      </c>
      <c r="DQ260" s="1">
        <f t="shared" si="1263"/>
        <v>35.892707049413175</v>
      </c>
      <c r="DR260" s="1">
        <f t="shared" si="1263"/>
        <v>32.113541792574992</v>
      </c>
      <c r="DS260" s="1">
        <f t="shared" si="1263"/>
        <v>28.455074001156461</v>
      </c>
      <c r="DT260" s="1">
        <f t="shared" si="1263"/>
        <v>24.942156246395069</v>
      </c>
      <c r="DU260" s="1">
        <f t="shared" si="1263"/>
        <v>21.60113158636555</v>
      </c>
      <c r="DV260" s="1">
        <f t="shared" ref="DV260:FA260" si="1264">IF(type=1,MAX(DV87-x,(DW260*p+DW261*(1-p))*EXP(-ir*t)),MAX(x-DV87,(DW260*p+DW261*(1-p))*EXP(-ir*t)))</f>
        <v>18.459276080780025</v>
      </c>
      <c r="DW260" s="1">
        <f t="shared" si="1264"/>
        <v>15.543184573695054</v>
      </c>
      <c r="DX260" s="1">
        <f t="shared" si="1264"/>
        <v>12.87647143020121</v>
      </c>
      <c r="DY260" s="1">
        <f t="shared" si="1264"/>
        <v>10.477653249040996</v>
      </c>
      <c r="DZ260" s="1">
        <f t="shared" si="1264"/>
        <v>8.358842388041559</v>
      </c>
      <c r="EA260" s="1">
        <f t="shared" si="1264"/>
        <v>6.5248024407591041</v>
      </c>
      <c r="EB260" s="1">
        <f t="shared" si="1264"/>
        <v>4.9723456459071986</v>
      </c>
      <c r="EC260" s="1">
        <f t="shared" si="1264"/>
        <v>3.690254534645967</v>
      </c>
      <c r="ED260" s="1">
        <f t="shared" si="1264"/>
        <v>2.6598410031836153</v>
      </c>
      <c r="EE260" s="1">
        <f t="shared" si="1264"/>
        <v>1.8561474343885436</v>
      </c>
      <c r="EF260" s="1">
        <f t="shared" si="1264"/>
        <v>1.2496798332363837</v>
      </c>
      <c r="EG260" s="1">
        <f t="shared" si="1264"/>
        <v>0.80847559848038375</v>
      </c>
      <c r="EH260" s="1">
        <f t="shared" si="1264"/>
        <v>0.50026377471320616</v>
      </c>
      <c r="EI260" s="1">
        <f t="shared" si="1264"/>
        <v>0.29446872192048523</v>
      </c>
      <c r="EJ260" s="1">
        <f t="shared" si="1264"/>
        <v>0.16383284982001545</v>
      </c>
      <c r="EK260" s="1">
        <f t="shared" si="1264"/>
        <v>8.5494954560912606E-2</v>
      </c>
      <c r="EL260" s="1">
        <f t="shared" si="1264"/>
        <v>4.1454770156906351E-2</v>
      </c>
      <c r="EM260" s="1">
        <f t="shared" si="1264"/>
        <v>1.8459206116843881E-2</v>
      </c>
      <c r="EN260" s="1">
        <f t="shared" si="1264"/>
        <v>7.4361242768905458E-3</v>
      </c>
      <c r="EO260" s="1">
        <f t="shared" si="1264"/>
        <v>2.6569140305548341E-3</v>
      </c>
      <c r="EP260" s="1">
        <f t="shared" si="1264"/>
        <v>8.1932735875512523E-4</v>
      </c>
      <c r="EQ260" s="1">
        <f t="shared" si="1264"/>
        <v>2.0954459532947933E-4</v>
      </c>
      <c r="ER260" s="1">
        <f t="shared" si="1264"/>
        <v>4.1711932939166365E-5</v>
      </c>
      <c r="ES260" s="1">
        <f t="shared" si="1264"/>
        <v>5.7511009996118193E-6</v>
      </c>
      <c r="ET260" s="1">
        <f t="shared" si="1264"/>
        <v>4.1243294963869005E-7</v>
      </c>
      <c r="EU260" s="1">
        <f t="shared" si="1264"/>
        <v>0</v>
      </c>
      <c r="EV260" s="1">
        <f t="shared" si="1264"/>
        <v>0</v>
      </c>
      <c r="EW260" s="1">
        <f t="shared" si="1264"/>
        <v>0</v>
      </c>
      <c r="EX260" s="1">
        <f t="shared" si="1264"/>
        <v>0</v>
      </c>
      <c r="EY260" s="1">
        <f t="shared" si="1264"/>
        <v>0</v>
      </c>
      <c r="EZ260" s="1">
        <f t="shared" si="1264"/>
        <v>0</v>
      </c>
      <c r="FA260" s="1">
        <f t="shared" si="1264"/>
        <v>0</v>
      </c>
      <c r="FB260" s="1">
        <f t="shared" ref="FB260:FQ260" si="1265">IF(type=1,MAX(FB87-x,(FC260*p+FC261*(1-p))*EXP(-ir*t)),MAX(x-FB87,(FC260*p+FC261*(1-p))*EXP(-ir*t)))</f>
        <v>0</v>
      </c>
      <c r="FC260" s="1">
        <f t="shared" si="1265"/>
        <v>0</v>
      </c>
      <c r="FD260" s="1">
        <f t="shared" si="1265"/>
        <v>0</v>
      </c>
      <c r="FE260" s="1">
        <f t="shared" si="1265"/>
        <v>0</v>
      </c>
      <c r="FF260" s="1">
        <f t="shared" si="1265"/>
        <v>0</v>
      </c>
      <c r="FG260" s="1">
        <f t="shared" si="1265"/>
        <v>0</v>
      </c>
      <c r="FH260" s="1">
        <f t="shared" si="1265"/>
        <v>0</v>
      </c>
      <c r="FI260" s="1">
        <f t="shared" si="1265"/>
        <v>0</v>
      </c>
      <c r="FJ260" s="1">
        <f t="shared" si="1265"/>
        <v>0</v>
      </c>
      <c r="FK260" s="1">
        <f t="shared" si="1265"/>
        <v>0</v>
      </c>
      <c r="FL260" s="1">
        <f t="shared" si="1265"/>
        <v>0</v>
      </c>
      <c r="FM260" s="1">
        <f t="shared" si="1265"/>
        <v>0</v>
      </c>
      <c r="FN260" s="1">
        <f t="shared" si="1265"/>
        <v>0</v>
      </c>
      <c r="FO260" s="1">
        <f t="shared" si="1265"/>
        <v>0</v>
      </c>
      <c r="FP260" s="1">
        <f t="shared" si="1265"/>
        <v>0</v>
      </c>
      <c r="FQ260" s="1">
        <f t="shared" si="1265"/>
        <v>0</v>
      </c>
      <c r="FR260" s="1">
        <f t="shared" si="992"/>
        <v>0</v>
      </c>
      <c r="FS260" s="1">
        <f t="shared" si="999"/>
        <v>0</v>
      </c>
    </row>
    <row r="261" spans="3:175" x14ac:dyDescent="0.15">
      <c r="C261" s="6">
        <v>59</v>
      </c>
      <c r="BK261" s="1">
        <f t="shared" ref="BK261:CP261" si="1266">IF(type=1,MAX(BK88-x,(BL261*p+BL262*(1-p))*EXP(-ir*t)),MAX(x-BK88,(BL261*p+BL262*(1-p))*EXP(-ir*t)))</f>
        <v>95.878358966691934</v>
      </c>
      <c r="BL261" s="1">
        <f t="shared" si="1266"/>
        <v>96.023765926097184</v>
      </c>
      <c r="BM261" s="1">
        <f t="shared" si="1266"/>
        <v>96.165636034271643</v>
      </c>
      <c r="BN261" s="1">
        <f t="shared" si="1266"/>
        <v>96.303648218927165</v>
      </c>
      <c r="BO261" s="1">
        <f t="shared" si="1266"/>
        <v>96.4374550112544</v>
      </c>
      <c r="BP261" s="1">
        <f t="shared" si="1266"/>
        <v>96.566680380746632</v>
      </c>
      <c r="BQ261" s="1">
        <f t="shared" si="1266"/>
        <v>96.690917392434983</v>
      </c>
      <c r="BR261" s="1">
        <f t="shared" si="1266"/>
        <v>96.809725671968991</v>
      </c>
      <c r="BS261" s="1">
        <f t="shared" si="1266"/>
        <v>96.922628662781833</v>
      </c>
      <c r="BT261" s="1">
        <f t="shared" si="1266"/>
        <v>97.029110658287266</v>
      </c>
      <c r="BU261" s="1">
        <f t="shared" si="1266"/>
        <v>97.128613590655846</v>
      </c>
      <c r="BV261" s="1">
        <f t="shared" si="1266"/>
        <v>97.220533556205453</v>
      </c>
      <c r="BW261" s="1">
        <f t="shared" si="1266"/>
        <v>97.304217055802695</v>
      </c>
      <c r="BX261" s="1">
        <f t="shared" si="1266"/>
        <v>97.378956926900599</v>
      </c>
      <c r="BY261" s="1">
        <f t="shared" si="1266"/>
        <v>97.443987941920398</v>
      </c>
      <c r="BZ261" s="1">
        <f t="shared" si="1266"/>
        <v>97.4984820456107</v>
      </c>
      <c r="CA261" s="1">
        <f t="shared" si="1266"/>
        <v>97.541543201773123</v>
      </c>
      <c r="CB261" s="1">
        <f t="shared" si="1266"/>
        <v>97.572201817314223</v>
      </c>
      <c r="CC261" s="1">
        <f t="shared" si="1266"/>
        <v>97.589408708955986</v>
      </c>
      <c r="CD261" s="1">
        <f t="shared" si="1266"/>
        <v>97.391691181051456</v>
      </c>
      <c r="CE261" s="1">
        <f t="shared" si="1266"/>
        <v>97.17775679341382</v>
      </c>
      <c r="CF261" s="1">
        <f t="shared" si="1266"/>
        <v>96.94627543362266</v>
      </c>
      <c r="CG261" s="1">
        <f t="shared" si="1266"/>
        <v>96.695807892978735</v>
      </c>
      <c r="CH261" s="1">
        <f t="shared" si="1266"/>
        <v>96.424796918389589</v>
      </c>
      <c r="CI261" s="1">
        <f t="shared" si="1266"/>
        <v>96.131557530327868</v>
      </c>
      <c r="CJ261" s="1">
        <f t="shared" si="1266"/>
        <v>95.814266546664996</v>
      </c>
      <c r="CK261" s="1">
        <f t="shared" si="1266"/>
        <v>95.470951247246376</v>
      </c>
      <c r="CL261" s="1">
        <f t="shared" si="1266"/>
        <v>95.099477108730866</v>
      </c>
      <c r="CM261" s="1">
        <f t="shared" si="1266"/>
        <v>94.697534533437775</v>
      </c>
      <c r="CN261" s="1">
        <f t="shared" si="1266"/>
        <v>94.262624489689216</v>
      </c>
      <c r="CO261" s="1">
        <f t="shared" si="1266"/>
        <v>93.792042974368385</v>
      </c>
      <c r="CP261" s="1">
        <f t="shared" si="1266"/>
        <v>93.282864201091613</v>
      </c>
      <c r="CQ261" s="1">
        <f t="shared" ref="CQ261:DV261" si="1267">IF(type=1,MAX(CQ88-x,(CR261*p+CR262*(1-p))*EXP(-ir*t)),MAX(x-CQ88,(CR261*p+CR262*(1-p))*EXP(-ir*t)))</f>
        <v>92.731922409468353</v>
      </c>
      <c r="CR261" s="1">
        <f t="shared" si="1267"/>
        <v>92.135792182350542</v>
      </c>
      <c r="CS261" s="1">
        <f t="shared" si="1267"/>
        <v>91.490767148695937</v>
      </c>
      <c r="CT261" s="1">
        <f t="shared" si="1267"/>
        <v>90.792836939632906</v>
      </c>
      <c r="CU261" s="1">
        <f t="shared" si="1267"/>
        <v>90.03766225445375</v>
      </c>
      <c r="CV261" s="1">
        <f t="shared" si="1267"/>
        <v>89.220547881512346</v>
      </c>
      <c r="CW261" s="1">
        <f t="shared" si="1267"/>
        <v>88.336413506286249</v>
      </c>
      <c r="CX261" s="1">
        <f t="shared" si="1267"/>
        <v>87.379762125106225</v>
      </c>
      <c r="CY261" s="1">
        <f t="shared" si="1267"/>
        <v>86.344645868168897</v>
      </c>
      <c r="CZ261" s="1">
        <f t="shared" si="1267"/>
        <v>85.224629019341194</v>
      </c>
      <c r="DA261" s="1">
        <f t="shared" si="1267"/>
        <v>84.01274800283629</v>
      </c>
      <c r="DB261" s="1">
        <f t="shared" si="1267"/>
        <v>82.701468087983102</v>
      </c>
      <c r="DC261" s="1">
        <f t="shared" si="1267"/>
        <v>81.282636542905863</v>
      </c>
      <c r="DD261" s="1">
        <f t="shared" si="1267"/>
        <v>79.747431945852597</v>
      </c>
      <c r="DE261" s="1">
        <f t="shared" si="1267"/>
        <v>78.086309339021085</v>
      </c>
      <c r="DF261" s="1">
        <f t="shared" si="1267"/>
        <v>76.288940883882844</v>
      </c>
      <c r="DG261" s="1">
        <f t="shared" si="1267"/>
        <v>74.344151649036405</v>
      </c>
      <c r="DH261" s="1">
        <f t="shared" si="1267"/>
        <v>72.239850131358054</v>
      </c>
      <c r="DI261" s="1">
        <f t="shared" si="1267"/>
        <v>69.96295307847349</v>
      </c>
      <c r="DJ261" s="1">
        <f t="shared" si="1267"/>
        <v>67.49930414514283</v>
      </c>
      <c r="DK261" s="1">
        <f t="shared" si="1267"/>
        <v>64.833585877814116</v>
      </c>
      <c r="DL261" s="1">
        <f t="shared" si="1267"/>
        <v>61.949224480119689</v>
      </c>
      <c r="DM261" s="1">
        <f t="shared" si="1267"/>
        <v>58.828286767205753</v>
      </c>
      <c r="DN261" s="1">
        <f t="shared" si="1267"/>
        <v>55.451368668220603</v>
      </c>
      <c r="DO261" s="1">
        <f t="shared" si="1267"/>
        <v>51.797474583738442</v>
      </c>
      <c r="DP261" s="1">
        <f t="shared" si="1267"/>
        <v>47.843886848037634</v>
      </c>
      <c r="DQ261" s="1">
        <f t="shared" si="1267"/>
        <v>43.804406999913439</v>
      </c>
      <c r="DR261" s="1">
        <f t="shared" si="1267"/>
        <v>39.815685334159326</v>
      </c>
      <c r="DS261" s="1">
        <f t="shared" si="1267"/>
        <v>35.900680449517296</v>
      </c>
      <c r="DT261" s="1">
        <f t="shared" si="1267"/>
        <v>32.08200406337123</v>
      </c>
      <c r="DU261" s="1">
        <f t="shared" si="1267"/>
        <v>28.3831178381085</v>
      </c>
      <c r="DV261" s="1">
        <f t="shared" si="1267"/>
        <v>24.829537380158566</v>
      </c>
      <c r="DW261" s="1">
        <f t="shared" ref="DW261:FB261" si="1268">IF(type=1,MAX(DW88-x,(DX261*p+DX262*(1-p))*EXP(-ir*t)),MAX(x-DW88,(DX261*p+DX262*(1-p))*EXP(-ir*t)))</f>
        <v>21.449329253183571</v>
      </c>
      <c r="DX261" s="1">
        <f t="shared" si="1268"/>
        <v>18.272175339041109</v>
      </c>
      <c r="DY261" s="1">
        <f t="shared" si="1268"/>
        <v>15.326882385977123</v>
      </c>
      <c r="DZ261" s="1">
        <f t="shared" si="1268"/>
        <v>12.63844542499224</v>
      </c>
      <c r="EA261" s="1">
        <f t="shared" si="1268"/>
        <v>10.226374109348605</v>
      </c>
      <c r="EB261" s="1">
        <f t="shared" si="1268"/>
        <v>8.1034024739634436</v>
      </c>
      <c r="EC261" s="1">
        <f t="shared" si="1268"/>
        <v>6.2743596925479901</v>
      </c>
      <c r="ED261" s="1">
        <f t="shared" si="1268"/>
        <v>4.7354539856447841</v>
      </c>
      <c r="EE261" s="1">
        <f t="shared" si="1268"/>
        <v>3.4741918842815736</v>
      </c>
      <c r="EF261" s="1">
        <f t="shared" si="1268"/>
        <v>2.4700521503399728</v>
      </c>
      <c r="EG261" s="1">
        <f t="shared" si="1268"/>
        <v>1.6958912200159364</v>
      </c>
      <c r="EH261" s="1">
        <f t="shared" si="1268"/>
        <v>1.1199267801384862</v>
      </c>
      <c r="EI261" s="1">
        <f t="shared" si="1268"/>
        <v>0.70806325832512196</v>
      </c>
      <c r="EJ261" s="1">
        <f t="shared" si="1268"/>
        <v>0.42628445594848458</v>
      </c>
      <c r="EK261" s="1">
        <f t="shared" si="1268"/>
        <v>0.2428271820029472</v>
      </c>
      <c r="EL261" s="1">
        <f t="shared" si="1268"/>
        <v>0.12987769569292862</v>
      </c>
      <c r="EM261" s="1">
        <f t="shared" si="1268"/>
        <v>6.4616433009445848E-2</v>
      </c>
      <c r="EN261" s="1">
        <f t="shared" si="1268"/>
        <v>2.9556249341787931E-2</v>
      </c>
      <c r="EO261" s="1">
        <f t="shared" si="1268"/>
        <v>1.2245129198414377E-2</v>
      </c>
      <c r="EP261" s="1">
        <f t="shared" si="1268"/>
        <v>4.5051462870160514E-3</v>
      </c>
      <c r="EQ261" s="1">
        <f t="shared" si="1268"/>
        <v>1.4323929603391804E-3</v>
      </c>
      <c r="ER261" s="1">
        <f t="shared" si="1268"/>
        <v>3.782168500830709E-4</v>
      </c>
      <c r="ES261" s="1">
        <f t="shared" si="1268"/>
        <v>7.783989407763079E-5</v>
      </c>
      <c r="ET261" s="1">
        <f t="shared" si="1268"/>
        <v>1.1112812261327659E-5</v>
      </c>
      <c r="EU261" s="1">
        <f t="shared" si="1268"/>
        <v>8.2651841412433494E-7</v>
      </c>
      <c r="EV261" s="1">
        <f t="shared" si="1268"/>
        <v>0</v>
      </c>
      <c r="EW261" s="1">
        <f t="shared" si="1268"/>
        <v>0</v>
      </c>
      <c r="EX261" s="1">
        <f t="shared" si="1268"/>
        <v>0</v>
      </c>
      <c r="EY261" s="1">
        <f t="shared" si="1268"/>
        <v>0</v>
      </c>
      <c r="EZ261" s="1">
        <f t="shared" si="1268"/>
        <v>0</v>
      </c>
      <c r="FA261" s="1">
        <f t="shared" si="1268"/>
        <v>0</v>
      </c>
      <c r="FB261" s="1">
        <f t="shared" si="1268"/>
        <v>0</v>
      </c>
      <c r="FC261" s="1">
        <f t="shared" ref="FC261:FQ261" si="1269">IF(type=1,MAX(FC88-x,(FD261*p+FD262*(1-p))*EXP(-ir*t)),MAX(x-FC88,(FD261*p+FD262*(1-p))*EXP(-ir*t)))</f>
        <v>0</v>
      </c>
      <c r="FD261" s="1">
        <f t="shared" si="1269"/>
        <v>0</v>
      </c>
      <c r="FE261" s="1">
        <f t="shared" si="1269"/>
        <v>0</v>
      </c>
      <c r="FF261" s="1">
        <f t="shared" si="1269"/>
        <v>0</v>
      </c>
      <c r="FG261" s="1">
        <f t="shared" si="1269"/>
        <v>0</v>
      </c>
      <c r="FH261" s="1">
        <f t="shared" si="1269"/>
        <v>0</v>
      </c>
      <c r="FI261" s="1">
        <f t="shared" si="1269"/>
        <v>0</v>
      </c>
      <c r="FJ261" s="1">
        <f t="shared" si="1269"/>
        <v>0</v>
      </c>
      <c r="FK261" s="1">
        <f t="shared" si="1269"/>
        <v>0</v>
      </c>
      <c r="FL261" s="1">
        <f t="shared" si="1269"/>
        <v>0</v>
      </c>
      <c r="FM261" s="1">
        <f t="shared" si="1269"/>
        <v>0</v>
      </c>
      <c r="FN261" s="1">
        <f t="shared" si="1269"/>
        <v>0</v>
      </c>
      <c r="FO261" s="1">
        <f t="shared" si="1269"/>
        <v>0</v>
      </c>
      <c r="FP261" s="1">
        <f t="shared" si="1269"/>
        <v>0</v>
      </c>
      <c r="FQ261" s="1">
        <f t="shared" si="1269"/>
        <v>0</v>
      </c>
      <c r="FR261" s="1">
        <f t="shared" si="992"/>
        <v>0</v>
      </c>
      <c r="FS261" s="1">
        <f t="shared" si="999"/>
        <v>0</v>
      </c>
    </row>
    <row r="262" spans="3:175" x14ac:dyDescent="0.15">
      <c r="C262" s="6">
        <v>60</v>
      </c>
      <c r="BL262" s="1">
        <f t="shared" ref="BL262:CQ262" si="1270">IF(type=1,MAX(BL89-x,(BM262*p+BM263*(1-p))*EXP(-ir*t)),MAX(x-BL89,(BM262*p+BM263*(1-p))*EXP(-ir*t)))</f>
        <v>96.117112418895218</v>
      </c>
      <c r="BM262" s="1">
        <f t="shared" si="1270"/>
        <v>96.266638838557725</v>
      </c>
      <c r="BN262" s="1">
        <f t="shared" si="1270"/>
        <v>96.412935308006396</v>
      </c>
      <c r="BO262" s="1">
        <f t="shared" si="1270"/>
        <v>96.555705865018624</v>
      </c>
      <c r="BP262" s="1">
        <f t="shared" si="1270"/>
        <v>96.69463021026246</v>
      </c>
      <c r="BQ262" s="1">
        <f t="shared" si="1270"/>
        <v>96.829361711033926</v>
      </c>
      <c r="BR262" s="1">
        <f t="shared" si="1270"/>
        <v>96.959525241259939</v>
      </c>
      <c r="BS262" s="1">
        <f t="shared" si="1270"/>
        <v>97.084714844337341</v>
      </c>
      <c r="BT262" s="1">
        <f t="shared" si="1270"/>
        <v>97.204491204276778</v>
      </c>
      <c r="BU262" s="1">
        <f t="shared" si="1270"/>
        <v>97.318378909428901</v>
      </c>
      <c r="BV262" s="1">
        <f t="shared" si="1270"/>
        <v>97.425863491779879</v>
      </c>
      <c r="BW262" s="1">
        <f t="shared" si="1270"/>
        <v>97.526388223409015</v>
      </c>
      <c r="BX262" s="1">
        <f t="shared" si="1270"/>
        <v>97.619350650190256</v>
      </c>
      <c r="BY262" s="1">
        <f t="shared" si="1270"/>
        <v>97.704098841186408</v>
      </c>
      <c r="BZ262" s="1">
        <f t="shared" si="1270"/>
        <v>97.779927330417308</v>
      </c>
      <c r="CA262" s="1">
        <f t="shared" si="1270"/>
        <v>97.846072725769972</v>
      </c>
      <c r="CB262" s="1">
        <f t="shared" si="1270"/>
        <v>97.901708957749946</v>
      </c>
      <c r="CC262" s="1">
        <f t="shared" si="1270"/>
        <v>97.94594213853324</v>
      </c>
      <c r="CD262" s="1">
        <f t="shared" si="1270"/>
        <v>97.777467605313547</v>
      </c>
      <c r="CE262" s="1">
        <f t="shared" si="1270"/>
        <v>97.595174732856179</v>
      </c>
      <c r="CF262" s="1">
        <f t="shared" si="1270"/>
        <v>97.397930136217767</v>
      </c>
      <c r="CG262" s="1">
        <f t="shared" si="1270"/>
        <v>97.184507469831587</v>
      </c>
      <c r="CH262" s="1">
        <f t="shared" si="1270"/>
        <v>96.953579802845155</v>
      </c>
      <c r="CI262" s="1">
        <f t="shared" si="1270"/>
        <v>96.703711369080494</v>
      </c>
      <c r="CJ262" s="1">
        <f t="shared" si="1270"/>
        <v>96.433348640323203</v>
      </c>
      <c r="CK262" s="1">
        <f t="shared" si="1270"/>
        <v>96.140810667439695</v>
      </c>
      <c r="CL262" s="1">
        <f t="shared" si="1270"/>
        <v>95.824278629269557</v>
      </c>
      <c r="CM262" s="1">
        <f t="shared" si="1270"/>
        <v>95.481784524314335</v>
      </c>
      <c r="CN262" s="1">
        <f t="shared" si="1270"/>
        <v>95.111198934914938</v>
      </c>
      <c r="CO262" s="1">
        <f t="shared" si="1270"/>
        <v>94.710217787842495</v>
      </c>
      <c r="CP262" s="1">
        <f t="shared" si="1270"/>
        <v>94.276348028988352</v>
      </c>
      <c r="CQ262" s="1">
        <f t="shared" si="1270"/>
        <v>93.806892123087266</v>
      </c>
      <c r="CR262" s="1">
        <f t="shared" ref="CR262:DW262" si="1271">IF(type=1,MAX(CR89-x,(CS262*p+CS263*(1-p))*EXP(-ir*t)),MAX(x-CR89,(CS262*p+CS263*(1-p))*EXP(-ir*t)))</f>
        <v>93.298931282102487</v>
      </c>
      <c r="CS262" s="1">
        <f t="shared" si="1271"/>
        <v>92.749307317997278</v>
      </c>
      <c r="CT262" s="1">
        <f t="shared" si="1271"/>
        <v>92.154603007064424</v>
      </c>
      <c r="CU262" s="1">
        <f t="shared" si="1271"/>
        <v>91.511120843731334</v>
      </c>
      <c r="CV262" s="1">
        <f t="shared" si="1271"/>
        <v>90.814860051744958</v>
      </c>
      <c r="CW262" s="1">
        <f t="shared" si="1271"/>
        <v>90.061491709806049</v>
      </c>
      <c r="CX262" s="1">
        <f t="shared" si="1271"/>
        <v>89.246331836999559</v>
      </c>
      <c r="CY262" s="1">
        <f t="shared" si="1271"/>
        <v>88.364312270682575</v>
      </c>
      <c r="CZ262" s="1">
        <f t="shared" si="1271"/>
        <v>87.409949155766725</v>
      </c>
      <c r="DA262" s="1">
        <f t="shared" si="1271"/>
        <v>86.377308849480656</v>
      </c>
      <c r="DB262" s="1">
        <f t="shared" si="1271"/>
        <v>85.259971029629355</v>
      </c>
      <c r="DC262" s="1">
        <f t="shared" si="1271"/>
        <v>84.050988776980162</v>
      </c>
      <c r="DD262" s="1">
        <f t="shared" si="1271"/>
        <v>82.742845383592453</v>
      </c>
      <c r="DE262" s="1">
        <f t="shared" si="1271"/>
        <v>81.327407618551533</v>
      </c>
      <c r="DF262" s="1">
        <f t="shared" si="1271"/>
        <v>79.795875160541982</v>
      </c>
      <c r="DG262" s="1">
        <f t="shared" si="1271"/>
        <v>78.138725882863241</v>
      </c>
      <c r="DH262" s="1">
        <f t="shared" si="1271"/>
        <v>76.345656650703319</v>
      </c>
      <c r="DI262" s="1">
        <f t="shared" si="1271"/>
        <v>74.405519262584534</v>
      </c>
      <c r="DJ262" s="1">
        <f t="shared" si="1271"/>
        <v>72.306251137704535</v>
      </c>
      <c r="DK262" s="1">
        <f t="shared" si="1271"/>
        <v>70.034800318229173</v>
      </c>
      <c r="DL262" s="1">
        <f t="shared" si="1271"/>
        <v>67.577044320247623</v>
      </c>
      <c r="DM262" s="1">
        <f t="shared" si="1271"/>
        <v>64.917702328854901</v>
      </c>
      <c r="DN262" s="1">
        <f t="shared" si="1271"/>
        <v>62.040240191444731</v>
      </c>
      <c r="DO262" s="1">
        <f t="shared" si="1271"/>
        <v>58.926767618519698</v>
      </c>
      <c r="DP262" s="1">
        <f t="shared" si="1271"/>
        <v>55.557926952876343</v>
      </c>
      <c r="DQ262" s="1">
        <f t="shared" si="1271"/>
        <v>51.912772815600547</v>
      </c>
      <c r="DR262" s="1">
        <f t="shared" si="1271"/>
        <v>47.968641880586055</v>
      </c>
      <c r="DS262" s="1">
        <f t="shared" si="1271"/>
        <v>43.890221631638319</v>
      </c>
      <c r="DT262" s="1">
        <f t="shared" si="1271"/>
        <v>39.863201810975305</v>
      </c>
      <c r="DU262" s="1">
        <f t="shared" si="1271"/>
        <v>35.909434790428087</v>
      </c>
      <c r="DV262" s="1">
        <f t="shared" si="1271"/>
        <v>32.050422293308003</v>
      </c>
      <c r="DW262" s="1">
        <f t="shared" si="1271"/>
        <v>28.309231203413841</v>
      </c>
      <c r="DX262" s="1">
        <f t="shared" ref="DX262:FC262" si="1272">IF(type=1,MAX(DX89-x,(DY262*p+DY263*(1-p))*EXP(-ir*t)),MAX(x-DX89,(DY262*p+DY263*(1-p))*EXP(-ir*t)))</f>
        <v>24.712425221856741</v>
      </c>
      <c r="DY262" s="1">
        <f t="shared" si="1272"/>
        <v>21.290680291923202</v>
      </c>
      <c r="DZ262" s="1">
        <f t="shared" si="1272"/>
        <v>18.076730300481955</v>
      </c>
      <c r="EA262" s="1">
        <f t="shared" si="1272"/>
        <v>15.101155805059621</v>
      </c>
      <c r="EB262" s="1">
        <f t="shared" si="1272"/>
        <v>12.390320247525112</v>
      </c>
      <c r="EC262" s="1">
        <f t="shared" si="1272"/>
        <v>9.9649135460690736</v>
      </c>
      <c r="ED262" s="1">
        <f t="shared" si="1272"/>
        <v>7.8384051768529632</v>
      </c>
      <c r="EE262" s="1">
        <f t="shared" si="1272"/>
        <v>6.0156898572298081</v>
      </c>
      <c r="EF262" s="1">
        <f t="shared" si="1272"/>
        <v>4.4922518291931635</v>
      </c>
      <c r="EG262" s="1">
        <f t="shared" si="1272"/>
        <v>3.2541099568829566</v>
      </c>
      <c r="EH262" s="1">
        <f t="shared" si="1272"/>
        <v>2.2786506684453265</v>
      </c>
      <c r="EI262" s="1">
        <f t="shared" si="1272"/>
        <v>1.53627756620487</v>
      </c>
      <c r="EJ262" s="1">
        <f t="shared" si="1272"/>
        <v>0.99267909166155677</v>
      </c>
      <c r="EK262" s="1">
        <f t="shared" si="1272"/>
        <v>0.61144974423453013</v>
      </c>
      <c r="EL262" s="1">
        <f t="shared" si="1272"/>
        <v>0.35674961560986729</v>
      </c>
      <c r="EM262" s="1">
        <f t="shared" si="1272"/>
        <v>0.1956593455583979</v>
      </c>
      <c r="EN262" s="1">
        <f t="shared" si="1272"/>
        <v>9.9935518433132031E-2</v>
      </c>
      <c r="EO262" s="1">
        <f t="shared" si="1272"/>
        <v>4.6985793924577378E-2</v>
      </c>
      <c r="EP262" s="1">
        <f t="shared" si="1272"/>
        <v>2.0034175255279105E-2</v>
      </c>
      <c r="EQ262" s="1">
        <f t="shared" si="1272"/>
        <v>7.595950599031313E-3</v>
      </c>
      <c r="ER262" s="1">
        <f t="shared" si="1272"/>
        <v>2.4923083080536637E-3</v>
      </c>
      <c r="ES262" s="1">
        <f t="shared" si="1272"/>
        <v>6.8010922565108075E-4</v>
      </c>
      <c r="ET262" s="1">
        <f t="shared" si="1272"/>
        <v>1.4487886072457454E-4</v>
      </c>
      <c r="EU262" s="1">
        <f t="shared" si="1272"/>
        <v>2.1443632345509273E-5</v>
      </c>
      <c r="EV262" s="1">
        <f t="shared" si="1272"/>
        <v>1.6563484791529406E-6</v>
      </c>
      <c r="EW262" s="1">
        <f t="shared" si="1272"/>
        <v>0</v>
      </c>
      <c r="EX262" s="1">
        <f t="shared" si="1272"/>
        <v>0</v>
      </c>
      <c r="EY262" s="1">
        <f t="shared" si="1272"/>
        <v>0</v>
      </c>
      <c r="EZ262" s="1">
        <f t="shared" si="1272"/>
        <v>0</v>
      </c>
      <c r="FA262" s="1">
        <f t="shared" si="1272"/>
        <v>0</v>
      </c>
      <c r="FB262" s="1">
        <f t="shared" si="1272"/>
        <v>0</v>
      </c>
      <c r="FC262" s="1">
        <f t="shared" si="1272"/>
        <v>0</v>
      </c>
      <c r="FD262" s="1">
        <f t="shared" ref="FD262:FQ262" si="1273">IF(type=1,MAX(FD89-x,(FE262*p+FE263*(1-p))*EXP(-ir*t)),MAX(x-FD89,(FE262*p+FE263*(1-p))*EXP(-ir*t)))</f>
        <v>0</v>
      </c>
      <c r="FE262" s="1">
        <f t="shared" si="1273"/>
        <v>0</v>
      </c>
      <c r="FF262" s="1">
        <f t="shared" si="1273"/>
        <v>0</v>
      </c>
      <c r="FG262" s="1">
        <f t="shared" si="1273"/>
        <v>0</v>
      </c>
      <c r="FH262" s="1">
        <f t="shared" si="1273"/>
        <v>0</v>
      </c>
      <c r="FI262" s="1">
        <f t="shared" si="1273"/>
        <v>0</v>
      </c>
      <c r="FJ262" s="1">
        <f t="shared" si="1273"/>
        <v>0</v>
      </c>
      <c r="FK262" s="1">
        <f t="shared" si="1273"/>
        <v>0</v>
      </c>
      <c r="FL262" s="1">
        <f t="shared" si="1273"/>
        <v>0</v>
      </c>
      <c r="FM262" s="1">
        <f t="shared" si="1273"/>
        <v>0</v>
      </c>
      <c r="FN262" s="1">
        <f t="shared" si="1273"/>
        <v>0</v>
      </c>
      <c r="FO262" s="1">
        <f t="shared" si="1273"/>
        <v>0</v>
      </c>
      <c r="FP262" s="1">
        <f t="shared" si="1273"/>
        <v>0</v>
      </c>
      <c r="FQ262" s="1">
        <f t="shared" si="1273"/>
        <v>0</v>
      </c>
      <c r="FR262" s="1">
        <f t="shared" si="992"/>
        <v>0</v>
      </c>
      <c r="FS262" s="1">
        <f t="shared" si="999"/>
        <v>0</v>
      </c>
    </row>
    <row r="263" spans="3:175" x14ac:dyDescent="0.15">
      <c r="C263" s="6">
        <v>61</v>
      </c>
      <c r="BM263" s="1">
        <f t="shared" ref="BM263:CR263" si="1274">IF(type=1,MAX(BM90-x,(BN263*p+BN264*(1-p))*EXP(-ir*t)),MAX(x-BM90,(BN263*p+BN264*(1-p))*EXP(-ir*t)))</f>
        <v>96.352703035729917</v>
      </c>
      <c r="BN263" s="1">
        <f t="shared" si="1274"/>
        <v>96.506058520271367</v>
      </c>
      <c r="BO263" s="1">
        <f t="shared" si="1274"/>
        <v>96.656467075225407</v>
      </c>
      <c r="BP263" s="1">
        <f t="shared" si="1274"/>
        <v>96.803655889632793</v>
      </c>
      <c r="BQ263" s="1">
        <f t="shared" si="1274"/>
        <v>96.947329714174913</v>
      </c>
      <c r="BR263" s="1">
        <f t="shared" si="1274"/>
        <v>97.087169020647011</v>
      </c>
      <c r="BS263" s="1">
        <f t="shared" si="1274"/>
        <v>97.22282801047055</v>
      </c>
      <c r="BT263" s="1">
        <f t="shared" si="1274"/>
        <v>97.353932459862733</v>
      </c>
      <c r="BU263" s="1">
        <f t="shared" si="1274"/>
        <v>97.480077388265883</v>
      </c>
      <c r="BV263" s="1">
        <f t="shared" si="1274"/>
        <v>97.600824535540397</v>
      </c>
      <c r="BW263" s="1">
        <f t="shared" si="1274"/>
        <v>97.715699632235768</v>
      </c>
      <c r="BX263" s="1">
        <f t="shared" si="1274"/>
        <v>97.824189445968244</v>
      </c>
      <c r="BY263" s="1">
        <f t="shared" si="1274"/>
        <v>97.925738585541069</v>
      </c>
      <c r="BZ263" s="1">
        <f t="shared" si="1274"/>
        <v>98.019746042937157</v>
      </c>
      <c r="CA263" s="1">
        <f t="shared" si="1274"/>
        <v>98.105561451684821</v>
      </c>
      <c r="CB263" s="1">
        <f t="shared" si="1274"/>
        <v>98.182481038332824</v>
      </c>
      <c r="CC263" s="1">
        <f t="shared" si="1274"/>
        <v>98.249743241864067</v>
      </c>
      <c r="CD263" s="1">
        <f t="shared" si="1274"/>
        <v>98.106186579769371</v>
      </c>
      <c r="CE263" s="1">
        <f t="shared" si="1274"/>
        <v>97.950855350808411</v>
      </c>
      <c r="CF263" s="1">
        <f t="shared" si="1274"/>
        <v>97.782783800951663</v>
      </c>
      <c r="CG263" s="1">
        <f t="shared" si="1274"/>
        <v>97.600926964691425</v>
      </c>
      <c r="CH263" s="1">
        <f t="shared" si="1274"/>
        <v>97.404154168089221</v>
      </c>
      <c r="CI263" s="1">
        <f t="shared" si="1274"/>
        <v>97.191241998940711</v>
      </c>
      <c r="CJ263" s="1">
        <f t="shared" si="1274"/>
        <v>96.960866700351204</v>
      </c>
      <c r="CK263" s="1">
        <f t="shared" si="1274"/>
        <v>96.711595940429618</v>
      </c>
      <c r="CL263" s="1">
        <f t="shared" si="1274"/>
        <v>96.441879906929842</v>
      </c>
      <c r="CM263" s="1">
        <f t="shared" si="1274"/>
        <v>96.150041671471598</v>
      </c>
      <c r="CN263" s="1">
        <f t="shared" si="1274"/>
        <v>95.83426676343133</v>
      </c>
      <c r="CO263" s="1">
        <f t="shared" si="1274"/>
        <v>95.492591888679996</v>
      </c>
      <c r="CP263" s="1">
        <f t="shared" si="1274"/>
        <v>95.12289272302796</v>
      </c>
      <c r="CQ263" s="1">
        <f t="shared" si="1274"/>
        <v>94.72287070448391</v>
      </c>
      <c r="CR263" s="1">
        <f t="shared" si="1274"/>
        <v>94.290038742210385</v>
      </c>
      <c r="CS263" s="1">
        <f t="shared" ref="CS263:DX263" si="1275">IF(type=1,MAX(CS90-x,(CT263*p+CT264*(1-p))*EXP(-ir*t)),MAX(x-CS90,(CT263*p+CT264*(1-p))*EXP(-ir*t)))</f>
        <v>93.821705753322874</v>
      </c>
      <c r="CT263" s="1">
        <f t="shared" si="1275"/>
        <v>93.314959931391883</v>
      </c>
      <c r="CU263" s="1">
        <f t="shared" si="1275"/>
        <v>92.766650642621684</v>
      </c>
      <c r="CV263" s="1">
        <f t="shared" si="1275"/>
        <v>92.173368837147606</v>
      </c>
      <c r="CW263" s="1">
        <f t="shared" si="1275"/>
        <v>91.531425853660934</v>
      </c>
      <c r="CX263" s="1">
        <f t="shared" si="1275"/>
        <v>90.83683048558207</v>
      </c>
      <c r="CY263" s="1">
        <f t="shared" si="1275"/>
        <v>90.085264166193156</v>
      </c>
      <c r="CZ263" s="1">
        <f t="shared" si="1275"/>
        <v>89.272054118446817</v>
      </c>
      <c r="DA263" s="1">
        <f t="shared" si="1275"/>
        <v>88.392144302512946</v>
      </c>
      <c r="DB263" s="1">
        <f t="shared" si="1275"/>
        <v>87.440063980433237</v>
      </c>
      <c r="DC263" s="1">
        <f t="shared" si="1275"/>
        <v>86.409893702437941</v>
      </c>
      <c r="DD263" s="1">
        <f t="shared" si="1275"/>
        <v>85.295228503448485</v>
      </c>
      <c r="DE263" s="1">
        <f t="shared" si="1275"/>
        <v>84.089138080944693</v>
      </c>
      <c r="DF263" s="1">
        <f t="shared" si="1275"/>
        <v>82.784123706606863</v>
      </c>
      <c r="DG263" s="1">
        <f t="shared" si="1275"/>
        <v>81.372071603835934</v>
      </c>
      <c r="DH263" s="1">
        <f t="shared" si="1275"/>
        <v>79.844202501281785</v>
      </c>
      <c r="DI263" s="1">
        <f t="shared" si="1275"/>
        <v>78.191017048734565</v>
      </c>
      <c r="DJ263" s="1">
        <f t="shared" si="1275"/>
        <v>76.40223675600862</v>
      </c>
      <c r="DK263" s="1">
        <f t="shared" si="1275"/>
        <v>74.466740087613289</v>
      </c>
      <c r="DL263" s="1">
        <f t="shared" si="1275"/>
        <v>72.372493315886729</v>
      </c>
      <c r="DM263" s="1">
        <f t="shared" si="1275"/>
        <v>70.10647570267983</v>
      </c>
      <c r="DN263" s="1">
        <f t="shared" si="1275"/>
        <v>67.654598544416089</v>
      </c>
      <c r="DO263" s="1">
        <f t="shared" si="1275"/>
        <v>65.001617577199511</v>
      </c>
      <c r="DP263" s="1">
        <f t="shared" si="1275"/>
        <v>62.131038197359167</v>
      </c>
      <c r="DQ263" s="1">
        <f t="shared" si="1275"/>
        <v>59.025012908150281</v>
      </c>
      <c r="DR263" s="1">
        <f t="shared" si="1275"/>
        <v>55.664230354998317</v>
      </c>
      <c r="DS263" s="1">
        <f t="shared" si="1275"/>
        <v>52.027795259375708</v>
      </c>
      <c r="DT263" s="1">
        <f t="shared" si="1275"/>
        <v>48.093098504813639</v>
      </c>
      <c r="DU263" s="1">
        <f t="shared" si="1275"/>
        <v>43.976690630902283</v>
      </c>
      <c r="DV263" s="1">
        <f t="shared" si="1275"/>
        <v>39.912327339297008</v>
      </c>
      <c r="DW263" s="1">
        <f t="shared" si="1275"/>
        <v>35.920031344806006</v>
      </c>
      <c r="DX263" s="1">
        <f t="shared" si="1275"/>
        <v>32.019465137103531</v>
      </c>
      <c r="DY263" s="1">
        <f t="shared" ref="DY263:FD263" si="1276">IF(type=1,MAX(DY90-x,(DZ263*p+DZ264*(1-p))*EXP(-ir*t)),MAX(x-DY90,(DZ263*p+DZ264*(1-p))*EXP(-ir*t)))</f>
        <v>28.233186609178453</v>
      </c>
      <c r="DZ263" s="1">
        <f t="shared" si="1276"/>
        <v>24.589936671505825</v>
      </c>
      <c r="EA263" s="1">
        <f t="shared" si="1276"/>
        <v>21.124733696728327</v>
      </c>
      <c r="EB263" s="1">
        <f t="shared" si="1276"/>
        <v>17.87249788661434</v>
      </c>
      <c r="EC263" s="1">
        <f t="shared" si="1276"/>
        <v>14.865371838375893</v>
      </c>
      <c r="ED263" s="1">
        <f t="shared" si="1276"/>
        <v>12.131348811518682</v>
      </c>
      <c r="EE263" s="1">
        <f t="shared" si="1276"/>
        <v>9.6925270098076677</v>
      </c>
      <c r="EF263" s="1">
        <f t="shared" si="1276"/>
        <v>7.563231237853719</v>
      </c>
      <c r="EG263" s="1">
        <f t="shared" si="1276"/>
        <v>5.7483930220002053</v>
      </c>
      <c r="EH263" s="1">
        <f t="shared" si="1276"/>
        <v>4.2426076434943587</v>
      </c>
      <c r="EI263" s="1">
        <f t="shared" si="1276"/>
        <v>3.0301537494227584</v>
      </c>
      <c r="EJ263" s="1">
        <f t="shared" si="1276"/>
        <v>2.0860315176309618</v>
      </c>
      <c r="EK263" s="1">
        <f t="shared" si="1276"/>
        <v>1.3778858539354559</v>
      </c>
      <c r="EL263" s="1">
        <f t="shared" si="1276"/>
        <v>0.86859979782614705</v>
      </c>
      <c r="EM263" s="1">
        <f t="shared" si="1276"/>
        <v>0.5192692914276732</v>
      </c>
      <c r="EN263" s="1">
        <f t="shared" si="1276"/>
        <v>0.2921671303518471</v>
      </c>
      <c r="EO263" s="1">
        <f t="shared" si="1276"/>
        <v>0.15328565936838962</v>
      </c>
      <c r="EP263" s="1">
        <f t="shared" si="1276"/>
        <v>7.4125672824112698E-2</v>
      </c>
      <c r="EQ263" s="1">
        <f t="shared" si="1276"/>
        <v>3.255267180077543E-2</v>
      </c>
      <c r="ER263" s="1">
        <f t="shared" si="1276"/>
        <v>1.2730027948974623E-2</v>
      </c>
      <c r="ES263" s="1">
        <f t="shared" si="1276"/>
        <v>4.3144934414879486E-3</v>
      </c>
      <c r="ET263" s="1">
        <f t="shared" si="1276"/>
        <v>1.2180646167762065E-3</v>
      </c>
      <c r="EU263" s="1">
        <f t="shared" si="1276"/>
        <v>2.6889458217182701E-4</v>
      </c>
      <c r="EV263" s="1">
        <f t="shared" si="1276"/>
        <v>4.1316835440323558E-5</v>
      </c>
      <c r="EW263" s="1">
        <f t="shared" si="1276"/>
        <v>3.3193335290646656E-6</v>
      </c>
      <c r="EX263" s="1">
        <f t="shared" si="1276"/>
        <v>0</v>
      </c>
      <c r="EY263" s="1">
        <f t="shared" si="1276"/>
        <v>0</v>
      </c>
      <c r="EZ263" s="1">
        <f t="shared" si="1276"/>
        <v>0</v>
      </c>
      <c r="FA263" s="1">
        <f t="shared" si="1276"/>
        <v>0</v>
      </c>
      <c r="FB263" s="1">
        <f t="shared" si="1276"/>
        <v>0</v>
      </c>
      <c r="FC263" s="1">
        <f t="shared" si="1276"/>
        <v>0</v>
      </c>
      <c r="FD263" s="1">
        <f t="shared" si="1276"/>
        <v>0</v>
      </c>
      <c r="FE263" s="1">
        <f t="shared" ref="FE263:FQ263" si="1277">IF(type=1,MAX(FE90-x,(FF263*p+FF264*(1-p))*EXP(-ir*t)),MAX(x-FE90,(FF263*p+FF264*(1-p))*EXP(-ir*t)))</f>
        <v>0</v>
      </c>
      <c r="FF263" s="1">
        <f t="shared" si="1277"/>
        <v>0</v>
      </c>
      <c r="FG263" s="1">
        <f t="shared" si="1277"/>
        <v>0</v>
      </c>
      <c r="FH263" s="1">
        <f t="shared" si="1277"/>
        <v>0</v>
      </c>
      <c r="FI263" s="1">
        <f t="shared" si="1277"/>
        <v>0</v>
      </c>
      <c r="FJ263" s="1">
        <f t="shared" si="1277"/>
        <v>0</v>
      </c>
      <c r="FK263" s="1">
        <f t="shared" si="1277"/>
        <v>0</v>
      </c>
      <c r="FL263" s="1">
        <f t="shared" si="1277"/>
        <v>0</v>
      </c>
      <c r="FM263" s="1">
        <f t="shared" si="1277"/>
        <v>0</v>
      </c>
      <c r="FN263" s="1">
        <f t="shared" si="1277"/>
        <v>0</v>
      </c>
      <c r="FO263" s="1">
        <f t="shared" si="1277"/>
        <v>0</v>
      </c>
      <c r="FP263" s="1">
        <f t="shared" si="1277"/>
        <v>0</v>
      </c>
      <c r="FQ263" s="1">
        <f t="shared" si="1277"/>
        <v>0</v>
      </c>
      <c r="FR263" s="1">
        <f t="shared" si="992"/>
        <v>0</v>
      </c>
      <c r="FS263" s="1">
        <f t="shared" si="999"/>
        <v>0</v>
      </c>
    </row>
    <row r="264" spans="3:175" x14ac:dyDescent="0.15">
      <c r="C264" s="6">
        <v>62</v>
      </c>
      <c r="BN264" s="1">
        <f t="shared" ref="BN264:CS264" si="1278">IF(type=1,MAX(BN91-x,(BO264*p+BO265*(1-p))*EXP(-ir*t)),MAX(x-BN91,(BO264*p+BO265*(1-p))*EXP(-ir*t)))</f>
        <v>96.585408539890437</v>
      </c>
      <c r="BO264" s="1">
        <f t="shared" si="1278"/>
        <v>96.742325410781959</v>
      </c>
      <c r="BP264" s="1">
        <f t="shared" si="1278"/>
        <v>96.896556355441504</v>
      </c>
      <c r="BQ264" s="1">
        <f t="shared" si="1278"/>
        <v>97.047849908184375</v>
      </c>
      <c r="BR264" s="1">
        <f t="shared" si="1278"/>
        <v>97.195933915588512</v>
      </c>
      <c r="BS264" s="1">
        <f t="shared" si="1278"/>
        <v>97.340513839554035</v>
      </c>
      <c r="BT264" s="1">
        <f t="shared" si="1278"/>
        <v>97.481270921178918</v>
      </c>
      <c r="BU264" s="1">
        <f t="shared" si="1278"/>
        <v>97.617860194034904</v>
      </c>
      <c r="BV264" s="1">
        <f t="shared" si="1278"/>
        <v>97.74990833449128</v>
      </c>
      <c r="BW264" s="1">
        <f t="shared" si="1278"/>
        <v>97.877011335721392</v>
      </c>
      <c r="BX264" s="1">
        <f t="shared" si="1278"/>
        <v>97.998731990929883</v>
      </c>
      <c r="BY264" s="1">
        <f t="shared" si="1278"/>
        <v>98.114597170153289</v>
      </c>
      <c r="BZ264" s="1">
        <f t="shared" si="1278"/>
        <v>98.224094873702626</v>
      </c>
      <c r="CA264" s="1">
        <f t="shared" si="1278"/>
        <v>98.32667104392786</v>
      </c>
      <c r="CB264" s="1">
        <f t="shared" si="1278"/>
        <v>98.421726115482301</v>
      </c>
      <c r="CC264" s="1">
        <f t="shared" si="1278"/>
        <v>98.508611282637872</v>
      </c>
      <c r="CD264" s="1">
        <f t="shared" si="1278"/>
        <v>98.386287066402176</v>
      </c>
      <c r="CE264" s="1">
        <f t="shared" si="1278"/>
        <v>98.253929775822101</v>
      </c>
      <c r="CF264" s="1">
        <f t="shared" si="1278"/>
        <v>98.110716494684482</v>
      </c>
      <c r="CG264" s="1">
        <f t="shared" si="1278"/>
        <v>97.955756810904973</v>
      </c>
      <c r="CH264" s="1">
        <f t="shared" si="1278"/>
        <v>97.788087280493414</v>
      </c>
      <c r="CI264" s="1">
        <f t="shared" si="1278"/>
        <v>97.606665437451738</v>
      </c>
      <c r="CJ264" s="1">
        <f t="shared" si="1278"/>
        <v>97.410363312361667</v>
      </c>
      <c r="CK264" s="1">
        <f t="shared" si="1278"/>
        <v>97.197960419364833</v>
      </c>
      <c r="CL264" s="1">
        <f t="shared" si="1278"/>
        <v>96.968136167932357</v>
      </c>
      <c r="CM264" s="1">
        <f t="shared" si="1278"/>
        <v>96.719461652245386</v>
      </c>
      <c r="CN264" s="1">
        <f t="shared" si="1278"/>
        <v>96.450390767137705</v>
      </c>
      <c r="CO264" s="1">
        <f t="shared" si="1278"/>
        <v>96.159250595364881</v>
      </c>
      <c r="CP264" s="1">
        <f t="shared" si="1278"/>
        <v>95.844231006433901</v>
      </c>
      <c r="CQ264" s="1">
        <f t="shared" si="1278"/>
        <v>95.503373402325352</v>
      </c>
      <c r="CR264" s="1">
        <f t="shared" si="1278"/>
        <v>95.134558540135686</v>
      </c>
      <c r="CS264" s="1">
        <f t="shared" si="1278"/>
        <v>94.73549335592854</v>
      </c>
      <c r="CT264" s="1">
        <f t="shared" ref="CT264:DY264" si="1279">IF(type=1,MAX(CT91-x,(CU264*p+CU265*(1-p))*EXP(-ir*t)),MAX(x-CT91,(CU264*p+CU265*(1-p))*EXP(-ir*t)))</f>
        <v>94.303696707873783</v>
      </c>
      <c r="CU264" s="1">
        <f t="shared" si="1279"/>
        <v>93.836483950033823</v>
      </c>
      <c r="CV264" s="1">
        <f t="shared" si="1279"/>
        <v>93.330950240886693</v>
      </c>
      <c r="CW264" s="1">
        <f t="shared" si="1279"/>
        <v>92.78395248280836</v>
      </c>
      <c r="CX264" s="1">
        <f t="shared" si="1279"/>
        <v>92.192089780225189</v>
      </c>
      <c r="CY264" s="1">
        <f t="shared" si="1279"/>
        <v>91.551682294937279</v>
      </c>
      <c r="CZ264" s="1">
        <f t="shared" si="1279"/>
        <v>90.858748367148266</v>
      </c>
      <c r="DA264" s="1">
        <f t="shared" si="1279"/>
        <v>90.108979759953982</v>
      </c>
      <c r="DB264" s="1">
        <f t="shared" si="1279"/>
        <v>89.297714873375611</v>
      </c>
      <c r="DC264" s="1">
        <f t="shared" si="1279"/>
        <v>88.419909761398614</v>
      </c>
      <c r="DD264" s="1">
        <f t="shared" si="1279"/>
        <v>87.470106771819204</v>
      </c>
      <c r="DE264" s="1">
        <f t="shared" si="1279"/>
        <v>86.442400613920185</v>
      </c>
      <c r="DF264" s="1">
        <f t="shared" si="1279"/>
        <v>85.330401643005956</v>
      </c>
      <c r="DG264" s="1">
        <f t="shared" si="1279"/>
        <v>84.127196133522375</v>
      </c>
      <c r="DH264" s="1">
        <f t="shared" si="1279"/>
        <v>82.82530329376425</v>
      </c>
      <c r="DI264" s="1">
        <f t="shared" si="1279"/>
        <v>81.416628754914314</v>
      </c>
      <c r="DJ264" s="1">
        <f t="shared" si="1279"/>
        <v>79.892414245237191</v>
      </c>
      <c r="DK264" s="1">
        <f t="shared" si="1279"/>
        <v>78.243183136533432</v>
      </c>
      <c r="DL264" s="1">
        <f t="shared" si="1279"/>
        <v>76.45868152429486</v>
      </c>
      <c r="DM264" s="1">
        <f t="shared" si="1279"/>
        <v>74.527814475234067</v>
      </c>
      <c r="DN264" s="1">
        <f t="shared" si="1279"/>
        <v>72.438577045814327</v>
      </c>
      <c r="DO264" s="1">
        <f t="shared" si="1279"/>
        <v>70.17797964289548</v>
      </c>
      <c r="DP264" s="1">
        <f t="shared" si="1279"/>
        <v>67.731967262434353</v>
      </c>
      <c r="DQ264" s="1">
        <f t="shared" si="1279"/>
        <v>65.085332104115594</v>
      </c>
      <c r="DR264" s="1">
        <f t="shared" si="1279"/>
        <v>62.221619018604379</v>
      </c>
      <c r="DS264" s="1">
        <f t="shared" si="1279"/>
        <v>59.123023199550254</v>
      </c>
      <c r="DT264" s="1">
        <f t="shared" si="1279"/>
        <v>55.770279484253891</v>
      </c>
      <c r="DU264" s="1">
        <f t="shared" si="1279"/>
        <v>52.142542574736382</v>
      </c>
      <c r="DV264" s="1">
        <f t="shared" si="1279"/>
        <v>48.217257434499437</v>
      </c>
      <c r="DW264" s="1">
        <f t="shared" si="1279"/>
        <v>44.064541966774279</v>
      </c>
      <c r="DX264" s="1">
        <f t="shared" si="1279"/>
        <v>39.964520061979115</v>
      </c>
      <c r="DY264" s="1">
        <f t="shared" si="1279"/>
        <v>35.934037589112442</v>
      </c>
      <c r="DZ264" s="1">
        <f t="shared" ref="DZ264:FE264" si="1280">IF(type=1,MAX(DZ91-x,(EA264*p+EA265*(1-p))*EXP(-ir*t)),MAX(x-DZ91,(EA264*p+EA265*(1-p))*EXP(-ir*t)))</f>
        <v>31.989559807466868</v>
      </c>
      <c r="EA264" s="1">
        <f t="shared" si="1280"/>
        <v>28.153665322931957</v>
      </c>
      <c r="EB264" s="1">
        <f t="shared" si="1280"/>
        <v>24.46161098881506</v>
      </c>
      <c r="EC264" s="1">
        <f t="shared" si="1280"/>
        <v>20.951234527885362</v>
      </c>
      <c r="ED264" s="1">
        <f t="shared" si="1280"/>
        <v>17.658956662344469</v>
      </c>
      <c r="EE264" s="1">
        <f t="shared" si="1280"/>
        <v>14.618777869372023</v>
      </c>
      <c r="EF264" s="1">
        <f t="shared" si="1280"/>
        <v>11.860658293818181</v>
      </c>
      <c r="EG264" s="1">
        <f t="shared" si="1280"/>
        <v>9.4083734144418329</v>
      </c>
      <c r="EH264" s="1">
        <f t="shared" si="1280"/>
        <v>7.2772107620652076</v>
      </c>
      <c r="EI264" s="1">
        <f t="shared" si="1280"/>
        <v>5.4720605967507794</v>
      </c>
      <c r="EJ264" s="1">
        <f t="shared" si="1280"/>
        <v>3.986417043328685</v>
      </c>
      <c r="EK264" s="1">
        <f t="shared" si="1280"/>
        <v>2.8025353836891087</v>
      </c>
      <c r="EL264" s="1">
        <f t="shared" si="1280"/>
        <v>1.8926927512700653</v>
      </c>
      <c r="EM264" s="1">
        <f t="shared" si="1280"/>
        <v>1.2214105646238618</v>
      </c>
      <c r="EN264" s="1">
        <f t="shared" si="1280"/>
        <v>0.74845203363651425</v>
      </c>
      <c r="EO264" s="1">
        <f t="shared" si="1280"/>
        <v>0.43221924136569395</v>
      </c>
      <c r="EP264" s="1">
        <f t="shared" si="1280"/>
        <v>0.23305982290350455</v>
      </c>
      <c r="EQ264" s="1">
        <f t="shared" si="1280"/>
        <v>0.11599567672995409</v>
      </c>
      <c r="ER264" s="1">
        <f t="shared" si="1280"/>
        <v>5.2505746001329789E-2</v>
      </c>
      <c r="ES264" s="1">
        <f t="shared" si="1280"/>
        <v>2.1196568468968929E-2</v>
      </c>
      <c r="ET264" s="1">
        <f t="shared" si="1280"/>
        <v>7.4282093536532853E-3</v>
      </c>
      <c r="EU264" s="1">
        <f t="shared" si="1280"/>
        <v>2.1721151292025849E-3</v>
      </c>
      <c r="EV264" s="1">
        <f t="shared" si="1280"/>
        <v>4.9754972170061769E-4</v>
      </c>
      <c r="EW264" s="1">
        <f t="shared" si="1280"/>
        <v>7.9479883494426126E-5</v>
      </c>
      <c r="EX264" s="1">
        <f t="shared" si="1280"/>
        <v>6.651966790712724E-6</v>
      </c>
      <c r="EY264" s="1">
        <f t="shared" si="1280"/>
        <v>0</v>
      </c>
      <c r="EZ264" s="1">
        <f t="shared" si="1280"/>
        <v>0</v>
      </c>
      <c r="FA264" s="1">
        <f t="shared" si="1280"/>
        <v>0</v>
      </c>
      <c r="FB264" s="1">
        <f t="shared" si="1280"/>
        <v>0</v>
      </c>
      <c r="FC264" s="1">
        <f t="shared" si="1280"/>
        <v>0</v>
      </c>
      <c r="FD264" s="1">
        <f t="shared" si="1280"/>
        <v>0</v>
      </c>
      <c r="FE264" s="1">
        <f t="shared" si="1280"/>
        <v>0</v>
      </c>
      <c r="FF264" s="1">
        <f t="shared" ref="FF264:FQ264" si="1281">IF(type=1,MAX(FF91-x,(FG264*p+FG265*(1-p))*EXP(-ir*t)),MAX(x-FF91,(FG264*p+FG265*(1-p))*EXP(-ir*t)))</f>
        <v>0</v>
      </c>
      <c r="FG264" s="1">
        <f t="shared" si="1281"/>
        <v>0</v>
      </c>
      <c r="FH264" s="1">
        <f t="shared" si="1281"/>
        <v>0</v>
      </c>
      <c r="FI264" s="1">
        <f t="shared" si="1281"/>
        <v>0</v>
      </c>
      <c r="FJ264" s="1">
        <f t="shared" si="1281"/>
        <v>0</v>
      </c>
      <c r="FK264" s="1">
        <f t="shared" si="1281"/>
        <v>0</v>
      </c>
      <c r="FL264" s="1">
        <f t="shared" si="1281"/>
        <v>0</v>
      </c>
      <c r="FM264" s="1">
        <f t="shared" si="1281"/>
        <v>0</v>
      </c>
      <c r="FN264" s="1">
        <f t="shared" si="1281"/>
        <v>0</v>
      </c>
      <c r="FO264" s="1">
        <f t="shared" si="1281"/>
        <v>0</v>
      </c>
      <c r="FP264" s="1">
        <f t="shared" si="1281"/>
        <v>0</v>
      </c>
      <c r="FQ264" s="1">
        <f t="shared" si="1281"/>
        <v>0</v>
      </c>
      <c r="FR264" s="1">
        <f t="shared" si="992"/>
        <v>0</v>
      </c>
      <c r="FS264" s="1">
        <f t="shared" si="999"/>
        <v>0</v>
      </c>
    </row>
    <row r="265" spans="3:175" x14ac:dyDescent="0.15">
      <c r="C265" s="6">
        <v>63</v>
      </c>
      <c r="BO265" s="1">
        <f t="shared" ref="BO265:CT265" si="1282">IF(type=1,MAX(BO92-x,(BP265*p+BP266*(1-p))*EXP(-ir*t)),MAX(x-BO92,(BP265*p+BP266*(1-p))*EXP(-ir*t)))</f>
        <v>96.81548504998652</v>
      </c>
      <c r="BP265" s="1">
        <f t="shared" si="1282"/>
        <v>96.975716573449958</v>
      </c>
      <c r="BQ265" s="1">
        <f t="shared" si="1282"/>
        <v>97.133502874536831</v>
      </c>
      <c r="BR265" s="1">
        <f t="shared" si="1282"/>
        <v>97.288612167740283</v>
      </c>
      <c r="BS265" s="1">
        <f t="shared" si="1282"/>
        <v>97.440793593865877</v>
      </c>
      <c r="BT265" s="1">
        <f t="shared" si="1282"/>
        <v>97.589775655475989</v>
      </c>
      <c r="BU265" s="1">
        <f t="shared" si="1282"/>
        <v>97.735264524008301</v>
      </c>
      <c r="BV265" s="1">
        <f t="shared" si="1282"/>
        <v>97.876942208043431</v>
      </c>
      <c r="BW265" s="1">
        <f t="shared" si="1282"/>
        <v>98.01446457133305</v>
      </c>
      <c r="BX265" s="1">
        <f t="shared" si="1282"/>
        <v>98.1474591882656</v>
      </c>
      <c r="BY265" s="1">
        <f t="shared" si="1282"/>
        <v>98.275523023436477</v>
      </c>
      <c r="BZ265" s="1">
        <f t="shared" si="1282"/>
        <v>98.398219920895301</v>
      </c>
      <c r="CA265" s="1">
        <f t="shared" si="1282"/>
        <v>98.51507788746035</v>
      </c>
      <c r="CB265" s="1">
        <f t="shared" si="1282"/>
        <v>98.625586153209071</v>
      </c>
      <c r="CC265" s="1">
        <f t="shared" si="1282"/>
        <v>98.72919199086887</v>
      </c>
      <c r="CD265" s="1">
        <f t="shared" si="1282"/>
        <v>98.624959880290774</v>
      </c>
      <c r="CE265" s="1">
        <f t="shared" si="1282"/>
        <v>98.512178616105288</v>
      </c>
      <c r="CF265" s="1">
        <f t="shared" si="1282"/>
        <v>98.390146993789187</v>
      </c>
      <c r="CG265" s="1">
        <f t="shared" si="1282"/>
        <v>98.258106295782753</v>
      </c>
      <c r="CH265" s="1">
        <f t="shared" si="1282"/>
        <v>98.115235574250704</v>
      </c>
      <c r="CI265" s="1">
        <f t="shared" si="1282"/>
        <v>97.960646546933603</v>
      </c>
      <c r="CJ265" s="1">
        <f t="shared" si="1282"/>
        <v>97.793378074355147</v>
      </c>
      <c r="CK265" s="1">
        <f t="shared" si="1282"/>
        <v>97.612390184048166</v>
      </c>
      <c r="CL265" s="1">
        <f t="shared" si="1282"/>
        <v>97.416557604645561</v>
      </c>
      <c r="CM265" s="1">
        <f t="shared" si="1282"/>
        <v>97.204662769635178</v>
      </c>
      <c r="CN265" s="1">
        <f t="shared" si="1282"/>
        <v>96.975388247280179</v>
      </c>
      <c r="CO265" s="1">
        <f t="shared" si="1282"/>
        <v>96.727308549638948</v>
      </c>
      <c r="CP265" s="1">
        <f t="shared" si="1282"/>
        <v>96.458881269757981</v>
      </c>
      <c r="CQ265" s="1">
        <f t="shared" si="1282"/>
        <v>96.168437491934213</v>
      </c>
      <c r="CR265" s="1">
        <f t="shared" si="1282"/>
        <v>95.854171415423849</v>
      </c>
      <c r="CS265" s="1">
        <f t="shared" si="1282"/>
        <v>95.514129127084146</v>
      </c>
      <c r="CT265" s="1">
        <f t="shared" si="1282"/>
        <v>95.146196453143489</v>
      </c>
      <c r="CU265" s="1">
        <f t="shared" ref="CU265:DZ265" si="1283">IF(type=1,MAX(CU92-x,(CV265*p+CV266*(1-p))*EXP(-ir*t)),MAX(x-CU92,(CV265*p+CV266*(1-p))*EXP(-ir*t)))</f>
        <v>94.748085814569379</v>
      </c>
      <c r="CV265" s="1">
        <f t="shared" si="1283"/>
        <v>94.317322004309204</v>
      </c>
      <c r="CW265" s="1">
        <f t="shared" si="1283"/>
        <v>93.851226797975457</v>
      </c>
      <c r="CX265" s="1">
        <f t="shared" si="1283"/>
        <v>93.346902302293969</v>
      </c>
      <c r="CY265" s="1">
        <f t="shared" si="1283"/>
        <v>92.801212937786204</v>
      </c>
      <c r="CZ265" s="1">
        <f t="shared" si="1283"/>
        <v>92.210765943664839</v>
      </c>
      <c r="DA265" s="1">
        <f t="shared" si="1283"/>
        <v>91.571890283734362</v>
      </c>
      <c r="DB265" s="1">
        <f t="shared" si="1283"/>
        <v>90.880613822146159</v>
      </c>
      <c r="DC265" s="1">
        <f t="shared" si="1283"/>
        <v>90.132638627101315</v>
      </c>
      <c r="DD265" s="1">
        <f t="shared" si="1283"/>
        <v>89.323314248954546</v>
      </c>
      <c r="DE265" s="1">
        <f t="shared" si="1283"/>
        <v>88.447608806579012</v>
      </c>
      <c r="DF265" s="1">
        <f t="shared" si="1283"/>
        <v>87.500077702224914</v>
      </c>
      <c r="DG265" s="1">
        <f t="shared" si="1283"/>
        <v>86.474829770359833</v>
      </c>
      <c r="DH265" s="1">
        <f t="shared" si="1283"/>
        <v>85.36549065002545</v>
      </c>
      <c r="DI265" s="1">
        <f t="shared" si="1283"/>
        <v>84.165163152982345</v>
      </c>
      <c r="DJ265" s="1">
        <f t="shared" si="1283"/>
        <v>82.866384381236244</v>
      </c>
      <c r="DK265" s="1">
        <f t="shared" si="1283"/>
        <v>81.461079327329188</v>
      </c>
      <c r="DL265" s="1">
        <f t="shared" si="1283"/>
        <v>79.94051066891042</v>
      </c>
      <c r="DM265" s="1">
        <f t="shared" si="1283"/>
        <v>78.295224445440851</v>
      </c>
      <c r="DN265" s="1">
        <f t="shared" si="1283"/>
        <v>76.514991279282</v>
      </c>
      <c r="DO265" s="1">
        <f t="shared" si="1283"/>
        <v>74.588742775718472</v>
      </c>
      <c r="DP265" s="1">
        <f t="shared" si="1283"/>
        <v>72.50450270648831</v>
      </c>
      <c r="DQ265" s="1">
        <f t="shared" si="1283"/>
        <v>70.249312548962877</v>
      </c>
      <c r="DR265" s="1">
        <f t="shared" si="1283"/>
        <v>67.809150918024613</v>
      </c>
      <c r="DS265" s="1">
        <f t="shared" si="1283"/>
        <v>65.16884638971959</v>
      </c>
      <c r="DT265" s="1">
        <f t="shared" si="1283"/>
        <v>62.311983174676136</v>
      </c>
      <c r="DU265" s="1">
        <f t="shared" si="1283"/>
        <v>59.220799054824639</v>
      </c>
      <c r="DV265" s="1">
        <f t="shared" si="1283"/>
        <v>55.876074948852107</v>
      </c>
      <c r="DW265" s="1">
        <f t="shared" si="1283"/>
        <v>52.257015419777147</v>
      </c>
      <c r="DX265" s="1">
        <f t="shared" si="1283"/>
        <v>48.34111938171516</v>
      </c>
      <c r="DY265" s="1">
        <f t="shared" si="1283"/>
        <v>44.155130290913043</v>
      </c>
      <c r="DZ265" s="1">
        <f t="shared" si="1283"/>
        <v>40.022493999718343</v>
      </c>
      <c r="EA265" s="1">
        <f t="shared" ref="EA265:FF265" si="1284">IF(type=1,MAX(EA92-x,(EB265*p+EB266*(1-p))*EXP(-ir*t)),MAX(x-EA92,(EB265*p+EB266*(1-p))*EXP(-ir*t)))</f>
        <v>35.953628392969463</v>
      </c>
      <c r="EB265" s="1">
        <f t="shared" si="1284"/>
        <v>31.958524295919489</v>
      </c>
      <c r="EC265" s="1">
        <f t="shared" si="1284"/>
        <v>28.06999895773621</v>
      </c>
      <c r="ED265" s="1">
        <f t="shared" si="1284"/>
        <v>24.327458707971907</v>
      </c>
      <c r="EE265" s="1">
        <f t="shared" si="1284"/>
        <v>20.769890442501673</v>
      </c>
      <c r="EF265" s="1">
        <f t="shared" si="1284"/>
        <v>17.435471202174494</v>
      </c>
      <c r="EG265" s="1">
        <f t="shared" si="1284"/>
        <v>14.360465840678692</v>
      </c>
      <c r="EH265" s="1">
        <f t="shared" si="1284"/>
        <v>11.577233047058954</v>
      </c>
      <c r="EI265" s="1">
        <f t="shared" si="1284"/>
        <v>9.1115188761789927</v>
      </c>
      <c r="EJ265" s="1">
        <f t="shared" si="1284"/>
        <v>6.9796293173727531</v>
      </c>
      <c r="EK265" s="1">
        <f t="shared" si="1284"/>
        <v>5.1862712710087768</v>
      </c>
      <c r="EL265" s="1">
        <f t="shared" si="1284"/>
        <v>3.7236070688177372</v>
      </c>
      <c r="EM265" s="1">
        <f t="shared" si="1284"/>
        <v>2.5715584805865079</v>
      </c>
      <c r="EN265" s="1">
        <f t="shared" si="1284"/>
        <v>1.6992629798026557</v>
      </c>
      <c r="EO265" s="1">
        <f t="shared" si="1284"/>
        <v>1.0676836845070206</v>
      </c>
      <c r="EP265" s="1">
        <f t="shared" si="1284"/>
        <v>0.63311045335728511</v>
      </c>
      <c r="EQ265" s="1">
        <f t="shared" si="1284"/>
        <v>0.35105778102858337</v>
      </c>
      <c r="ER265" s="1">
        <f t="shared" si="1284"/>
        <v>0.17995037289050314</v>
      </c>
      <c r="ES265" s="1">
        <f t="shared" si="1284"/>
        <v>8.4025300820213575E-2</v>
      </c>
      <c r="ET265" s="1">
        <f t="shared" si="1284"/>
        <v>3.5049856890078765E-2</v>
      </c>
      <c r="EU265" s="1">
        <f t="shared" si="1284"/>
        <v>1.2714066540190198E-2</v>
      </c>
      <c r="EV265" s="1">
        <f t="shared" si="1284"/>
        <v>3.8553836543954324E-3</v>
      </c>
      <c r="EW265" s="1">
        <f t="shared" si="1284"/>
        <v>9.1761311619984744E-4</v>
      </c>
      <c r="EX265" s="1">
        <f t="shared" si="1284"/>
        <v>1.5262625605290051E-4</v>
      </c>
      <c r="EY265" s="1">
        <f t="shared" si="1284"/>
        <v>1.3330586335267578E-5</v>
      </c>
      <c r="EZ265" s="1">
        <f t="shared" si="1284"/>
        <v>0</v>
      </c>
      <c r="FA265" s="1">
        <f t="shared" si="1284"/>
        <v>0</v>
      </c>
      <c r="FB265" s="1">
        <f t="shared" si="1284"/>
        <v>0</v>
      </c>
      <c r="FC265" s="1">
        <f t="shared" si="1284"/>
        <v>0</v>
      </c>
      <c r="FD265" s="1">
        <f t="shared" si="1284"/>
        <v>0</v>
      </c>
      <c r="FE265" s="1">
        <f t="shared" si="1284"/>
        <v>0</v>
      </c>
      <c r="FF265" s="1">
        <f t="shared" si="1284"/>
        <v>0</v>
      </c>
      <c r="FG265" s="1">
        <f t="shared" ref="FG265:FQ265" si="1285">IF(type=1,MAX(FG92-x,(FH265*p+FH266*(1-p))*EXP(-ir*t)),MAX(x-FG92,(FH265*p+FH266*(1-p))*EXP(-ir*t)))</f>
        <v>0</v>
      </c>
      <c r="FH265" s="1">
        <f t="shared" si="1285"/>
        <v>0</v>
      </c>
      <c r="FI265" s="1">
        <f t="shared" si="1285"/>
        <v>0</v>
      </c>
      <c r="FJ265" s="1">
        <f t="shared" si="1285"/>
        <v>0</v>
      </c>
      <c r="FK265" s="1">
        <f t="shared" si="1285"/>
        <v>0</v>
      </c>
      <c r="FL265" s="1">
        <f t="shared" si="1285"/>
        <v>0</v>
      </c>
      <c r="FM265" s="1">
        <f t="shared" si="1285"/>
        <v>0</v>
      </c>
      <c r="FN265" s="1">
        <f t="shared" si="1285"/>
        <v>0</v>
      </c>
      <c r="FO265" s="1">
        <f t="shared" si="1285"/>
        <v>0</v>
      </c>
      <c r="FP265" s="1">
        <f t="shared" si="1285"/>
        <v>0</v>
      </c>
      <c r="FQ265" s="1">
        <f t="shared" si="1285"/>
        <v>0</v>
      </c>
      <c r="FR265" s="1">
        <f t="shared" si="992"/>
        <v>0</v>
      </c>
      <c r="FS265" s="1">
        <f t="shared" si="999"/>
        <v>0</v>
      </c>
    </row>
    <row r="266" spans="3:175" x14ac:dyDescent="0.15">
      <c r="C266" s="6">
        <v>64</v>
      </c>
      <c r="BP266" s="1">
        <f t="shared" ref="BP266:CU266" si="1286">IF(type=1,MAX(BP93-x,(BQ266*p+BQ267*(1-p))*EXP(-ir*t)),MAX(x-BP93,(BQ266*p+BQ267*(1-p))*EXP(-ir*t)))</f>
        <v>97.043168766079944</v>
      </c>
      <c r="BQ266" s="1">
        <f t="shared" si="1286"/>
        <v>97.206487519237029</v>
      </c>
      <c r="BR266" s="1">
        <f t="shared" si="1286"/>
        <v>97.367583038134853</v>
      </c>
      <c r="BS266" s="1">
        <f t="shared" si="1286"/>
        <v>97.526241682247957</v>
      </c>
      <c r="BT266" s="1">
        <f t="shared" si="1286"/>
        <v>97.682232225495696</v>
      </c>
      <c r="BU266" s="1">
        <f t="shared" si="1286"/>
        <v>97.835304413743259</v>
      </c>
      <c r="BV266" s="1">
        <f t="shared" si="1286"/>
        <v>97.985187403988419</v>
      </c>
      <c r="BW266" s="1">
        <f t="shared" si="1286"/>
        <v>98.131588075529336</v>
      </c>
      <c r="BX266" s="1">
        <f t="shared" si="1286"/>
        <v>98.274189202613684</v>
      </c>
      <c r="BY266" s="1">
        <f t="shared" si="1286"/>
        <v>98.412647477207486</v>
      </c>
      <c r="BZ266" s="1">
        <f t="shared" si="1286"/>
        <v>98.546591369590587</v>
      </c>
      <c r="CA266" s="1">
        <f t="shared" si="1286"/>
        <v>98.675618813477072</v>
      </c>
      <c r="CB266" s="1">
        <f t="shared" si="1286"/>
        <v>98.799294701268337</v>
      </c>
      <c r="CC266" s="1">
        <f t="shared" si="1286"/>
        <v>98.917148173865584</v>
      </c>
      <c r="CD266" s="1">
        <f t="shared" si="1286"/>
        <v>98.828332294149419</v>
      </c>
      <c r="CE266" s="1">
        <f t="shared" si="1286"/>
        <v>98.732231705390532</v>
      </c>
      <c r="CF266" s="1">
        <f t="shared" si="1286"/>
        <v>98.628248913244391</v>
      </c>
      <c r="CG266" s="1">
        <f t="shared" si="1286"/>
        <v>98.515737416674511</v>
      </c>
      <c r="CH266" s="1">
        <f t="shared" si="1286"/>
        <v>98.393997688406756</v>
      </c>
      <c r="CI266" s="1">
        <f t="shared" si="1286"/>
        <v>98.262272825699043</v>
      </c>
      <c r="CJ266" s="1">
        <f t="shared" si="1286"/>
        <v>98.119743844385695</v>
      </c>
      <c r="CK266" s="1">
        <f t="shared" si="1286"/>
        <v>97.965524586937732</v>
      </c>
      <c r="CL266" s="1">
        <f t="shared" si="1286"/>
        <v>97.798656212880417</v>
      </c>
      <c r="CM266" s="1">
        <f t="shared" si="1286"/>
        <v>97.618101237313084</v>
      </c>
      <c r="CN266" s="1">
        <f t="shared" si="1286"/>
        <v>97.422737080466177</v>
      </c>
      <c r="CO266" s="1">
        <f t="shared" si="1286"/>
        <v>97.211349088190815</v>
      </c>
      <c r="CP266" s="1">
        <f t="shared" si="1286"/>
        <v>96.98262297998653</v>
      </c>
      <c r="CQ266" s="1">
        <f t="shared" si="1286"/>
        <v>96.735136677613539</v>
      </c>
      <c r="CR266" s="1">
        <f t="shared" si="1286"/>
        <v>96.467351463485073</v>
      </c>
      <c r="CS266" s="1">
        <f t="shared" si="1286"/>
        <v>96.177602413867959</v>
      </c>
      <c r="CT266" s="1">
        <f t="shared" si="1286"/>
        <v>95.864088047411002</v>
      </c>
      <c r="CU266" s="1">
        <f t="shared" si="1286"/>
        <v>95.524859124642205</v>
      </c>
      <c r="CV266" s="1">
        <f t="shared" ref="CV266:EA266" si="1287">IF(type=1,MAX(CV93-x,(CW266*p+CW267*(1-p))*EXP(-ir*t)),MAX(x-CV93,(CW266*p+CW267*(1-p))*EXP(-ir*t)))</f>
        <v>95.157806528796698</v>
      </c>
      <c r="CW266" s="1">
        <f t="shared" si="1287"/>
        <v>94.760648152626189</v>
      </c>
      <c r="CX266" s="1">
        <f t="shared" si="1287"/>
        <v>94.330914709659936</v>
      </c>
      <c r="CY266" s="1">
        <f t="shared" si="1287"/>
        <v>93.865934381700427</v>
      </c>
      <c r="CZ266" s="1">
        <f t="shared" si="1287"/>
        <v>93.362816207101389</v>
      </c>
      <c r="DA266" s="1">
        <f t="shared" si="1287"/>
        <v>92.818432106546695</v>
      </c>
      <c r="DB266" s="1">
        <f t="shared" si="1287"/>
        <v>92.229397434577393</v>
      </c>
      <c r="DC266" s="1">
        <f t="shared" si="1287"/>
        <v>91.592049935948296</v>
      </c>
      <c r="DD266" s="1">
        <f t="shared" si="1287"/>
        <v>90.902426975977718</v>
      </c>
      <c r="DE266" s="1">
        <f t="shared" si="1287"/>
        <v>90.15624090332264</v>
      </c>
      <c r="DF266" s="1">
        <f t="shared" si="1287"/>
        <v>89.348852392000211</v>
      </c>
      <c r="DG266" s="1">
        <f t="shared" si="1287"/>
        <v>88.475241596912682</v>
      </c>
      <c r="DH266" s="1">
        <f t="shared" si="1287"/>
        <v>87.529976943538543</v>
      </c>
      <c r="DI266" s="1">
        <f t="shared" si="1287"/>
        <v>86.507181357743363</v>
      </c>
      <c r="DJ266" s="1">
        <f t="shared" si="1287"/>
        <v>85.400495725748158</v>
      </c>
      <c r="DK266" s="1">
        <f t="shared" si="1287"/>
        <v>84.203039357071646</v>
      </c>
      <c r="DL266" s="1">
        <f t="shared" si="1287"/>
        <v>82.907367204629608</v>
      </c>
      <c r="DM266" s="1">
        <f t="shared" si="1287"/>
        <v>81.50542357601185</v>
      </c>
      <c r="DN266" s="1">
        <f t="shared" si="1287"/>
        <v>79.988492048142291</v>
      </c>
      <c r="DO266" s="1">
        <f t="shared" si="1287"/>
        <v>78.347141273922219</v>
      </c>
      <c r="DP266" s="1">
        <f t="shared" si="1287"/>
        <v>76.571166343915678</v>
      </c>
      <c r="DQ266" s="1">
        <f t="shared" si="1287"/>
        <v>74.649525338500226</v>
      </c>
      <c r="DR266" s="1">
        <f t="shared" si="1287"/>
        <v>72.570270676003076</v>
      </c>
      <c r="DS266" s="1">
        <f t="shared" si="1287"/>
        <v>70.320474829987887</v>
      </c>
      <c r="DT266" s="1">
        <f t="shared" si="1287"/>
        <v>67.886149953847735</v>
      </c>
      <c r="DU266" s="1">
        <f t="shared" si="1287"/>
        <v>65.252160912979576</v>
      </c>
      <c r="DV266" s="1">
        <f t="shared" si="1287"/>
        <v>62.402131183827606</v>
      </c>
      <c r="DW266" s="1">
        <f t="shared" si="1287"/>
        <v>59.318341034733898</v>
      </c>
      <c r="DX266" s="1">
        <f t="shared" si="1287"/>
        <v>55.981617355547201</v>
      </c>
      <c r="DY266" s="1">
        <f t="shared" si="1287"/>
        <v>52.371214451018425</v>
      </c>
      <c r="DZ266" s="1">
        <f t="shared" si="1287"/>
        <v>48.464685056829239</v>
      </c>
      <c r="EA266" s="1">
        <f t="shared" si="1287"/>
        <v>44.25171964948666</v>
      </c>
      <c r="EB266" s="1">
        <f t="shared" ref="EB266:FG266" si="1288">IF(type=1,MAX(EB93-x,(EC266*p+EC267*(1-p))*EXP(-ir*t)),MAX(x-EB93,(EC266*p+EC267*(1-p))*EXP(-ir*t)))</f>
        <v>40.092789614391606</v>
      </c>
      <c r="EC266" s="1">
        <f t="shared" si="1288"/>
        <v>35.97509938360033</v>
      </c>
      <c r="ED266" s="1">
        <f t="shared" si="1288"/>
        <v>31.925008616339706</v>
      </c>
      <c r="EE266" s="1">
        <f t="shared" si="1288"/>
        <v>27.982500967066613</v>
      </c>
      <c r="EF266" s="1">
        <f t="shared" si="1288"/>
        <v>24.187529397344697</v>
      </c>
      <c r="EG266" s="1">
        <f t="shared" si="1288"/>
        <v>20.580336100961116</v>
      </c>
      <c r="EH266" s="1">
        <f t="shared" si="1288"/>
        <v>17.201237400373497</v>
      </c>
      <c r="EI266" s="1">
        <f t="shared" si="1288"/>
        <v>14.089334271916247</v>
      </c>
      <c r="EJ266" s="1">
        <f t="shared" si="1288"/>
        <v>11.279915993933628</v>
      </c>
      <c r="EK266" s="1">
        <f t="shared" si="1288"/>
        <v>8.8009529787131839</v>
      </c>
      <c r="EL266" s="1">
        <f t="shared" si="1288"/>
        <v>6.6697155546244105</v>
      </c>
      <c r="EM266" s="1">
        <f t="shared" si="1288"/>
        <v>4.8905752117810453</v>
      </c>
      <c r="EN266" s="1">
        <f t="shared" si="1288"/>
        <v>3.4541575678629157</v>
      </c>
      <c r="EO266" s="1">
        <f t="shared" si="1288"/>
        <v>2.3376507934416111</v>
      </c>
      <c r="EP266" s="1">
        <f t="shared" si="1288"/>
        <v>1.5065348549970659</v>
      </c>
      <c r="EQ266" s="1">
        <f t="shared" si="1288"/>
        <v>0.91769983965331603</v>
      </c>
      <c r="ER266" s="1">
        <f t="shared" si="1288"/>
        <v>0.52357178918685354</v>
      </c>
      <c r="ES266" s="1">
        <f t="shared" si="1288"/>
        <v>0.27659646073602873</v>
      </c>
      <c r="ET266" s="1">
        <f t="shared" si="1288"/>
        <v>0.13333741294634699</v>
      </c>
      <c r="EU266" s="1">
        <f t="shared" si="1288"/>
        <v>5.7526083179785518E-2</v>
      </c>
      <c r="EV266" s="1">
        <f t="shared" si="1288"/>
        <v>2.162369148515177E-2</v>
      </c>
      <c r="EW266" s="1">
        <f t="shared" si="1288"/>
        <v>6.8086017428781046E-3</v>
      </c>
      <c r="EX266" s="1">
        <f t="shared" si="1288"/>
        <v>1.6862766207555622E-3</v>
      </c>
      <c r="EY266" s="1">
        <f t="shared" si="1288"/>
        <v>2.9253346069853443E-4</v>
      </c>
      <c r="EZ266" s="1">
        <f t="shared" si="1288"/>
        <v>2.6714584969084391E-5</v>
      </c>
      <c r="FA266" s="1">
        <f t="shared" si="1288"/>
        <v>0</v>
      </c>
      <c r="FB266" s="1">
        <f t="shared" si="1288"/>
        <v>0</v>
      </c>
      <c r="FC266" s="1">
        <f t="shared" si="1288"/>
        <v>0</v>
      </c>
      <c r="FD266" s="1">
        <f t="shared" si="1288"/>
        <v>0</v>
      </c>
      <c r="FE266" s="1">
        <f t="shared" si="1288"/>
        <v>0</v>
      </c>
      <c r="FF266" s="1">
        <f t="shared" si="1288"/>
        <v>0</v>
      </c>
      <c r="FG266" s="1">
        <f t="shared" si="1288"/>
        <v>0</v>
      </c>
      <c r="FH266" s="1">
        <f t="shared" ref="FH266:FQ266" si="1289">IF(type=1,MAX(FH93-x,(FI266*p+FI267*(1-p))*EXP(-ir*t)),MAX(x-FH93,(FI266*p+FI267*(1-p))*EXP(-ir*t)))</f>
        <v>0</v>
      </c>
      <c r="FI266" s="1">
        <f t="shared" si="1289"/>
        <v>0</v>
      </c>
      <c r="FJ266" s="1">
        <f t="shared" si="1289"/>
        <v>0</v>
      </c>
      <c r="FK266" s="1">
        <f t="shared" si="1289"/>
        <v>0</v>
      </c>
      <c r="FL266" s="1">
        <f t="shared" si="1289"/>
        <v>0</v>
      </c>
      <c r="FM266" s="1">
        <f t="shared" si="1289"/>
        <v>0</v>
      </c>
      <c r="FN266" s="1">
        <f t="shared" si="1289"/>
        <v>0</v>
      </c>
      <c r="FO266" s="1">
        <f t="shared" si="1289"/>
        <v>0</v>
      </c>
      <c r="FP266" s="1">
        <f t="shared" si="1289"/>
        <v>0</v>
      </c>
      <c r="FQ266" s="1">
        <f t="shared" si="1289"/>
        <v>0</v>
      </c>
      <c r="FR266" s="1">
        <f t="shared" ref="FR266:FR329" si="1290">IF(type=1,MAX(FR93-x,0),MAX(x-FR93,0))</f>
        <v>0</v>
      </c>
      <c r="FS266" s="1">
        <f t="shared" si="999"/>
        <v>0</v>
      </c>
    </row>
    <row r="267" spans="3:175" x14ac:dyDescent="0.15">
      <c r="C267" s="6">
        <v>65</v>
      </c>
      <c r="BQ267" s="1">
        <f t="shared" ref="BQ267:CV267" si="1291">IF(type=1,MAX(BQ94-x,(BR267*p+BR268*(1-p))*EXP(-ir*t)),MAX(x-BQ94,(BR267*p+BR268*(1-p))*EXP(-ir*t)))</f>
        <v>97.26867752372668</v>
      </c>
      <c r="BR267" s="1">
        <f t="shared" si="1291"/>
        <v>97.434873888211129</v>
      </c>
      <c r="BS267" s="1">
        <f t="shared" si="1291"/>
        <v>97.599051751022628</v>
      </c>
      <c r="BT267" s="1">
        <f t="shared" si="1291"/>
        <v>97.761014201187209</v>
      </c>
      <c r="BU267" s="1">
        <f t="shared" si="1291"/>
        <v>97.920548114213688</v>
      </c>
      <c r="BV267" s="1">
        <f t="shared" si="1291"/>
        <v>98.077422822129549</v>
      </c>
      <c r="BW267" s="1">
        <f t="shared" si="1291"/>
        <v>98.231388674432495</v>
      </c>
      <c r="BX267" s="1">
        <f t="shared" si="1291"/>
        <v>98.382175481010421</v>
      </c>
      <c r="BY267" s="1">
        <f t="shared" si="1291"/>
        <v>98.529490827349065</v>
      </c>
      <c r="BZ267" s="1">
        <f t="shared" si="1291"/>
        <v>98.673018251551881</v>
      </c>
      <c r="CA267" s="1">
        <f t="shared" si="1291"/>
        <v>98.812415271838546</v>
      </c>
      <c r="CB267" s="1">
        <f t="shared" si="1291"/>
        <v>98.947311252257634</v>
      </c>
      <c r="CC267" s="1">
        <f t="shared" si="1291"/>
        <v>99.077305093344236</v>
      </c>
      <c r="CD267" s="1">
        <f t="shared" si="1291"/>
        <v>99.001625339322118</v>
      </c>
      <c r="CE267" s="1">
        <f t="shared" si="1291"/>
        <v>98.919738305810824</v>
      </c>
      <c r="CF267" s="1">
        <f t="shared" si="1291"/>
        <v>98.831134869608846</v>
      </c>
      <c r="CG267" s="1">
        <f t="shared" si="1291"/>
        <v>98.735264149054373</v>
      </c>
      <c r="CH267" s="1">
        <f t="shared" si="1291"/>
        <v>98.63153007898191</v>
      </c>
      <c r="CI267" s="1">
        <f t="shared" si="1291"/>
        <v>98.519287704755868</v>
      </c>
      <c r="CJ267" s="1">
        <f t="shared" si="1291"/>
        <v>98.397839172339275</v>
      </c>
      <c r="CK267" s="1">
        <f t="shared" si="1291"/>
        <v>98.266429389466722</v>
      </c>
      <c r="CL267" s="1">
        <f t="shared" si="1291"/>
        <v>98.124241330945125</v>
      </c>
      <c r="CM267" s="1">
        <f t="shared" si="1291"/>
        <v>97.970390958893717</v>
      </c>
      <c r="CN267" s="1">
        <f t="shared" si="1291"/>
        <v>97.803921726340221</v>
      </c>
      <c r="CO267" s="1">
        <f t="shared" si="1291"/>
        <v>97.623798630000309</v>
      </c>
      <c r="CP267" s="1">
        <f t="shared" si="1291"/>
        <v>97.428901775263796</v>
      </c>
      <c r="CQ267" s="1">
        <f t="shared" si="1291"/>
        <v>97.218019413378869</v>
      </c>
      <c r="CR267" s="1">
        <f t="shared" si="1291"/>
        <v>96.989840407543795</v>
      </c>
      <c r="CS267" s="1">
        <f t="shared" si="1291"/>
        <v>96.742946081064744</v>
      </c>
      <c r="CT267" s="1">
        <f t="shared" si="1291"/>
        <v>96.475801396896927</v>
      </c>
      <c r="CU267" s="1">
        <f t="shared" si="1291"/>
        <v>96.186745413728417</v>
      </c>
      <c r="CV267" s="1">
        <f t="shared" si="1291"/>
        <v>95.873980959268906</v>
      </c>
      <c r="CW267" s="1">
        <f t="shared" ref="CW267:EB267" si="1292">IF(type=1,MAX(CW94-x,(CX267*p+CX268*(1-p))*EXP(-ir*t)),MAX(x-CW94,(CX267*p+CX268*(1-p))*EXP(-ir*t)))</f>
        <v>95.53556345653783</v>
      </c>
      <c r="CX267" s="1">
        <f t="shared" si="1292"/>
        <v>95.169388833680983</v>
      </c>
      <c r="CY267" s="1">
        <f t="shared" si="1292"/>
        <v>94.773180442146071</v>
      </c>
      <c r="CZ267" s="1">
        <f t="shared" si="1292"/>
        <v>94.344474901882393</v>
      </c>
      <c r="DA267" s="1">
        <f t="shared" si="1292"/>
        <v>93.88060678555911</v>
      </c>
      <c r="DB267" s="1">
        <f t="shared" si="1292"/>
        <v>93.378692046577783</v>
      </c>
      <c r="DC267" s="1">
        <f t="shared" si="1292"/>
        <v>92.835610087844614</v>
      </c>
      <c r="DD267" s="1">
        <f t="shared" si="1292"/>
        <v>92.247984359817508</v>
      </c>
      <c r="DE267" s="1">
        <f t="shared" si="1292"/>
        <v>91.612161367197984</v>
      </c>
      <c r="DF267" s="1">
        <f t="shared" si="1292"/>
        <v>90.924187953744919</v>
      </c>
      <c r="DG267" s="1">
        <f t="shared" si="1292"/>
        <v>90.179786723980826</v>
      </c>
      <c r="DH267" s="1">
        <f t="shared" si="1292"/>
        <v>89.374329448978017</v>
      </c>
      <c r="DI267" s="1">
        <f t="shared" si="1292"/>
        <v>88.502808290878178</v>
      </c>
      <c r="DJ267" s="1">
        <f t="shared" si="1292"/>
        <v>87.559804667237117</v>
      </c>
      <c r="DK267" s="1">
        <f t="shared" si="1292"/>
        <v>86.539455561612428</v>
      </c>
      <c r="DL267" s="1">
        <f t="shared" si="1292"/>
        <v>85.435417070933866</v>
      </c>
      <c r="DM267" s="1">
        <f t="shared" si="1292"/>
        <v>84.240824963016479</v>
      </c>
      <c r="DN267" s="1">
        <f t="shared" si="1292"/>
        <v>82.948251998987487</v>
      </c>
      <c r="DO267" s="1">
        <f t="shared" si="1292"/>
        <v>81.549661755283779</v>
      </c>
      <c r="DP267" s="1">
        <f t="shared" si="1292"/>
        <v>80.036358658113826</v>
      </c>
      <c r="DQ267" s="1">
        <f t="shared" si="1292"/>
        <v>78.398933919728989</v>
      </c>
      <c r="DR267" s="1">
        <f t="shared" si="1292"/>
        <v>76.627207040369044</v>
      </c>
      <c r="DS267" s="1">
        <f t="shared" si="1292"/>
        <v>74.71016251217722</v>
      </c>
      <c r="DT267" s="1">
        <f t="shared" si="1292"/>
        <v>72.635881331548646</v>
      </c>
      <c r="DU267" s="1">
        <f t="shared" si="1292"/>
        <v>70.391466894097761</v>
      </c>
      <c r="DV267" s="1">
        <f t="shared" si="1292"/>
        <v>67.962964811505742</v>
      </c>
      <c r="DW267" s="1">
        <f t="shared" si="1292"/>
        <v>65.335276151717892</v>
      </c>
      <c r="DX267" s="1">
        <f t="shared" si="1292"/>
        <v>62.492063563072321</v>
      </c>
      <c r="DY267" s="1">
        <f t="shared" si="1292"/>
        <v>59.415649698697173</v>
      </c>
      <c r="DZ267" s="1">
        <f t="shared" si="1292"/>
        <v>56.086907309642079</v>
      </c>
      <c r="EA267" s="1">
        <f t="shared" si="1292"/>
        <v>52.485140323410249</v>
      </c>
      <c r="EB267" s="1">
        <f t="shared" si="1292"/>
        <v>48.587955168510973</v>
      </c>
      <c r="EC267" s="1">
        <f t="shared" ref="EC267:FH267" si="1293">IF(type=1,MAX(EC94-x,(ED267*p+ED268*(1-p))*EXP(-ir*t)),MAX(x-EC94,(ED267*p+ED268*(1-p))*EXP(-ir*t)))</f>
        <v>44.371121545007455</v>
      </c>
      <c r="ED267" s="1">
        <f t="shared" si="1293"/>
        <v>40.169333304079331</v>
      </c>
      <c r="EE267" s="1">
        <f t="shared" si="1293"/>
        <v>35.995431726232226</v>
      </c>
      <c r="EF267" s="1">
        <f t="shared" si="1293"/>
        <v>31.889591363239028</v>
      </c>
      <c r="EG267" s="1">
        <f t="shared" si="1293"/>
        <v>27.891636025883926</v>
      </c>
      <c r="EH267" s="1">
        <f t="shared" si="1293"/>
        <v>24.041895019608308</v>
      </c>
      <c r="EI267" s="1">
        <f t="shared" si="1293"/>
        <v>20.38206155033258</v>
      </c>
      <c r="EJ267" s="1">
        <f t="shared" si="1293"/>
        <v>16.955204960135362</v>
      </c>
      <c r="EK267" s="1">
        <f t="shared" si="1293"/>
        <v>13.804074788658861</v>
      </c>
      <c r="EL267" s="1">
        <f t="shared" si="1293"/>
        <v>10.967453602498818</v>
      </c>
      <c r="EM267" s="1">
        <f t="shared" si="1293"/>
        <v>8.4755797661320944</v>
      </c>
      <c r="EN267" s="1">
        <f t="shared" si="1293"/>
        <v>6.3465881575650842</v>
      </c>
      <c r="EO267" s="1">
        <f t="shared" si="1293"/>
        <v>4.5845042807993543</v>
      </c>
      <c r="EP267" s="1">
        <f t="shared" si="1293"/>
        <v>3.1781331092489307</v>
      </c>
      <c r="EQ267" s="1">
        <f t="shared" si="1293"/>
        <v>2.1014061756784921</v>
      </c>
      <c r="ER267" s="1">
        <f t="shared" si="1293"/>
        <v>1.3155048820075599</v>
      </c>
      <c r="ES267" s="1">
        <f t="shared" si="1293"/>
        <v>0.77264493779447219</v>
      </c>
      <c r="ET267" s="1">
        <f t="shared" si="1293"/>
        <v>0.42096376080861331</v>
      </c>
      <c r="EU267" s="1">
        <f t="shared" si="1293"/>
        <v>0.2096829921096684</v>
      </c>
      <c r="EV267" s="1">
        <f t="shared" si="1293"/>
        <v>9.3658967386293104E-2</v>
      </c>
      <c r="EW267" s="1">
        <f t="shared" si="1293"/>
        <v>3.6525421907459582E-2</v>
      </c>
      <c r="EX267" s="1">
        <f t="shared" si="1293"/>
        <v>1.1958207215605431E-2</v>
      </c>
      <c r="EY267" s="1">
        <f t="shared" si="1293"/>
        <v>3.0867762660893184E-3</v>
      </c>
      <c r="EZ267" s="1">
        <f t="shared" si="1293"/>
        <v>5.5952444425171413E-4</v>
      </c>
      <c r="FA267" s="1">
        <f t="shared" si="1293"/>
        <v>5.3536208544881271E-5</v>
      </c>
      <c r="FB267" s="1">
        <f t="shared" si="1293"/>
        <v>0</v>
      </c>
      <c r="FC267" s="1">
        <f t="shared" si="1293"/>
        <v>0</v>
      </c>
      <c r="FD267" s="1">
        <f t="shared" si="1293"/>
        <v>0</v>
      </c>
      <c r="FE267" s="1">
        <f t="shared" si="1293"/>
        <v>0</v>
      </c>
      <c r="FF267" s="1">
        <f t="shared" si="1293"/>
        <v>0</v>
      </c>
      <c r="FG267" s="1">
        <f t="shared" si="1293"/>
        <v>0</v>
      </c>
      <c r="FH267" s="1">
        <f t="shared" si="1293"/>
        <v>0</v>
      </c>
      <c r="FI267" s="1">
        <f t="shared" ref="FI267:FQ267" si="1294">IF(type=1,MAX(FI94-x,(FJ267*p+FJ268*(1-p))*EXP(-ir*t)),MAX(x-FI94,(FJ267*p+FJ268*(1-p))*EXP(-ir*t)))</f>
        <v>0</v>
      </c>
      <c r="FJ267" s="1">
        <f t="shared" si="1294"/>
        <v>0</v>
      </c>
      <c r="FK267" s="1">
        <f t="shared" si="1294"/>
        <v>0</v>
      </c>
      <c r="FL267" s="1">
        <f t="shared" si="1294"/>
        <v>0</v>
      </c>
      <c r="FM267" s="1">
        <f t="shared" si="1294"/>
        <v>0</v>
      </c>
      <c r="FN267" s="1">
        <f t="shared" si="1294"/>
        <v>0</v>
      </c>
      <c r="FO267" s="1">
        <f t="shared" si="1294"/>
        <v>0</v>
      </c>
      <c r="FP267" s="1">
        <f t="shared" si="1294"/>
        <v>0</v>
      </c>
      <c r="FQ267" s="1">
        <f t="shared" si="1294"/>
        <v>0</v>
      </c>
      <c r="FR267" s="1">
        <f t="shared" si="1290"/>
        <v>0</v>
      </c>
      <c r="FS267" s="1">
        <f t="shared" ref="FS267:FS330" si="1295">FR267*FS94</f>
        <v>0</v>
      </c>
    </row>
    <row r="268" spans="3:175" x14ac:dyDescent="0.15">
      <c r="C268" s="6">
        <v>66</v>
      </c>
      <c r="BR268" s="1">
        <f t="shared" ref="BR268:CW268" si="1296">IF(type=1,MAX(BR95-x,(BS268*p+BS269*(1-p))*EXP(-ir*t)),MAX(x-BR95,(BS268*p+BS269*(1-p))*EXP(-ir*t)))</f>
        <v>97.492212226782883</v>
      </c>
      <c r="BS268" s="1">
        <f t="shared" si="1296"/>
        <v>97.661092999871485</v>
      </c>
      <c r="BT268" s="1">
        <f t="shared" si="1296"/>
        <v>97.828144094633799</v>
      </c>
      <c r="BU268" s="1">
        <f t="shared" si="1296"/>
        <v>97.993184024640456</v>
      </c>
      <c r="BV268" s="1">
        <f t="shared" si="1296"/>
        <v>98.156016354945493</v>
      </c>
      <c r="BW268" s="1">
        <f t="shared" si="1296"/>
        <v>98.316428475877785</v>
      </c>
      <c r="BX268" s="1">
        <f t="shared" si="1296"/>
        <v>98.474190276258142</v>
      </c>
      <c r="BY268" s="1">
        <f t="shared" si="1296"/>
        <v>98.629052707793093</v>
      </c>
      <c r="BZ268" s="1">
        <f t="shared" si="1296"/>
        <v>98.780746231719291</v>
      </c>
      <c r="CA268" s="1">
        <f t="shared" si="1296"/>
        <v>98.928979138041058</v>
      </c>
      <c r="CB268" s="1">
        <f t="shared" si="1296"/>
        <v>99.07343572691093</v>
      </c>
      <c r="CC268" s="1">
        <f t="shared" si="1296"/>
        <v>99.213774340846157</v>
      </c>
      <c r="CD268" s="1">
        <f t="shared" si="1296"/>
        <v>99.14928784150446</v>
      </c>
      <c r="CE268" s="1">
        <f t="shared" si="1296"/>
        <v>99.079512137277462</v>
      </c>
      <c r="CF268" s="1">
        <f t="shared" si="1296"/>
        <v>99.004013405758855</v>
      </c>
      <c r="CG268" s="1">
        <f t="shared" si="1296"/>
        <v>98.922322242279151</v>
      </c>
      <c r="CH268" s="1">
        <f t="shared" si="1296"/>
        <v>98.83393074143622</v>
      </c>
      <c r="CI268" s="1">
        <f t="shared" si="1296"/>
        <v>98.738289339251921</v>
      </c>
      <c r="CJ268" s="1">
        <f t="shared" si="1296"/>
        <v>98.63480339632136</v>
      </c>
      <c r="CK268" s="1">
        <f t="shared" si="1296"/>
        <v>98.522829500710827</v>
      </c>
      <c r="CL268" s="1">
        <f t="shared" si="1296"/>
        <v>98.401671467618257</v>
      </c>
      <c r="CM268" s="1">
        <f t="shared" si="1296"/>
        <v>98.270576010924344</v>
      </c>
      <c r="CN268" s="1">
        <f t="shared" si="1296"/>
        <v>98.128728059722818</v>
      </c>
      <c r="CO268" s="1">
        <f t="shared" si="1296"/>
        <v>97.975245690710977</v>
      </c>
      <c r="CP268" s="1">
        <f t="shared" si="1296"/>
        <v>97.809174644933123</v>
      </c>
      <c r="CQ268" s="1">
        <f t="shared" si="1296"/>
        <v>97.629482394785313</v>
      </c>
      <c r="CR268" s="1">
        <f t="shared" si="1296"/>
        <v>97.435051724393972</v>
      </c>
      <c r="CS268" s="1">
        <f t="shared" si="1296"/>
        <v>97.224673783454762</v>
      </c>
      <c r="CT268" s="1">
        <f t="shared" si="1296"/>
        <v>96.997040571345082</v>
      </c>
      <c r="CU268" s="1">
        <f t="shared" si="1296"/>
        <v>96.750736804780772</v>
      </c>
      <c r="CV268" s="1">
        <f t="shared" si="1296"/>
        <v>96.484231118455284</v>
      </c>
      <c r="CW268" s="1">
        <f t="shared" si="1296"/>
        <v>96.195866543952206</v>
      </c>
      <c r="CX268" s="1">
        <f t="shared" ref="CX268:EC268" si="1297">IF(type=1,MAX(CX95-x,(CY268*p+CY269*(1-p))*EXP(-ir*t)),MAX(x-CX95,(CY268*p+CY269*(1-p))*EXP(-ir*t)))</f>
        <v>95.88385020773498</v>
      </c>
      <c r="CY268" s="1">
        <f t="shared" si="1297"/>
        <v>95.546242184162082</v>
      </c>
      <c r="CZ268" s="1">
        <f t="shared" si="1297"/>
        <v>95.180943434222769</v>
      </c>
      <c r="DA268" s="1">
        <f t="shared" si="1297"/>
        <v>94.78568275500372</v>
      </c>
      <c r="DB268" s="1">
        <f t="shared" si="1297"/>
        <v>94.358002658746443</v>
      </c>
      <c r="DC268" s="1">
        <f t="shared" si="1297"/>
        <v>93.895244093700157</v>
      </c>
      <c r="DD268" s="1">
        <f t="shared" si="1297"/>
        <v>93.39452991177366</v>
      </c>
      <c r="DE268" s="1">
        <f t="shared" si="1297"/>
        <v>92.852746980198475</v>
      </c>
      <c r="DF268" s="1">
        <f t="shared" si="1297"/>
        <v>92.266526825984201</v>
      </c>
      <c r="DG268" s="1">
        <f t="shared" si="1297"/>
        <v>91.63222469282573</v>
      </c>
      <c r="DH268" s="1">
        <f t="shared" si="1297"/>
        <v>90.945896880250515</v>
      </c>
      <c r="DI268" s="1">
        <f t="shared" si="1297"/>
        <v>90.203276224115029</v>
      </c>
      <c r="DJ268" s="1">
        <f t="shared" si="1297"/>
        <v>89.399745566003062</v>
      </c>
      <c r="DK268" s="1">
        <f t="shared" si="1297"/>
        <v>88.530309046574985</v>
      </c>
      <c r="DL268" s="1">
        <f t="shared" si="1297"/>
        <v>87.589561044387494</v>
      </c>
      <c r="DM268" s="1">
        <f t="shared" si="1297"/>
        <v>86.571652567064845</v>
      </c>
      <c r="DN268" s="1">
        <f t="shared" si="1297"/>
        <v>85.470254885862204</v>
      </c>
      <c r="DO268" s="1">
        <f t="shared" si="1297"/>
        <v>84.278520187523469</v>
      </c>
      <c r="DP268" s="1">
        <f t="shared" si="1297"/>
        <v>82.989038998790861</v>
      </c>
      <c r="DQ268" s="1">
        <f t="shared" si="1297"/>
        <v>81.593794118858156</v>
      </c>
      <c r="DR268" s="1">
        <f t="shared" si="1297"/>
        <v>80.084110773347874</v>
      </c>
      <c r="DS268" s="1">
        <f t="shared" si="1297"/>
        <v>78.45060267990047</v>
      </c>
      <c r="DT268" s="1">
        <f t="shared" si="1297"/>
        <v>76.683113690044607</v>
      </c>
      <c r="DU268" s="1">
        <f t="shared" si="1297"/>
        <v>74.77065464451357</v>
      </c>
      <c r="DV268" s="1">
        <f t="shared" si="1297"/>
        <v>72.701335049412847</v>
      </c>
      <c r="DW268" s="1">
        <f t="shared" si="1297"/>
        <v>70.462289148443574</v>
      </c>
      <c r="DX268" s="1">
        <f t="shared" si="1297"/>
        <v>68.039595931544341</v>
      </c>
      <c r="DY268" s="1">
        <f t="shared" si="1297"/>
        <v>65.418192582613997</v>
      </c>
      <c r="DZ268" s="1">
        <f t="shared" si="1297"/>
        <v>62.581780828187135</v>
      </c>
      <c r="EA268" s="1">
        <f t="shared" si="1297"/>
        <v>59.512725604795548</v>
      </c>
      <c r="EB268" s="1">
        <f t="shared" si="1297"/>
        <v>56.191945414991785</v>
      </c>
      <c r="EC268" s="1">
        <f t="shared" si="1297"/>
        <v>52.598793690336102</v>
      </c>
      <c r="ED268" s="1">
        <f t="shared" ref="ED268:FI268" si="1298">IF(type=1,MAX(ED95-x,(EE268*p+EE269*(1-p))*EXP(-ir*t)),MAX(x-ED95,(EE268*p+EE269*(1-p))*EXP(-ir*t)))</f>
        <v>48.71093042373456</v>
      </c>
      <c r="EE268" s="1">
        <f t="shared" si="1298"/>
        <v>44.504183273017439</v>
      </c>
      <c r="EF268" s="1">
        <f t="shared" si="1298"/>
        <v>40.24549670901456</v>
      </c>
      <c r="EG268" s="1">
        <f t="shared" si="1298"/>
        <v>36.015320253209751</v>
      </c>
      <c r="EH268" s="1">
        <f t="shared" si="1298"/>
        <v>31.85313178569951</v>
      </c>
      <c r="EI268" s="1">
        <f t="shared" si="1298"/>
        <v>27.798058300805316</v>
      </c>
      <c r="EJ268" s="1">
        <f t="shared" si="1298"/>
        <v>23.890583922453814</v>
      </c>
      <c r="EK268" s="1">
        <f t="shared" si="1298"/>
        <v>20.174270363155152</v>
      </c>
      <c r="EL268" s="1">
        <f t="shared" si="1298"/>
        <v>16.696005422225369</v>
      </c>
      <c r="EM268" s="1">
        <f t="shared" si="1298"/>
        <v>13.503271260345601</v>
      </c>
      <c r="EN268" s="1">
        <f t="shared" si="1298"/>
        <v>10.638530885965974</v>
      </c>
      <c r="EO268" s="1">
        <f t="shared" si="1298"/>
        <v>8.1341012129817241</v>
      </c>
      <c r="EP268" s="1">
        <f t="shared" si="1298"/>
        <v>6.0092444051615885</v>
      </c>
      <c r="EQ268" s="1">
        <f t="shared" si="1298"/>
        <v>4.2675940209198906</v>
      </c>
      <c r="ER268" s="1">
        <f t="shared" si="1298"/>
        <v>2.8957272740906155</v>
      </c>
      <c r="ES268" s="1">
        <f t="shared" si="1298"/>
        <v>1.8636357226188709</v>
      </c>
      <c r="ET268" s="1">
        <f t="shared" si="1298"/>
        <v>1.1274219082474835</v>
      </c>
      <c r="EU268" s="1">
        <f t="shared" si="1298"/>
        <v>0.63393122516408995</v>
      </c>
      <c r="EV268" s="1">
        <f t="shared" si="1298"/>
        <v>0.32654716371732806</v>
      </c>
      <c r="EW268" s="1">
        <f t="shared" si="1298"/>
        <v>0.15116778073422366</v>
      </c>
      <c r="EX268" s="1">
        <f t="shared" si="1298"/>
        <v>6.1238984756138357E-2</v>
      </c>
      <c r="EY268" s="1">
        <f t="shared" si="1298"/>
        <v>2.0877551686541356E-2</v>
      </c>
      <c r="EZ268" s="1">
        <f t="shared" si="1298"/>
        <v>5.6263960221897141E-3</v>
      </c>
      <c r="FA268" s="1">
        <f t="shared" si="1298"/>
        <v>1.0677545533398327E-3</v>
      </c>
      <c r="FB268" s="1">
        <f t="shared" si="1298"/>
        <v>1.0728692317989814E-4</v>
      </c>
      <c r="FC268" s="1">
        <f t="shared" si="1298"/>
        <v>0</v>
      </c>
      <c r="FD268" s="1">
        <f t="shared" si="1298"/>
        <v>0</v>
      </c>
      <c r="FE268" s="1">
        <f t="shared" si="1298"/>
        <v>0</v>
      </c>
      <c r="FF268" s="1">
        <f t="shared" si="1298"/>
        <v>0</v>
      </c>
      <c r="FG268" s="1">
        <f t="shared" si="1298"/>
        <v>0</v>
      </c>
      <c r="FH268" s="1">
        <f t="shared" si="1298"/>
        <v>0</v>
      </c>
      <c r="FI268" s="1">
        <f t="shared" si="1298"/>
        <v>0</v>
      </c>
      <c r="FJ268" s="1">
        <f t="shared" ref="FJ268:FQ268" si="1299">IF(type=1,MAX(FJ95-x,(FK268*p+FK269*(1-p))*EXP(-ir*t)),MAX(x-FJ95,(FK268*p+FK269*(1-p))*EXP(-ir*t)))</f>
        <v>0</v>
      </c>
      <c r="FK268" s="1">
        <f t="shared" si="1299"/>
        <v>0</v>
      </c>
      <c r="FL268" s="1">
        <f t="shared" si="1299"/>
        <v>0</v>
      </c>
      <c r="FM268" s="1">
        <f t="shared" si="1299"/>
        <v>0</v>
      </c>
      <c r="FN268" s="1">
        <f t="shared" si="1299"/>
        <v>0</v>
      </c>
      <c r="FO268" s="1">
        <f t="shared" si="1299"/>
        <v>0</v>
      </c>
      <c r="FP268" s="1">
        <f t="shared" si="1299"/>
        <v>0</v>
      </c>
      <c r="FQ268" s="1">
        <f t="shared" si="1299"/>
        <v>0</v>
      </c>
      <c r="FR268" s="1">
        <f t="shared" si="1290"/>
        <v>0</v>
      </c>
      <c r="FS268" s="1">
        <f t="shared" si="1295"/>
        <v>0</v>
      </c>
    </row>
    <row r="269" spans="3:175" x14ac:dyDescent="0.15">
      <c r="C269" s="6">
        <v>67</v>
      </c>
      <c r="BS269" s="1">
        <f t="shared" ref="BS269:CX269" si="1300">IF(type=1,MAX(BS96-x,(BT269*p+BT270*(1-p))*EXP(-ir*t)),MAX(x-BS96,(BT269*p+BT270*(1-p))*EXP(-ir*t)))</f>
        <v>97.713958168432683</v>
      </c>
      <c r="BT269" s="1">
        <f t="shared" si="1300"/>
        <v>97.885345282527254</v>
      </c>
      <c r="BU269" s="1">
        <f t="shared" si="1300"/>
        <v>98.055076873665172</v>
      </c>
      <c r="BV269" s="1">
        <f t="shared" si="1300"/>
        <v>98.222985676763258</v>
      </c>
      <c r="BW269" s="1">
        <f t="shared" si="1300"/>
        <v>98.388890644535422</v>
      </c>
      <c r="BX269" s="1">
        <f t="shared" si="1300"/>
        <v>98.552595816945228</v>
      </c>
      <c r="BY269" s="1">
        <f t="shared" si="1300"/>
        <v>98.713889097930377</v>
      </c>
      <c r="BZ269" s="1">
        <f t="shared" si="1300"/>
        <v>98.872540931793466</v>
      </c>
      <c r="CA269" s="1">
        <f t="shared" si="1300"/>
        <v>99.028302871029609</v>
      </c>
      <c r="CB269" s="1">
        <f t="shared" si="1300"/>
        <v>99.180906026686529</v>
      </c>
      <c r="CC269" s="1">
        <f t="shared" si="1300"/>
        <v>99.33005939162237</v>
      </c>
      <c r="CD269" s="1">
        <f t="shared" si="1300"/>
        <v>99.275110632194171</v>
      </c>
      <c r="CE269" s="1">
        <f t="shared" si="1300"/>
        <v>99.215654956593198</v>
      </c>
      <c r="CF269" s="1">
        <f t="shared" si="1300"/>
        <v>99.151322706002759</v>
      </c>
      <c r="CG269" s="1">
        <f t="shared" si="1300"/>
        <v>99.081713902062717</v>
      </c>
      <c r="CH269" s="1">
        <f t="shared" si="1300"/>
        <v>99.006395760050097</v>
      </c>
      <c r="CI269" s="1">
        <f t="shared" si="1300"/>
        <v>98.924899998089856</v>
      </c>
      <c r="CJ269" s="1">
        <f t="shared" si="1300"/>
        <v>98.836719925666301</v>
      </c>
      <c r="CK269" s="1">
        <f t="shared" si="1300"/>
        <v>98.741307293333165</v>
      </c>
      <c r="CL269" s="1">
        <f t="shared" si="1300"/>
        <v>98.638068884035718</v>
      </c>
      <c r="CM269" s="1">
        <f t="shared" si="1300"/>
        <v>98.526362824852171</v>
      </c>
      <c r="CN269" s="1">
        <f t="shared" si="1300"/>
        <v>98.405494596222553</v>
      </c>
      <c r="CO269" s="1">
        <f t="shared" si="1300"/>
        <v>98.274712713853461</v>
      </c>
      <c r="CP269" s="1">
        <f t="shared" si="1300"/>
        <v>98.133204056450865</v>
      </c>
      <c r="CQ269" s="1">
        <f t="shared" si="1300"/>
        <v>97.980088810232218</v>
      </c>
      <c r="CR269" s="1">
        <f t="shared" si="1300"/>
        <v>97.814414998785466</v>
      </c>
      <c r="CS269" s="1">
        <f t="shared" si="1300"/>
        <v>97.635152564265425</v>
      </c>
      <c r="CT269" s="1">
        <f t="shared" si="1300"/>
        <v>97.441186963127649</v>
      </c>
      <c r="CU269" s="1">
        <f t="shared" si="1300"/>
        <v>97.231312236582369</v>
      </c>
      <c r="CV269" s="1">
        <f t="shared" si="1300"/>
        <v>97.004223512684518</v>
      </c>
      <c r="CW269" s="1">
        <f t="shared" si="1300"/>
        <v>96.758508893442681</v>
      </c>
      <c r="CX269" s="1">
        <f t="shared" si="1300"/>
        <v>96.492640676505971</v>
      </c>
      <c r="CY269" s="1">
        <f t="shared" ref="CY269:ED269" si="1301">IF(type=1,MAX(CY96-x,(CZ269*p+CZ270*(1-p))*EXP(-ir*t)),MAX(x-CY96,(CZ269*p+CZ270*(1-p))*EXP(-ir*t)))</f>
        <v>96.204965856850492</v>
      </c>
      <c r="CZ269" s="1">
        <f t="shared" si="1301"/>
        <v>95.893695849411003</v>
      </c>
      <c r="DA269" s="1">
        <f t="shared" si="1301"/>
        <v>95.556895368759228</v>
      </c>
      <c r="DB269" s="1">
        <f t="shared" si="1301"/>
        <v>95.192470396689558</v>
      </c>
      <c r="DC269" s="1">
        <f t="shared" si="1301"/>
        <v>94.798155162901935</v>
      </c>
      <c r="DD269" s="1">
        <f t="shared" si="1301"/>
        <v>94.371498057836007</v>
      </c>
      <c r="DE269" s="1">
        <f t="shared" si="1301"/>
        <v>93.909846390070882</v>
      </c>
      <c r="DF269" s="1">
        <f t="shared" si="1301"/>
        <v>93.410329893521791</v>
      </c>
      <c r="DG269" s="1">
        <f t="shared" si="1301"/>
        <v>92.869842881891131</v>
      </c>
      <c r="DH269" s="1">
        <f t="shared" si="1301"/>
        <v>92.285024939421561</v>
      </c>
      <c r="DI269" s="1">
        <f t="shared" si="1301"/>
        <v>91.652240027898017</v>
      </c>
      <c r="DJ269" s="1">
        <f t="shared" si="1301"/>
        <v>90.967553879998746</v>
      </c>
      <c r="DK269" s="1">
        <f t="shared" si="1301"/>
        <v>90.226709538441327</v>
      </c>
      <c r="DL269" s="1">
        <f t="shared" si="1301"/>
        <v>89.425100888840902</v>
      </c>
      <c r="DM269" s="1">
        <f t="shared" si="1301"/>
        <v>88.557744021724403</v>
      </c>
      <c r="DN269" s="1">
        <f t="shared" si="1301"/>
        <v>87.619246245647346</v>
      </c>
      <c r="DO269" s="1">
        <f t="shared" si="1301"/>
        <v>86.603772558755679</v>
      </c>
      <c r="DP269" s="1">
        <f t="shared" si="1301"/>
        <v>85.505009370333724</v>
      </c>
      <c r="DQ269" s="1">
        <f t="shared" si="1301"/>
        <v>84.316125246780857</v>
      </c>
      <c r="DR269" s="1">
        <f t="shared" si="1301"/>
        <v>83.029728437959804</v>
      </c>
      <c r="DS269" s="1">
        <f t="shared" si="1301"/>
        <v>81.637820919841275</v>
      </c>
      <c r="DT269" s="1">
        <f t="shared" si="1301"/>
        <v>80.131748667710553</v>
      </c>
      <c r="DU269" s="1">
        <f t="shared" si="1301"/>
        <v>78.502147850765368</v>
      </c>
      <c r="DV269" s="1">
        <f t="shared" si="1301"/>
        <v>76.738886613576142</v>
      </c>
      <c r="DW269" s="1">
        <f t="shared" si="1301"/>
        <v>74.831002082441472</v>
      </c>
      <c r="DX269" s="1">
        <f t="shared" si="1301"/>
        <v>72.766632204983381</v>
      </c>
      <c r="DY269" s="1">
        <f t="shared" si="1301"/>
        <v>70.532941999202507</v>
      </c>
      <c r="DZ269" s="1">
        <f t="shared" si="1301"/>
        <v>68.116043753455529</v>
      </c>
      <c r="EA269" s="1">
        <f t="shared" si="1301"/>
        <v>65.500910681207131</v>
      </c>
      <c r="EB269" s="1">
        <f t="shared" si="1301"/>
        <v>62.671283493715187</v>
      </c>
      <c r="EC269" s="1">
        <f t="shared" si="1301"/>
        <v>59.609569309775111</v>
      </c>
      <c r="ED269" s="1">
        <f t="shared" si="1301"/>
        <v>56.296732274006978</v>
      </c>
      <c r="EE269" s="1">
        <f t="shared" ref="EE269:FJ269" si="1302">IF(type=1,MAX(EE96-x,(EF269*p+EF270*(1-p))*EXP(-ir*t)),MAX(x-EE96,(EF269*p+EF270*(1-p))*EXP(-ir*t)))</f>
        <v>52.712175203616546</v>
      </c>
      <c r="EF269" s="1">
        <f t="shared" si="1302"/>
        <v>48.83361152778312</v>
      </c>
      <c r="EG269" s="1">
        <f t="shared" si="1302"/>
        <v>44.63692672347171</v>
      </c>
      <c r="EH269" s="1">
        <f t="shared" si="1302"/>
        <v>40.321813028822447</v>
      </c>
      <c r="EI269" s="1">
        <f t="shared" si="1302"/>
        <v>36.035832738874284</v>
      </c>
      <c r="EJ269" s="1">
        <f t="shared" si="1302"/>
        <v>31.816912490345135</v>
      </c>
      <c r="EK269" s="1">
        <f t="shared" si="1302"/>
        <v>27.702621028255884</v>
      </c>
      <c r="EL269" s="1">
        <f t="shared" si="1302"/>
        <v>23.733368519110069</v>
      </c>
      <c r="EM269" s="1">
        <f t="shared" si="1302"/>
        <v>19.955636268449187</v>
      </c>
      <c r="EN269" s="1">
        <f t="shared" si="1302"/>
        <v>16.422115838232074</v>
      </c>
      <c r="EO269" s="1">
        <f t="shared" si="1302"/>
        <v>13.185586470032852</v>
      </c>
      <c r="EP269" s="1">
        <f t="shared" si="1302"/>
        <v>10.291549313599541</v>
      </c>
      <c r="EQ269" s="1">
        <f t="shared" si="1302"/>
        <v>7.7749723166891389</v>
      </c>
      <c r="ER269" s="1">
        <f t="shared" si="1302"/>
        <v>5.6565599410487879</v>
      </c>
      <c r="ES269" s="1">
        <f t="shared" si="1302"/>
        <v>3.9394212746813233</v>
      </c>
      <c r="ET269" s="1">
        <f t="shared" si="1302"/>
        <v>2.6073166554725256</v>
      </c>
      <c r="EU269" s="1">
        <f t="shared" si="1302"/>
        <v>1.6254298866725641</v>
      </c>
      <c r="EV269" s="1">
        <f t="shared" si="1302"/>
        <v>0.94385528920387862</v>
      </c>
      <c r="EW269" s="1">
        <f t="shared" si="1302"/>
        <v>0.50323493885665227</v>
      </c>
      <c r="EX269" s="1">
        <f t="shared" si="1302"/>
        <v>0.24170226789741761</v>
      </c>
      <c r="EY269" s="1">
        <f t="shared" si="1302"/>
        <v>0.10184578699813202</v>
      </c>
      <c r="EZ269" s="1">
        <f t="shared" si="1302"/>
        <v>3.6212358436870248E-2</v>
      </c>
      <c r="FA269" s="1">
        <f t="shared" si="1302"/>
        <v>1.020758104137829E-2</v>
      </c>
      <c r="FB269" s="1">
        <f t="shared" si="1302"/>
        <v>2.0325004067936227E-3</v>
      </c>
      <c r="FC269" s="1">
        <f t="shared" si="1302"/>
        <v>2.1500371801188957E-4</v>
      </c>
      <c r="FD269" s="1">
        <f t="shared" si="1302"/>
        <v>0</v>
      </c>
      <c r="FE269" s="1">
        <f t="shared" si="1302"/>
        <v>0</v>
      </c>
      <c r="FF269" s="1">
        <f t="shared" si="1302"/>
        <v>0</v>
      </c>
      <c r="FG269" s="1">
        <f t="shared" si="1302"/>
        <v>0</v>
      </c>
      <c r="FH269" s="1">
        <f t="shared" si="1302"/>
        <v>0</v>
      </c>
      <c r="FI269" s="1">
        <f t="shared" si="1302"/>
        <v>0</v>
      </c>
      <c r="FJ269" s="1">
        <f t="shared" si="1302"/>
        <v>0</v>
      </c>
      <c r="FK269" s="1">
        <f t="shared" ref="FK269:FQ269" si="1303">IF(type=1,MAX(FK96-x,(FL269*p+FL270*(1-p))*EXP(-ir*t)),MAX(x-FK96,(FL269*p+FL270*(1-p))*EXP(-ir*t)))</f>
        <v>0</v>
      </c>
      <c r="FL269" s="1">
        <f t="shared" si="1303"/>
        <v>0</v>
      </c>
      <c r="FM269" s="1">
        <f t="shared" si="1303"/>
        <v>0</v>
      </c>
      <c r="FN269" s="1">
        <f t="shared" si="1303"/>
        <v>0</v>
      </c>
      <c r="FO269" s="1">
        <f t="shared" si="1303"/>
        <v>0</v>
      </c>
      <c r="FP269" s="1">
        <f t="shared" si="1303"/>
        <v>0</v>
      </c>
      <c r="FQ269" s="1">
        <f t="shared" si="1303"/>
        <v>0</v>
      </c>
      <c r="FR269" s="1">
        <f t="shared" si="1290"/>
        <v>0</v>
      </c>
      <c r="FS269" s="1">
        <f t="shared" si="1295"/>
        <v>0</v>
      </c>
    </row>
    <row r="270" spans="3:175" x14ac:dyDescent="0.15">
      <c r="C270" s="6">
        <v>68</v>
      </c>
      <c r="BT270" s="1">
        <f t="shared" ref="BT270:CY270" si="1304">IF(type=1,MAX(BT97-x,(BU270*p+BU271*(1-p))*EXP(-ir*t)),MAX(x-BT97,(BU270*p+BU271*(1-p))*EXP(-ir*t)))</f>
        <v>97.934086249158284</v>
      </c>
      <c r="BU270" s="1">
        <f t="shared" si="1304"/>
        <v>98.10781559116576</v>
      </c>
      <c r="BV270" s="1">
        <f t="shared" si="1304"/>
        <v>98.280050042036592</v>
      </c>
      <c r="BW270" s="1">
        <f t="shared" si="1304"/>
        <v>98.450635448701576</v>
      </c>
      <c r="BX270" s="1">
        <f t="shared" si="1304"/>
        <v>98.619404951214136</v>
      </c>
      <c r="BY270" s="1">
        <f t="shared" si="1304"/>
        <v>98.786177940401245</v>
      </c>
      <c r="BZ270" s="1">
        <f t="shared" si="1304"/>
        <v>98.950758930020228</v>
      </c>
      <c r="CA270" s="1">
        <f t="shared" si="1304"/>
        <v>99.112936336409405</v>
      </c>
      <c r="CB270" s="1">
        <f t="shared" si="1304"/>
        <v>99.272481158044727</v>
      </c>
      <c r="CC270" s="1">
        <f t="shared" si="1304"/>
        <v>99.429145546793251</v>
      </c>
      <c r="CD270" s="1">
        <f t="shared" si="1304"/>
        <v>99.382323867937657</v>
      </c>
      <c r="CE270" s="1">
        <f t="shared" si="1304"/>
        <v>99.331661858856847</v>
      </c>
      <c r="CF270" s="1">
        <f t="shared" si="1304"/>
        <v>99.276844534343113</v>
      </c>
      <c r="CG270" s="1">
        <f t="shared" si="1304"/>
        <v>99.217531073993555</v>
      </c>
      <c r="CH270" s="1">
        <f t="shared" si="1304"/>
        <v>99.153352703198436</v>
      </c>
      <c r="CI270" s="1">
        <f t="shared" si="1304"/>
        <v>99.083910400327525</v>
      </c>
      <c r="CJ270" s="1">
        <f t="shared" si="1304"/>
        <v>99.008772415859056</v>
      </c>
      <c r="CK270" s="1">
        <f t="shared" si="1304"/>
        <v>98.927471588026776</v>
      </c>
      <c r="CL270" s="1">
        <f t="shared" si="1304"/>
        <v>98.839502438295526</v>
      </c>
      <c r="CM270" s="1">
        <f t="shared" si="1304"/>
        <v>98.744318028606529</v>
      </c>
      <c r="CN270" s="1">
        <f t="shared" si="1304"/>
        <v>98.641326560853116</v>
      </c>
      <c r="CO270" s="1">
        <f t="shared" si="1304"/>
        <v>98.529887697444082</v>
      </c>
      <c r="CP270" s="1">
        <f t="shared" si="1304"/>
        <v>98.409308580078431</v>
      </c>
      <c r="CQ270" s="1">
        <f t="shared" si="1304"/>
        <v>98.278839521978739</v>
      </c>
      <c r="CR270" s="1">
        <f t="shared" si="1304"/>
        <v>98.137669346799868</v>
      </c>
      <c r="CS270" s="1">
        <f t="shared" si="1304"/>
        <v>97.98492034523349</v>
      </c>
      <c r="CT270" s="1">
        <f t="shared" si="1304"/>
        <v>97.819642817951546</v>
      </c>
      <c r="CU270" s="1">
        <f t="shared" si="1304"/>
        <v>97.640809170959969</v>
      </c>
      <c r="CV270" s="1">
        <f t="shared" si="1304"/>
        <v>97.447307526651443</v>
      </c>
      <c r="CW270" s="1">
        <f t="shared" si="1304"/>
        <v>97.237934810834318</v>
      </c>
      <c r="CX270" s="1">
        <f t="shared" si="1304"/>
        <v>97.011389272757427</v>
      </c>
      <c r="CY270" s="1">
        <f t="shared" si="1304"/>
        <v>96.766262391624679</v>
      </c>
      <c r="CZ270" s="1">
        <f t="shared" ref="CZ270:EE270" si="1305">IF(type=1,MAX(CZ97-x,(DA270*p+DA271*(1-p))*EXP(-ir*t)),MAX(x-CZ97,(DA270*p+DA271*(1-p))*EXP(-ir*t)))</f>
        <v>96.501030119279179</v>
      </c>
      <c r="DA270" s="1">
        <f t="shared" si="1305"/>
        <v>96.214043404609299</v>
      </c>
      <c r="DB270" s="1">
        <f t="shared" si="1305"/>
        <v>95.903517940763322</v>
      </c>
      <c r="DC270" s="1">
        <f t="shared" si="1305"/>
        <v>95.567523071427019</v>
      </c>
      <c r="DD270" s="1">
        <f t="shared" si="1305"/>
        <v>95.20396978719036</v>
      </c>
      <c r="DE270" s="1">
        <f t="shared" si="1305"/>
        <v>94.810597737372035</v>
      </c>
      <c r="DF270" s="1">
        <f t="shared" si="1305"/>
        <v>94.384961176549382</v>
      </c>
      <c r="DG270" s="1">
        <f t="shared" si="1305"/>
        <v>93.92441375841787</v>
      </c>
      <c r="DH270" s="1">
        <f t="shared" si="1305"/>
        <v>93.426092082437634</v>
      </c>
      <c r="DI270" s="1">
        <f t="shared" si="1305"/>
        <v>92.886897890970374</v>
      </c>
      <c r="DJ270" s="1">
        <f t="shared" si="1305"/>
        <v>92.303478806219275</v>
      </c>
      <c r="DK270" s="1">
        <f t="shared" si="1305"/>
        <v>91.672207487206023</v>
      </c>
      <c r="DL270" s="1">
        <f t="shared" si="1305"/>
        <v>90.989159077196049</v>
      </c>
      <c r="DM270" s="1">
        <f t="shared" si="1305"/>
        <v>90.250086801353632</v>
      </c>
      <c r="DN270" s="1">
        <f t="shared" si="1305"/>
        <v>89.45039556290844</v>
      </c>
      <c r="DO270" s="1">
        <f t="shared" si="1305"/>
        <v>88.585113373670509</v>
      </c>
      <c r="DP270" s="1">
        <f t="shared" si="1305"/>
        <v>87.648860441266137</v>
      </c>
      <c r="DQ270" s="1">
        <f t="shared" si="1305"/>
        <v>86.635815720898322</v>
      </c>
      <c r="DR270" s="1">
        <f t="shared" si="1305"/>
        <v>85.53968072367104</v>
      </c>
      <c r="DS270" s="1">
        <f t="shared" si="1305"/>
        <v>84.353640356459792</v>
      </c>
      <c r="DT270" s="1">
        <f t="shared" si="1305"/>
        <v>83.070320549854898</v>
      </c>
      <c r="DU270" s="1">
        <f t="shared" si="1305"/>
        <v>81.681742410734017</v>
      </c>
      <c r="DV270" s="1">
        <f t="shared" si="1305"/>
        <v>80.17927261441298</v>
      </c>
      <c r="DW270" s="1">
        <f t="shared" si="1305"/>
        <v>78.553569727943696</v>
      </c>
      <c r="DX270" s="1">
        <f t="shared" si="1305"/>
        <v>76.794526130830434</v>
      </c>
      <c r="DY270" s="1">
        <f t="shared" si="1305"/>
        <v>74.891205172063337</v>
      </c>
      <c r="DZ270" s="1">
        <f t="shared" si="1305"/>
        <v>72.831773172750104</v>
      </c>
      <c r="EA270" s="1">
        <f t="shared" si="1305"/>
        <v>70.60342585158017</v>
      </c>
      <c r="EB270" s="1">
        <f t="shared" si="1305"/>
        <v>68.192308715679999</v>
      </c>
      <c r="EC270" s="1">
        <f t="shared" si="1305"/>
        <v>65.583430921899094</v>
      </c>
      <c r="ED270" s="1">
        <f t="shared" si="1305"/>
        <v>62.760572072968841</v>
      </c>
      <c r="EE270" s="1">
        <f t="shared" si="1305"/>
        <v>59.706181369050348</v>
      </c>
      <c r="EF270" s="1">
        <f t="shared" ref="EF270:FK270" si="1306">IF(type=1,MAX(EF97-x,(EG270*p+EG271*(1-p))*EXP(-ir*t)),MAX(x-EF97,(EG270*p+EG271*(1-p))*EXP(-ir*t)))</f>
        <v>56.401268487657376</v>
      </c>
      <c r="EG270" s="1">
        <f t="shared" si="1306"/>
        <v>52.825285513513066</v>
      </c>
      <c r="EH270" s="1">
        <f t="shared" si="1306"/>
        <v>48.955999184252804</v>
      </c>
      <c r="EI270" s="1">
        <f t="shared" si="1306"/>
        <v>44.769352657675618</v>
      </c>
      <c r="EJ270" s="1">
        <f t="shared" si="1306"/>
        <v>40.399139483864339</v>
      </c>
      <c r="EK270" s="1">
        <f t="shared" si="1306"/>
        <v>36.058686299130059</v>
      </c>
      <c r="EL270" s="1">
        <f t="shared" si="1306"/>
        <v>31.782870955500471</v>
      </c>
      <c r="EM270" s="1">
        <f t="shared" si="1306"/>
        <v>27.606194393790169</v>
      </c>
      <c r="EN270" s="1">
        <f t="shared" si="1306"/>
        <v>23.569113901995788</v>
      </c>
      <c r="EO270" s="1">
        <f t="shared" si="1306"/>
        <v>19.724444484265103</v>
      </c>
      <c r="EP270" s="1">
        <f t="shared" si="1306"/>
        <v>16.132454947112649</v>
      </c>
      <c r="EQ270" s="1">
        <f t="shared" si="1306"/>
        <v>12.849361953912803</v>
      </c>
      <c r="ER270" s="1">
        <f t="shared" si="1306"/>
        <v>9.9245370461829996</v>
      </c>
      <c r="ES270" s="1">
        <f t="shared" si="1306"/>
        <v>7.3963630169729138</v>
      </c>
      <c r="ET270" s="1">
        <f t="shared" si="1306"/>
        <v>5.2873101617342009</v>
      </c>
      <c r="EU270" s="1">
        <f t="shared" si="1306"/>
        <v>3.5996502847564891</v>
      </c>
      <c r="EV270" s="1">
        <f t="shared" si="1306"/>
        <v>2.3135171718951342</v>
      </c>
      <c r="EW270" s="1">
        <f t="shared" si="1306"/>
        <v>1.3882574297309456</v>
      </c>
      <c r="EX270" s="1">
        <f t="shared" si="1306"/>
        <v>0.76678394534071725</v>
      </c>
      <c r="EY270" s="1">
        <f t="shared" si="1306"/>
        <v>0.38252718884639625</v>
      </c>
      <c r="EZ270" s="1">
        <f t="shared" si="1306"/>
        <v>0.16788728595062136</v>
      </c>
      <c r="FA270" s="1">
        <f t="shared" si="1306"/>
        <v>6.2362229622789485E-2</v>
      </c>
      <c r="FB270" s="1">
        <f t="shared" si="1306"/>
        <v>1.8423560879669038E-2</v>
      </c>
      <c r="FC270" s="1">
        <f t="shared" si="1306"/>
        <v>3.8581408122730899E-3</v>
      </c>
      <c r="FD270" s="1">
        <f t="shared" si="1306"/>
        <v>4.3086890171529677E-4</v>
      </c>
      <c r="FE270" s="1">
        <f t="shared" si="1306"/>
        <v>0</v>
      </c>
      <c r="FF270" s="1">
        <f t="shared" si="1306"/>
        <v>0</v>
      </c>
      <c r="FG270" s="1">
        <f t="shared" si="1306"/>
        <v>0</v>
      </c>
      <c r="FH270" s="1">
        <f t="shared" si="1306"/>
        <v>0</v>
      </c>
      <c r="FI270" s="1">
        <f t="shared" si="1306"/>
        <v>0</v>
      </c>
      <c r="FJ270" s="1">
        <f t="shared" si="1306"/>
        <v>0</v>
      </c>
      <c r="FK270" s="1">
        <f t="shared" si="1306"/>
        <v>0</v>
      </c>
      <c r="FL270" s="1">
        <f t="shared" ref="FL270:FQ270" si="1307">IF(type=1,MAX(FL97-x,(FM270*p+FM271*(1-p))*EXP(-ir*t)),MAX(x-FL97,(FM270*p+FM271*(1-p))*EXP(-ir*t)))</f>
        <v>0</v>
      </c>
      <c r="FM270" s="1">
        <f t="shared" si="1307"/>
        <v>0</v>
      </c>
      <c r="FN270" s="1">
        <f t="shared" si="1307"/>
        <v>0</v>
      </c>
      <c r="FO270" s="1">
        <f t="shared" si="1307"/>
        <v>0</v>
      </c>
      <c r="FP270" s="1">
        <f t="shared" si="1307"/>
        <v>0</v>
      </c>
      <c r="FQ270" s="1">
        <f t="shared" si="1307"/>
        <v>0</v>
      </c>
      <c r="FR270" s="1">
        <f t="shared" si="1290"/>
        <v>0</v>
      </c>
      <c r="FS270" s="1">
        <f t="shared" si="1295"/>
        <v>0</v>
      </c>
    </row>
    <row r="271" spans="3:175" x14ac:dyDescent="0.15">
      <c r="C271" s="6">
        <v>69</v>
      </c>
      <c r="BU271" s="1">
        <f t="shared" ref="BU271:CZ271" si="1308">IF(type=1,MAX(BU98-x,(BV271*p+BV272*(1-p))*EXP(-ir*t)),MAX(x-BU98,(BV271*p+BV272*(1-p))*EXP(-ir*t)))</f>
        <v>98.152754099691975</v>
      </c>
      <c r="BV271" s="1">
        <f t="shared" si="1308"/>
        <v>98.328674422509039</v>
      </c>
      <c r="BW271" s="1">
        <f t="shared" si="1308"/>
        <v>98.503248017606722</v>
      </c>
      <c r="BX271" s="1">
        <f t="shared" si="1308"/>
        <v>98.676332821140775</v>
      </c>
      <c r="BY271" s="1">
        <f t="shared" si="1308"/>
        <v>98.847775053825373</v>
      </c>
      <c r="BZ271" s="1">
        <f t="shared" si="1308"/>
        <v>99.017408259901586</v>
      </c>
      <c r="CA271" s="1">
        <f t="shared" si="1308"/>
        <v>99.18505226728179</v>
      </c>
      <c r="CB271" s="1">
        <f t="shared" si="1308"/>
        <v>99.350512062404164</v>
      </c>
      <c r="CC271" s="1">
        <f t="shared" si="1308"/>
        <v>99.513576572802265</v>
      </c>
      <c r="CD271" s="1">
        <f t="shared" si="1308"/>
        <v>99.473679955778181</v>
      </c>
      <c r="CE271" s="1">
        <f t="shared" si="1308"/>
        <v>99.430511004485282</v>
      </c>
      <c r="CF271" s="1">
        <f t="shared" si="1308"/>
        <v>99.383801320939867</v>
      </c>
      <c r="CG271" s="1">
        <f t="shared" si="1308"/>
        <v>99.333260493063136</v>
      </c>
      <c r="CH271" s="1">
        <f t="shared" si="1308"/>
        <v>99.278574289077568</v>
      </c>
      <c r="CI271" s="1">
        <f t="shared" si="1308"/>
        <v>99.219402703807063</v>
      </c>
      <c r="CJ271" s="1">
        <f t="shared" si="1308"/>
        <v>99.155377844733849</v>
      </c>
      <c r="CK271" s="1">
        <f t="shared" si="1308"/>
        <v>99.086101644669128</v>
      </c>
      <c r="CL271" s="1">
        <f t="shared" si="1308"/>
        <v>99.011143386816229</v>
      </c>
      <c r="CM271" s="1">
        <f t="shared" si="1308"/>
        <v>98.930037026838434</v>
      </c>
      <c r="CN271" s="1">
        <f t="shared" si="1308"/>
        <v>98.842278295282043</v>
      </c>
      <c r="CO271" s="1">
        <f t="shared" si="1308"/>
        <v>98.747321562339096</v>
      </c>
      <c r="CP271" s="1">
        <f t="shared" si="1308"/>
        <v>98.644576445456863</v>
      </c>
      <c r="CQ271" s="1">
        <f t="shared" si="1308"/>
        <v>98.533404138702281</v>
      </c>
      <c r="CR271" s="1">
        <f t="shared" si="1308"/>
        <v>98.413113441059707</v>
      </c>
      <c r="CS271" s="1">
        <f t="shared" si="1308"/>
        <v>98.282956458968101</v>
      </c>
      <c r="CT271" s="1">
        <f t="shared" si="1308"/>
        <v>98.142123956378981</v>
      </c>
      <c r="CU271" s="1">
        <f t="shared" si="1308"/>
        <v>97.989740323424456</v>
      </c>
      <c r="CV271" s="1">
        <f t="shared" si="1308"/>
        <v>97.824858132413738</v>
      </c>
      <c r="CW271" s="1">
        <f t="shared" si="1308"/>
        <v>97.646452247310521</v>
      </c>
      <c r="CX271" s="1">
        <f t="shared" si="1308"/>
        <v>97.453413450067757</v>
      </c>
      <c r="CY271" s="1">
        <f t="shared" si="1308"/>
        <v>97.244541544192131</v>
      </c>
      <c r="CZ271" s="1">
        <f t="shared" si="1308"/>
        <v>97.018537892660632</v>
      </c>
      <c r="DA271" s="1">
        <f t="shared" ref="DA271:EF271" si="1309">IF(type=1,MAX(DA98-x,(DB271*p+DB272*(1-p))*EXP(-ir*t)),MAX(x-DA98,(DB271*p+DB272*(1-p))*EXP(-ir*t)))</f>
        <v>96.773997343794349</v>
      </c>
      <c r="DB271" s="1">
        <f t="shared" si="1309"/>
        <v>96.509399494889735</v>
      </c>
      <c r="DC271" s="1">
        <f t="shared" si="1309"/>
        <v>96.223099239289866</v>
      </c>
      <c r="DD271" s="1">
        <f t="shared" si="1309"/>
        <v>95.913316538123226</v>
      </c>
      <c r="DE271" s="1">
        <f t="shared" si="1309"/>
        <v>95.578125353117045</v>
      </c>
      <c r="DF271" s="1">
        <f t="shared" si="1309"/>
        <v>95.215441671676061</v>
      </c>
      <c r="DG271" s="1">
        <f t="shared" si="1309"/>
        <v>94.823010549774196</v>
      </c>
      <c r="DH271" s="1">
        <f t="shared" si="1309"/>
        <v>94.398392092099769</v>
      </c>
      <c r="DI271" s="1">
        <f t="shared" si="1309"/>
        <v>93.938946282287333</v>
      </c>
      <c r="DJ271" s="1">
        <f t="shared" si="1309"/>
        <v>93.441816568919904</v>
      </c>
      <c r="DK271" s="1">
        <f t="shared" si="1309"/>
        <v>92.903912105249475</v>
      </c>
      <c r="DL271" s="1">
        <f t="shared" si="1309"/>
        <v>92.321888532213265</v>
      </c>
      <c r="DM271" s="1">
        <f t="shared" si="1309"/>
        <v>91.692127185266415</v>
      </c>
      <c r="DN271" s="1">
        <f t="shared" si="1309"/>
        <v>91.010712595751727</v>
      </c>
      <c r="DO271" s="1">
        <f t="shared" si="1309"/>
        <v>90.273408146924325</v>
      </c>
      <c r="DP271" s="1">
        <f t="shared" si="1309"/>
        <v>89.475629733274772</v>
      </c>
      <c r="DQ271" s="1">
        <f t="shared" si="1309"/>
        <v>88.61241725938099</v>
      </c>
      <c r="DR271" s="1">
        <f t="shared" si="1309"/>
        <v>87.67840380108612</v>
      </c>
      <c r="DS271" s="1">
        <f t="shared" si="1309"/>
        <v>86.667782237265527</v>
      </c>
      <c r="DT271" s="1">
        <f t="shared" si="1309"/>
        <v>85.574269144720034</v>
      </c>
      <c r="DU271" s="1">
        <f t="shared" si="1309"/>
        <v>84.391065731715557</v>
      </c>
      <c r="DV271" s="1">
        <f t="shared" si="1309"/>
        <v>83.110815567278522</v>
      </c>
      <c r="DW271" s="1">
        <f t="shared" si="1309"/>
        <v>81.725558843433305</v>
      </c>
      <c r="DX271" s="1">
        <f t="shared" si="1309"/>
        <v>80.226682886012739</v>
      </c>
      <c r="DY271" s="1">
        <f t="shared" si="1309"/>
        <v>78.604868606348276</v>
      </c>
      <c r="DZ271" s="1">
        <f t="shared" si="1309"/>
        <v>76.850032560909199</v>
      </c>
      <c r="EA271" s="1">
        <f t="shared" si="1309"/>
        <v>74.951264258653708</v>
      </c>
      <c r="EB271" s="1">
        <f t="shared" si="1309"/>
        <v>72.896758326307108</v>
      </c>
      <c r="EC271" s="1">
        <f t="shared" si="1309"/>
        <v>70.673741109812937</v>
      </c>
      <c r="ED271" s="1">
        <f t="shared" si="1309"/>
        <v>68.268391255609771</v>
      </c>
      <c r="EE271" s="1">
        <f t="shared" si="1309"/>
        <v>65.665753777956894</v>
      </c>
      <c r="EF271" s="1">
        <f t="shared" si="1309"/>
        <v>62.849647078032682</v>
      </c>
      <c r="EG271" s="1">
        <f t="shared" ref="EG271:FQ271" si="1310">IF(type=1,MAX(EG98-x,(EH271*p+EH272*(1-p))*EXP(-ir*t)),MAX(x-EG98,(EH271*p+EH272*(1-p))*EXP(-ir*t)))</f>
        <v>59.802562336707155</v>
      </c>
      <c r="EH271" s="1">
        <f t="shared" si="1310"/>
        <v>56.505554655475223</v>
      </c>
      <c r="EI271" s="1">
        <f t="shared" si="1310"/>
        <v>52.938125268731724</v>
      </c>
      <c r="EJ271" s="1">
        <f t="shared" si="1310"/>
        <v>49.078094095056755</v>
      </c>
      <c r="EK271" s="1">
        <f t="shared" si="1310"/>
        <v>44.901461835113487</v>
      </c>
      <c r="EL271" s="1">
        <f t="shared" si="1310"/>
        <v>40.478979707674689</v>
      </c>
      <c r="EM271" s="1">
        <f t="shared" si="1310"/>
        <v>36.086893468058847</v>
      </c>
      <c r="EN271" s="1">
        <f t="shared" si="1310"/>
        <v>31.753885946470028</v>
      </c>
      <c r="EO271" s="1">
        <f t="shared" si="1310"/>
        <v>27.508218816906655</v>
      </c>
      <c r="EP271" s="1">
        <f t="shared" si="1310"/>
        <v>23.395464897555701</v>
      </c>
      <c r="EQ271" s="1">
        <f t="shared" si="1310"/>
        <v>19.480186619984639</v>
      </c>
      <c r="ER271" s="1">
        <f t="shared" si="1310"/>
        <v>15.825671015421637</v>
      </c>
      <c r="ES271" s="1">
        <f t="shared" si="1310"/>
        <v>12.49247619317123</v>
      </c>
      <c r="ET271" s="1">
        <f t="shared" si="1310"/>
        <v>9.5350512340558318</v>
      </c>
      <c r="EU271" s="1">
        <f t="shared" si="1310"/>
        <v>6.9961549574978026</v>
      </c>
      <c r="EV271" s="1">
        <f t="shared" si="1310"/>
        <v>4.9002062887680689</v>
      </c>
      <c r="EW271" s="1">
        <f t="shared" si="1310"/>
        <v>3.2480465940851082</v>
      </c>
      <c r="EX271" s="1">
        <f t="shared" si="1310"/>
        <v>2.0152933116358138</v>
      </c>
      <c r="EY271" s="1">
        <f t="shared" si="1310"/>
        <v>1.1541130117830971</v>
      </c>
      <c r="EZ271" s="1">
        <f t="shared" si="1310"/>
        <v>0.59869978174544647</v>
      </c>
      <c r="FA271" s="1">
        <f t="shared" si="1310"/>
        <v>0.27408502430565646</v>
      </c>
      <c r="FB271" s="1">
        <f t="shared" si="1310"/>
        <v>0.10655076809729572</v>
      </c>
      <c r="FC271" s="1">
        <f t="shared" si="1310"/>
        <v>3.3062799510577189E-2</v>
      </c>
      <c r="FD271" s="1">
        <f t="shared" si="1310"/>
        <v>7.3008713203544535E-3</v>
      </c>
      <c r="FE271" s="1">
        <f t="shared" si="1310"/>
        <v>8.6346418648946264E-4</v>
      </c>
      <c r="FF271" s="1">
        <f t="shared" si="1310"/>
        <v>0</v>
      </c>
      <c r="FG271" s="1">
        <f t="shared" si="1310"/>
        <v>0</v>
      </c>
      <c r="FH271" s="1">
        <f t="shared" si="1310"/>
        <v>0</v>
      </c>
      <c r="FI271" s="1">
        <f t="shared" si="1310"/>
        <v>0</v>
      </c>
      <c r="FJ271" s="1">
        <f t="shared" si="1310"/>
        <v>0</v>
      </c>
      <c r="FK271" s="1">
        <f t="shared" si="1310"/>
        <v>0</v>
      </c>
      <c r="FL271" s="1">
        <f t="shared" si="1310"/>
        <v>0</v>
      </c>
      <c r="FM271" s="1">
        <f t="shared" si="1310"/>
        <v>0</v>
      </c>
      <c r="FN271" s="1">
        <f t="shared" si="1310"/>
        <v>0</v>
      </c>
      <c r="FO271" s="1">
        <f t="shared" si="1310"/>
        <v>0</v>
      </c>
      <c r="FP271" s="1">
        <f t="shared" si="1310"/>
        <v>0</v>
      </c>
      <c r="FQ271" s="1">
        <f t="shared" si="1310"/>
        <v>0</v>
      </c>
      <c r="FR271" s="1">
        <f t="shared" si="1290"/>
        <v>0</v>
      </c>
      <c r="FS271" s="1">
        <f t="shared" si="1295"/>
        <v>0</v>
      </c>
    </row>
    <row r="272" spans="3:175" x14ac:dyDescent="0.15">
      <c r="C272" s="6">
        <v>70</v>
      </c>
      <c r="BV272" s="1">
        <f t="shared" ref="BV272:DA272" si="1311">IF(type=1,MAX(BV99-x,(BW272*p+BW273*(1-p))*EXP(-ir*t)),MAX(x-BV99,(BW272*p+BW273*(1-p))*EXP(-ir*t)))</f>
        <v>98.370107116362817</v>
      </c>
      <c r="BW272" s="1">
        <f t="shared" si="1311"/>
        <v>98.548079035279898</v>
      </c>
      <c r="BX272" s="1">
        <f t="shared" si="1311"/>
        <v>98.724840894323407</v>
      </c>
      <c r="BY272" s="1">
        <f t="shared" si="1311"/>
        <v>98.900261775876714</v>
      </c>
      <c r="BZ272" s="1">
        <f t="shared" si="1311"/>
        <v>99.074199960972152</v>
      </c>
      <c r="CA272" s="1">
        <f t="shared" si="1311"/>
        <v>99.246502043233349</v>
      </c>
      <c r="CB272" s="1">
        <f t="shared" si="1311"/>
        <v>99.417001970142707</v>
      </c>
      <c r="CC272" s="1">
        <f t="shared" si="1311"/>
        <v>99.585520005672805</v>
      </c>
      <c r="CD272" s="1">
        <f t="shared" si="1311"/>
        <v>99.551524213790231</v>
      </c>
      <c r="CE272" s="1">
        <f t="shared" si="1311"/>
        <v>99.514740075349238</v>
      </c>
      <c r="CF272" s="1">
        <f t="shared" si="1311"/>
        <v>99.474938889204765</v>
      </c>
      <c r="CG272" s="1">
        <f t="shared" si="1311"/>
        <v>99.431873196065098</v>
      </c>
      <c r="CH272" s="1">
        <f t="shared" si="1311"/>
        <v>99.385275239942203</v>
      </c>
      <c r="CI272" s="1">
        <f t="shared" si="1311"/>
        <v>99.334855303409654</v>
      </c>
      <c r="CJ272" s="1">
        <f t="shared" si="1311"/>
        <v>99.280299906317978</v>
      </c>
      <c r="CK272" s="1">
        <f t="shared" si="1311"/>
        <v>99.221269856767833</v>
      </c>
      <c r="CL272" s="1">
        <f t="shared" si="1311"/>
        <v>99.157398142223499</v>
      </c>
      <c r="CM272" s="1">
        <f t="shared" si="1311"/>
        <v>99.088287647654681</v>
      </c>
      <c r="CN272" s="1">
        <f t="shared" si="1311"/>
        <v>99.013508686519515</v>
      </c>
      <c r="CO272" s="1">
        <f t="shared" si="1311"/>
        <v>98.93259632923801</v>
      </c>
      <c r="CP272" s="1">
        <f t="shared" si="1311"/>
        <v>98.845047512545861</v>
      </c>
      <c r="CQ272" s="1">
        <f t="shared" si="1311"/>
        <v>98.750317911756625</v>
      </c>
      <c r="CR272" s="1">
        <f t="shared" si="1311"/>
        <v>98.647818556485561</v>
      </c>
      <c r="CS272" s="1">
        <f t="shared" si="1311"/>
        <v>98.536912168794146</v>
      </c>
      <c r="CT272" s="1">
        <f t="shared" si="1311"/>
        <v>98.416909200987874</v>
      </c>
      <c r="CU272" s="1">
        <f t="shared" si="1311"/>
        <v>98.28706354843284</v>
      </c>
      <c r="CV272" s="1">
        <f t="shared" si="1311"/>
        <v>98.14656791073611</v>
      </c>
      <c r="CW272" s="1">
        <f t="shared" si="1311"/>
        <v>97.994548772448468</v>
      </c>
      <c r="CX272" s="1">
        <f t="shared" si="1311"/>
        <v>97.830060972082748</v>
      </c>
      <c r="CY272" s="1">
        <f t="shared" si="1311"/>
        <v>97.652081825681051</v>
      </c>
      <c r="CZ272" s="1">
        <f t="shared" si="1311"/>
        <v>97.459504768395064</v>
      </c>
      <c r="DA272" s="1">
        <f t="shared" si="1311"/>
        <v>97.251132474546523</v>
      </c>
      <c r="DB272" s="1">
        <f t="shared" ref="DB272:EG272" si="1312">IF(type=1,MAX(DB99-x,(DC272*p+DC273*(1-p))*EXP(-ir*t)),MAX(x-DB99,(DC272*p+DC273*(1-p))*EXP(-ir*t)))</f>
        <v>97.02566941339262</v>
      </c>
      <c r="DC272" s="1">
        <f t="shared" si="1312"/>
        <v>96.781713794312878</v>
      </c>
      <c r="DD272" s="1">
        <f t="shared" si="1312"/>
        <v>96.517748851337359</v>
      </c>
      <c r="DE272" s="1">
        <f t="shared" si="1312"/>
        <v>96.232133412828858</v>
      </c>
      <c r="DF272" s="1">
        <f t="shared" si="1312"/>
        <v>95.923091697687283</v>
      </c>
      <c r="DG272" s="1">
        <f t="shared" si="1312"/>
        <v>95.588702274635139</v>
      </c>
      <c r="DH272" s="1">
        <f t="shared" si="1312"/>
        <v>95.226886115939777</v>
      </c>
      <c r="DI272" s="1">
        <f t="shared" si="1312"/>
        <v>94.835393671297908</v>
      </c>
      <c r="DJ272" s="1">
        <f t="shared" si="1312"/>
        <v>94.411790881515643</v>
      </c>
      <c r="DK272" s="1">
        <f t="shared" si="1312"/>
        <v>93.953444045025662</v>
      </c>
      <c r="DL272" s="1">
        <f t="shared" si="1312"/>
        <v>93.457503443151097</v>
      </c>
      <c r="DM272" s="1">
        <f t="shared" si="1312"/>
        <v>92.920885622307708</v>
      </c>
      <c r="DN272" s="1">
        <f t="shared" si="1312"/>
        <v>92.340254222986346</v>
      </c>
      <c r="DO272" s="1">
        <f t="shared" si="1312"/>
        <v>91.711999236321873</v>
      </c>
      <c r="DP272" s="1">
        <f t="shared" si="1312"/>
        <v>91.032214559278742</v>
      </c>
      <c r="DQ272" s="1">
        <f t="shared" si="1312"/>
        <v>90.296673708905146</v>
      </c>
      <c r="DR272" s="1">
        <f t="shared" si="1312"/>
        <v>89.500803544661977</v>
      </c>
      <c r="DS272" s="1">
        <f t="shared" si="1312"/>
        <v>88.639655835448082</v>
      </c>
      <c r="DT272" s="1">
        <f t="shared" si="1312"/>
        <v>87.707876494543257</v>
      </c>
      <c r="DU272" s="1">
        <f t="shared" si="1312"/>
        <v>86.699672291190495</v>
      </c>
      <c r="DV272" s="1">
        <f t="shared" si="1312"/>
        <v>85.608774831850923</v>
      </c>
      <c r="DW272" s="1">
        <f t="shared" si="1312"/>
        <v>84.428401587188773</v>
      </c>
      <c r="DX272" s="1">
        <f t="shared" si="1312"/>
        <v>83.1512137224762</v>
      </c>
      <c r="DY272" s="1">
        <f t="shared" si="1312"/>
        <v>81.769270469233504</v>
      </c>
      <c r="DZ272" s="1">
        <f t="shared" si="1312"/>
        <v>80.27397975441545</v>
      </c>
      <c r="EA272" s="1">
        <f t="shared" si="1312"/>
        <v>78.656044780186519</v>
      </c>
      <c r="EB272" s="1">
        <f t="shared" si="1312"/>
        <v>76.905406222150859</v>
      </c>
      <c r="EC272" s="1">
        <f t="shared" si="1312"/>
        <v>75.011179686661222</v>
      </c>
      <c r="ED272" s="1">
        <f t="shared" si="1312"/>
        <v>72.961588038354805</v>
      </c>
      <c r="EE272" s="1">
        <f t="shared" si="1312"/>
        <v>70.743888177170305</v>
      </c>
      <c r="EF272" s="1">
        <f t="shared" si="1312"/>
        <v>68.344291809590572</v>
      </c>
      <c r="EG272" s="1">
        <f t="shared" si="1312"/>
        <v>65.747879721515531</v>
      </c>
      <c r="EH272" s="1">
        <f t="shared" ref="EH272:FQ272" si="1313">IF(type=1,MAX(EH99-x,(EI272*p+EI273*(1-p))*EXP(-ir*t)),MAX(x-EH99,(EI272*p+EI273*(1-p))*EXP(-ir*t)))</f>
        <v>62.938509019766364</v>
      </c>
      <c r="EI272" s="1">
        <f t="shared" si="1313"/>
        <v>59.89871276550609</v>
      </c>
      <c r="EJ272" s="1">
        <f t="shared" si="1313"/>
        <v>56.609591375558672</v>
      </c>
      <c r="EK272" s="1">
        <f t="shared" si="1313"/>
        <v>53.050695116426901</v>
      </c>
      <c r="EL272" s="1">
        <f t="shared" si="1313"/>
        <v>49.1998969604292</v>
      </c>
      <c r="EM272" s="1">
        <f t="shared" si="1313"/>
        <v>45.033255013452958</v>
      </c>
      <c r="EN272" s="1">
        <f t="shared" si="1313"/>
        <v>40.564492073577036</v>
      </c>
      <c r="EO272" s="1">
        <f t="shared" si="1313"/>
        <v>36.126782891257967</v>
      </c>
      <c r="EP272" s="1">
        <f t="shared" si="1313"/>
        <v>31.731191233708028</v>
      </c>
      <c r="EQ272" s="1">
        <f t="shared" si="1313"/>
        <v>27.404482904526393</v>
      </c>
      <c r="ER272" s="1">
        <f t="shared" si="1313"/>
        <v>23.212754421005702</v>
      </c>
      <c r="ES272" s="1">
        <f t="shared" si="1313"/>
        <v>19.222275311476011</v>
      </c>
      <c r="ET272" s="1">
        <f t="shared" si="1313"/>
        <v>15.499955354800104</v>
      </c>
      <c r="EU272" s="1">
        <f t="shared" si="1313"/>
        <v>12.112152056939646</v>
      </c>
      <c r="EV272" s="1">
        <f t="shared" si="1313"/>
        <v>9.1201354552775431</v>
      </c>
      <c r="EW272" s="1">
        <f t="shared" si="1313"/>
        <v>6.5719998746142467</v>
      </c>
      <c r="EX272" s="1">
        <f t="shared" si="1313"/>
        <v>4.493813980342134</v>
      </c>
      <c r="EY272" s="1">
        <f t="shared" si="1313"/>
        <v>2.8845483836942059</v>
      </c>
      <c r="EZ272" s="1">
        <f t="shared" si="1313"/>
        <v>1.7141504816849633</v>
      </c>
      <c r="FA272" s="1">
        <f t="shared" si="1313"/>
        <v>0.92571337826700639</v>
      </c>
      <c r="FB272" s="1">
        <f t="shared" si="1313"/>
        <v>0.44271747010432477</v>
      </c>
      <c r="FC272" s="1">
        <f t="shared" si="1313"/>
        <v>0.18046565874829032</v>
      </c>
      <c r="FD272" s="1">
        <f t="shared" si="1313"/>
        <v>5.8957202002673674E-2</v>
      </c>
      <c r="FE272" s="1">
        <f t="shared" si="1313"/>
        <v>1.3767531204910586E-2</v>
      </c>
      <c r="FF272" s="1">
        <f t="shared" si="1313"/>
        <v>1.7303880562783262E-3</v>
      </c>
      <c r="FG272" s="1">
        <f t="shared" si="1313"/>
        <v>0</v>
      </c>
      <c r="FH272" s="1">
        <f t="shared" si="1313"/>
        <v>0</v>
      </c>
      <c r="FI272" s="1">
        <f t="shared" si="1313"/>
        <v>0</v>
      </c>
      <c r="FJ272" s="1">
        <f t="shared" si="1313"/>
        <v>0</v>
      </c>
      <c r="FK272" s="1">
        <f t="shared" si="1313"/>
        <v>0</v>
      </c>
      <c r="FL272" s="1">
        <f t="shared" si="1313"/>
        <v>0</v>
      </c>
      <c r="FM272" s="1">
        <f t="shared" si="1313"/>
        <v>0</v>
      </c>
      <c r="FN272" s="1">
        <f t="shared" si="1313"/>
        <v>0</v>
      </c>
      <c r="FO272" s="1">
        <f t="shared" si="1313"/>
        <v>0</v>
      </c>
      <c r="FP272" s="1">
        <f t="shared" si="1313"/>
        <v>0</v>
      </c>
      <c r="FQ272" s="1">
        <f t="shared" si="1313"/>
        <v>0</v>
      </c>
      <c r="FR272" s="1">
        <f t="shared" si="1290"/>
        <v>0</v>
      </c>
      <c r="FS272" s="1">
        <f t="shared" si="1295"/>
        <v>0</v>
      </c>
    </row>
    <row r="273" spans="3:175" x14ac:dyDescent="0.15">
      <c r="C273" s="6">
        <v>71</v>
      </c>
      <c r="BW273" s="1">
        <f t="shared" ref="BW273:DB273" si="1314">IF(type=1,MAX(BW100-x,(BX273*p+BX274*(1-p))*EXP(-ir*t)),MAX(x-BW100,(BX273*p+BX274*(1-p))*EXP(-ir*t)))</f>
        <v>98.586279415672578</v>
      </c>
      <c r="BX273" s="1">
        <f t="shared" si="1314"/>
        <v>98.766174483072191</v>
      </c>
      <c r="BY273" s="1">
        <f t="shared" si="1314"/>
        <v>98.94498555981005</v>
      </c>
      <c r="BZ273" s="1">
        <f t="shared" si="1314"/>
        <v>99.122592005066664</v>
      </c>
      <c r="CA273" s="1">
        <f t="shared" si="1314"/>
        <v>99.298863219450823</v>
      </c>
      <c r="CB273" s="1">
        <f t="shared" si="1314"/>
        <v>99.473657828066848</v>
      </c>
      <c r="CC273" s="1">
        <f t="shared" si="1314"/>
        <v>99.646822796576288</v>
      </c>
      <c r="CD273" s="1">
        <f t="shared" si="1314"/>
        <v>99.617855080716453</v>
      </c>
      <c r="CE273" s="1">
        <f t="shared" si="1314"/>
        <v>99.586511422825239</v>
      </c>
      <c r="CF273" s="1">
        <f t="shared" si="1314"/>
        <v>99.55259694731896</v>
      </c>
      <c r="CG273" s="1">
        <f t="shared" si="1314"/>
        <v>99.515900794851433</v>
      </c>
      <c r="CH273" s="1">
        <f t="shared" si="1314"/>
        <v>99.476194811320283</v>
      </c>
      <c r="CI273" s="1">
        <f t="shared" si="1314"/>
        <v>99.433232129345072</v>
      </c>
      <c r="CJ273" s="1">
        <f t="shared" si="1314"/>
        <v>99.386745633397823</v>
      </c>
      <c r="CK273" s="1">
        <f t="shared" si="1314"/>
        <v>99.336446299042919</v>
      </c>
      <c r="CL273" s="1">
        <f t="shared" si="1314"/>
        <v>99.282021395961024</v>
      </c>
      <c r="CM273" s="1">
        <f t="shared" si="1314"/>
        <v>99.223132543584285</v>
      </c>
      <c r="CN273" s="1">
        <f t="shared" si="1314"/>
        <v>99.159413607254152</v>
      </c>
      <c r="CO273" s="1">
        <f t="shared" si="1314"/>
        <v>99.090468421821271</v>
      </c>
      <c r="CP273" s="1">
        <f t="shared" si="1314"/>
        <v>99.015868328534324</v>
      </c>
      <c r="CQ273" s="1">
        <f t="shared" si="1314"/>
        <v>98.935149509903525</v>
      </c>
      <c r="CR273" s="1">
        <f t="shared" si="1314"/>
        <v>98.84781010596889</v>
      </c>
      <c r="CS273" s="1">
        <f t="shared" si="1314"/>
        <v>98.753307094043649</v>
      </c>
      <c r="CT273" s="1">
        <f t="shared" si="1314"/>
        <v>98.651052912533245</v>
      </c>
      <c r="CU273" s="1">
        <f t="shared" si="1314"/>
        <v>98.540411807838794</v>
      </c>
      <c r="CV273" s="1">
        <f t="shared" si="1314"/>
        <v>98.420695881632241</v>
      </c>
      <c r="CW273" s="1">
        <f t="shared" si="1314"/>
        <v>98.291160813927803</v>
      </c>
      <c r="CX273" s="1">
        <f t="shared" si="1314"/>
        <v>98.151001235358066</v>
      </c>
      <c r="CY273" s="1">
        <f t="shared" si="1314"/>
        <v>97.999345719882768</v>
      </c>
      <c r="CZ273" s="1">
        <f t="shared" si="1314"/>
        <v>97.835251366797692</v>
      </c>
      <c r="DA273" s="1">
        <f t="shared" si="1314"/>
        <v>97.657697938358098</v>
      </c>
      <c r="DB273" s="1">
        <f t="shared" si="1314"/>
        <v>97.465581516568093</v>
      </c>
      <c r="DC273" s="1">
        <f t="shared" ref="DC273:EH273" si="1315">IF(type=1,MAX(DC100-x,(DD273*p+DD274*(1-p))*EXP(-ir*t)),MAX(x-DC100,(DD273*p+DD274*(1-p))*EXP(-ir*t)))</f>
        <v>97.257707639697529</v>
      </c>
      <c r="DD273" s="1">
        <f t="shared" si="1315"/>
        <v>97.032783875853823</v>
      </c>
      <c r="DE273" s="1">
        <f t="shared" si="1315"/>
        <v>96.789411787435384</v>
      </c>
      <c r="DF273" s="1">
        <f t="shared" si="1315"/>
        <v>96.526078236506976</v>
      </c>
      <c r="DG273" s="1">
        <f t="shared" si="1315"/>
        <v>96.241145977038755</v>
      </c>
      <c r="DH273" s="1">
        <f t="shared" si="1315"/>
        <v>95.932843475517629</v>
      </c>
      <c r="DI273" s="1">
        <f t="shared" si="1315"/>
        <v>95.599253896641656</v>
      </c>
      <c r="DJ273" s="1">
        <f t="shared" si="1315"/>
        <v>95.238303185617269</v>
      </c>
      <c r="DK273" s="1">
        <f t="shared" si="1315"/>
        <v>94.847747172962414</v>
      </c>
      <c r="DL273" s="1">
        <f t="shared" si="1315"/>
        <v>94.425157621641247</v>
      </c>
      <c r="DM273" s="1">
        <f t="shared" si="1315"/>
        <v>93.967907129779903</v>
      </c>
      <c r="DN273" s="1">
        <f t="shared" si="1315"/>
        <v>93.473152795098002</v>
      </c>
      <c r="DO273" s="1">
        <f t="shared" si="1315"/>
        <v>92.937818539490962</v>
      </c>
      <c r="DP273" s="1">
        <f t="shared" si="1315"/>
        <v>92.358575983868704</v>
      </c>
      <c r="DQ273" s="1">
        <f t="shared" si="1315"/>
        <v>91.73182375434186</v>
      </c>
      <c r="DR273" s="1">
        <f t="shared" si="1315"/>
        <v>91.053665091094345</v>
      </c>
      <c r="DS273" s="1">
        <f t="shared" si="1315"/>
        <v>90.319883620727879</v>
      </c>
      <c r="DT273" s="1">
        <f t="shared" si="1315"/>
        <v>89.525917141445944</v>
      </c>
      <c r="DU273" s="1">
        <f t="shared" si="1315"/>
        <v>88.666829258089464</v>
      </c>
      <c r="DV273" s="1">
        <f t="shared" si="1315"/>
        <v>87.737278690668262</v>
      </c>
      <c r="DW273" s="1">
        <f t="shared" si="1315"/>
        <v>86.731486065567864</v>
      </c>
      <c r="DX273" s="1">
        <f t="shared" si="1315"/>
        <v>85.643197982959464</v>
      </c>
      <c r="DY273" s="1">
        <f t="shared" si="1315"/>
        <v>84.465648137006639</v>
      </c>
      <c r="DZ273" s="1">
        <f t="shared" si="1315"/>
        <v>83.191515247137914</v>
      </c>
      <c r="EA273" s="1">
        <f t="shared" si="1315"/>
        <v>81.812877538827919</v>
      </c>
      <c r="EB273" s="1">
        <f t="shared" si="1315"/>
        <v>80.321163490876387</v>
      </c>
      <c r="EC273" s="1">
        <f t="shared" si="1315"/>
        <v>78.707098542962157</v>
      </c>
      <c r="ED273" s="1">
        <f t="shared" si="1315"/>
        <v>76.96064743213239</v>
      </c>
      <c r="EE273" s="1">
        <f t="shared" si="1315"/>
        <v>75.070951799710627</v>
      </c>
      <c r="EF273" s="1">
        <f t="shared" si="1315"/>
        <v>73.026262680702189</v>
      </c>
      <c r="EG273" s="1">
        <f t="shared" si="1315"/>
        <v>70.813867455957109</v>
      </c>
      <c r="EH273" s="1">
        <f t="shared" si="1315"/>
        <v>68.420010812924488</v>
      </c>
      <c r="EI273" s="1">
        <f t="shared" ref="EI273:FQ273" si="1316">IF(type=1,MAX(EI100-x,(EJ273*p+EJ274*(1-p))*EXP(-ir*t)),MAX(x-EI100,(EJ273*p+EJ274*(1-p))*EXP(-ir*t)))</f>
        <v>65.829809223580696</v>
      </c>
      <c r="EJ273" s="1">
        <f t="shared" si="1316"/>
        <v>63.027158407807612</v>
      </c>
      <c r="EK273" s="1">
        <f t="shared" si="1316"/>
        <v>59.994633206885531</v>
      </c>
      <c r="EL273" s="1">
        <f t="shared" si="1316"/>
        <v>56.713379244575272</v>
      </c>
      <c r="EM273" s="1">
        <f t="shared" si="1316"/>
        <v>53.162995702205023</v>
      </c>
      <c r="EN273" s="1">
        <f t="shared" si="1316"/>
        <v>49.32140847892942</v>
      </c>
      <c r="EO273" s="1">
        <f t="shared" si="1316"/>
        <v>45.164732948549407</v>
      </c>
      <c r="EP273" s="1">
        <f t="shared" si="1316"/>
        <v>40.667125459599148</v>
      </c>
      <c r="EQ273" s="1">
        <f t="shared" si="1316"/>
        <v>36.185038446121958</v>
      </c>
      <c r="ER273" s="1">
        <f t="shared" si="1316"/>
        <v>31.706014241850411</v>
      </c>
      <c r="ES273" s="1">
        <f t="shared" si="1316"/>
        <v>27.296241185120294</v>
      </c>
      <c r="ET273" s="1">
        <f t="shared" si="1316"/>
        <v>23.021614079021163</v>
      </c>
      <c r="EU273" s="1">
        <f t="shared" si="1316"/>
        <v>18.949863065931577</v>
      </c>
      <c r="EV273" s="1">
        <f t="shared" si="1316"/>
        <v>15.152698998188347</v>
      </c>
      <c r="EW273" s="1">
        <f t="shared" si="1316"/>
        <v>11.704813119349279</v>
      </c>
      <c r="EX273" s="1">
        <f t="shared" si="1316"/>
        <v>8.676518115456874</v>
      </c>
      <c r="EY273" s="1">
        <f t="shared" si="1316"/>
        <v>6.1210851566327023</v>
      </c>
      <c r="EZ273" s="1">
        <f t="shared" si="1316"/>
        <v>4.0665039438270059</v>
      </c>
      <c r="FA273" s="1">
        <f t="shared" si="1316"/>
        <v>2.5094557539128584</v>
      </c>
      <c r="FB273" s="1">
        <f t="shared" si="1316"/>
        <v>1.4124183865463278</v>
      </c>
      <c r="FC273" s="1">
        <f t="shared" si="1316"/>
        <v>0.70674313874551209</v>
      </c>
      <c r="FD273" s="1">
        <f t="shared" si="1316"/>
        <v>0.30269719588966171</v>
      </c>
      <c r="FE273" s="1">
        <f t="shared" si="1316"/>
        <v>0.10438309944462143</v>
      </c>
      <c r="FF273" s="1">
        <f t="shared" si="1316"/>
        <v>2.5859837380022569E-2</v>
      </c>
      <c r="FG273" s="1">
        <f t="shared" si="1316"/>
        <v>3.4677093412341826E-3</v>
      </c>
      <c r="FH273" s="1">
        <f t="shared" si="1316"/>
        <v>0</v>
      </c>
      <c r="FI273" s="1">
        <f t="shared" si="1316"/>
        <v>0</v>
      </c>
      <c r="FJ273" s="1">
        <f t="shared" si="1316"/>
        <v>0</v>
      </c>
      <c r="FK273" s="1">
        <f t="shared" si="1316"/>
        <v>0</v>
      </c>
      <c r="FL273" s="1">
        <f t="shared" si="1316"/>
        <v>0</v>
      </c>
      <c r="FM273" s="1">
        <f t="shared" si="1316"/>
        <v>0</v>
      </c>
      <c r="FN273" s="1">
        <f t="shared" si="1316"/>
        <v>0</v>
      </c>
      <c r="FO273" s="1">
        <f t="shared" si="1316"/>
        <v>0</v>
      </c>
      <c r="FP273" s="1">
        <f t="shared" si="1316"/>
        <v>0</v>
      </c>
      <c r="FQ273" s="1">
        <f t="shared" si="1316"/>
        <v>0</v>
      </c>
      <c r="FR273" s="1">
        <f t="shared" si="1290"/>
        <v>0</v>
      </c>
      <c r="FS273" s="1">
        <f t="shared" si="1295"/>
        <v>0</v>
      </c>
    </row>
    <row r="274" spans="3:175" x14ac:dyDescent="0.15">
      <c r="C274" s="6">
        <v>72</v>
      </c>
      <c r="BX274" s="1">
        <f t="shared" ref="BX274:DC274" si="1317">IF(type=1,MAX(BX101-x,(BY274*p+BY275*(1-p))*EXP(-ir*t)),MAX(x-BX101,(BY274*p+BY275*(1-p))*EXP(-ir*t)))</f>
        <v>98.801394714401937</v>
      </c>
      <c r="BY274" s="1">
        <f t="shared" si="1317"/>
        <v>98.983094566643402</v>
      </c>
      <c r="BZ274" s="1">
        <f t="shared" si="1317"/>
        <v>99.163826725765304</v>
      </c>
      <c r="CA274" s="1">
        <f t="shared" si="1317"/>
        <v>99.343480026142515</v>
      </c>
      <c r="CB274" s="1">
        <f t="shared" si="1317"/>
        <v>99.521934120609515</v>
      </c>
      <c r="CC274" s="1">
        <f t="shared" si="1317"/>
        <v>99.699058727259768</v>
      </c>
      <c r="CD274" s="1">
        <f t="shared" si="1317"/>
        <v>99.674375420424752</v>
      </c>
      <c r="CE274" s="1">
        <f t="shared" si="1317"/>
        <v>99.647667580262151</v>
      </c>
      <c r="CF274" s="1">
        <f t="shared" si="1317"/>
        <v>99.618769153851161</v>
      </c>
      <c r="CG274" s="1">
        <f t="shared" si="1317"/>
        <v>99.587500468553273</v>
      </c>
      <c r="CH274" s="1">
        <f t="shared" si="1317"/>
        <v>99.553667114918227</v>
      </c>
      <c r="CI274" s="1">
        <f t="shared" si="1317"/>
        <v>99.517058737965769</v>
      </c>
      <c r="CJ274" s="1">
        <f t="shared" si="1317"/>
        <v>99.47744772932765</v>
      </c>
      <c r="CK274" s="1">
        <f t="shared" si="1317"/>
        <v>99.43458781211892</v>
      </c>
      <c r="CL274" s="1">
        <f t="shared" si="1317"/>
        <v>99.388212509739674</v>
      </c>
      <c r="CM274" s="1">
        <f t="shared" si="1317"/>
        <v>99.338033489087536</v>
      </c>
      <c r="CN274" s="1">
        <f t="shared" si="1317"/>
        <v>99.283738767879726</v>
      </c>
      <c r="CO274" s="1">
        <f t="shared" si="1317"/>
        <v>99.224990774939229</v>
      </c>
      <c r="CP274" s="1">
        <f t="shared" si="1317"/>
        <v>99.161424251384801</v>
      </c>
      <c r="CQ274" s="1">
        <f t="shared" si="1317"/>
        <v>99.092643979675998</v>
      </c>
      <c r="CR274" s="1">
        <f t="shared" si="1317"/>
        <v>99.018222326393555</v>
      </c>
      <c r="CS274" s="1">
        <f t="shared" si="1317"/>
        <v>98.937696583477901</v>
      </c>
      <c r="CT274" s="1">
        <f t="shared" si="1317"/>
        <v>98.850566091395052</v>
      </c>
      <c r="CU274" s="1">
        <f t="shared" si="1317"/>
        <v>98.756289126343631</v>
      </c>
      <c r="CV274" s="1">
        <f t="shared" si="1317"/>
        <v>98.654279532149488</v>
      </c>
      <c r="CW274" s="1">
        <f t="shared" si="1317"/>
        <v>98.54390307590721</v>
      </c>
      <c r="CX274" s="1">
        <f t="shared" si="1317"/>
        <v>98.424473504710036</v>
      </c>
      <c r="CY274" s="1">
        <f t="shared" si="1317"/>
        <v>98.295248278951462</v>
      </c>
      <c r="CZ274" s="1">
        <f t="shared" si="1317"/>
        <v>98.155423955670699</v>
      </c>
      <c r="DA274" s="1">
        <f t="shared" si="1317"/>
        <v>98.004131193238635</v>
      </c>
      <c r="DB274" s="1">
        <f t="shared" si="1317"/>
        <v>97.840429346326331</v>
      </c>
      <c r="DC274" s="1">
        <f t="shared" si="1317"/>
        <v>97.663300617550988</v>
      </c>
      <c r="DD274" s="1">
        <f t="shared" ref="DD274:EI274" si="1318">IF(type=1,MAX(DD101-x,(DE274*p+DE275*(1-p))*EXP(-ir*t)),MAX(x-DD101,(DE274*p+DE275*(1-p))*EXP(-ir*t)))</f>
        <v>97.471643729437957</v>
      </c>
      <c r="DE274" s="1">
        <f t="shared" si="1318"/>
        <v>97.264267077354816</v>
      </c>
      <c r="DF274" s="1">
        <f t="shared" si="1318"/>
        <v>97.039881320846845</v>
      </c>
      <c r="DG274" s="1">
        <f t="shared" si="1318"/>
        <v>96.797091367311126</v>
      </c>
      <c r="DH274" s="1">
        <f t="shared" si="1318"/>
        <v>96.534387698168985</v>
      </c>
      <c r="DI274" s="1">
        <f t="shared" si="1318"/>
        <v>96.250136983608073</v>
      </c>
      <c r="DJ274" s="1">
        <f t="shared" si="1318"/>
        <v>95.942571927542275</v>
      </c>
      <c r="DK274" s="1">
        <f t="shared" si="1318"/>
        <v>95.609780279651872</v>
      </c>
      <c r="DL274" s="1">
        <f t="shared" si="1318"/>
        <v>95.249692946187295</v>
      </c>
      <c r="DM274" s="1">
        <f t="shared" si="1318"/>
        <v>94.860071125617054</v>
      </c>
      <c r="DN274" s="1">
        <f t="shared" si="1318"/>
        <v>94.438492389137011</v>
      </c>
      <c r="DO274" s="1">
        <f t="shared" si="1318"/>
        <v>93.982335619498201</v>
      </c>
      <c r="DP274" s="1">
        <f t="shared" si="1318"/>
        <v>93.488764714512186</v>
      </c>
      <c r="DQ274" s="1">
        <f t="shared" si="1318"/>
        <v>92.954710953912283</v>
      </c>
      <c r="DR274" s="1">
        <f t="shared" si="1318"/>
        <v>92.376853919938654</v>
      </c>
      <c r="DS274" s="1">
        <f t="shared" si="1318"/>
        <v>91.751600853023234</v>
      </c>
      <c r="DT274" s="1">
        <f t="shared" si="1318"/>
        <v>91.075064314220839</v>
      </c>
      <c r="DU274" s="1">
        <f t="shared" si="1318"/>
        <v>90.343038015505144</v>
      </c>
      <c r="DV274" s="1">
        <f t="shared" si="1318"/>
        <v>89.550970667657282</v>
      </c>
      <c r="DW274" s="1">
        <f t="shared" si="1318"/>
        <v>88.69393768314913</v>
      </c>
      <c r="DX274" s="1">
        <f t="shared" si="1318"/>
        <v>87.766610558087535</v>
      </c>
      <c r="DY274" s="1">
        <f t="shared" si="1318"/>
        <v>86.763223742854819</v>
      </c>
      <c r="DZ274" s="1">
        <f t="shared" si="1318"/>
        <v>85.677538795468024</v>
      </c>
      <c r="EA274" s="1">
        <f t="shared" si="1318"/>
        <v>84.502805594784206</v>
      </c>
      <c r="EB274" s="1">
        <f t="shared" si="1318"/>
        <v>83.231720372399522</v>
      </c>
      <c r="EC274" s="1">
        <f t="shared" si="1318"/>
        <v>81.856380302310214</v>
      </c>
      <c r="ED274" s="1">
        <f t="shared" si="1318"/>
        <v>80.368234366001943</v>
      </c>
      <c r="EE274" s="1">
        <f t="shared" si="1318"/>
        <v>78.758030187476834</v>
      </c>
      <c r="EF274" s="1">
        <f t="shared" si="1318"/>
        <v>77.015756507671128</v>
      </c>
      <c r="EG274" s="1">
        <f t="shared" si="1318"/>
        <v>75.130580940604759</v>
      </c>
      <c r="EH274" s="1">
        <f t="shared" si="1318"/>
        <v>73.090782624268854</v>
      </c>
      <c r="EI274" s="1">
        <f t="shared" si="1318"/>
        <v>70.883679347515923</v>
      </c>
      <c r="EJ274" s="1">
        <f t="shared" ref="EJ274:FQ274" si="1319">IF(type=1,MAX(EJ101-x,(EK274*p+EK275*(1-p))*EXP(-ir*t)),MAX(x-EJ101,(EK274*p+EK275*(1-p))*EXP(-ir*t)))</f>
        <v>68.49554869987233</v>
      </c>
      <c r="EK274" s="1">
        <f t="shared" si="1319"/>
        <v>65.911542754031416</v>
      </c>
      <c r="EL274" s="1">
        <f t="shared" si="1319"/>
        <v>63.115595750575125</v>
      </c>
      <c r="EM274" s="1">
        <f t="shared" si="1319"/>
        <v>60.090324210964859</v>
      </c>
      <c r="EN274" s="1">
        <f t="shared" si="1319"/>
        <v>56.81691885776538</v>
      </c>
      <c r="EO274" s="1">
        <f t="shared" si="1319"/>
        <v>53.27502767012826</v>
      </c>
      <c r="EP274" s="1">
        <f t="shared" si="1319"/>
        <v>49.442629347445788</v>
      </c>
      <c r="EQ274" s="1">
        <f t="shared" si="1319"/>
        <v>45.295896394450224</v>
      </c>
      <c r="ER274" s="1">
        <f t="shared" si="1319"/>
        <v>40.809046976505748</v>
      </c>
      <c r="ES274" s="1">
        <f t="shared" si="1319"/>
        <v>36.242825303954056</v>
      </c>
      <c r="ET274" s="1">
        <f t="shared" si="1319"/>
        <v>31.680237447742897</v>
      </c>
      <c r="EU274" s="1">
        <f t="shared" si="1319"/>
        <v>27.185606895535457</v>
      </c>
      <c r="EV274" s="1">
        <f t="shared" si="1319"/>
        <v>22.822954457356506</v>
      </c>
      <c r="EW274" s="1">
        <f t="shared" si="1319"/>
        <v>18.661297921627465</v>
      </c>
      <c r="EX274" s="1">
        <f t="shared" si="1319"/>
        <v>14.780006358403305</v>
      </c>
      <c r="EY274" s="1">
        <f t="shared" si="1319"/>
        <v>11.266715694853254</v>
      </c>
      <c r="EZ274" s="1">
        <f t="shared" si="1319"/>
        <v>8.2001920144181994</v>
      </c>
      <c r="FA274" s="1">
        <f t="shared" si="1319"/>
        <v>5.6398455898005242</v>
      </c>
      <c r="FB274" s="1">
        <f t="shared" si="1319"/>
        <v>3.6165478778034497</v>
      </c>
      <c r="FC274" s="1">
        <f t="shared" si="1319"/>
        <v>2.1237528387243025</v>
      </c>
      <c r="FD274" s="1">
        <f t="shared" si="1319"/>
        <v>1.1136208231748319</v>
      </c>
      <c r="FE274" s="1">
        <f t="shared" si="1319"/>
        <v>0.50222412368287017</v>
      </c>
      <c r="FF274" s="1">
        <f t="shared" si="1319"/>
        <v>0.18332459827171591</v>
      </c>
      <c r="FG274" s="1">
        <f t="shared" si="1319"/>
        <v>4.8355579267432315E-2</v>
      </c>
      <c r="FH274" s="1">
        <f t="shared" si="1319"/>
        <v>6.9493129195227366E-3</v>
      </c>
      <c r="FI274" s="1">
        <f t="shared" si="1319"/>
        <v>0</v>
      </c>
      <c r="FJ274" s="1">
        <f t="shared" si="1319"/>
        <v>0</v>
      </c>
      <c r="FK274" s="1">
        <f t="shared" si="1319"/>
        <v>0</v>
      </c>
      <c r="FL274" s="1">
        <f t="shared" si="1319"/>
        <v>0</v>
      </c>
      <c r="FM274" s="1">
        <f t="shared" si="1319"/>
        <v>0</v>
      </c>
      <c r="FN274" s="1">
        <f t="shared" si="1319"/>
        <v>0</v>
      </c>
      <c r="FO274" s="1">
        <f t="shared" si="1319"/>
        <v>0</v>
      </c>
      <c r="FP274" s="1">
        <f t="shared" si="1319"/>
        <v>0</v>
      </c>
      <c r="FQ274" s="1">
        <f t="shared" si="1319"/>
        <v>0</v>
      </c>
      <c r="FR274" s="1">
        <f t="shared" si="1290"/>
        <v>0</v>
      </c>
      <c r="FS274" s="1">
        <f t="shared" si="1295"/>
        <v>0</v>
      </c>
    </row>
    <row r="275" spans="3:175" x14ac:dyDescent="0.15">
      <c r="C275" s="6">
        <v>73</v>
      </c>
      <c r="BY275" s="1">
        <f t="shared" ref="BY275:DD275" si="1320">IF(type=1,MAX(BY102-x,(BZ275*p+BZ276*(1-p))*EXP(-ir*t)),MAX(x-BY102,(BZ275*p+BZ276*(1-p))*EXP(-ir*t)))</f>
        <v>99.015567141056792</v>
      </c>
      <c r="BZ275" s="1">
        <f t="shared" si="1320"/>
        <v>99.198962711915726</v>
      </c>
      <c r="CA275" s="1">
        <f t="shared" si="1320"/>
        <v>99.381497877977878</v>
      </c>
      <c r="CB275" s="1">
        <f t="shared" si="1320"/>
        <v>99.563070209745874</v>
      </c>
      <c r="CC275" s="1">
        <f t="shared" si="1320"/>
        <v>99.743568812594447</v>
      </c>
      <c r="CD275" s="1">
        <f t="shared" si="1320"/>
        <v>99.722536238287958</v>
      </c>
      <c r="CE275" s="1">
        <f t="shared" si="1320"/>
        <v>99.699778564993196</v>
      </c>
      <c r="CF275" s="1">
        <f t="shared" si="1320"/>
        <v>99.675154299496995</v>
      </c>
      <c r="CG275" s="1">
        <f t="shared" si="1320"/>
        <v>99.648510343264135</v>
      </c>
      <c r="CH275" s="1">
        <f t="shared" si="1320"/>
        <v>99.619681040564828</v>
      </c>
      <c r="CI275" s="1">
        <f t="shared" si="1320"/>
        <v>99.588487148529239</v>
      </c>
      <c r="CJ275" s="1">
        <f t="shared" si="1320"/>
        <v>99.554734722725655</v>
      </c>
      <c r="CK275" s="1">
        <f t="shared" si="1320"/>
        <v>99.518213911333248</v>
      </c>
      <c r="CL275" s="1">
        <f t="shared" si="1320"/>
        <v>99.47869765041257</v>
      </c>
      <c r="CM275" s="1">
        <f t="shared" si="1320"/>
        <v>99.4359402521617</v>
      </c>
      <c r="CN275" s="1">
        <f t="shared" si="1320"/>
        <v>99.389675877380554</v>
      </c>
      <c r="CO275" s="1">
        <f t="shared" si="1320"/>
        <v>99.339616882646297</v>
      </c>
      <c r="CP275" s="1">
        <f t="shared" si="1320"/>
        <v>99.285452031923498</v>
      </c>
      <c r="CQ275" s="1">
        <f t="shared" si="1320"/>
        <v>99.226844561489926</v>
      </c>
      <c r="CR275" s="1">
        <f t="shared" si="1320"/>
        <v>99.163430086146846</v>
      </c>
      <c r="CS275" s="1">
        <f t="shared" si="1320"/>
        <v>99.094814333696036</v>
      </c>
      <c r="CT275" s="1">
        <f t="shared" si="1320"/>
        <v>99.020570693597776</v>
      </c>
      <c r="CU275" s="1">
        <f t="shared" si="1320"/>
        <v>98.940237564569003</v>
      </c>
      <c r="CV275" s="1">
        <f t="shared" si="1320"/>
        <v>98.853315484630357</v>
      </c>
      <c r="CW275" s="1">
        <f t="shared" si="1320"/>
        <v>98.759264025758995</v>
      </c>
      <c r="CX275" s="1">
        <f t="shared" si="1320"/>
        <v>98.657498433839464</v>
      </c>
      <c r="CY275" s="1">
        <f t="shared" si="1320"/>
        <v>98.547385993022402</v>
      </c>
      <c r="CZ275" s="1">
        <f t="shared" si="1320"/>
        <v>98.428242091886545</v>
      </c>
      <c r="DA275" s="1">
        <f t="shared" si="1320"/>
        <v>98.299325966946085</v>
      </c>
      <c r="DB275" s="1">
        <f t="shared" si="1320"/>
        <v>98.159836097039019</v>
      </c>
      <c r="DC275" s="1">
        <f t="shared" si="1320"/>
        <v>98.008905219961534</v>
      </c>
      <c r="DD275" s="1">
        <f t="shared" si="1320"/>
        <v>97.845594940365217</v>
      </c>
      <c r="DE275" s="1">
        <f t="shared" ref="DE275:EJ275" si="1321">IF(type=1,MAX(DE102-x,(DF275*p+DF276*(1-p))*EXP(-ir*t)),MAX(x-DE102,(DF275*p+DF276*(1-p))*EXP(-ir*t)))</f>
        <v>97.668889895391985</v>
      </c>
      <c r="DF275" s="1">
        <f t="shared" si="1321"/>
        <v>97.477691441772436</v>
      </c>
      <c r="DG275" s="1">
        <f t="shared" si="1321"/>
        <v>97.270810825137829</v>
      </c>
      <c r="DH275" s="1">
        <f t="shared" si="1321"/>
        <v>97.04696178907669</v>
      </c>
      <c r="DI275" s="1">
        <f t="shared" si="1321"/>
        <v>96.804752577983706</v>
      </c>
      <c r="DJ275" s="1">
        <f t="shared" si="1321"/>
        <v>96.542677283979472</v>
      </c>
      <c r="DK275" s="1">
        <f t="shared" si="1321"/>
        <v>96.259106484101693</v>
      </c>
      <c r="DL275" s="1">
        <f t="shared" si="1321"/>
        <v>95.95227710955551</v>
      </c>
      <c r="DM275" s="1">
        <f t="shared" si="1321"/>
        <v>95.620281484036312</v>
      </c>
      <c r="DN275" s="1">
        <f t="shared" si="1321"/>
        <v>95.261055462971981</v>
      </c>
      <c r="DO275" s="1">
        <f t="shared" si="1321"/>
        <v>94.872365599941702</v>
      </c>
      <c r="DP275" s="1">
        <f t="shared" si="1321"/>
        <v>94.451795260480012</v>
      </c>
      <c r="DQ275" s="1">
        <f t="shared" si="1321"/>
        <v>93.996729596930294</v>
      </c>
      <c r="DR275" s="1">
        <f t="shared" si="1321"/>
        <v>93.504339290930574</v>
      </c>
      <c r="DS275" s="1">
        <f t="shared" si="1321"/>
        <v>92.971562962452438</v>
      </c>
      <c r="DT275" s="1">
        <f t="shared" si="1321"/>
        <v>92.395088136023134</v>
      </c>
      <c r="DU275" s="1">
        <f t="shared" si="1321"/>
        <v>91.771330645790869</v>
      </c>
      <c r="DV275" s="1">
        <f t="shared" si="1321"/>
        <v>91.096412351386249</v>
      </c>
      <c r="DW275" s="1">
        <f t="shared" si="1321"/>
        <v>90.366137026031183</v>
      </c>
      <c r="DX275" s="1">
        <f t="shared" si="1321"/>
        <v>89.575964266982012</v>
      </c>
      <c r="DY275" s="1">
        <f t="shared" si="1321"/>
        <v>88.720981266098335</v>
      </c>
      <c r="DZ275" s="1">
        <f t="shared" si="1321"/>
        <v>87.795872265024101</v>
      </c>
      <c r="EA275" s="1">
        <f t="shared" si="1321"/>
        <v>86.794885505072116</v>
      </c>
      <c r="EB275" s="1">
        <f t="shared" si="1321"/>
        <v>85.711797466326772</v>
      </c>
      <c r="EC275" s="1">
        <f t="shared" si="1321"/>
        <v>84.539874173625549</v>
      </c>
      <c r="ED275" s="1">
        <f t="shared" si="1321"/>
        <v>83.271829328843936</v>
      </c>
      <c r="EE275" s="1">
        <f t="shared" si="1321"/>
        <v>81.899779009175816</v>
      </c>
      <c r="EF275" s="1">
        <f t="shared" si="1321"/>
        <v>80.415192649751276</v>
      </c>
      <c r="EG275" s="1">
        <f t="shared" si="1321"/>
        <v>78.808840005831826</v>
      </c>
      <c r="EH275" s="1">
        <f t="shared" si="1321"/>
        <v>77.070733764826613</v>
      </c>
      <c r="EI275" s="1">
        <f t="shared" si="1321"/>
        <v>75.190067451326428</v>
      </c>
      <c r="EJ275" s="1">
        <f t="shared" si="1321"/>
        <v>73.155148239087197</v>
      </c>
      <c r="EK275" s="1">
        <f t="shared" ref="EK275:FQ275" si="1322">IF(type=1,MAX(EK102-x,(EL275*p+EL276*(1-p))*EXP(-ir*t)),MAX(x-EK102,(EL275*p+EL276*(1-p))*EXP(-ir*t)))</f>
        <v>70.953324252229322</v>
      </c>
      <c r="EL275" s="1">
        <f t="shared" si="1322"/>
        <v>68.570905903656211</v>
      </c>
      <c r="EM275" s="1">
        <f t="shared" si="1322"/>
        <v>65.993080781622837</v>
      </c>
      <c r="EN275" s="1">
        <f t="shared" si="1322"/>
        <v>63.203821555271468</v>
      </c>
      <c r="EO275" s="1">
        <f t="shared" si="1322"/>
        <v>60.185786326547564</v>
      </c>
      <c r="EP275" s="1">
        <f t="shared" si="1322"/>
        <v>56.920210808945548</v>
      </c>
      <c r="EQ275" s="1">
        <f t="shared" si="1322"/>
        <v>53.38679166271821</v>
      </c>
      <c r="ER275" s="1">
        <f t="shared" si="1322"/>
        <v>49.563560261199733</v>
      </c>
      <c r="ES275" s="1">
        <f t="shared" si="1322"/>
        <v>45.426746103399161</v>
      </c>
      <c r="ET275" s="1">
        <f t="shared" si="1322"/>
        <v>40.9506290236476</v>
      </c>
      <c r="EU275" s="1">
        <f t="shared" si="1322"/>
        <v>36.301802724208699</v>
      </c>
      <c r="EV275" s="1">
        <f t="shared" si="1322"/>
        <v>31.657185206532539</v>
      </c>
      <c r="EW275" s="1">
        <f t="shared" si="1322"/>
        <v>27.076056817492148</v>
      </c>
      <c r="EX275" s="1">
        <f t="shared" si="1322"/>
        <v>22.6173606007529</v>
      </c>
      <c r="EY275" s="1">
        <f t="shared" si="1322"/>
        <v>18.352516781108744</v>
      </c>
      <c r="EZ275" s="1">
        <f t="shared" si="1322"/>
        <v>14.378382264522729</v>
      </c>
      <c r="FA275" s="1">
        <f t="shared" si="1322"/>
        <v>10.793394541012153</v>
      </c>
      <c r="FB275" s="1">
        <f t="shared" si="1322"/>
        <v>7.6857407411628156</v>
      </c>
      <c r="FC275" s="1">
        <f t="shared" si="1322"/>
        <v>5.1238335124279555</v>
      </c>
      <c r="FD275" s="1">
        <f t="shared" si="1322"/>
        <v>3.142394196459767</v>
      </c>
      <c r="FE275" s="1">
        <f t="shared" si="1322"/>
        <v>1.7294795205401128</v>
      </c>
      <c r="FF275" s="1">
        <f t="shared" si="1322"/>
        <v>0.82313593453729927</v>
      </c>
      <c r="FG275" s="1">
        <f t="shared" si="1322"/>
        <v>0.31902815272163115</v>
      </c>
      <c r="FH275" s="1">
        <f t="shared" si="1322"/>
        <v>8.9955594230098634E-2</v>
      </c>
      <c r="FI275" s="1">
        <f t="shared" si="1322"/>
        <v>1.3926469983859088E-2</v>
      </c>
      <c r="FJ275" s="1">
        <f t="shared" si="1322"/>
        <v>0</v>
      </c>
      <c r="FK275" s="1">
        <f t="shared" si="1322"/>
        <v>0</v>
      </c>
      <c r="FL275" s="1">
        <f t="shared" si="1322"/>
        <v>0</v>
      </c>
      <c r="FM275" s="1">
        <f t="shared" si="1322"/>
        <v>0</v>
      </c>
      <c r="FN275" s="1">
        <f t="shared" si="1322"/>
        <v>0</v>
      </c>
      <c r="FO275" s="1">
        <f t="shared" si="1322"/>
        <v>0</v>
      </c>
      <c r="FP275" s="1">
        <f t="shared" si="1322"/>
        <v>0</v>
      </c>
      <c r="FQ275" s="1">
        <f t="shared" si="1322"/>
        <v>0</v>
      </c>
      <c r="FR275" s="1">
        <f t="shared" si="1290"/>
        <v>0</v>
      </c>
      <c r="FS275" s="1">
        <f t="shared" si="1295"/>
        <v>0</v>
      </c>
    </row>
    <row r="276" spans="3:175" x14ac:dyDescent="0.15">
      <c r="C276" s="6">
        <v>74</v>
      </c>
      <c r="BZ276" s="1">
        <f t="shared" ref="BZ276:DE276" si="1323">IF(type=1,MAX(BZ103-x,(CA276*p+CA277*(1-p))*EXP(-ir*t)),MAX(x-BZ103,(CA276*p+CA277*(1-p))*EXP(-ir*t)))</f>
        <v>99.228901984010818</v>
      </c>
      <c r="CA276" s="1">
        <f t="shared" si="1323"/>
        <v>99.413892779481387</v>
      </c>
      <c r="CB276" s="1">
        <f t="shared" si="1323"/>
        <v>99.598122152227546</v>
      </c>
      <c r="CC276" s="1">
        <f t="shared" si="1323"/>
        <v>99.781495727470457</v>
      </c>
      <c r="CD276" s="1">
        <f t="shared" si="1323"/>
        <v>99.763573931784208</v>
      </c>
      <c r="CE276" s="1">
        <f t="shared" si="1323"/>
        <v>99.744182184243485</v>
      </c>
      <c r="CF276" s="1">
        <f t="shared" si="1323"/>
        <v>99.723199918890899</v>
      </c>
      <c r="CG276" s="1">
        <f t="shared" si="1323"/>
        <v>99.700496680907747</v>
      </c>
      <c r="CH276" s="1">
        <f t="shared" si="1323"/>
        <v>99.675931315526185</v>
      </c>
      <c r="CI276" s="1">
        <f t="shared" si="1323"/>
        <v>99.649351090415649</v>
      </c>
      <c r="CJ276" s="1">
        <f t="shared" si="1323"/>
        <v>99.62059074608726</v>
      </c>
      <c r="CK276" s="1">
        <f t="shared" si="1323"/>
        <v>99.589471468411929</v>
      </c>
      <c r="CL276" s="1">
        <f t="shared" si="1323"/>
        <v>99.55579977686412</v>
      </c>
      <c r="CM276" s="1">
        <f t="shared" si="1323"/>
        <v>99.519366321578957</v>
      </c>
      <c r="CN276" s="1">
        <f t="shared" si="1323"/>
        <v>99.479944581743538</v>
      </c>
      <c r="CO276" s="1">
        <f t="shared" si="1323"/>
        <v>99.43728945722988</v>
      </c>
      <c r="CP276" s="1">
        <f t="shared" si="1323"/>
        <v>99.391135744713083</v>
      </c>
      <c r="CQ276" s="1">
        <f t="shared" si="1323"/>
        <v>99.341196488800222</v>
      </c>
      <c r="CR276" s="1">
        <f t="shared" si="1323"/>
        <v>99.287161197918195</v>
      </c>
      <c r="CS276" s="1">
        <f t="shared" si="1323"/>
        <v>99.228693913868142</v>
      </c>
      <c r="CT276" s="1">
        <f t="shared" si="1323"/>
        <v>99.165431123044044</v>
      </c>
      <c r="CU276" s="1">
        <f t="shared" si="1323"/>
        <v>99.0969794963287</v>
      </c>
      <c r="CV276" s="1">
        <f t="shared" si="1323"/>
        <v>99.02291344361528</v>
      </c>
      <c r="CW276" s="1">
        <f t="shared" si="1323"/>
        <v>98.942772467749776</v>
      </c>
      <c r="CX276" s="1">
        <f t="shared" si="1323"/>
        <v>98.856058301443056</v>
      </c>
      <c r="CY276" s="1">
        <f t="shared" si="1323"/>
        <v>98.762231809351292</v>
      </c>
      <c r="CZ276" s="1">
        <f t="shared" si="1323"/>
        <v>98.660709636064112</v>
      </c>
      <c r="DA276" s="1">
        <f t="shared" si="1323"/>
        <v>98.550860579159462</v>
      </c>
      <c r="DB276" s="1">
        <f t="shared" si="1323"/>
        <v>98.432001664775214</v>
      </c>
      <c r="DC276" s="1">
        <f t="shared" si="1323"/>
        <v>98.303393901297895</v>
      </c>
      <c r="DD276" s="1">
        <f t="shared" si="1323"/>
        <v>98.164237684767372</v>
      </c>
      <c r="DE276" s="1">
        <f t="shared" si="1323"/>
        <v>98.013667827431277</v>
      </c>
      <c r="DF276" s="1">
        <f t="shared" ref="DF276:EK276" si="1324">IF(type=1,MAX(DF103-x,(DG276*p+DG277*(1-p))*EXP(-ir*t)),MAX(x-DF103,(DG276*p+DG277*(1-p))*EXP(-ir*t)))</f>
        <v>97.850748178539888</v>
      </c>
      <c r="DG276" s="1">
        <f t="shared" si="1324"/>
        <v>97.674465803936542</v>
      </c>
      <c r="DH276" s="1">
        <f t="shared" si="1324"/>
        <v>97.48372468825616</v>
      </c>
      <c r="DI276" s="1">
        <f t="shared" si="1324"/>
        <v>97.277338920576014</v>
      </c>
      <c r="DJ276" s="1">
        <f t="shared" si="1324"/>
        <v>97.054025321151002</v>
      </c>
      <c r="DK276" s="1">
        <f t="shared" si="1324"/>
        <v>96.812395463391454</v>
      </c>
      <c r="DL276" s="1">
        <f t="shared" si="1324"/>
        <v>96.550947041480597</v>
      </c>
      <c r="DM276" s="1">
        <f t="shared" si="1324"/>
        <v>96.268054529961177</v>
      </c>
      <c r="DN276" s="1">
        <f t="shared" si="1324"/>
        <v>95.961959077218111</v>
      </c>
      <c r="DO276" s="1">
        <f t="shared" si="1324"/>
        <v>95.630757570021089</v>
      </c>
      <c r="DP276" s="1">
        <f t="shared" si="1324"/>
        <v>95.27239080113722</v>
      </c>
      <c r="DQ276" s="1">
        <f t="shared" si="1324"/>
        <v>94.88463066644718</v>
      </c>
      <c r="DR276" s="1">
        <f t="shared" si="1324"/>
        <v>94.465066311964378</v>
      </c>
      <c r="DS276" s="1">
        <f t="shared" si="1324"/>
        <v>94.011089144627988</v>
      </c>
      <c r="DT276" s="1">
        <f t="shared" si="1324"/>
        <v>93.519876613675905</v>
      </c>
      <c r="DU276" s="1">
        <f t="shared" si="1324"/>
        <v>92.988374661760417</v>
      </c>
      <c r="DV276" s="1">
        <f t="shared" si="1324"/>
        <v>92.413278736698345</v>
      </c>
      <c r="DW276" s="1">
        <f t="shared" si="1324"/>
        <v>91.791013245798339</v>
      </c>
      <c r="DX276" s="1">
        <f t="shared" si="1324"/>
        <v>91.117709325025075</v>
      </c>
      <c r="DY276" s="1">
        <f t="shared" si="1324"/>
        <v>90.389180784782582</v>
      </c>
      <c r="DZ276" s="1">
        <f t="shared" si="1324"/>
        <v>89.600898082762527</v>
      </c>
      <c r="EA276" s="1">
        <f t="shared" si="1324"/>
        <v>88.747960162036435</v>
      </c>
      <c r="EB276" s="1">
        <f t="shared" si="1324"/>
        <v>87.825063979298633</v>
      </c>
      <c r="EC276" s="1">
        <f t="shared" si="1324"/>
        <v>86.826471533805147</v>
      </c>
      <c r="ED276" s="1">
        <f t="shared" si="1324"/>
        <v>85.745974192014771</v>
      </c>
      <c r="EE276" s="1">
        <f t="shared" si="1324"/>
        <v>84.576854086125024</v>
      </c>
      <c r="EF276" s="1">
        <f t="shared" si="1324"/>
        <v>83.311842346502573</v>
      </c>
      <c r="EG276" s="1">
        <f t="shared" si="1324"/>
        <v>81.943073908323385</v>
      </c>
      <c r="EH276" s="1">
        <f t="shared" si="1324"/>
        <v>80.462038611437805</v>
      </c>
      <c r="EI276" s="1">
        <f t="shared" si="1324"/>
        <v>78.859528289429733</v>
      </c>
      <c r="EJ276" s="1">
        <f t="shared" si="1324"/>
        <v>77.125579518902384</v>
      </c>
      <c r="EK276" s="1">
        <f t="shared" si="1324"/>
        <v>75.249411673040484</v>
      </c>
      <c r="EL276" s="1">
        <f t="shared" ref="EL276:FQ276" si="1325">IF(type=1,MAX(EL103-x,(EM276*p+EM277*(1-p))*EXP(-ir*t)),MAX(x-EL103,(EM276*p+EM277*(1-p))*EXP(-ir*t)))</f>
        <v>73.219359894304546</v>
      </c>
      <c r="EM276" s="1">
        <f t="shared" si="1325"/>
        <v>71.022802569522241</v>
      </c>
      <c r="EN276" s="1">
        <f t="shared" si="1325"/>
        <v>68.646082856461959</v>
      </c>
      <c r="EO276" s="1">
        <f t="shared" si="1325"/>
        <v>66.074423773988826</v>
      </c>
      <c r="EP276" s="1">
        <f t="shared" si="1325"/>
        <v>63.291836327886038</v>
      </c>
      <c r="EQ276" s="1">
        <f t="shared" si="1325"/>
        <v>60.281020101124469</v>
      </c>
      <c r="ER276" s="1">
        <f t="shared" si="1325"/>
        <v>57.023255690511981</v>
      </c>
      <c r="ES276" s="1">
        <f t="shared" si="1325"/>
        <v>53.49828832095961</v>
      </c>
      <c r="ET276" s="1">
        <f t="shared" si="1325"/>
        <v>49.684201913749796</v>
      </c>
      <c r="EU276" s="1">
        <f t="shared" si="1325"/>
        <v>45.55728282584063</v>
      </c>
      <c r="EV276" s="1">
        <f t="shared" si="1325"/>
        <v>41.091872413020866</v>
      </c>
      <c r="EW276" s="1">
        <f t="shared" si="1325"/>
        <v>36.365155955312673</v>
      </c>
      <c r="EX276" s="1">
        <f t="shared" si="1325"/>
        <v>31.643239967506474</v>
      </c>
      <c r="EY276" s="1">
        <f t="shared" si="1325"/>
        <v>26.972826482054398</v>
      </c>
      <c r="EZ276" s="1">
        <f t="shared" si="1325"/>
        <v>22.40018520541561</v>
      </c>
      <c r="FA276" s="1">
        <f t="shared" si="1325"/>
        <v>18.02098054070164</v>
      </c>
      <c r="FB276" s="1">
        <f t="shared" si="1325"/>
        <v>13.944294751565803</v>
      </c>
      <c r="FC276" s="1">
        <f t="shared" si="1325"/>
        <v>10.278442795325041</v>
      </c>
      <c r="FD276" s="1">
        <f t="shared" si="1325"/>
        <v>7.1258027374638582</v>
      </c>
      <c r="FE276" s="1">
        <f t="shared" si="1325"/>
        <v>4.5678996536668617</v>
      </c>
      <c r="FF276" s="1">
        <f t="shared" si="1325"/>
        <v>2.6427526949468128</v>
      </c>
      <c r="FG276" s="1">
        <f t="shared" si="1325"/>
        <v>1.3305418145143209</v>
      </c>
      <c r="FH276" s="1">
        <f t="shared" si="1325"/>
        <v>0.54937897658801049</v>
      </c>
      <c r="FI276" s="1">
        <f t="shared" si="1325"/>
        <v>0.16634514786288965</v>
      </c>
      <c r="FJ276" s="1">
        <f t="shared" si="1325"/>
        <v>2.7908739821813633E-2</v>
      </c>
      <c r="FK276" s="1">
        <f t="shared" si="1325"/>
        <v>0</v>
      </c>
      <c r="FL276" s="1">
        <f t="shared" si="1325"/>
        <v>0</v>
      </c>
      <c r="FM276" s="1">
        <f t="shared" si="1325"/>
        <v>0</v>
      </c>
      <c r="FN276" s="1">
        <f t="shared" si="1325"/>
        <v>0</v>
      </c>
      <c r="FO276" s="1">
        <f t="shared" si="1325"/>
        <v>0</v>
      </c>
      <c r="FP276" s="1">
        <f t="shared" si="1325"/>
        <v>0</v>
      </c>
      <c r="FQ276" s="1">
        <f t="shared" si="1325"/>
        <v>0</v>
      </c>
      <c r="FR276" s="1">
        <f t="shared" si="1290"/>
        <v>0</v>
      </c>
      <c r="FS276" s="1">
        <f t="shared" si="1295"/>
        <v>0</v>
      </c>
    </row>
    <row r="277" spans="3:175" x14ac:dyDescent="0.15">
      <c r="C277" s="6">
        <v>75</v>
      </c>
      <c r="CA277" s="1">
        <f t="shared" ref="CA277:DF277" si="1326">IF(type=1,MAX(CA104-x,(CB277*p+CB278*(1-p))*EXP(-ir*t)),MAX(x-CA104,(CB277*p+CB278*(1-p))*EXP(-ir*t)))</f>
        <v>99.441496381283116</v>
      </c>
      <c r="CB277" s="1">
        <f t="shared" si="1326"/>
        <v>99.62798981095581</v>
      </c>
      <c r="CC277" s="1">
        <f t="shared" si="1326"/>
        <v>99.813813141854084</v>
      </c>
      <c r="CD277" s="1">
        <f t="shared" si="1326"/>
        <v>99.798542031625786</v>
      </c>
      <c r="CE277" s="1">
        <f t="shared" si="1326"/>
        <v>99.782018379677154</v>
      </c>
      <c r="CF277" s="1">
        <f t="shared" si="1326"/>
        <v>99.764139452104899</v>
      </c>
      <c r="CG277" s="1">
        <f t="shared" si="1326"/>
        <v>99.744794088735645</v>
      </c>
      <c r="CH277" s="1">
        <f t="shared" si="1326"/>
        <v>99.723862012000239</v>
      </c>
      <c r="CI277" s="1">
        <f t="shared" si="1326"/>
        <v>99.701213079121956</v>
      </c>
      <c r="CJ277" s="1">
        <f t="shared" si="1326"/>
        <v>99.676706472968647</v>
      </c>
      <c r="CK277" s="1">
        <f t="shared" si="1326"/>
        <v>99.650189826538508</v>
      </c>
      <c r="CL277" s="1">
        <f t="shared" si="1326"/>
        <v>99.621498275635773</v>
      </c>
      <c r="CM277" s="1">
        <f t="shared" si="1326"/>
        <v>99.590453433846577</v>
      </c>
      <c r="CN277" s="1">
        <f t="shared" si="1326"/>
        <v>99.556862283441902</v>
      </c>
      <c r="CO277" s="1">
        <f t="shared" si="1326"/>
        <v>99.520515975312179</v>
      </c>
      <c r="CP277" s="1">
        <f t="shared" si="1326"/>
        <v>99.481188530471897</v>
      </c>
      <c r="CQ277" s="1">
        <f t="shared" si="1326"/>
        <v>99.438635435061357</v>
      </c>
      <c r="CR277" s="1">
        <f t="shared" si="1326"/>
        <v>99.392592120109853</v>
      </c>
      <c r="CS277" s="1">
        <f t="shared" si="1326"/>
        <v>99.342772316608617</v>
      </c>
      <c r="CT277" s="1">
        <f t="shared" si="1326"/>
        <v>99.288866275666152</v>
      </c>
      <c r="CU277" s="1">
        <f t="shared" si="1326"/>
        <v>99.230538842680218</v>
      </c>
      <c r="CV277" s="1">
        <f t="shared" si="1326"/>
        <v>99.167427373552684</v>
      </c>
      <c r="CW277" s="1">
        <f t="shared" si="1326"/>
        <v>99.099139479991578</v>
      </c>
      <c r="CX277" s="1">
        <f t="shared" si="1326"/>
        <v>99.025250589882077</v>
      </c>
      <c r="CY277" s="1">
        <f t="shared" si="1326"/>
        <v>98.94530130755831</v>
      </c>
      <c r="CZ277" s="1">
        <f t="shared" si="1326"/>
        <v>98.858794557563613</v>
      </c>
      <c r="DA277" s="1">
        <f t="shared" si="1326"/>
        <v>98.765192494141246</v>
      </c>
      <c r="DB277" s="1">
        <f t="shared" si="1326"/>
        <v>98.663913157240202</v>
      </c>
      <c r="DC277" s="1">
        <f t="shared" si="1326"/>
        <v>98.554326854245701</v>
      </c>
      <c r="DD277" s="1">
        <f t="shared" si="1326"/>
        <v>98.435752244937831</v>
      </c>
      <c r="DE277" s="1">
        <f t="shared" si="1326"/>
        <v>98.307452105337163</v>
      </c>
      <c r="DF277" s="1">
        <f t="shared" si="1326"/>
        <v>98.168628744099578</v>
      </c>
      <c r="DG277" s="1">
        <f t="shared" ref="DG277:EL277" si="1327">IF(type=1,MAX(DG104-x,(DH277*p+DH278*(1-p))*EXP(-ir*t)),MAX(x-DG104,(DH277*p+DH278*(1-p))*EXP(-ir*t)))</f>
        <v>98.018419042962222</v>
      </c>
      <c r="DH277" s="1">
        <f t="shared" si="1327"/>
        <v>97.855889090405</v>
      </c>
      <c r="DI277" s="1">
        <f t="shared" si="1327"/>
        <v>97.68002837516336</v>
      </c>
      <c r="DJ277" s="1">
        <f t="shared" si="1327"/>
        <v>97.489743503490772</v>
      </c>
      <c r="DK277" s="1">
        <f t="shared" si="1327"/>
        <v>97.283851401109061</v>
      </c>
      <c r="DL277" s="1">
        <f t="shared" si="1327"/>
        <v>97.061071957580296</v>
      </c>
      <c r="DM277" s="1">
        <f t="shared" si="1327"/>
        <v>96.820020067367551</v>
      </c>
      <c r="DN277" s="1">
        <f t="shared" si="1327"/>
        <v>96.559197018100733</v>
      </c>
      <c r="DO277" s="1">
        <f t="shared" si="1327"/>
        <v>96.276981172505018</v>
      </c>
      <c r="DP277" s="1">
        <f t="shared" si="1327"/>
        <v>95.971617886057757</v>
      </c>
      <c r="DQ277" s="1">
        <f t="shared" si="1327"/>
        <v>95.641208597688276</v>
      </c>
      <c r="DR277" s="1">
        <f t="shared" si="1327"/>
        <v>95.283699025693025</v>
      </c>
      <c r="DS277" s="1">
        <f t="shared" si="1327"/>
        <v>94.896866395475627</v>
      </c>
      <c r="DT277" s="1">
        <f t="shared" si="1327"/>
        <v>94.478305619701757</v>
      </c>
      <c r="DU277" s="1">
        <f t="shared" si="1327"/>
        <v>94.025414344945631</v>
      </c>
      <c r="DV277" s="1">
        <f t="shared" si="1327"/>
        <v>93.53537677185723</v>
      </c>
      <c r="DW277" s="1">
        <f t="shared" si="1327"/>
        <v>93.005146148254056</v>
      </c>
      <c r="DX277" s="1">
        <f t="shared" si="1327"/>
        <v>92.431425826290337</v>
      </c>
      <c r="DY277" s="1">
        <f t="shared" si="1327"/>
        <v>91.810648765928562</v>
      </c>
      <c r="DZ277" s="1">
        <f t="shared" si="1327"/>
        <v>91.138955357278888</v>
      </c>
      <c r="EA277" s="1">
        <f t="shared" si="1327"/>
        <v>90.412169423919053</v>
      </c>
      <c r="EB277" s="1">
        <f t="shared" si="1327"/>
        <v>89.625772257998307</v>
      </c>
      <c r="EC277" s="1">
        <f t="shared" si="1327"/>
        <v>88.774874525691772</v>
      </c>
      <c r="ED277" s="1">
        <f t="shared" si="1327"/>
        <v>87.854185868330347</v>
      </c>
      <c r="EE277" s="1">
        <f t="shared" si="1327"/>
        <v>86.857982010204893</v>
      </c>
      <c r="EF277" s="1">
        <f t="shared" si="1327"/>
        <v>85.780069168541104</v>
      </c>
      <c r="EG277" s="1">
        <f t="shared" si="1327"/>
        <v>84.613745544368427</v>
      </c>
      <c r="EH277" s="1">
        <f t="shared" si="1327"/>
        <v>83.351759654856608</v>
      </c>
      <c r="EI277" s="1">
        <f t="shared" si="1327"/>
        <v>81.986265248056242</v>
      </c>
      <c r="EJ277" s="1">
        <f t="shared" si="1327"/>
        <v>80.508772519730741</v>
      </c>
      <c r="EK277" s="1">
        <f t="shared" si="1327"/>
        <v>78.910095328976112</v>
      </c>
      <c r="EL277" s="1">
        <f t="shared" si="1327"/>
        <v>77.180294084447752</v>
      </c>
      <c r="EM277" s="1">
        <f t="shared" ref="EM277:FQ277" si="1328">IF(type=1,MAX(EM104-x,(EN277*p+EN278*(1-p))*EXP(-ir*t)),MAX(x-EM104,(EN277*p+EN278*(1-p))*EXP(-ir*t)))</f>
        <v>75.308613946095704</v>
      </c>
      <c r="EN277" s="1">
        <f t="shared" si="1328"/>
        <v>73.283417958185154</v>
      </c>
      <c r="EO277" s="1">
        <f t="shared" si="1328"/>
        <v>71.092114697864076</v>
      </c>
      <c r="EP277" s="1">
        <f t="shared" si="1328"/>
        <v>68.721079989441662</v>
      </c>
      <c r="EQ277" s="1">
        <f t="shared" si="1328"/>
        <v>66.155572197644716</v>
      </c>
      <c r="ER277" s="1">
        <f t="shared" si="1328"/>
        <v>63.379640573197868</v>
      </c>
      <c r="ES277" s="1">
        <f t="shared" si="1328"/>
        <v>60.376026080876755</v>
      </c>
      <c r="ET277" s="1">
        <f t="shared" si="1328"/>
        <v>57.126054093443827</v>
      </c>
      <c r="EU277" s="1">
        <f t="shared" si="1328"/>
        <v>53.609518284303931</v>
      </c>
      <c r="EV277" s="1">
        <f t="shared" si="1328"/>
        <v>49.804554996995464</v>
      </c>
      <c r="EW277" s="1">
        <f t="shared" si="1328"/>
        <v>45.687507310423982</v>
      </c>
      <c r="EX277" s="1">
        <f t="shared" si="1328"/>
        <v>41.232777954679356</v>
      </c>
      <c r="EY277" s="1">
        <f t="shared" si="1328"/>
        <v>36.440439937641379</v>
      </c>
      <c r="EZ277" s="1">
        <f t="shared" si="1328"/>
        <v>31.653541074040522</v>
      </c>
      <c r="FA277" s="1">
        <f t="shared" si="1328"/>
        <v>26.869141764731886</v>
      </c>
      <c r="FB277" s="1">
        <f t="shared" si="1328"/>
        <v>22.169871855429648</v>
      </c>
      <c r="FC277" s="1">
        <f t="shared" si="1328"/>
        <v>17.666017981252256</v>
      </c>
      <c r="FD277" s="1">
        <f t="shared" si="1328"/>
        <v>13.472265982074765</v>
      </c>
      <c r="FE277" s="1">
        <f t="shared" si="1328"/>
        <v>9.7122571162784972</v>
      </c>
      <c r="FF277" s="1">
        <f t="shared" si="1328"/>
        <v>6.5113490346441454</v>
      </c>
      <c r="FG277" s="1">
        <f t="shared" si="1328"/>
        <v>3.9655524191393763</v>
      </c>
      <c r="FH277" s="1">
        <f t="shared" si="1328"/>
        <v>2.1170357980363104</v>
      </c>
      <c r="FI277" s="1">
        <f t="shared" si="1328"/>
        <v>0.93461402836335528</v>
      </c>
      <c r="FJ277" s="1">
        <f t="shared" si="1328"/>
        <v>0.30544805897265387</v>
      </c>
      <c r="FK277" s="1">
        <f t="shared" si="1328"/>
        <v>5.592930292776533E-2</v>
      </c>
      <c r="FL277" s="1">
        <f t="shared" si="1328"/>
        <v>0</v>
      </c>
      <c r="FM277" s="1">
        <f t="shared" si="1328"/>
        <v>0</v>
      </c>
      <c r="FN277" s="1">
        <f t="shared" si="1328"/>
        <v>0</v>
      </c>
      <c r="FO277" s="1">
        <f t="shared" si="1328"/>
        <v>0</v>
      </c>
      <c r="FP277" s="1">
        <f t="shared" si="1328"/>
        <v>0</v>
      </c>
      <c r="FQ277" s="1">
        <f t="shared" si="1328"/>
        <v>0</v>
      </c>
      <c r="FR277" s="1">
        <f t="shared" si="1290"/>
        <v>0</v>
      </c>
      <c r="FS277" s="1">
        <f t="shared" si="1295"/>
        <v>0</v>
      </c>
    </row>
    <row r="278" spans="3:175" x14ac:dyDescent="0.15">
      <c r="C278" s="6">
        <v>76</v>
      </c>
      <c r="CB278" s="1">
        <f t="shared" ref="CB278:DG278" si="1329">IF(type=1,MAX(CB105-x,(CC278*p+CC279*(1-p))*EXP(-ir*t)),MAX(x-CB105,(CC278*p+CC279*(1-p))*EXP(-ir*t)))</f>
        <v>99.653439956504045</v>
      </c>
      <c r="CC278" s="1">
        <f t="shared" si="1329"/>
        <v>99.841350717105271</v>
      </c>
      <c r="CD278" s="1">
        <f t="shared" si="1329"/>
        <v>99.828338248283075</v>
      </c>
      <c r="CE278" s="1">
        <f t="shared" si="1329"/>
        <v>99.814258492286555</v>
      </c>
      <c r="CF278" s="1">
        <f t="shared" si="1329"/>
        <v>99.7990239098541</v>
      </c>
      <c r="CG278" s="1">
        <f t="shared" si="1329"/>
        <v>99.782539781723713</v>
      </c>
      <c r="CH278" s="1">
        <f t="shared" si="1329"/>
        <v>99.764703619726902</v>
      </c>
      <c r="CI278" s="1">
        <f t="shared" si="1329"/>
        <v>99.745404529580298</v>
      </c>
      <c r="CJ278" s="1">
        <f t="shared" si="1329"/>
        <v>99.724522521413206</v>
      </c>
      <c r="CK278" s="1">
        <f t="shared" si="1329"/>
        <v>99.70192776374445</v>
      </c>
      <c r="CL278" s="1">
        <f t="shared" si="1329"/>
        <v>99.677479776270019</v>
      </c>
      <c r="CM278" s="1">
        <f t="shared" si="1329"/>
        <v>99.651026556443</v>
      </c>
      <c r="CN278" s="1">
        <f t="shared" si="1329"/>
        <v>99.622403634415207</v>
      </c>
      <c r="CO278" s="1">
        <f t="shared" si="1329"/>
        <v>99.591433050464886</v>
      </c>
      <c r="CP278" s="1">
        <f t="shared" si="1329"/>
        <v>99.557922248552643</v>
      </c>
      <c r="CQ278" s="1">
        <f t="shared" si="1329"/>
        <v>99.521662879126353</v>
      </c>
      <c r="CR278" s="1">
        <f t="shared" si="1329"/>
        <v>99.482429503731908</v>
      </c>
      <c r="CS278" s="1">
        <f t="shared" si="1329"/>
        <v>99.439978193375538</v>
      </c>
      <c r="CT278" s="1">
        <f t="shared" si="1329"/>
        <v>99.394045011923424</v>
      </c>
      <c r="CU278" s="1">
        <f t="shared" si="1329"/>
        <v>99.344344375109117</v>
      </c>
      <c r="CV278" s="1">
        <f t="shared" si="1329"/>
        <v>99.29056727494627</v>
      </c>
      <c r="CW278" s="1">
        <f t="shared" si="1329"/>
        <v>99.232379358507131</v>
      </c>
      <c r="CX278" s="1">
        <f t="shared" si="1329"/>
        <v>99.169418849121598</v>
      </c>
      <c r="CY278" s="1">
        <f t="shared" si="1329"/>
        <v>99.101294297072513</v>
      </c>
      <c r="CZ278" s="1">
        <f t="shared" si="1329"/>
        <v>99.027582145802128</v>
      </c>
      <c r="DA278" s="1">
        <f t="shared" si="1329"/>
        <v>98.947824098497904</v>
      </c>
      <c r="DB278" s="1">
        <f t="shared" si="1329"/>
        <v>98.861524268684931</v>
      </c>
      <c r="DC278" s="1">
        <f t="shared" si="1329"/>
        <v>98.768146097108854</v>
      </c>
      <c r="DD278" s="1">
        <f t="shared" si="1329"/>
        <v>98.667109015740436</v>
      </c>
      <c r="DE278" s="1">
        <f t="shared" si="1329"/>
        <v>98.557784838160799</v>
      </c>
      <c r="DF278" s="1">
        <f t="shared" si="1329"/>
        <v>98.439493853884571</v>
      </c>
      <c r="DG278" s="1">
        <f t="shared" si="1329"/>
        <v>98.311500602338327</v>
      </c>
      <c r="DH278" s="1">
        <f t="shared" ref="DH278:EM278" si="1330">IF(type=1,MAX(DH105-x,(DI278*p+DI279*(1-p))*EXP(-ir*t)),MAX(x-DH105,(DI278*p+DI279*(1-p))*EXP(-ir*t)))</f>
        <v>98.173009300219093</v>
      </c>
      <c r="DI278" s="1">
        <f t="shared" si="1330"/>
        <v>98.023158893803327</v>
      </c>
      <c r="DJ278" s="1">
        <f t="shared" si="1330"/>
        <v>97.861017705444524</v>
      </c>
      <c r="DK278" s="1">
        <f t="shared" si="1330"/>
        <v>97.685577640974728</v>
      </c>
      <c r="DL278" s="1">
        <f t="shared" si="1330"/>
        <v>97.495747921995175</v>
      </c>
      <c r="DM278" s="1">
        <f t="shared" si="1330"/>
        <v>97.290348304087118</v>
      </c>
      <c r="DN278" s="1">
        <f t="shared" si="1330"/>
        <v>97.068101738778168</v>
      </c>
      <c r="DO278" s="1">
        <f t="shared" si="1330"/>
        <v>96.827626433640333</v>
      </c>
      <c r="DP278" s="1">
        <f t="shared" si="1330"/>
        <v>96.567427261154876</v>
      </c>
      <c r="DQ278" s="1">
        <f t="shared" si="1330"/>
        <v>96.285886462928957</v>
      </c>
      <c r="DR278" s="1">
        <f t="shared" si="1330"/>
        <v>95.981253591469269</v>
      </c>
      <c r="DS278" s="1">
        <f t="shared" si="1330"/>
        <v>95.651634626976204</v>
      </c>
      <c r="DT278" s="1">
        <f t="shared" si="1330"/>
        <v>95.294980201493914</v>
      </c>
      <c r="DU278" s="1">
        <f t="shared" si="1330"/>
        <v>94.909072857200954</v>
      </c>
      <c r="DV278" s="1">
        <f t="shared" si="1330"/>
        <v>94.491513259621726</v>
      </c>
      <c r="DW278" s="1">
        <f t="shared" si="1330"/>
        <v>94.039705280040579</v>
      </c>
      <c r="DX278" s="1">
        <f t="shared" si="1330"/>
        <v>93.550839854370494</v>
      </c>
      <c r="DY278" s="1">
        <f t="shared" si="1330"/>
        <v>93.02187751812059</v>
      </c>
      <c r="DZ278" s="1">
        <f t="shared" si="1330"/>
        <v>92.449529508875642</v>
      </c>
      <c r="EA278" s="1">
        <f t="shared" si="1330"/>
        <v>91.83023731879446</v>
      </c>
      <c r="EB278" s="1">
        <f t="shared" si="1330"/>
        <v>91.160150569997199</v>
      </c>
      <c r="EC278" s="1">
        <f t="shared" si="1330"/>
        <v>90.435103075284189</v>
      </c>
      <c r="ED278" s="1">
        <f t="shared" si="1330"/>
        <v>89.650586935346809</v>
      </c>
      <c r="EE278" s="1">
        <f t="shared" si="1330"/>
        <v>88.801724511422634</v>
      </c>
      <c r="EF278" s="1">
        <f t="shared" si="1330"/>
        <v>87.883238099138055</v>
      </c>
      <c r="EG278" s="1">
        <f t="shared" si="1330"/>
        <v>86.889417114989087</v>
      </c>
      <c r="EH278" s="1">
        <f t="shared" si="1330"/>
        <v>85.814082591446038</v>
      </c>
      <c r="EI278" s="1">
        <f t="shared" si="1330"/>
        <v>84.650548759934324</v>
      </c>
      <c r="EJ278" s="1">
        <f t="shared" si="1330"/>
        <v>83.391581482838333</v>
      </c>
      <c r="EK278" s="1">
        <f t="shared" si="1330"/>
        <v>82.029353276083754</v>
      </c>
      <c r="EL278" s="1">
        <f t="shared" si="1330"/>
        <v>80.555394642656665</v>
      </c>
      <c r="EM278" s="1">
        <f t="shared" si="1330"/>
        <v>78.960541414481199</v>
      </c>
      <c r="EN278" s="1">
        <f t="shared" ref="EN278:FQ278" si="1331">IF(type=1,MAX(EN105-x,(EO278*p+EO279*(1-p))*EXP(-ir*t)),MAX(x-EN105,(EO278*p+EO279*(1-p))*EXP(-ir*t)))</f>
        <v>77.234877775259719</v>
      </c>
      <c r="EO278" s="1">
        <f t="shared" si="1331"/>
        <v>75.36767461002681</v>
      </c>
      <c r="EP278" s="1">
        <f t="shared" si="1331"/>
        <v>73.347322798112515</v>
      </c>
      <c r="EQ278" s="1">
        <f t="shared" si="1331"/>
        <v>71.161261034771258</v>
      </c>
      <c r="ER278" s="1">
        <f t="shared" si="1331"/>
        <v>68.795897732716114</v>
      </c>
      <c r="ES278" s="1">
        <f t="shared" si="1331"/>
        <v>66.23652651798993</v>
      </c>
      <c r="ET278" s="1">
        <f t="shared" si="1331"/>
        <v>63.467234794778662</v>
      </c>
      <c r="EU278" s="1">
        <f t="shared" si="1331"/>
        <v>60.470804810679248</v>
      </c>
      <c r="EV278" s="1">
        <f t="shared" si="1331"/>
        <v>57.22860660730673</v>
      </c>
      <c r="EW278" s="1">
        <f t="shared" si="1331"/>
        <v>53.720482190673181</v>
      </c>
      <c r="EX278" s="1">
        <f t="shared" si="1331"/>
        <v>49.924620201181348</v>
      </c>
      <c r="EY278" s="1">
        <f t="shared" si="1331"/>
        <v>45.817420304007925</v>
      </c>
      <c r="EZ278" s="1">
        <f t="shared" si="1331"/>
        <v>41.373346456739377</v>
      </c>
      <c r="FA278" s="1">
        <f t="shared" si="1331"/>
        <v>36.564768141968763</v>
      </c>
      <c r="FB278" s="1">
        <f t="shared" si="1331"/>
        <v>31.676069550860046</v>
      </c>
      <c r="FC278" s="1">
        <f t="shared" si="1331"/>
        <v>26.762554816682346</v>
      </c>
      <c r="FD278" s="1">
        <f t="shared" si="1331"/>
        <v>21.930553260539071</v>
      </c>
      <c r="FE278" s="1">
        <f t="shared" si="1331"/>
        <v>17.286254821044871</v>
      </c>
      <c r="FF278" s="1">
        <f t="shared" si="1331"/>
        <v>12.952079763531707</v>
      </c>
      <c r="FG278" s="1">
        <f t="shared" si="1331"/>
        <v>9.0832349840949078</v>
      </c>
      <c r="FH278" s="1">
        <f t="shared" si="1331"/>
        <v>5.8299580089942022</v>
      </c>
      <c r="FI278" s="1">
        <f t="shared" si="1331"/>
        <v>3.3079399964067173</v>
      </c>
      <c r="FJ278" s="1">
        <f t="shared" si="1331"/>
        <v>1.5675247605316083</v>
      </c>
      <c r="FK278" s="1">
        <f t="shared" si="1331"/>
        <v>0.55619066838053888</v>
      </c>
      <c r="FL278" s="1">
        <f t="shared" si="1331"/>
        <v>0.11208270047151353</v>
      </c>
      <c r="FM278" s="1">
        <f t="shared" si="1331"/>
        <v>0</v>
      </c>
      <c r="FN278" s="1">
        <f t="shared" si="1331"/>
        <v>0</v>
      </c>
      <c r="FO278" s="1">
        <f t="shared" si="1331"/>
        <v>0</v>
      </c>
      <c r="FP278" s="1">
        <f t="shared" si="1331"/>
        <v>0</v>
      </c>
      <c r="FQ278" s="1">
        <f t="shared" si="1331"/>
        <v>0</v>
      </c>
      <c r="FR278" s="1">
        <f t="shared" si="1290"/>
        <v>0</v>
      </c>
      <c r="FS278" s="1">
        <f t="shared" si="1295"/>
        <v>0</v>
      </c>
    </row>
    <row r="279" spans="3:175" x14ac:dyDescent="0.15">
      <c r="C279" s="6">
        <v>77</v>
      </c>
      <c r="CC279" s="1">
        <f t="shared" ref="CC279:DH279" si="1332">IF(type=1,MAX(CC106-x,(CD279*p+CD280*(1-p))*EXP(-ir*t)),MAX(x-CC106,(CD279*p+CD280*(1-p))*EXP(-ir*t)))</f>
        <v>99.864815405267294</v>
      </c>
      <c r="CD279" s="1">
        <f t="shared" si="1332"/>
        <v>99.853727518249428</v>
      </c>
      <c r="CE279" s="1">
        <f t="shared" si="1332"/>
        <v>99.841730198919677</v>
      </c>
      <c r="CF279" s="1">
        <f t="shared" si="1332"/>
        <v>99.828748855326594</v>
      </c>
      <c r="CG279" s="1">
        <f t="shared" si="1332"/>
        <v>99.814702777461193</v>
      </c>
      <c r="CH279" s="1">
        <f t="shared" si="1332"/>
        <v>99.799504635451783</v>
      </c>
      <c r="CI279" s="1">
        <f t="shared" si="1332"/>
        <v>99.78305993660048</v>
      </c>
      <c r="CJ279" s="1">
        <f t="shared" si="1332"/>
        <v>99.765266437885799</v>
      </c>
      <c r="CK279" s="1">
        <f t="shared" si="1332"/>
        <v>99.746013510278416</v>
      </c>
      <c r="CL279" s="1">
        <f t="shared" si="1332"/>
        <v>99.72518145091793</v>
      </c>
      <c r="CM279" s="1">
        <f t="shared" si="1332"/>
        <v>99.702640738874095</v>
      </c>
      <c r="CN279" s="1">
        <f t="shared" si="1332"/>
        <v>99.678251229865339</v>
      </c>
      <c r="CO279" s="1">
        <f t="shared" si="1332"/>
        <v>99.65186128492789</v>
      </c>
      <c r="CP279" s="1">
        <f t="shared" si="1332"/>
        <v>99.62330682761791</v>
      </c>
      <c r="CQ279" s="1">
        <f t="shared" si="1332"/>
        <v>99.592410323885147</v>
      </c>
      <c r="CR279" s="1">
        <f t="shared" si="1332"/>
        <v>99.558979678275406</v>
      </c>
      <c r="CS279" s="1">
        <f t="shared" si="1332"/>
        <v>99.522807039599158</v>
      </c>
      <c r="CT279" s="1">
        <f t="shared" si="1332"/>
        <v>99.483667508640735</v>
      </c>
      <c r="CU279" s="1">
        <f t="shared" si="1332"/>
        <v>99.441317739873369</v>
      </c>
      <c r="CV279" s="1">
        <f t="shared" si="1332"/>
        <v>99.395494428486344</v>
      </c>
      <c r="CW279" s="1">
        <f t="shared" si="1332"/>
        <v>99.345912673317713</v>
      </c>
      <c r="CX279" s="1">
        <f t="shared" si="1332"/>
        <v>99.292264205514073</v>
      </c>
      <c r="CY279" s="1">
        <f t="shared" si="1332"/>
        <v>99.23421547190452</v>
      </c>
      <c r="CZ279" s="1">
        <f t="shared" si="1332"/>
        <v>99.171405561172207</v>
      </c>
      <c r="DA279" s="1">
        <f t="shared" si="1332"/>
        <v>99.103443959929749</v>
      </c>
      <c r="DB279" s="1">
        <f t="shared" si="1332"/>
        <v>99.029908124747251</v>
      </c>
      <c r="DC279" s="1">
        <f t="shared" si="1332"/>
        <v>98.950340855037183</v>
      </c>
      <c r="DD279" s="1">
        <f t="shared" si="1332"/>
        <v>98.864247450462344</v>
      </c>
      <c r="DE279" s="1">
        <f t="shared" si="1332"/>
        <v>98.771092635193511</v>
      </c>
      <c r="DF279" s="1">
        <f t="shared" si="1332"/>
        <v>98.670297229893592</v>
      </c>
      <c r="DG279" s="1">
        <f t="shared" si="1332"/>
        <v>98.561234550736827</v>
      </c>
      <c r="DH279" s="1">
        <f t="shared" si="1332"/>
        <v>98.44322651307418</v>
      </c>
      <c r="DI279" s="1">
        <f t="shared" ref="DI279:EN279" si="1333">IF(type=1,MAX(DI106-x,(DJ279*p+DJ280*(1-p))*EXP(-ir*t)),MAX(x-DI106,(DJ279*p+DJ280*(1-p))*EXP(-ir*t)))</f>
        <v>98.315539415520206</v>
      </c>
      <c r="DJ279" s="1">
        <f t="shared" si="1333"/>
        <v>98.177379378249128</v>
      </c>
      <c r="DK279" s="1">
        <f t="shared" si="1333"/>
        <v>98.027887407138437</v>
      </c>
      <c r="DL279" s="1">
        <f t="shared" si="1333"/>
        <v>97.866134053071889</v>
      </c>
      <c r="DM279" s="1">
        <f t="shared" si="1333"/>
        <v>97.691113633196579</v>
      </c>
      <c r="DN279" s="1">
        <f t="shared" si="1333"/>
        <v>97.501737978205654</v>
      </c>
      <c r="DO279" s="1">
        <f t="shared" si="1333"/>
        <v>97.296829666770989</v>
      </c>
      <c r="DP279" s="1">
        <f t="shared" si="1333"/>
        <v>97.075114705061551</v>
      </c>
      <c r="DQ279" s="1">
        <f t="shared" si="1333"/>
        <v>96.835214605833571</v>
      </c>
      <c r="DR279" s="1">
        <f t="shared" si="1333"/>
        <v>96.575637817844779</v>
      </c>
      <c r="DS279" s="1">
        <f t="shared" si="1333"/>
        <v>96.294770452306309</v>
      </c>
      <c r="DT279" s="1">
        <f t="shared" si="1333"/>
        <v>95.990866248715022</v>
      </c>
      <c r="DU279" s="1">
        <f t="shared" si="1333"/>
        <v>95.662035717679871</v>
      </c>
      <c r="DV279" s="1">
        <f t="shared" si="1333"/>
        <v>95.306234393239237</v>
      </c>
      <c r="DW279" s="1">
        <f t="shared" si="1333"/>
        <v>94.921250121629214</v>
      </c>
      <c r="DX279" s="1">
        <f t="shared" si="1333"/>
        <v>94.504689307472262</v>
      </c>
      <c r="DY279" s="1">
        <f t="shared" si="1333"/>
        <v>94.053962031873681</v>
      </c>
      <c r="DZ279" s="1">
        <f t="shared" si="1333"/>
        <v>93.566265949899005</v>
      </c>
      <c r="EA279" s="1">
        <f t="shared" si="1333"/>
        <v>93.038568867317125</v>
      </c>
      <c r="EB279" s="1">
        <f t="shared" si="1333"/>
        <v>92.467589888281822</v>
      </c>
      <c r="EC279" s="1">
        <f t="shared" si="1333"/>
        <v>91.849779016739575</v>
      </c>
      <c r="ED279" s="1">
        <f t="shared" si="1333"/>
        <v>91.181295084737968</v>
      </c>
      <c r="EE279" s="1">
        <f t="shared" si="1333"/>
        <v>90.457981870406215</v>
      </c>
      <c r="EF279" s="1">
        <f t="shared" si="1333"/>
        <v>89.675342257124257</v>
      </c>
      <c r="EG279" s="1">
        <f t="shared" si="1333"/>
        <v>88.828510273218058</v>
      </c>
      <c r="EH279" s="1">
        <f t="shared" si="1333"/>
        <v>87.912220838341014</v>
      </c>
      <c r="EI279" s="1">
        <f t="shared" si="1333"/>
        <v>86.920777028443197</v>
      </c>
      <c r="EJ279" s="1">
        <f t="shared" si="1333"/>
        <v>85.848014655802075</v>
      </c>
      <c r="EK279" s="1">
        <f t="shared" si="1333"/>
        <v>84.687263943895118</v>
      </c>
      <c r="EL279" s="1">
        <f t="shared" si="1333"/>
        <v>83.4313080588324</v>
      </c>
      <c r="EM279" s="1">
        <f t="shared" si="1333"/>
        <v>82.072338239522765</v>
      </c>
      <c r="EN279" s="1">
        <f t="shared" si="1333"/>
        <v>80.601905247601067</v>
      </c>
      <c r="EO279" s="1">
        <f t="shared" ref="EO279:FQ279" si="1334">IF(type=1,MAX(EO106-x,(EP279*p+EP280*(1-p))*EXP(-ir*t)),MAX(x-EO106,(EP279*p+EP280*(1-p))*EXP(-ir*t)))</f>
        <v>79.010866835261496</v>
      </c>
      <c r="EP279" s="1">
        <f t="shared" si="1334"/>
        <v>77.289330904384599</v>
      </c>
      <c r="EQ279" s="1">
        <f t="shared" si="1334"/>
        <v>75.426594003556303</v>
      </c>
      <c r="ER279" s="1">
        <f t="shared" si="1334"/>
        <v>73.411074780591264</v>
      </c>
      <c r="ES279" s="1">
        <f t="shared" si="1334"/>
        <v>71.230241976809239</v>
      </c>
      <c r="ET279" s="1">
        <f t="shared" si="1334"/>
        <v>68.870536515377239</v>
      </c>
      <c r="EU279" s="1">
        <f t="shared" si="1334"/>
        <v>66.317287199310698</v>
      </c>
      <c r="EV279" s="1">
        <f t="shared" si="1334"/>
        <v>63.554619494995514</v>
      </c>
      <c r="EW279" s="1">
        <f t="shared" si="1334"/>
        <v>60.565356834103383</v>
      </c>
      <c r="EX279" s="1">
        <f t="shared" si="1334"/>
        <v>57.330913820256036</v>
      </c>
      <c r="EY279" s="1">
        <f t="shared" si="1334"/>
        <v>53.831180676463433</v>
      </c>
      <c r="EZ279" s="1">
        <f t="shared" si="1334"/>
        <v>50.044398214900923</v>
      </c>
      <c r="FA279" s="1">
        <f t="shared" si="1334"/>
        <v>45.947022551664595</v>
      </c>
      <c r="FB279" s="1">
        <f t="shared" si="1334"/>
        <v>41.513578725384171</v>
      </c>
      <c r="FC279" s="1">
        <f t="shared" si="1334"/>
        <v>36.716502309584101</v>
      </c>
      <c r="FD279" s="1">
        <f t="shared" si="1334"/>
        <v>31.701787182623317</v>
      </c>
      <c r="FE279" s="1">
        <f t="shared" si="1334"/>
        <v>26.662721897835663</v>
      </c>
      <c r="FF279" s="1">
        <f t="shared" si="1334"/>
        <v>21.68969154342998</v>
      </c>
      <c r="FG279" s="1">
        <f t="shared" si="1334"/>
        <v>16.872820261113553</v>
      </c>
      <c r="FH279" s="1">
        <f t="shared" si="1334"/>
        <v>12.372906191719341</v>
      </c>
      <c r="FI279" s="1">
        <f t="shared" si="1334"/>
        <v>8.3753351934796321</v>
      </c>
      <c r="FJ279" s="1">
        <f t="shared" si="1334"/>
        <v>5.0616093138523865</v>
      </c>
      <c r="FK279" s="1">
        <f t="shared" si="1334"/>
        <v>2.5851395291951076</v>
      </c>
      <c r="FL279" s="1">
        <f t="shared" si="1334"/>
        <v>1.0025271520714429</v>
      </c>
      <c r="FM279" s="1">
        <f t="shared" si="1334"/>
        <v>0.22461448806562051</v>
      </c>
      <c r="FN279" s="1">
        <f t="shared" si="1334"/>
        <v>0</v>
      </c>
      <c r="FO279" s="1">
        <f t="shared" si="1334"/>
        <v>0</v>
      </c>
      <c r="FP279" s="1">
        <f t="shared" si="1334"/>
        <v>0</v>
      </c>
      <c r="FQ279" s="1">
        <f t="shared" si="1334"/>
        <v>0</v>
      </c>
      <c r="FR279" s="1">
        <f t="shared" si="1290"/>
        <v>0</v>
      </c>
      <c r="FS279" s="1">
        <f t="shared" si="1295"/>
        <v>0</v>
      </c>
    </row>
    <row r="280" spans="3:175" x14ac:dyDescent="0.15">
      <c r="C280" s="6">
        <v>78</v>
      </c>
      <c r="CD280" s="1">
        <f t="shared" ref="CD280:DI280" si="1335">IF(type=1,MAX(CD107-x,(CE280*p+CE281*(1-p))*EXP(-ir*t)),MAX(x-CD107,(CE280*p+CE281*(1-p))*EXP(-ir*t)))</f>
        <v>99.875361641696685</v>
      </c>
      <c r="CE280" s="1">
        <f t="shared" si="1335"/>
        <v>99.865138760622912</v>
      </c>
      <c r="CF280" s="1">
        <f t="shared" si="1335"/>
        <v>99.85407739532269</v>
      </c>
      <c r="CG280" s="1">
        <f t="shared" si="1335"/>
        <v>99.842108773030972</v>
      </c>
      <c r="CH280" s="1">
        <f t="shared" si="1335"/>
        <v>99.829158480216876</v>
      </c>
      <c r="CI280" s="1">
        <f t="shared" si="1335"/>
        <v>99.81514599992606</v>
      </c>
      <c r="CJ280" s="1">
        <f t="shared" si="1335"/>
        <v>99.799984211175854</v>
      </c>
      <c r="CK280" s="1">
        <f t="shared" si="1335"/>
        <v>99.783578847290613</v>
      </c>
      <c r="CL280" s="1">
        <f t="shared" si="1335"/>
        <v>99.76582790980946</v>
      </c>
      <c r="CM280" s="1">
        <f t="shared" si="1335"/>
        <v>99.746621034322629</v>
      </c>
      <c r="CN280" s="1">
        <f t="shared" si="1335"/>
        <v>99.725838804293474</v>
      </c>
      <c r="CO280" s="1">
        <f t="shared" si="1335"/>
        <v>99.703352008599893</v>
      </c>
      <c r="CP280" s="1">
        <f t="shared" si="1335"/>
        <v>99.679020838179014</v>
      </c>
      <c r="CQ280" s="1">
        <f t="shared" si="1335"/>
        <v>99.652694016780501</v>
      </c>
      <c r="CR280" s="1">
        <f t="shared" si="1335"/>
        <v>99.62420786042388</v>
      </c>
      <c r="CS280" s="1">
        <f t="shared" si="1335"/>
        <v>99.593385259712178</v>
      </c>
      <c r="CT280" s="1">
        <f t="shared" si="1335"/>
        <v>99.560034578674731</v>
      </c>
      <c r="CU280" s="1">
        <f t="shared" si="1335"/>
        <v>99.523948463292541</v>
      </c>
      <c r="CV280" s="1">
        <f t="shared" si="1335"/>
        <v>99.484902552298564</v>
      </c>
      <c r="CW280" s="1">
        <f t="shared" si="1335"/>
        <v>99.442654082237368</v>
      </c>
      <c r="CX280" s="1">
        <f t="shared" si="1335"/>
        <v>99.396940378111282</v>
      </c>
      <c r="CY280" s="1">
        <f t="shared" si="1335"/>
        <v>99.347477220228868</v>
      </c>
      <c r="CZ280" s="1">
        <f t="shared" si="1335"/>
        <v>99.293957077101709</v>
      </c>
      <c r="DA280" s="1">
        <f t="shared" si="1335"/>
        <v>99.236047193402811</v>
      </c>
      <c r="DB280" s="1">
        <f t="shared" si="1335"/>
        <v>99.173387521098633</v>
      </c>
      <c r="DC280" s="1">
        <f t="shared" si="1335"/>
        <v>99.105588480891925</v>
      </c>
      <c r="DD280" s="1">
        <f t="shared" si="1335"/>
        <v>99.032228540057332</v>
      </c>
      <c r="DE280" s="1">
        <f t="shared" si="1335"/>
        <v>98.952851591610155</v>
      </c>
      <c r="DF280" s="1">
        <f t="shared" si="1335"/>
        <v>98.866964118513721</v>
      </c>
      <c r="DG280" s="1">
        <f t="shared" si="1335"/>
        <v>98.774032125294099</v>
      </c>
      <c r="DH280" s="1">
        <f t="shared" si="1335"/>
        <v>98.673477817984605</v>
      </c>
      <c r="DI280" s="1">
        <f t="shared" si="1335"/>
        <v>98.564676011758451</v>
      </c>
      <c r="DJ280" s="1">
        <f t="shared" ref="DJ280:EO280" si="1336">IF(type=1,MAX(DJ107-x,(DK280*p+DK281*(1-p))*EXP(-ir*t)),MAX(x-DJ107,(DK280*p+DK281*(1-p))*EXP(-ir*t)))</f>
        <v>98.446950243914046</v>
      </c>
      <c r="DK280" s="1">
        <f t="shared" si="1336"/>
        <v>98.319568568046023</v>
      </c>
      <c r="DL280" s="1">
        <f t="shared" si="1336"/>
        <v>98.181739003252758</v>
      </c>
      <c r="DM280" s="1">
        <f t="shared" si="1336"/>
        <v>98.032604610086338</v>
      </c>
      <c r="DN280" s="1">
        <f t="shared" si="1336"/>
        <v>97.871238162630192</v>
      </c>
      <c r="DO280" s="1">
        <f t="shared" si="1336"/>
        <v>97.696636383578721</v>
      </c>
      <c r="DP280" s="1">
        <f t="shared" si="1336"/>
        <v>97.507713706476196</v>
      </c>
      <c r="DQ280" s="1">
        <f t="shared" si="1336"/>
        <v>97.30329552633232</v>
      </c>
      <c r="DR280" s="1">
        <f t="shared" si="1336"/>
        <v>97.082110896650974</v>
      </c>
      <c r="DS280" s="1">
        <f t="shared" si="1336"/>
        <v>96.842784627466656</v>
      </c>
      <c r="DT280" s="1">
        <f t="shared" si="1336"/>
        <v>96.583828735259345</v>
      </c>
      <c r="DU280" s="1">
        <f t="shared" si="1336"/>
        <v>96.30363319158819</v>
      </c>
      <c r="DV280" s="1">
        <f t="shared" si="1336"/>
        <v>96.000455912925133</v>
      </c>
      <c r="DW280" s="1">
        <f t="shared" si="1336"/>
        <v>95.672411929451215</v>
      </c>
      <c r="DX280" s="1">
        <f t="shared" si="1336"/>
        <v>95.317461665473658</v>
      </c>
      <c r="DY280" s="1">
        <f t="shared" si="1336"/>
        <v>94.933398258598984</v>
      </c>
      <c r="DZ280" s="1">
        <f t="shared" si="1336"/>
        <v>94.517833838820152</v>
      </c>
      <c r="EA280" s="1">
        <f t="shared" si="1336"/>
        <v>94.068184682209733</v>
      </c>
      <c r="EB280" s="1">
        <f t="shared" si="1336"/>
        <v>93.581655146913931</v>
      </c>
      <c r="EC280" s="1">
        <f t="shared" si="1336"/>
        <v>93.055220291571288</v>
      </c>
      <c r="ED280" s="1">
        <f t="shared" si="1336"/>
        <v>92.485607068088086</v>
      </c>
      <c r="EE280" s="1">
        <f t="shared" si="1336"/>
        <v>91.869273971838709</v>
      </c>
      <c r="EF280" s="1">
        <f t="shared" si="1336"/>
        <v>91.202389022768457</v>
      </c>
      <c r="EG280" s="1">
        <f t="shared" si="1336"/>
        <v>90.480805940498755</v>
      </c>
      <c r="EH280" s="1">
        <f t="shared" si="1336"/>
        <v>89.700038365306455</v>
      </c>
      <c r="EI280" s="1">
        <f t="shared" si="1336"/>
        <v>88.855231964698746</v>
      </c>
      <c r="EJ280" s="1">
        <f t="shared" si="1336"/>
        <v>87.941134252159969</v>
      </c>
      <c r="EK280" s="1">
        <f t="shared" si="1336"/>
        <v>86.952061930421422</v>
      </c>
      <c r="EL280" s="1">
        <f t="shared" si="1336"/>
        <v>85.881865556215146</v>
      </c>
      <c r="EM280" s="1">
        <f t="shared" si="1336"/>
        <v>84.723891306818402</v>
      </c>
      <c r="EN280" s="1">
        <f t="shared" si="1336"/>
        <v>83.470939610677192</v>
      </c>
      <c r="EO280" s="1">
        <f t="shared" si="1336"/>
        <v>82.115220384899061</v>
      </c>
      <c r="EP280" s="1">
        <f t="shared" ref="EP280:FQ280" si="1337">IF(type=1,MAX(EP107-x,(EQ280*p+EQ281*(1-p))*EXP(-ir*t)),MAX(x-EP107,(EQ280*p+EQ281*(1-p))*EXP(-ir*t)))</f>
        <v>80.648304601309832</v>
      </c>
      <c r="EQ280" s="1">
        <f t="shared" si="1337"/>
        <v>79.061071879941494</v>
      </c>
      <c r="ER280" s="1">
        <f t="shared" si="1337"/>
        <v>77.343653784119994</v>
      </c>
      <c r="ES280" s="1">
        <f t="shared" si="1337"/>
        <v>75.485372464596509</v>
      </c>
      <c r="ET280" s="1">
        <f t="shared" si="1337"/>
        <v>73.474674271249427</v>
      </c>
      <c r="EU280" s="1">
        <f t="shared" si="1337"/>
        <v>71.299057919594986</v>
      </c>
      <c r="EV280" s="1">
        <f t="shared" si="1337"/>
        <v>68.944996765490657</v>
      </c>
      <c r="EW280" s="1">
        <f t="shared" si="1337"/>
        <v>66.397854704782688</v>
      </c>
      <c r="EX280" s="1">
        <f t="shared" si="1337"/>
        <v>63.641795175013954</v>
      </c>
      <c r="EY280" s="1">
        <f t="shared" si="1337"/>
        <v>60.659682693420436</v>
      </c>
      <c r="EZ280" s="1">
        <f t="shared" si="1337"/>
        <v>57.432976319040314</v>
      </c>
      <c r="FA280" s="1">
        <f t="shared" si="1337"/>
        <v>53.94161437654855</v>
      </c>
      <c r="FB280" s="1">
        <f t="shared" si="1337"/>
        <v>50.163889725100638</v>
      </c>
      <c r="FC280" s="1">
        <f t="shared" si="1337"/>
        <v>46.076314796684052</v>
      </c>
      <c r="FD280" s="1">
        <f t="shared" si="1337"/>
        <v>41.653475564868643</v>
      </c>
      <c r="FE280" s="1">
        <f t="shared" si="1337"/>
        <v>36.867873536023893</v>
      </c>
      <c r="FF280" s="1">
        <f t="shared" si="1337"/>
        <v>31.742583056703015</v>
      </c>
      <c r="FG280" s="1">
        <f t="shared" si="1337"/>
        <v>26.593467951374194</v>
      </c>
      <c r="FH280" s="1">
        <f t="shared" si="1337"/>
        <v>21.440339467332837</v>
      </c>
      <c r="FI280" s="1">
        <f t="shared" si="1337"/>
        <v>16.420052305622598</v>
      </c>
      <c r="FJ280" s="1">
        <f t="shared" si="1337"/>
        <v>11.722618929644707</v>
      </c>
      <c r="FK280" s="1">
        <f t="shared" si="1337"/>
        <v>7.5583596909016011</v>
      </c>
      <c r="FL280" s="1">
        <f t="shared" si="1337"/>
        <v>4.1781099086490592</v>
      </c>
      <c r="FM280" s="1">
        <f t="shared" si="1337"/>
        <v>1.7844566896193157</v>
      </c>
      <c r="FN280" s="1">
        <f t="shared" si="1337"/>
        <v>0.45012894975530471</v>
      </c>
      <c r="FO280" s="1">
        <f t="shared" si="1337"/>
        <v>0</v>
      </c>
      <c r="FP280" s="1">
        <f t="shared" si="1337"/>
        <v>0</v>
      </c>
      <c r="FQ280" s="1">
        <f t="shared" si="1337"/>
        <v>0</v>
      </c>
      <c r="FR280" s="1">
        <f t="shared" si="1290"/>
        <v>0</v>
      </c>
      <c r="FS280" s="1">
        <f t="shared" si="1295"/>
        <v>0</v>
      </c>
    </row>
    <row r="281" spans="3:175" x14ac:dyDescent="0.15">
      <c r="C281" s="6">
        <v>79</v>
      </c>
      <c r="CE281" s="1">
        <f t="shared" ref="CE281:DJ281" si="1338">IF(type=1,MAX(CE108-x,(CF281*p+CF282*(1-p))*EXP(-ir*t)),MAX(x-CE108,(CF281*p+CF282*(1-p))*EXP(-ir*t)))</f>
        <v>99.885085128292445</v>
      </c>
      <c r="CF281" s="1">
        <f t="shared" si="1338"/>
        <v>99.875659770938057</v>
      </c>
      <c r="CG281" s="1">
        <f t="shared" si="1338"/>
        <v>99.86546134252734</v>
      </c>
      <c r="CH281" s="1">
        <f t="shared" si="1338"/>
        <v>99.854426435506014</v>
      </c>
      <c r="CI281" s="1">
        <f t="shared" si="1338"/>
        <v>99.842486441610347</v>
      </c>
      <c r="CJ281" s="1">
        <f t="shared" si="1338"/>
        <v>99.8295671253032</v>
      </c>
      <c r="CK281" s="1">
        <f t="shared" si="1338"/>
        <v>99.815588162223094</v>
      </c>
      <c r="CL281" s="1">
        <f t="shared" si="1338"/>
        <v>99.800462639776782</v>
      </c>
      <c r="CM281" s="1">
        <f t="shared" si="1338"/>
        <v>99.784096516770163</v>
      </c>
      <c r="CN281" s="1">
        <f t="shared" si="1338"/>
        <v>99.766388038717992</v>
      </c>
      <c r="CO281" s="1">
        <f t="shared" si="1338"/>
        <v>99.747227105197155</v>
      </c>
      <c r="CP281" s="1">
        <f t="shared" si="1338"/>
        <v>99.726494585309865</v>
      </c>
      <c r="CQ281" s="1">
        <f t="shared" si="1338"/>
        <v>99.704061577001099</v>
      </c>
      <c r="CR281" s="1">
        <f t="shared" si="1338"/>
        <v>99.679788605624864</v>
      </c>
      <c r="CS281" s="1">
        <f t="shared" si="1338"/>
        <v>99.65352475677669</v>
      </c>
      <c r="CT281" s="1">
        <f t="shared" si="1338"/>
        <v>99.625106738000653</v>
      </c>
      <c r="CU281" s="1">
        <f t="shared" si="1338"/>
        <v>99.594357863537383</v>
      </c>
      <c r="CV281" s="1">
        <f t="shared" si="1338"/>
        <v>99.561086955800647</v>
      </c>
      <c r="CW281" s="1">
        <f t="shared" si="1338"/>
        <v>99.525087156752761</v>
      </c>
      <c r="CX281" s="1">
        <f t="shared" si="1338"/>
        <v>99.486134641788567</v>
      </c>
      <c r="CY281" s="1">
        <f t="shared" si="1338"/>
        <v>99.443987228131675</v>
      </c>
      <c r="CZ281" s="1">
        <f t="shared" si="1338"/>
        <v>99.398382869090966</v>
      </c>
      <c r="DA281" s="1">
        <f t="shared" si="1338"/>
        <v>99.349038024815499</v>
      </c>
      <c r="DB281" s="1">
        <f t="shared" si="1338"/>
        <v>99.295645899418091</v>
      </c>
      <c r="DC281" s="1">
        <f t="shared" si="1338"/>
        <v>99.237874533507224</v>
      </c>
      <c r="DD281" s="1">
        <f t="shared" si="1338"/>
        <v>99.175364740267739</v>
      </c>
      <c r="DE281" s="1">
        <f t="shared" si="1338"/>
        <v>99.107727872258252</v>
      </c>
      <c r="DF281" s="1">
        <f t="shared" si="1338"/>
        <v>99.034543405040324</v>
      </c>
      <c r="DG281" s="1">
        <f t="shared" si="1338"/>
        <v>98.955356322616296</v>
      </c>
      <c r="DH281" s="1">
        <f t="shared" si="1338"/>
        <v>98.869674288419631</v>
      </c>
      <c r="DI281" s="1">
        <f t="shared" si="1338"/>
        <v>98.776964584269066</v>
      </c>
      <c r="DJ281" s="1">
        <f t="shared" si="1338"/>
        <v>98.676650798254656</v>
      </c>
      <c r="DK281" s="1">
        <f t="shared" ref="DK281:EP281" si="1339">IF(type=1,MAX(DK108-x,(DL281*p+DL282*(1-p))*EXP(-ir*t)),MAX(x-DK108,(DL281*p+DL282*(1-p))*EXP(-ir*t)))</f>
        <v>98.568109240963039</v>
      </c>
      <c r="DL281" s="1">
        <f t="shared" si="1339"/>
        <v>98.450665067760397</v>
      </c>
      <c r="DM281" s="1">
        <f t="shared" si="1339"/>
        <v>98.323588083023637</v>
      </c>
      <c r="DN281" s="1">
        <f t="shared" si="1339"/>
        <v>98.186088200233172</v>
      </c>
      <c r="DO281" s="1">
        <f t="shared" si="1339"/>
        <v>98.03731052970096</v>
      </c>
      <c r="DP281" s="1">
        <f t="shared" si="1339"/>
        <v>97.876330063392331</v>
      </c>
      <c r="DQ281" s="1">
        <f t="shared" si="1339"/>
        <v>97.70214592379503</v>
      </c>
      <c r="DR281" s="1">
        <f t="shared" si="1339"/>
        <v>97.513675141078551</v>
      </c>
      <c r="DS281" s="1">
        <f t="shared" si="1339"/>
        <v>97.309745919853896</v>
      </c>
      <c r="DT281" s="1">
        <f t="shared" si="1339"/>
        <v>97.089090353670713</v>
      </c>
      <c r="DU281" s="1">
        <f t="shared" si="1339"/>
        <v>96.850336541954903</v>
      </c>
      <c r="DV281" s="1">
        <f t="shared" si="1339"/>
        <v>96.592000060374801</v>
      </c>
      <c r="DW281" s="1">
        <f t="shared" si="1339"/>
        <v>96.312474731603842</v>
      </c>
      <c r="DX281" s="1">
        <f t="shared" si="1339"/>
        <v>96.010022639097926</v>
      </c>
      <c r="DY281" s="1">
        <f t="shared" si="1339"/>
        <v>95.682763321799499</v>
      </c>
      <c r="DZ281" s="1">
        <f t="shared" si="1339"/>
        <v>95.328662082587385</v>
      </c>
      <c r="EA281" s="1">
        <f t="shared" si="1339"/>
        <v>94.945517337781837</v>
      </c>
      <c r="EB281" s="1">
        <f t="shared" si="1339"/>
        <v>94.530946929051424</v>
      </c>
      <c r="EC281" s="1">
        <f t="shared" si="1339"/>
        <v>94.082373312617932</v>
      </c>
      <c r="ED281" s="1">
        <f t="shared" si="1339"/>
        <v>93.597007533674812</v>
      </c>
      <c r="EE281" s="1">
        <f t="shared" si="1339"/>
        <v>93.071831886381702</v>
      </c>
      <c r="EF281" s="1">
        <f t="shared" si="1339"/>
        <v>92.503581151625923</v>
      </c>
      <c r="EG281" s="1">
        <f t="shared" si="1339"/>
        <v>91.888722295898646</v>
      </c>
      <c r="EH281" s="1">
        <f t="shared" si="1339"/>
        <v>91.223432505065816</v>
      </c>
      <c r="EI281" s="1">
        <f t="shared" si="1339"/>
        <v>90.503575416461572</v>
      </c>
      <c r="EJ281" s="1">
        <f t="shared" si="1339"/>
        <v>89.724675401529595</v>
      </c>
      <c r="EK281" s="1">
        <f t="shared" si="1339"/>
        <v>88.881889739117966</v>
      </c>
      <c r="EL281" s="1">
        <f t="shared" si="1339"/>
        <v>87.969978506418045</v>
      </c>
      <c r="EM281" s="1">
        <f t="shared" si="1339"/>
        <v>86.983272000347782</v>
      </c>
      <c r="EN281" s="1">
        <f t="shared" si="1339"/>
        <v>85.915635486825678</v>
      </c>
      <c r="EO281" s="1">
        <f t="shared" si="1339"/>
        <v>84.760431058768063</v>
      </c>
      <c r="EP281" s="1">
        <f t="shared" si="1339"/>
        <v>83.510476365666122</v>
      </c>
      <c r="EQ281" s="1">
        <f t="shared" ref="EQ281:FQ281" si="1340">IF(type=1,MAX(EQ108-x,(ER281*p+ER282*(1-p))*EXP(-ir*t)),MAX(x-EQ108,(ER281*p+ER282*(1-p))*EXP(-ir*t)))</f>
        <v>82.157999958148736</v>
      </c>
      <c r="ER281" s="1">
        <f t="shared" si="1340"/>
        <v>80.694592969890834</v>
      </c>
      <c r="ES281" s="1">
        <f t="shared" si="1340"/>
        <v>79.111156836455336</v>
      </c>
      <c r="ET281" s="1">
        <f t="shared" si="1340"/>
        <v>77.397846726016468</v>
      </c>
      <c r="EU281" s="1">
        <f t="shared" si="1340"/>
        <v>75.54401033025151</v>
      </c>
      <c r="EV281" s="1">
        <f t="shared" si="1340"/>
        <v>73.538121634840451</v>
      </c>
      <c r="EW281" s="1">
        <f t="shared" si="1340"/>
        <v>71.367709257799177</v>
      </c>
      <c r="EX281" s="1">
        <f t="shared" si="1340"/>
        <v>69.019278910098024</v>
      </c>
      <c r="EY281" s="1">
        <f t="shared" si="1340"/>
        <v>66.478229496473688</v>
      </c>
      <c r="EZ281" s="1">
        <f t="shared" si="1340"/>
        <v>63.728762334800706</v>
      </c>
      <c r="FA281" s="1">
        <f t="shared" si="1340"/>
        <v>60.753782929604583</v>
      </c>
      <c r="FB281" s="1">
        <f t="shared" si="1340"/>
        <v>57.53479468900462</v>
      </c>
      <c r="FC281" s="1">
        <f t="shared" si="1340"/>
        <v>54.051783924283804</v>
      </c>
      <c r="FD281" s="1">
        <f t="shared" si="1340"/>
        <v>50.283095417083793</v>
      </c>
      <c r="FE281" s="1">
        <f t="shared" si="1340"/>
        <v>46.205297780578356</v>
      </c>
      <c r="FF281" s="1">
        <f t="shared" si="1340"/>
        <v>41.793037777524006</v>
      </c>
      <c r="FG281" s="1">
        <f t="shared" si="1340"/>
        <v>37.018882689426782</v>
      </c>
      <c r="FH281" s="1">
        <f t="shared" si="1340"/>
        <v>31.853149756774002</v>
      </c>
      <c r="FI281" s="1">
        <f t="shared" si="1340"/>
        <v>26.546532663768375</v>
      </c>
      <c r="FJ281" s="1">
        <f t="shared" si="1340"/>
        <v>21.183276691379376</v>
      </c>
      <c r="FK281" s="1">
        <f t="shared" si="1340"/>
        <v>15.933847746942103</v>
      </c>
      <c r="FL281" s="1">
        <f t="shared" si="1340"/>
        <v>10.968893914828316</v>
      </c>
      <c r="FM281" s="1">
        <f t="shared" si="1340"/>
        <v>6.5885037607012134</v>
      </c>
      <c r="FN281" s="1">
        <f t="shared" si="1340"/>
        <v>3.1259342975429156</v>
      </c>
      <c r="FO281" s="1">
        <f t="shared" si="1340"/>
        <v>0.90206145272614779</v>
      </c>
      <c r="FP281" s="1">
        <f t="shared" si="1340"/>
        <v>0</v>
      </c>
      <c r="FQ281" s="1">
        <f t="shared" si="1340"/>
        <v>0</v>
      </c>
      <c r="FR281" s="1">
        <f t="shared" si="1290"/>
        <v>0</v>
      </c>
      <c r="FS281" s="1">
        <f t="shared" si="1295"/>
        <v>0</v>
      </c>
    </row>
    <row r="282" spans="3:175" x14ac:dyDescent="0.15">
      <c r="C282" s="6">
        <v>80</v>
      </c>
      <c r="CF282" s="1">
        <f t="shared" ref="CF282:DK282" si="1341">IF(type=1,MAX(CF109-x,(CG282*p+CG283*(1-p))*EXP(-ir*t)),MAX(x-CF109,(CG282*p+CG283*(1-p))*EXP(-ir*t)))</f>
        <v>99.894050050728154</v>
      </c>
      <c r="CG282" s="1">
        <f t="shared" si="1341"/>
        <v>99.885359999399469</v>
      </c>
      <c r="CH282" s="1">
        <f t="shared" si="1341"/>
        <v>99.875957187067939</v>
      </c>
      <c r="CI282" s="1">
        <f t="shared" si="1341"/>
        <v>99.86578315283063</v>
      </c>
      <c r="CJ282" s="1">
        <f t="shared" si="1341"/>
        <v>99.85477464080121</v>
      </c>
      <c r="CK282" s="1">
        <f t="shared" si="1341"/>
        <v>99.842863206823779</v>
      </c>
      <c r="CL282" s="1">
        <f t="shared" si="1341"/>
        <v>99.829974792929207</v>
      </c>
      <c r="CM282" s="1">
        <f t="shared" si="1341"/>
        <v>99.816029266888194</v>
      </c>
      <c r="CN282" s="1">
        <f t="shared" si="1341"/>
        <v>99.800939923998413</v>
      </c>
      <c r="CO282" s="1">
        <f t="shared" si="1341"/>
        <v>99.784612948008032</v>
      </c>
      <c r="CP282" s="1">
        <f t="shared" si="1341"/>
        <v>99.766946827823858</v>
      </c>
      <c r="CQ282" s="1">
        <f t="shared" si="1341"/>
        <v>99.747831726377925</v>
      </c>
      <c r="CR282" s="1">
        <f t="shared" si="1341"/>
        <v>99.72714879772812</v>
      </c>
      <c r="CS282" s="1">
        <f t="shared" si="1341"/>
        <v>99.704769448147218</v>
      </c>
      <c r="CT282" s="1">
        <f t="shared" si="1341"/>
        <v>99.680554536606181</v>
      </c>
      <c r="CU282" s="1">
        <f t="shared" si="1341"/>
        <v>99.654353509680874</v>
      </c>
      <c r="CV282" s="1">
        <f t="shared" si="1341"/>
        <v>99.626003465503459</v>
      </c>
      <c r="CW282" s="1">
        <f t="shared" si="1341"/>
        <v>99.595328140938804</v>
      </c>
      <c r="CX282" s="1">
        <f t="shared" si="1341"/>
        <v>99.562136815688689</v>
      </c>
      <c r="CY282" s="1">
        <f t="shared" si="1341"/>
        <v>99.526223126510402</v>
      </c>
      <c r="CZ282" s="1">
        <f t="shared" si="1341"/>
        <v>99.487363784176964</v>
      </c>
      <c r="DA282" s="1">
        <f t="shared" si="1341"/>
        <v>99.445317185202086</v>
      </c>
      <c r="DB282" s="1">
        <f t="shared" si="1341"/>
        <v>99.399821909698332</v>
      </c>
      <c r="DC282" s="1">
        <f t="shared" si="1341"/>
        <v>99.350595096029096</v>
      </c>
      <c r="DD282" s="1">
        <f t="shared" si="1341"/>
        <v>99.297330682148882</v>
      </c>
      <c r="DE282" s="1">
        <f t="shared" si="1341"/>
        <v>99.239697502697837</v>
      </c>
      <c r="DF282" s="1">
        <f t="shared" si="1341"/>
        <v>99.177337230019205</v>
      </c>
      <c r="DG282" s="1">
        <f t="shared" si="1341"/>
        <v>99.109862146298454</v>
      </c>
      <c r="DH282" s="1">
        <f t="shared" si="1341"/>
        <v>99.036852732972363</v>
      </c>
      <c r="DI282" s="1">
        <f t="shared" si="1341"/>
        <v>98.957855062420649</v>
      </c>
      <c r="DJ282" s="1">
        <f t="shared" si="1341"/>
        <v>98.87237797572331</v>
      </c>
      <c r="DK282" s="1">
        <f t="shared" si="1341"/>
        <v>98.779890028936563</v>
      </c>
      <c r="DL282" s="1">
        <f t="shared" ref="DL282:EQ282" si="1342">IF(type=1,MAX(DL109-x,(DM282*p+DM283*(1-p))*EXP(-ir*t)),MAX(x-DL109,(DM282*p+DM283*(1-p))*EXP(-ir*t)))</f>
        <v>98.679816188901299</v>
      </c>
      <c r="DM282" s="1">
        <f t="shared" si="1342"/>
        <v>98.571534258040685</v>
      </c>
      <c r="DN282" s="1">
        <f t="shared" si="1342"/>
        <v>98.454371005918347</v>
      </c>
      <c r="DO282" s="1">
        <f t="shared" si="1342"/>
        <v>98.32759798350564</v>
      </c>
      <c r="DP282" s="1">
        <f t="shared" si="1342"/>
        <v>98.190426994133716</v>
      </c>
      <c r="DQ282" s="1">
        <f t="shared" si="1342"/>
        <v>98.04200519297153</v>
      </c>
      <c r="DR282" s="1">
        <f t="shared" si="1342"/>
        <v>97.8814097845612</v>
      </c>
      <c r="DS282" s="1">
        <f t="shared" si="1342"/>
        <v>97.70764228544364</v>
      </c>
      <c r="DT282" s="1">
        <f t="shared" si="1342"/>
        <v>97.519622316202529</v>
      </c>
      <c r="DU282" s="1">
        <f t="shared" si="1342"/>
        <v>97.316180884329768</v>
      </c>
      <c r="DV282" s="1">
        <f t="shared" si="1342"/>
        <v>97.096053116149108</v>
      </c>
      <c r="DW282" s="1">
        <f t="shared" si="1342"/>
        <v>96.857870392609769</v>
      </c>
      <c r="DX282" s="1">
        <f t="shared" si="1342"/>
        <v>96.600151840055062</v>
      </c>
      <c r="DY282" s="1">
        <f t="shared" si="1342"/>
        <v>96.321295123060963</v>
      </c>
      <c r="DZ282" s="1">
        <f t="shared" si="1342"/>
        <v>96.019566482100117</v>
      </c>
      <c r="EA282" s="1">
        <f t="shared" si="1342"/>
        <v>95.693089954091647</v>
      </c>
      <c r="EB282" s="1">
        <f t="shared" si="1342"/>
        <v>95.339835708816651</v>
      </c>
      <c r="EC282" s="1">
        <f t="shared" si="1342"/>
        <v>94.95760742868265</v>
      </c>
      <c r="ED282" s="1">
        <f t="shared" si="1342"/>
        <v>94.544028653371768</v>
      </c>
      <c r="EE282" s="1">
        <f t="shared" si="1342"/>
        <v>94.096528004472418</v>
      </c>
      <c r="EF282" s="1">
        <f t="shared" si="1342"/>
        <v>93.612323198230115</v>
      </c>
      <c r="EG282" s="1">
        <f t="shared" si="1342"/>
        <v>93.088403747018575</v>
      </c>
      <c r="EH282" s="1">
        <f t="shared" si="1342"/>
        <v>92.521512241979622</v>
      </c>
      <c r="EI282" s="1">
        <f t="shared" si="1342"/>
        <v>91.90812410045865</v>
      </c>
      <c r="EJ282" s="1">
        <f t="shared" si="1342"/>
        <v>91.244425652317872</v>
      </c>
      <c r="EK282" s="1">
        <f t="shared" si="1342"/>
        <v>90.526290428881325</v>
      </c>
      <c r="EL282" s="1">
        <f t="shared" si="1342"/>
        <v>89.749253507091126</v>
      </c>
      <c r="EM282" s="1">
        <f t="shared" si="1342"/>
        <v>88.908483749362404</v>
      </c>
      <c r="EN282" s="1">
        <f t="shared" si="1342"/>
        <v>87.998753766541768</v>
      </c>
      <c r="EO282" s="1">
        <f t="shared" si="1342"/>
        <v>87.014407417217114</v>
      </c>
      <c r="EP282" s="1">
        <f t="shared" si="1342"/>
        <v>85.949324641309744</v>
      </c>
      <c r="EQ282" s="1">
        <f t="shared" si="1342"/>
        <v>84.796883409305522</v>
      </c>
      <c r="ER282" s="1">
        <f t="shared" ref="ER282:FQ282" si="1343">IF(type=1,MAX(ER109-x,(ES282*p+ES283*(1-p))*EXP(-ir*t)),MAX(x-ER109,(ES282*p+ES283*(1-p))*EXP(-ir*t)))</f>
        <v>83.549918550548938</v>
      </c>
      <c r="ES282" s="1">
        <f t="shared" si="1343"/>
        <v>82.200677204619623</v>
      </c>
      <c r="ET282" s="1">
        <f t="shared" si="1343"/>
        <v>80.740770618815418</v>
      </c>
      <c r="EU282" s="1">
        <f t="shared" si="1343"/>
        <v>79.161121992048393</v>
      </c>
      <c r="EV282" s="1">
        <f t="shared" si="1343"/>
        <v>77.451910040879369</v>
      </c>
      <c r="EW282" s="1">
        <f t="shared" si="1343"/>
        <v>75.602507936818995</v>
      </c>
      <c r="EX282" s="1">
        <f t="shared" si="1343"/>
        <v>73.601417235245322</v>
      </c>
      <c r="EY282" s="1">
        <f t="shared" si="1343"/>
        <v>71.436196385148406</v>
      </c>
      <c r="EZ282" s="1">
        <f t="shared" si="1343"/>
        <v>69.09338337521956</v>
      </c>
      <c r="FA282" s="1">
        <f t="shared" si="1343"/>
        <v>66.558412035346237</v>
      </c>
      <c r="FB282" s="1">
        <f t="shared" si="1343"/>
        <v>63.815521473126623</v>
      </c>
      <c r="FC282" s="1">
        <f t="shared" si="1343"/>
        <v>60.847658082336039</v>
      </c>
      <c r="FD282" s="1">
        <f t="shared" si="1343"/>
        <v>57.636369514093921</v>
      </c>
      <c r="FE282" s="1">
        <f t="shared" si="1343"/>
        <v>54.161689951509544</v>
      </c>
      <c r="FF282" s="1">
        <f t="shared" si="1343"/>
        <v>50.402015974514455</v>
      </c>
      <c r="FG282" s="1">
        <f t="shared" si="1343"/>
        <v>46.333972243086002</v>
      </c>
      <c r="FH282" s="1">
        <f t="shared" si="1343"/>
        <v>41.932266163762293</v>
      </c>
      <c r="FI282" s="1">
        <f t="shared" si="1343"/>
        <v>37.169530635854919</v>
      </c>
      <c r="FJ282" s="1">
        <f t="shared" si="1343"/>
        <v>32.01615389965167</v>
      </c>
      <c r="FK282" s="1">
        <f t="shared" si="1343"/>
        <v>26.517581684809155</v>
      </c>
      <c r="FL282" s="1">
        <f t="shared" si="1343"/>
        <v>20.962644489749632</v>
      </c>
      <c r="FM282" s="1">
        <f t="shared" si="1343"/>
        <v>15.393233661403853</v>
      </c>
      <c r="FN282" s="1">
        <f t="shared" si="1343"/>
        <v>10.077471697340631</v>
      </c>
      <c r="FO282" s="1">
        <f t="shared" si="1343"/>
        <v>5.3623319729820196</v>
      </c>
      <c r="FP282" s="1">
        <f t="shared" si="1343"/>
        <v>1.8077372382663968</v>
      </c>
      <c r="FQ282" s="1">
        <f t="shared" si="1343"/>
        <v>0</v>
      </c>
      <c r="FR282" s="1">
        <f t="shared" si="1290"/>
        <v>0</v>
      </c>
      <c r="FS282" s="1">
        <f t="shared" si="1295"/>
        <v>0</v>
      </c>
    </row>
    <row r="283" spans="3:175" x14ac:dyDescent="0.15">
      <c r="C283" s="6">
        <v>81</v>
      </c>
      <c r="CG283" s="1">
        <f t="shared" ref="CG283:DL283" si="1344">IF(type=1,MAX(CG110-x,(CH283*p+CH284*(1-p))*EXP(-ir*t)),MAX(x-CG110,(CH283*p+CH284*(1-p))*EXP(-ir*t)))</f>
        <v>99.902315587322107</v>
      </c>
      <c r="CH283" s="1">
        <f t="shared" si="1344"/>
        <v>99.894303478151542</v>
      </c>
      <c r="CI283" s="1">
        <f t="shared" si="1344"/>
        <v>99.885634213027402</v>
      </c>
      <c r="CJ283" s="1">
        <f t="shared" si="1344"/>
        <v>99.876253891792075</v>
      </c>
      <c r="CK283" s="1">
        <f t="shared" si="1344"/>
        <v>99.866104193378419</v>
      </c>
      <c r="CL283" s="1">
        <f t="shared" si="1344"/>
        <v>99.855122013205303</v>
      </c>
      <c r="CM283" s="1">
        <f t="shared" si="1344"/>
        <v>99.843239070832098</v>
      </c>
      <c r="CN283" s="1">
        <f t="shared" si="1344"/>
        <v>99.830381485432923</v>
      </c>
      <c r="CO283" s="1">
        <f t="shared" si="1344"/>
        <v>99.816469316451133</v>
      </c>
      <c r="CP283" s="1">
        <f t="shared" si="1344"/>
        <v>99.801416066578071</v>
      </c>
      <c r="CQ283" s="1">
        <f t="shared" si="1344"/>
        <v>99.785128143966048</v>
      </c>
      <c r="CR283" s="1">
        <f t="shared" si="1344"/>
        <v>99.767504280331792</v>
      </c>
      <c r="CS283" s="1">
        <f t="shared" si="1344"/>
        <v>99.748434901332544</v>
      </c>
      <c r="CT283" s="1">
        <f t="shared" si="1344"/>
        <v>99.727801445300258</v>
      </c>
      <c r="CU283" s="1">
        <f t="shared" si="1344"/>
        <v>99.705475626097979</v>
      </c>
      <c r="CV283" s="1">
        <f t="shared" si="1344"/>
        <v>99.681318635515666</v>
      </c>
      <c r="CW283" s="1">
        <f t="shared" si="1344"/>
        <v>99.655180280246086</v>
      </c>
      <c r="CX283" s="1">
        <f t="shared" si="1344"/>
        <v>99.626898048075176</v>
      </c>
      <c r="CY283" s="1">
        <f t="shared" si="1344"/>
        <v>99.596296097481144</v>
      </c>
      <c r="CZ283" s="1">
        <f t="shared" si="1344"/>
        <v>99.56318416436001</v>
      </c>
      <c r="DA283" s="1">
        <f t="shared" si="1344"/>
        <v>99.527356379080445</v>
      </c>
      <c r="DB283" s="1">
        <f t="shared" si="1344"/>
        <v>99.488589986513091</v>
      </c>
      <c r="DC283" s="1">
        <f t="shared" si="1344"/>
        <v>99.446643961076134</v>
      </c>
      <c r="DD283" s="1">
        <f t="shared" si="1344"/>
        <v>99.401257508186518</v>
      </c>
      <c r="DE283" s="1">
        <f t="shared" si="1344"/>
        <v>99.352148442799702</v>
      </c>
      <c r="DF283" s="1">
        <f t="shared" si="1344"/>
        <v>99.299011434956597</v>
      </c>
      <c r="DG283" s="1">
        <f t="shared" si="1344"/>
        <v>99.241516111429689</v>
      </c>
      <c r="DH283" s="1">
        <f t="shared" si="1344"/>
        <v>99.179305001665568</v>
      </c>
      <c r="DI283" s="1">
        <f t="shared" si="1344"/>
        <v>99.111991315252965</v>
      </c>
      <c r="DJ283" s="1">
        <f t="shared" si="1344"/>
        <v>99.03915653709781</v>
      </c>
      <c r="DK283" s="1">
        <f t="shared" si="1344"/>
        <v>98.960347825353907</v>
      </c>
      <c r="DL283" s="1">
        <f t="shared" si="1344"/>
        <v>98.875075195930876</v>
      </c>
      <c r="DM283" s="1">
        <f t="shared" ref="DM283:ER283" si="1345">IF(type=1,MAX(DM110-x,(DN283*p+DN284*(1-p))*EXP(-ir*t)),MAX(x-DM110,(DN283*p+DN284*(1-p))*EXP(-ir*t)))</f>
        <v>98.782808476074464</v>
      </c>
      <c r="DN283" s="1">
        <f t="shared" si="1345"/>
        <v>98.682974008078574</v>
      </c>
      <c r="DO283" s="1">
        <f t="shared" si="1345"/>
        <v>98.574951082634442</v>
      </c>
      <c r="DP283" s="1">
        <f t="shared" si="1345"/>
        <v>98.458068079642047</v>
      </c>
      <c r="DQ283" s="1">
        <f t="shared" si="1345"/>
        <v>98.331598292489431</v>
      </c>
      <c r="DR283" s="1">
        <f t="shared" si="1345"/>
        <v>98.194755409838081</v>
      </c>
      <c r="DS283" s="1">
        <f t="shared" si="1345"/>
        <v>98.046688626822672</v>
      </c>
      <c r="DT283" s="1">
        <f t="shared" si="1345"/>
        <v>97.886477355269804</v>
      </c>
      <c r="DU283" s="1">
        <f t="shared" si="1345"/>
        <v>97.713125500047042</v>
      </c>
      <c r="DV283" s="1">
        <f t="shared" si="1345"/>
        <v>97.525555265956143</v>
      </c>
      <c r="DW283" s="1">
        <f t="shared" si="1345"/>
        <v>97.322600456665498</v>
      </c>
      <c r="DX283" s="1">
        <f t="shared" si="1345"/>
        <v>97.102999224018717</v>
      </c>
      <c r="DY283" s="1">
        <f t="shared" si="1345"/>
        <v>96.865386222639103</v>
      </c>
      <c r="DZ283" s="1">
        <f t="shared" si="1345"/>
        <v>96.608284121051867</v>
      </c>
      <c r="EA283" s="1">
        <f t="shared" si="1345"/>
        <v>96.330094416545904</v>
      </c>
      <c r="EB283" s="1">
        <f t="shared" si="1345"/>
        <v>96.029087496667202</v>
      </c>
      <c r="EC283" s="1">
        <f t="shared" si="1345"/>
        <v>95.703391885552577</v>
      </c>
      <c r="ED283" s="1">
        <f t="shared" si="1345"/>
        <v>95.350982608244024</v>
      </c>
      <c r="EE283" s="1">
        <f t="shared" si="1345"/>
        <v>94.969668600640077</v>
      </c>
      <c r="EF283" s="1">
        <f t="shared" si="1345"/>
        <v>94.557079086807036</v>
      </c>
      <c r="EG283" s="1">
        <f t="shared" si="1345"/>
        <v>94.110648838952642</v>
      </c>
      <c r="EH283" s="1">
        <f t="shared" si="1345"/>
        <v>93.627602228417658</v>
      </c>
      <c r="EI283" s="1">
        <f t="shared" si="1345"/>
        <v>93.104935968524231</v>
      </c>
      <c r="EJ283" s="1">
        <f t="shared" si="1345"/>
        <v>92.539400441986899</v>
      </c>
      <c r="EK283" s="1">
        <f t="shared" si="1345"/>
        <v>91.927479496791278</v>
      </c>
      <c r="EL283" s="1">
        <f t="shared" si="1345"/>
        <v>91.265368584923735</v>
      </c>
      <c r="EM283" s="1">
        <f t="shared" si="1345"/>
        <v>90.548951108032313</v>
      </c>
      <c r="EN283" s="1">
        <f t="shared" si="1345"/>
        <v>89.773772822950463</v>
      </c>
      <c r="EO283" s="1">
        <f t="shared" si="1345"/>
        <v>88.935014147953041</v>
      </c>
      <c r="EP283" s="1">
        <f t="shared" si="1345"/>
        <v>88.027460197561936</v>
      </c>
      <c r="EQ283" s="1">
        <f t="shared" si="1345"/>
        <v>87.045468359596114</v>
      </c>
      <c r="ER283" s="1">
        <f t="shared" si="1345"/>
        <v>85.982933212880127</v>
      </c>
      <c r="ES283" s="1">
        <f t="shared" ref="ES283:FQ283" si="1346">IF(type=1,MAX(ES110-x,(ET283*p+ET284*(1-p))*EXP(-ir*t)),MAX(x-ES110,(ET283*p+ET284*(1-p))*EXP(-ir*t)))</f>
        <v>84.833248567490969</v>
      </c>
      <c r="ET283" s="1">
        <f t="shared" si="1346"/>
        <v>83.589266391533016</v>
      </c>
      <c r="EU283" s="1">
        <f t="shared" si="1346"/>
        <v>82.243252369072692</v>
      </c>
      <c r="EV283" s="1">
        <f t="shared" si="1346"/>
        <v>80.786837812919899</v>
      </c>
      <c r="EW283" s="1">
        <f t="shared" si="1346"/>
        <v>79.210967633278969</v>
      </c>
      <c r="EX283" s="1">
        <f t="shared" si="1346"/>
        <v>77.505844038770647</v>
      </c>
      <c r="EY283" s="1">
        <f t="shared" si="1346"/>
        <v>75.660865619792304</v>
      </c>
      <c r="EZ283" s="1">
        <f t="shared" si="1346"/>
        <v>73.66456143547461</v>
      </c>
      <c r="FA283" s="1">
        <f t="shared" si="1346"/>
        <v>71.504519694427501</v>
      </c>
      <c r="FB283" s="1">
        <f t="shared" si="1346"/>
        <v>69.167310585856427</v>
      </c>
      <c r="FC283" s="1">
        <f t="shared" si="1346"/>
        <v>66.63840278126024</v>
      </c>
      <c r="FD283" s="1">
        <f t="shared" si="1346"/>
        <v>63.902073087569491</v>
      </c>
      <c r="FE283" s="1">
        <f t="shared" si="1346"/>
        <v>60.941308690004078</v>
      </c>
      <c r="FF283" s="1">
        <f t="shared" si="1346"/>
        <v>57.737701376856393</v>
      </c>
      <c r="FG283" s="1">
        <f t="shared" si="1346"/>
        <v>54.271333088554691</v>
      </c>
      <c r="FH283" s="1">
        <f t="shared" si="1346"/>
        <v>50.52065207942141</v>
      </c>
      <c r="FI283" s="1">
        <f t="shared" si="1346"/>
        <v>46.46233892217596</v>
      </c>
      <c r="FJ283" s="1">
        <f t="shared" si="1346"/>
        <v>42.071161522080992</v>
      </c>
      <c r="FK283" s="1">
        <f t="shared" si="1346"/>
        <v>37.31981823929879</v>
      </c>
      <c r="FL283" s="1">
        <f t="shared" si="1346"/>
        <v>32.178768144089375</v>
      </c>
      <c r="FM283" s="1">
        <f t="shared" si="1346"/>
        <v>26.61604734948159</v>
      </c>
      <c r="FN283" s="1">
        <f t="shared" si="1346"/>
        <v>20.770672431819232</v>
      </c>
      <c r="FO283" s="1">
        <f t="shared" si="1346"/>
        <v>14.832989310066822</v>
      </c>
      <c r="FP283" s="1">
        <f t="shared" si="1346"/>
        <v>8.9384122199667679</v>
      </c>
      <c r="FQ283" s="1">
        <f t="shared" si="1346"/>
        <v>3.6227176238813392</v>
      </c>
      <c r="FR283" s="1">
        <f t="shared" si="1290"/>
        <v>0</v>
      </c>
      <c r="FS283" s="1">
        <f t="shared" si="1295"/>
        <v>0</v>
      </c>
    </row>
    <row r="284" spans="3:175" x14ac:dyDescent="0.15">
      <c r="C284" s="6">
        <v>82</v>
      </c>
      <c r="CH284" s="1">
        <f t="shared" ref="CH284:DM284" si="1347">IF(type=1,MAX(CH111-x,(CI284*p+CI285*(1-p))*EXP(-ir*t)),MAX(x-CH111,(CI284*p+CI285*(1-p))*EXP(-ir*t)))</f>
        <v>99.909936299679202</v>
      </c>
      <c r="CI284" s="1">
        <f t="shared" si="1347"/>
        <v>99.902549243960749</v>
      </c>
      <c r="CJ284" s="1">
        <f t="shared" si="1347"/>
        <v>99.894556299388142</v>
      </c>
      <c r="CK284" s="1">
        <f t="shared" si="1347"/>
        <v>99.885907770748901</v>
      </c>
      <c r="CL284" s="1">
        <f t="shared" si="1347"/>
        <v>99.876549886812114</v>
      </c>
      <c r="CM284" s="1">
        <f t="shared" si="1347"/>
        <v>99.866424466011935</v>
      </c>
      <c r="CN284" s="1">
        <f t="shared" si="1347"/>
        <v>99.855468554710527</v>
      </c>
      <c r="CO284" s="1">
        <f t="shared" si="1347"/>
        <v>99.843614035790921</v>
      </c>
      <c r="CP284" s="1">
        <f t="shared" si="1347"/>
        <v>99.830787205146819</v>
      </c>
      <c r="CQ284" s="1">
        <f t="shared" si="1347"/>
        <v>99.81690831343569</v>
      </c>
      <c r="CR284" s="1">
        <f t="shared" si="1347"/>
        <v>99.801891070246484</v>
      </c>
      <c r="CS284" s="1">
        <f t="shared" si="1347"/>
        <v>99.785642107598946</v>
      </c>
      <c r="CT284" s="1">
        <f t="shared" si="1347"/>
        <v>99.768060399438866</v>
      </c>
      <c r="CU284" s="1">
        <f t="shared" si="1347"/>
        <v>99.749036633520319</v>
      </c>
      <c r="CV284" s="1">
        <f t="shared" si="1347"/>
        <v>99.728452531769292</v>
      </c>
      <c r="CW284" s="1">
        <f t="shared" si="1347"/>
        <v>99.706180114903447</v>
      </c>
      <c r="CX284" s="1">
        <f t="shared" si="1347"/>
        <v>99.682080906735592</v>
      </c>
      <c r="CY284" s="1">
        <f t="shared" si="1347"/>
        <v>99.65600507321399</v>
      </c>
      <c r="CZ284" s="1">
        <f t="shared" si="1347"/>
        <v>99.62779049084638</v>
      </c>
      <c r="DA284" s="1">
        <f t="shared" si="1347"/>
        <v>99.597261738715787</v>
      </c>
      <c r="DB284" s="1">
        <f t="shared" si="1347"/>
        <v>99.564229007821297</v>
      </c>
      <c r="DC284" s="1">
        <f t="shared" si="1347"/>
        <v>99.52848692096228</v>
      </c>
      <c r="DD284" s="1">
        <f t="shared" si="1347"/>
        <v>99.489813255829432</v>
      </c>
      <c r="DE284" s="1">
        <f t="shared" si="1347"/>
        <v>99.447967563363093</v>
      </c>
      <c r="DF284" s="1">
        <f t="shared" si="1347"/>
        <v>99.40268967278891</v>
      </c>
      <c r="DG284" s="1">
        <f t="shared" si="1347"/>
        <v>99.353698074036018</v>
      </c>
      <c r="DH284" s="1">
        <f t="shared" si="1347"/>
        <v>99.300688167480615</v>
      </c>
      <c r="DI284" s="1">
        <f t="shared" si="1347"/>
        <v>99.243330370132782</v>
      </c>
      <c r="DJ284" s="1">
        <f t="shared" si="1347"/>
        <v>99.181268066492336</v>
      </c>
      <c r="DK284" s="1">
        <f t="shared" si="1347"/>
        <v>99.114115391332916</v>
      </c>
      <c r="DL284" s="1">
        <f t="shared" si="1347"/>
        <v>99.041454830629363</v>
      </c>
      <c r="DM284" s="1">
        <f t="shared" si="1347"/>
        <v>98.96283462571246</v>
      </c>
      <c r="DN284" s="1">
        <f t="shared" ref="DN284:ES284" si="1348">IF(type=1,MAX(DN111-x,(DO284*p+DO285*(1-p))*EXP(-ir*t)),MAX(x-DN111,(DO284*p+DO285*(1-p))*EXP(-ir*t)))</f>
        <v>98.877765964511298</v>
      </c>
      <c r="DO284" s="1">
        <f t="shared" si="1348"/>
        <v>98.785719942420556</v>
      </c>
      <c r="DP284" s="1">
        <f t="shared" si="1348"/>
        <v>98.686124273897093</v>
      </c>
      <c r="DQ284" s="1">
        <f t="shared" si="1348"/>
        <v>98.578359734340353</v>
      </c>
      <c r="DR284" s="1">
        <f t="shared" si="1348"/>
        <v>98.461756310134817</v>
      </c>
      <c r="DS284" s="1">
        <f t="shared" si="1348"/>
        <v>98.335589032917454</v>
      </c>
      <c r="DT284" s="1">
        <f t="shared" si="1348"/>
        <v>98.19907347217044</v>
      </c>
      <c r="DU284" s="1">
        <f t="shared" si="1348"/>
        <v>98.051360858114677</v>
      </c>
      <c r="DV284" s="1">
        <f t="shared" si="1348"/>
        <v>97.891532804581516</v>
      </c>
      <c r="DW284" s="1">
        <f t="shared" si="1348"/>
        <v>97.718595599052406</v>
      </c>
      <c r="DX284" s="1">
        <f t="shared" si="1348"/>
        <v>97.531474024365835</v>
      </c>
      <c r="DY284" s="1">
        <f t="shared" si="1348"/>
        <v>97.329004673678384</v>
      </c>
      <c r="DZ284" s="1">
        <f t="shared" si="1348"/>
        <v>97.109928717116631</v>
      </c>
      <c r="EA284" s="1">
        <f t="shared" si="1348"/>
        <v>96.872884075147439</v>
      </c>
      <c r="EB284" s="1">
        <f t="shared" si="1348"/>
        <v>96.616396950005225</v>
      </c>
      <c r="EC284" s="1">
        <f t="shared" si="1348"/>
        <v>96.338872662524082</v>
      </c>
      <c r="ED284" s="1">
        <f t="shared" si="1348"/>
        <v>96.03858573740375</v>
      </c>
      <c r="EE284" s="1">
        <f t="shared" si="1348"/>
        <v>95.713669175265565</v>
      </c>
      <c r="EF284" s="1">
        <f t="shared" si="1348"/>
        <v>95.362102844798784</v>
      </c>
      <c r="EG284" s="1">
        <f t="shared" si="1348"/>
        <v>94.981700922826889</v>
      </c>
      <c r="EH284" s="1">
        <f t="shared" si="1348"/>
        <v>94.570098304203569</v>
      </c>
      <c r="EI284" s="1">
        <f t="shared" si="1348"/>
        <v>94.124735897043905</v>
      </c>
      <c r="EJ284" s="1">
        <f t="shared" si="1348"/>
        <v>93.642844711865166</v>
      </c>
      <c r="EK284" s="1">
        <f t="shared" si="1348"/>
        <v>93.12142864571365</v>
      </c>
      <c r="EL284" s="1">
        <f t="shared" si="1348"/>
        <v>92.557245854239511</v>
      </c>
      <c r="EM284" s="1">
        <f t="shared" si="1348"/>
        <v>91.946788595902845</v>
      </c>
      <c r="EN284" s="1">
        <f t="shared" si="1348"/>
        <v>91.286261422994528</v>
      </c>
      <c r="EO284" s="1">
        <f t="shared" si="1348"/>
        <v>90.571557583877222</v>
      </c>
      <c r="EP284" s="1">
        <f t="shared" si="1348"/>
        <v>89.798233489729881</v>
      </c>
      <c r="EQ284" s="1">
        <f t="shared" si="1348"/>
        <v>88.961481087046025</v>
      </c>
      <c r="ER284" s="1">
        <f t="shared" si="1348"/>
        <v>88.056097964114599</v>
      </c>
      <c r="ES284" s="1">
        <f t="shared" si="1348"/>
        <v>87.076455005624339</v>
      </c>
      <c r="ET284" s="1">
        <f t="shared" ref="ET284:FQ284" si="1349">IF(type=1,MAX(ET111-x,(EU284*p+EU285*(1-p))*EXP(-ir*t)),MAX(x-ET111,(EU284*p+EU285*(1-p))*EXP(-ir*t)))</f>
        <v>86.016461394287461</v>
      </c>
      <c r="EU284" s="1">
        <f t="shared" si="1349"/>
        <v>84.869526741884513</v>
      </c>
      <c r="EV284" s="1">
        <f t="shared" si="1349"/>
        <v>83.628520114284598</v>
      </c>
      <c r="EW284" s="1">
        <f t="shared" si="1349"/>
        <v>82.285725695683439</v>
      </c>
      <c r="EX284" s="1">
        <f t="shared" si="1349"/>
        <v>80.832794816407159</v>
      </c>
      <c r="EY284" s="1">
        <f t="shared" si="1349"/>
        <v>79.260694046019964</v>
      </c>
      <c r="EZ284" s="1">
        <f t="shared" si="1349"/>
        <v>77.559649029010529</v>
      </c>
      <c r="FA284" s="1">
        <f t="shared" si="1349"/>
        <v>75.719083713862233</v>
      </c>
      <c r="FB284" s="1">
        <f t="shared" si="1349"/>
        <v>73.727554597670604</v>
      </c>
      <c r="FC284" s="1">
        <f t="shared" si="1349"/>
        <v>71.572679577481793</v>
      </c>
      <c r="FD284" s="1">
        <f t="shared" si="1349"/>
        <v>69.241060965993256</v>
      </c>
      <c r="FE284" s="1">
        <f t="shared" si="1349"/>
        <v>66.718202192975696</v>
      </c>
      <c r="FF284" s="1">
        <f t="shared" si="1349"/>
        <v>63.988417674516938</v>
      </c>
      <c r="FG284" s="1">
        <f t="shared" si="1349"/>
        <v>61.034735289710234</v>
      </c>
      <c r="FH284" s="1">
        <f t="shared" si="1349"/>
        <v>57.838790858446764</v>
      </c>
      <c r="FI284" s="1">
        <f t="shared" si="1349"/>
        <v>54.38071396424057</v>
      </c>
      <c r="FJ284" s="1">
        <f t="shared" si="1349"/>
        <v>50.639004412202048</v>
      </c>
      <c r="FK284" s="1">
        <f t="shared" si="1349"/>
        <v>46.590398554052094</v>
      </c>
      <c r="FL284" s="1">
        <f t="shared" si="1349"/>
        <v>42.209724649067631</v>
      </c>
      <c r="FM284" s="1">
        <f t="shared" si="1349"/>
        <v>37.469746361682311</v>
      </c>
      <c r="FN284" s="1">
        <f t="shared" si="1349"/>
        <v>32.34099342270639</v>
      </c>
      <c r="FO284" s="1">
        <f t="shared" si="1349"/>
        <v>26.79157840132153</v>
      </c>
      <c r="FP284" s="1">
        <f t="shared" si="1349"/>
        <v>20.786998448651559</v>
      </c>
      <c r="FQ284" s="1">
        <f t="shared" si="1349"/>
        <v>14.289920780272652</v>
      </c>
      <c r="FR284" s="1">
        <f t="shared" si="1290"/>
        <v>7.2599505639250594</v>
      </c>
      <c r="FS284" s="1">
        <f t="shared" si="1295"/>
        <v>0.39928824764357335</v>
      </c>
    </row>
    <row r="285" spans="3:175" x14ac:dyDescent="0.15">
      <c r="C285" s="6">
        <v>83</v>
      </c>
      <c r="CI285" s="1">
        <f t="shared" ref="CI285:DN285" si="1350">IF(type=1,MAX(CI112-x,(CJ285*p+CJ286*(1-p))*EXP(-ir*t)),MAX(x-CI112,(CJ285*p+CJ286*(1-p))*EXP(-ir*t)))</f>
        <v>99.916962492857252</v>
      </c>
      <c r="CJ285" s="1">
        <f t="shared" si="1350"/>
        <v>99.910151727923093</v>
      </c>
      <c r="CK285" s="1">
        <f t="shared" si="1350"/>
        <v>99.9027823417034</v>
      </c>
      <c r="CL285" s="1">
        <f t="shared" si="1350"/>
        <v>99.894808515887931</v>
      </c>
      <c r="CM285" s="1">
        <f t="shared" si="1350"/>
        <v>99.886180674132873</v>
      </c>
      <c r="CN285" s="1">
        <f t="shared" si="1350"/>
        <v>99.876845173825615</v>
      </c>
      <c r="CO285" s="1">
        <f t="shared" si="1350"/>
        <v>99.866743972567988</v>
      </c>
      <c r="CP285" s="1">
        <f t="shared" si="1350"/>
        <v>99.855814267304339</v>
      </c>
      <c r="CQ285" s="1">
        <f t="shared" si="1350"/>
        <v>99.843988103850748</v>
      </c>
      <c r="CR285" s="1">
        <f t="shared" si="1350"/>
        <v>99.831191954397738</v>
      </c>
      <c r="CS285" s="1">
        <f t="shared" si="1350"/>
        <v>99.817346260359571</v>
      </c>
      <c r="CT285" s="1">
        <f t="shared" si="1350"/>
        <v>99.802364937727901</v>
      </c>
      <c r="CU285" s="1">
        <f t="shared" si="1350"/>
        <v>99.786154841854383</v>
      </c>
      <c r="CV285" s="1">
        <f t="shared" si="1350"/>
        <v>99.768615188334522</v>
      </c>
      <c r="CW285" s="1">
        <f t="shared" si="1350"/>
        <v>99.749636926392256</v>
      </c>
      <c r="CX285" s="1">
        <f t="shared" si="1350"/>
        <v>99.729102060869337</v>
      </c>
      <c r="CY285" s="1">
        <f t="shared" si="1350"/>
        <v>99.706882918603981</v>
      </c>
      <c r="CZ285" s="1">
        <f t="shared" si="1350"/>
        <v>99.682841354637688</v>
      </c>
      <c r="DA285" s="1">
        <f t="shared" si="1350"/>
        <v>99.656827893314926</v>
      </c>
      <c r="DB285" s="1">
        <f t="shared" si="1350"/>
        <v>99.628680798935363</v>
      </c>
      <c r="DC285" s="1">
        <f t="shared" si="1350"/>
        <v>99.59822507018086</v>
      </c>
      <c r="DD285" s="1">
        <f t="shared" si="1350"/>
        <v>99.565271352064897</v>
      </c>
      <c r="DE285" s="1">
        <f t="shared" si="1350"/>
        <v>99.529614758639738</v>
      </c>
      <c r="DF285" s="1">
        <f t="shared" si="1350"/>
        <v>99.491033599141616</v>
      </c>
      <c r="DG285" s="1">
        <f t="shared" si="1350"/>
        <v>99.449287999654032</v>
      </c>
      <c r="DH285" s="1">
        <f t="shared" si="1350"/>
        <v>99.404118411719196</v>
      </c>
      <c r="DI285" s="1">
        <f t="shared" si="1350"/>
        <v>99.35524399862544</v>
      </c>
      <c r="DJ285" s="1">
        <f t="shared" si="1350"/>
        <v>99.302360889337265</v>
      </c>
      <c r="DK285" s="1">
        <f t="shared" si="1350"/>
        <v>99.245140289212216</v>
      </c>
      <c r="DL285" s="1">
        <f t="shared" si="1350"/>
        <v>99.183226435758002</v>
      </c>
      <c r="DM285" s="1">
        <f t="shared" si="1350"/>
        <v>99.116234386720208</v>
      </c>
      <c r="DN285" s="1">
        <f t="shared" si="1350"/>
        <v>99.043747626748114</v>
      </c>
      <c r="DO285" s="1">
        <f t="shared" ref="DO285:ET285" si="1351">IF(type=1,MAX(DO112-x,(DP285*p+DP286*(1-p))*EXP(-ir*t)),MAX(x-DO112,(DP285*p+DP286*(1-p))*EXP(-ir*t)))</f>
        <v>98.965315477758509</v>
      </c>
      <c r="DP285" s="1">
        <f t="shared" si="1351"/>
        <v>98.880450296896569</v>
      </c>
      <c r="DQ285" s="1">
        <f t="shared" si="1351"/>
        <v>98.788624444672578</v>
      </c>
      <c r="DR285" s="1">
        <f t="shared" si="1351"/>
        <v>98.689267004424138</v>
      </c>
      <c r="DS285" s="1">
        <f t="shared" si="1351"/>
        <v>98.58176023270758</v>
      </c>
      <c r="DT285" s="1">
        <f t="shared" si="1351"/>
        <v>98.465435718549273</v>
      </c>
      <c r="DU285" s="1">
        <f t="shared" si="1351"/>
        <v>98.339570227677271</v>
      </c>
      <c r="DV285" s="1">
        <f t="shared" si="1351"/>
        <v>98.203381205895582</v>
      </c>
      <c r="DW285" s="1">
        <f t="shared" si="1351"/>
        <v>98.056021913643548</v>
      </c>
      <c r="DX285" s="1">
        <f t="shared" si="1351"/>
        <v>97.896576161490131</v>
      </c>
      <c r="DY285" s="1">
        <f t="shared" si="1351"/>
        <v>97.724052613831617</v>
      </c>
      <c r="DZ285" s="1">
        <f t="shared" si="1351"/>
        <v>97.537378625376647</v>
      </c>
      <c r="EA285" s="1">
        <f t="shared" si="1351"/>
        <v>97.335393572097644</v>
      </c>
      <c r="EB285" s="1">
        <f t="shared" si="1351"/>
        <v>97.116841635184599</v>
      </c>
      <c r="EC285" s="1">
        <f t="shared" si="1351"/>
        <v>96.880363993136172</v>
      </c>
      <c r="ED285" s="1">
        <f t="shared" si="1351"/>
        <v>96.624490373443479</v>
      </c>
      <c r="EE285" s="1">
        <f t="shared" si="1351"/>
        <v>96.34762991134015</v>
      </c>
      <c r="EF285" s="1">
        <f t="shared" si="1351"/>
        <v>96.048061258783733</v>
      </c>
      <c r="EG285" s="1">
        <f t="shared" si="1351"/>
        <v>95.723921882172519</v>
      </c>
      <c r="EH285" s="1">
        <f t="shared" si="1351"/>
        <v>95.373196482257299</v>
      </c>
      <c r="EI285" s="1">
        <f t="shared" si="1351"/>
        <v>94.993704464250428</v>
      </c>
      <c r="EJ285" s="1">
        <f t="shared" si="1351"/>
        <v>94.583086380228721</v>
      </c>
      <c r="EK285" s="1">
        <f t="shared" si="1351"/>
        <v>94.138789259537745</v>
      </c>
      <c r="EL285" s="1">
        <f t="shared" si="1351"/>
        <v>93.65805073599077</v>
      </c>
      <c r="EM285" s="1">
        <f t="shared" si="1351"/>
        <v>93.137881873175033</v>
      </c>
      <c r="EN285" s="1">
        <f t="shared" si="1351"/>
        <v>92.575048581083806</v>
      </c>
      <c r="EO285" s="1">
        <f t="shared" si="1351"/>
        <v>91.966051508534193</v>
      </c>
      <c r="EP285" s="1">
        <f t="shared" si="1351"/>
        <v>91.307104286354104</v>
      </c>
      <c r="EQ285" s="1">
        <f t="shared" si="1351"/>
        <v>90.594109986067878</v>
      </c>
      <c r="ER285" s="1">
        <f t="shared" si="1351"/>
        <v>89.822635647715316</v>
      </c>
      <c r="ES285" s="1">
        <f t="shared" si="1351"/>
        <v>88.987884718433577</v>
      </c>
      <c r="ET285" s="1">
        <f t="shared" si="1351"/>
        <v>88.084667230442022</v>
      </c>
      <c r="EU285" s="1">
        <f t="shared" ref="EU285:FQ285" si="1352">IF(type=1,MAX(EU112-x,(EV285*p+EV286*(1-p))*EXP(-ir*t)),MAX(x-EU112,(EV285*p+EV286*(1-p))*EXP(-ir*t)))</f>
        <v>87.107367533015264</v>
      </c>
      <c r="EV285" s="1">
        <f t="shared" si="1352"/>
        <v>86.049909377821336</v>
      </c>
      <c r="EW285" s="1">
        <f t="shared" si="1352"/>
        <v>84.905718140547407</v>
      </c>
      <c r="EX285" s="1">
        <f t="shared" si="1352"/>
        <v>83.66767994393021</v>
      </c>
      <c r="EY285" s="1">
        <f t="shared" si="1352"/>
        <v>82.328097428043321</v>
      </c>
      <c r="EZ285" s="1">
        <f t="shared" si="1352"/>
        <v>80.878641892848123</v>
      </c>
      <c r="FA285" s="1">
        <f t="shared" si="1352"/>
        <v>79.310301515460452</v>
      </c>
      <c r="FB285" s="1">
        <f t="shared" si="1352"/>
        <v>77.613325320179456</v>
      </c>
      <c r="FC285" s="1">
        <f t="shared" si="1352"/>
        <v>75.777162552919066</v>
      </c>
      <c r="FD285" s="1">
        <f t="shared" si="1352"/>
        <v>73.790397083109355</v>
      </c>
      <c r="FE285" s="1">
        <f t="shared" si="1352"/>
        <v>71.640676425219311</v>
      </c>
      <c r="FF285" s="1">
        <f t="shared" si="1352"/>
        <v>69.314634938600477</v>
      </c>
      <c r="FG285" s="1">
        <f t="shared" si="1352"/>
        <v>66.797810728155198</v>
      </c>
      <c r="FH285" s="1">
        <f t="shared" si="1352"/>
        <v>64.074555729169248</v>
      </c>
      <c r="FI285" s="1">
        <f t="shared" si="1352"/>
        <v>61.127938417271253</v>
      </c>
      <c r="FJ285" s="1">
        <f t="shared" si="1352"/>
        <v>57.939638538629723</v>
      </c>
      <c r="FK285" s="1">
        <f t="shared" si="1352"/>
        <v>54.489833205884288</v>
      </c>
      <c r="FL285" s="1">
        <f t="shared" si="1352"/>
        <v>50.757073651626314</v>
      </c>
      <c r="FM285" s="1">
        <f t="shared" si="1352"/>
        <v>46.71815187315724</v>
      </c>
      <c r="FN285" s="1">
        <f t="shared" si="1352"/>
        <v>42.347956339404305</v>
      </c>
      <c r="FO285" s="1">
        <f t="shared" si="1352"/>
        <v>37.619315862867715</v>
      </c>
      <c r="FP285" s="1">
        <f t="shared" si="1352"/>
        <v>32.502830665891111</v>
      </c>
      <c r="FQ285" s="1">
        <f t="shared" si="1352"/>
        <v>26.966689590929363</v>
      </c>
      <c r="FR285" s="1">
        <f t="shared" si="1290"/>
        <v>20.976472318339702</v>
      </c>
      <c r="FS285" s="1">
        <f t="shared" si="1295"/>
        <v>1.2231786647884106</v>
      </c>
    </row>
    <row r="286" spans="3:175" x14ac:dyDescent="0.15">
      <c r="C286" s="6">
        <v>84</v>
      </c>
      <c r="CJ286" s="1">
        <f t="shared" ref="CJ286:DO286" si="1353">IF(type=1,MAX(CJ113-x,(CK286*p+CK287*(1-p))*EXP(-ir*t)),MAX(x-CJ113,(CK286*p+CK287*(1-p))*EXP(-ir*t)))</f>
        <v>99.923440547435632</v>
      </c>
      <c r="CK286" s="1">
        <f t="shared" si="1353"/>
        <v>99.917161114769044</v>
      </c>
      <c r="CL286" s="1">
        <f t="shared" si="1353"/>
        <v>99.91036664087251</v>
      </c>
      <c r="CM286" s="1">
        <f t="shared" si="1353"/>
        <v>99.903014881886946</v>
      </c>
      <c r="CN286" s="1">
        <f t="shared" si="1353"/>
        <v>99.895060129097416</v>
      </c>
      <c r="CO286" s="1">
        <f t="shared" si="1353"/>
        <v>99.886452924744447</v>
      </c>
      <c r="CP286" s="1">
        <f t="shared" si="1353"/>
        <v>99.877139754526127</v>
      </c>
      <c r="CQ286" s="1">
        <f t="shared" si="1353"/>
        <v>99.867062714879012</v>
      </c>
      <c r="CR286" s="1">
        <f t="shared" si="1353"/>
        <v>99.856159152969482</v>
      </c>
      <c r="CS286" s="1">
        <f t="shared" si="1353"/>
        <v>99.844361277156921</v>
      </c>
      <c r="CT286" s="1">
        <f t="shared" si="1353"/>
        <v>99.831595735507008</v>
      </c>
      <c r="CU286" s="1">
        <f t="shared" si="1353"/>
        <v>99.817783159734475</v>
      </c>
      <c r="CV286" s="1">
        <f t="shared" si="1353"/>
        <v>99.802837671740008</v>
      </c>
      <c r="CW286" s="1">
        <f t="shared" si="1353"/>
        <v>99.78666634967297</v>
      </c>
      <c r="CX286" s="1">
        <f t="shared" si="1353"/>
        <v>99.769168650200555</v>
      </c>
      <c r="CY286" s="1">
        <f t="shared" si="1353"/>
        <v>99.750235783391162</v>
      </c>
      <c r="CZ286" s="1">
        <f t="shared" si="1353"/>
        <v>99.729750036325555</v>
      </c>
      <c r="DA286" s="1">
        <f t="shared" si="1353"/>
        <v>99.707584041230277</v>
      </c>
      <c r="DB286" s="1">
        <f t="shared" si="1353"/>
        <v>99.683599983583264</v>
      </c>
      <c r="DC286" s="1">
        <f t="shared" si="1353"/>
        <v>99.657648745267878</v>
      </c>
      <c r="DD286" s="1">
        <f t="shared" si="1353"/>
        <v>99.629568977448201</v>
      </c>
      <c r="DE286" s="1">
        <f t="shared" si="1353"/>
        <v>99.599186097401216</v>
      </c>
      <c r="DF286" s="1">
        <f t="shared" si="1353"/>
        <v>99.56631120306885</v>
      </c>
      <c r="DG286" s="1">
        <f t="shared" si="1353"/>
        <v>99.530739898581146</v>
      </c>
      <c r="DH286" s="1">
        <f t="shared" si="1353"/>
        <v>99.492251023448532</v>
      </c>
      <c r="DI286" s="1">
        <f t="shared" si="1353"/>
        <v>99.450605277521873</v>
      </c>
      <c r="DJ286" s="1">
        <f t="shared" si="1353"/>
        <v>99.405543733171442</v>
      </c>
      <c r="DK286" s="1">
        <f t="shared" si="1353"/>
        <v>99.356786225434064</v>
      </c>
      <c r="DL286" s="1">
        <f t="shared" si="1353"/>
        <v>99.304029610119898</v>
      </c>
      <c r="DM286" s="1">
        <f t="shared" si="1353"/>
        <v>99.246945879048141</v>
      </c>
      <c r="DN286" s="1">
        <f t="shared" si="1353"/>
        <v>99.185180120694127</v>
      </c>
      <c r="DO286" s="1">
        <f t="shared" si="1353"/>
        <v>99.118348313567651</v>
      </c>
      <c r="DP286" s="1">
        <f t="shared" ref="DP286:EU286" si="1354">IF(type=1,MAX(DP113-x,(DQ286*p+DQ287*(1-p))*EXP(-ir*t)),MAX(x-DP113,(DQ286*p+DQ287*(1-p))*EXP(-ir*t)))</f>
        <v>99.046034938603626</v>
      </c>
      <c r="DQ286" s="1">
        <f t="shared" si="1354"/>
        <v>98.967790395720158</v>
      </c>
      <c r="DR286" s="1">
        <f t="shared" si="1354"/>
        <v>98.883128208481807</v>
      </c>
      <c r="DS286" s="1">
        <f t="shared" si="1354"/>
        <v>98.79152199948831</v>
      </c>
      <c r="DT286" s="1">
        <f t="shared" si="1354"/>
        <v>98.692402217683778</v>
      </c>
      <c r="DU286" s="1">
        <f t="shared" si="1354"/>
        <v>98.585152597238562</v>
      </c>
      <c r="DV286" s="1">
        <f t="shared" si="1354"/>
        <v>98.469106325987411</v>
      </c>
      <c r="DW286" s="1">
        <f t="shared" si="1354"/>
        <v>98.343541899601647</v>
      </c>
      <c r="DX286" s="1">
        <f t="shared" si="1354"/>
        <v>98.207678635719049</v>
      </c>
      <c r="DY286" s="1">
        <f t="shared" si="1354"/>
        <v>98.060671820141181</v>
      </c>
      <c r="DZ286" s="1">
        <f t="shared" si="1354"/>
        <v>97.901607454920139</v>
      </c>
      <c r="EA286" s="1">
        <f t="shared" si="1354"/>
        <v>97.729496575681537</v>
      </c>
      <c r="EB286" s="1">
        <f t="shared" si="1354"/>
        <v>97.54326910285242</v>
      </c>
      <c r="EC286" s="1">
        <f t="shared" si="1354"/>
        <v>97.341767188564674</v>
      </c>
      <c r="ED286" s="1">
        <f t="shared" si="1354"/>
        <v>97.123738017869357</v>
      </c>
      <c r="EE286" s="1">
        <f t="shared" si="1354"/>
        <v>96.887826019503848</v>
      </c>
      <c r="EF286" s="1">
        <f t="shared" si="1354"/>
        <v>96.632564437783785</v>
      </c>
      <c r="EG286" s="1">
        <f t="shared" si="1354"/>
        <v>96.356366213218365</v>
      </c>
      <c r="EH286" s="1">
        <f t="shared" si="1354"/>
        <v>96.057514115150795</v>
      </c>
      <c r="EI286" s="1">
        <f t="shared" si="1354"/>
        <v>95.734150065074388</v>
      </c>
      <c r="EJ286" s="1">
        <f t="shared" si="1354"/>
        <v>95.384263584243399</v>
      </c>
      <c r="EK286" s="1">
        <f t="shared" si="1354"/>
        <v>95.005679293752962</v>
      </c>
      <c r="EL286" s="1">
        <f t="shared" si="1354"/>
        <v>94.596043389371204</v>
      </c>
      <c r="EM286" s="1">
        <f t="shared" si="1354"/>
        <v>94.152809007032531</v>
      </c>
      <c r="EN286" s="1">
        <f t="shared" si="1354"/>
        <v>93.6732203880035</v>
      </c>
      <c r="EO286" s="1">
        <f t="shared" si="1354"/>
        <v>93.154295745270304</v>
      </c>
      <c r="EP286" s="1">
        <f t="shared" si="1354"/>
        <v>92.592808724621307</v>
      </c>
      <c r="EQ286" s="1">
        <f t="shared" si="1354"/>
        <v>91.985268345161288</v>
      </c>
      <c r="ER286" s="1">
        <f t="shared" si="1354"/>
        <v>91.327897294539667</v>
      </c>
      <c r="ES286" s="1">
        <f t="shared" si="1354"/>
        <v>90.616608443945978</v>
      </c>
      <c r="ET286" s="1">
        <f t="shared" si="1354"/>
        <v>89.846979436857097</v>
      </c>
      <c r="EU286" s="1">
        <f t="shared" si="1354"/>
        <v>89.014225193544817</v>
      </c>
      <c r="EV286" s="1">
        <f t="shared" ref="EV286:FQ286" si="1355">IF(type=1,MAX(EV113-x,(EW286*p+EW287*(1-p))*EXP(-ir*t)),MAX(x-EV113,(EW286*p+EW287*(1-p))*EXP(-ir*t)))</f>
        <v>88.113168160393627</v>
      </c>
      <c r="EW286" s="1">
        <f t="shared" si="1355"/>
        <v>87.138206119057273</v>
      </c>
      <c r="EX286" s="1">
        <f t="shared" si="1355"/>
        <v>86.083277355311381</v>
      </c>
      <c r="EY286" s="1">
        <f t="shared" si="1355"/>
        <v>84.941822971043194</v>
      </c>
      <c r="EZ286" s="1">
        <f t="shared" si="1355"/>
        <v>83.706746105057846</v>
      </c>
      <c r="FA286" s="1">
        <f t="shared" si="1355"/>
        <v>82.370367809161124</v>
      </c>
      <c r="FB286" s="1">
        <f t="shared" si="1355"/>
        <v>80.924379305183223</v>
      </c>
      <c r="FC286" s="1">
        <f t="shared" si="1355"/>
        <v>79.359790326107344</v>
      </c>
      <c r="FD286" s="1">
        <f t="shared" si="1355"/>
        <v>77.666873220119669</v>
      </c>
      <c r="FE286" s="1">
        <f t="shared" si="1355"/>
        <v>75.835102470054395</v>
      </c>
      <c r="FF286" s="1">
        <f t="shared" si="1355"/>
        <v>73.853089252202764</v>
      </c>
      <c r="FG286" s="1">
        <f t="shared" si="1355"/>
        <v>71.708510627613094</v>
      </c>
      <c r="FH286" s="1">
        <f t="shared" si="1355"/>
        <v>69.38803292563685</v>
      </c>
      <c r="FI286" s="1">
        <f t="shared" si="1355"/>
        <v>66.877228843366737</v>
      </c>
      <c r="FJ286" s="1">
        <f t="shared" si="1355"/>
        <v>64.160487745542184</v>
      </c>
      <c r="FK286" s="1">
        <f t="shared" si="1355"/>
        <v>61.220918607222302</v>
      </c>
      <c r="FL286" s="1">
        <f t="shared" si="1355"/>
        <v>58.040244995783134</v>
      </c>
      <c r="FM286" s="1">
        <f t="shared" si="1355"/>
        <v>54.598691439302527</v>
      </c>
      <c r="FN286" s="1">
        <f t="shared" si="1355"/>
        <v>50.874860474840531</v>
      </c>
      <c r="FO286" s="1">
        <f t="shared" si="1355"/>
        <v>46.84559961217753</v>
      </c>
      <c r="FP286" s="1">
        <f t="shared" si="1355"/>
        <v>42.485857385872336</v>
      </c>
      <c r="FQ286" s="1">
        <f t="shared" si="1355"/>
        <v>37.768527600660498</v>
      </c>
      <c r="FR286" s="1">
        <f t="shared" si="1290"/>
        <v>32.664280801806498</v>
      </c>
      <c r="FS286" s="1">
        <f t="shared" si="1295"/>
        <v>1.9727429998056289</v>
      </c>
    </row>
    <row r="287" spans="3:175" x14ac:dyDescent="0.15">
      <c r="C287" s="6">
        <v>85</v>
      </c>
      <c r="CK287" s="1">
        <f t="shared" ref="CK287:DP287" si="1356">IF(type=1,MAX(CK114-x,(CL287*p+CL288*(1-p))*EXP(-ir*t)),MAX(x-CK114,(CL287*p+CL288*(1-p))*EXP(-ir*t)))</f>
        <v>99.929413225677891</v>
      </c>
      <c r="CL287" s="1">
        <f t="shared" si="1356"/>
        <v>99.923623674137744</v>
      </c>
      <c r="CM287" s="1">
        <f t="shared" si="1356"/>
        <v>99.917359261586341</v>
      </c>
      <c r="CN287" s="1">
        <f t="shared" si="1356"/>
        <v>99.91058103975999</v>
      </c>
      <c r="CO287" s="1">
        <f t="shared" si="1356"/>
        <v>99.90324686584502</v>
      </c>
      <c r="CP287" s="1">
        <f t="shared" si="1356"/>
        <v>99.895311140459626</v>
      </c>
      <c r="CQ287" s="1">
        <f t="shared" si="1356"/>
        <v>99.886724524145038</v>
      </c>
      <c r="CR287" s="1">
        <f t="shared" si="1356"/>
        <v>99.877433630603093</v>
      </c>
      <c r="CS287" s="1">
        <f t="shared" si="1356"/>
        <v>99.867380694773018</v>
      </c>
      <c r="CT287" s="1">
        <f t="shared" si="1356"/>
        <v>99.856503213683908</v>
      </c>
      <c r="CU287" s="1">
        <f t="shared" si="1356"/>
        <v>99.844733557849651</v>
      </c>
      <c r="CV287" s="1">
        <f t="shared" si="1356"/>
        <v>99.83199855079036</v>
      </c>
      <c r="CW287" s="1">
        <f t="shared" si="1356"/>
        <v>99.818219014066116</v>
      </c>
      <c r="CX287" s="1">
        <f t="shared" si="1356"/>
        <v>99.803309274994035</v>
      </c>
      <c r="CY287" s="1">
        <f t="shared" si="1356"/>
        <v>99.78717663398831</v>
      </c>
      <c r="CZ287" s="1">
        <f t="shared" si="1356"/>
        <v>99.769720788211174</v>
      </c>
      <c r="DA287" s="1">
        <f t="shared" si="1356"/>
        <v>99.750833207951572</v>
      </c>
      <c r="DB287" s="1">
        <f t="shared" si="1356"/>
        <v>99.730396461854156</v>
      </c>
      <c r="DC287" s="1">
        <f t="shared" si="1356"/>
        <v>99.708283486803367</v>
      </c>
      <c r="DD287" s="1">
        <f t="shared" si="1356"/>
        <v>99.684356797923144</v>
      </c>
      <c r="DE287" s="1">
        <f t="shared" si="1356"/>
        <v>99.658467633780575</v>
      </c>
      <c r="DF287" s="1">
        <f t="shared" si="1356"/>
        <v>99.630455031478732</v>
      </c>
      <c r="DG287" s="1">
        <f t="shared" si="1356"/>
        <v>99.600144825888492</v>
      </c>
      <c r="DH287" s="1">
        <f t="shared" si="1356"/>
        <v>99.567348566796838</v>
      </c>
      <c r="DI287" s="1">
        <f t="shared" si="1356"/>
        <v>99.531862347239382</v>
      </c>
      <c r="DJ287" s="1">
        <f t="shared" si="1356"/>
        <v>99.493465535732284</v>
      </c>
      <c r="DK287" s="1">
        <f t="shared" si="1356"/>
        <v>99.451919404521433</v>
      </c>
      <c r="DL287" s="1">
        <f t="shared" si="1356"/>
        <v>99.406965645320085</v>
      </c>
      <c r="DM287" s="1">
        <f t="shared" si="1356"/>
        <v>99.358324763306854</v>
      </c>
      <c r="DN287" s="1">
        <f t="shared" si="1356"/>
        <v>99.305694339398883</v>
      </c>
      <c r="DO287" s="1">
        <f t="shared" si="1356"/>
        <v>99.248747149995936</v>
      </c>
      <c r="DP287" s="1">
        <f t="shared" si="1356"/>
        <v>99.187129132505419</v>
      </c>
      <c r="DQ287" s="1">
        <f t="shared" ref="DQ287:EV287" si="1357">IF(type=1,MAX(DQ114-x,(DR287*p+DR288*(1-p))*EXP(-ir*t)),MAX(x-DQ114,(DR287*p+DR288*(1-p))*EXP(-ir*t)))</f>
        <v>99.120457183998937</v>
      </c>
      <c r="DR287" s="1">
        <f t="shared" si="1357"/>
        <v>99.048316779313993</v>
      </c>
      <c r="DS287" s="1">
        <f t="shared" si="1357"/>
        <v>98.970259393791466</v>
      </c>
      <c r="DT287" s="1">
        <f t="shared" si="1357"/>
        <v>98.885799714625236</v>
      </c>
      <c r="DU287" s="1">
        <f t="shared" si="1357"/>
        <v>98.794412623485698</v>
      </c>
      <c r="DV287" s="1">
        <f t="shared" si="1357"/>
        <v>98.695529931656978</v>
      </c>
      <c r="DW287" s="1">
        <f t="shared" si="1357"/>
        <v>98.588536847389022</v>
      </c>
      <c r="DX287" s="1">
        <f t="shared" si="1357"/>
        <v>98.472768153500766</v>
      </c>
      <c r="DY287" s="1">
        <f t="shared" si="1357"/>
        <v>98.347504071468791</v>
      </c>
      <c r="DZ287" s="1">
        <f t="shared" si="1357"/>
        <v>98.211965786287323</v>
      </c>
      <c r="EA287" s="1">
        <f t="shared" si="1357"/>
        <v>98.065310604275567</v>
      </c>
      <c r="EB287" s="1">
        <f t="shared" si="1357"/>
        <v>97.906626713726837</v>
      </c>
      <c r="EC287" s="1">
        <f t="shared" si="1357"/>
        <v>97.734927515824197</v>
      </c>
      <c r="ED287" s="1">
        <f t="shared" si="1357"/>
        <v>97.549145490576009</v>
      </c>
      <c r="EE287" s="1">
        <f t="shared" si="1357"/>
        <v>97.348125559633203</v>
      </c>
      <c r="EF287" s="1">
        <f t="shared" si="1357"/>
        <v>97.13061790472274</v>
      </c>
      <c r="EG287" s="1">
        <f t="shared" si="1357"/>
        <v>96.895270197046415</v>
      </c>
      <c r="EH287" s="1">
        <f t="shared" si="1357"/>
        <v>96.64061918933217</v>
      </c>
      <c r="EI287" s="1">
        <f t="shared" si="1357"/>
        <v>96.365081618262835</v>
      </c>
      <c r="EJ287" s="1">
        <f t="shared" si="1357"/>
        <v>96.066944360718622</v>
      </c>
      <c r="EK287" s="1">
        <f t="shared" si="1357"/>
        <v>95.744353782631478</v>
      </c>
      <c r="EL287" s="1">
        <f t="shared" si="1357"/>
        <v>95.395304214228702</v>
      </c>
      <c r="EM287" s="1">
        <f t="shared" si="1357"/>
        <v>95.017625480012086</v>
      </c>
      <c r="EN287" s="1">
        <f t="shared" si="1357"/>
        <v>94.608969405941593</v>
      </c>
      <c r="EO287" s="1">
        <f t="shared" si="1357"/>
        <v>94.166795219933761</v>
      </c>
      <c r="EP287" s="1">
        <f t="shared" si="1357"/>
        <v>93.688353754903773</v>
      </c>
      <c r="EQ287" s="1">
        <f t="shared" si="1357"/>
        <v>93.170670356135716</v>
      </c>
      <c r="ER287" s="1">
        <f t="shared" si="1357"/>
        <v>92.610526386709353</v>
      </c>
      <c r="ES287" s="1">
        <f t="shared" si="1357"/>
        <v>92.004439215995788</v>
      </c>
      <c r="ET287" s="1">
        <f t="shared" si="1357"/>
        <v>91.348640566802516</v>
      </c>
      <c r="EU287" s="1">
        <f t="shared" si="1357"/>
        <v>90.639053086543854</v>
      </c>
      <c r="EV287" s="1">
        <f t="shared" si="1357"/>
        <v>89.871264996770833</v>
      </c>
      <c r="EW287" s="1">
        <f t="shared" ref="EW287:FQ287" si="1358">IF(type=1,MAX(EW114-x,(EX287*p+EX288*(1-p))*EXP(-ir*t)),MAX(x-EW114,(EX287*p+EX288*(1-p))*EXP(-ir*t)))</f>
        <v>89.040502663446688</v>
      </c>
      <c r="EX287" s="1">
        <f t="shared" si="1358"/>
        <v>88.141600917426857</v>
      </c>
      <c r="EY287" s="1">
        <f t="shared" si="1358"/>
        <v>87.168970940614685</v>
      </c>
      <c r="EZ287" s="1">
        <f t="shared" si="1358"/>
        <v>86.116565518128397</v>
      </c>
      <c r="FA287" s="1">
        <f t="shared" si="1358"/>
        <v>84.977841440438979</v>
      </c>
      <c r="FB287" s="1">
        <f t="shared" si="1358"/>
        <v>83.745718821718327</v>
      </c>
      <c r="FC287" s="1">
        <f t="shared" si="1358"/>
        <v>82.412537081464379</v>
      </c>
      <c r="FD287" s="1">
        <f t="shared" si="1358"/>
        <v>80.97000731572399</v>
      </c>
      <c r="FE287" s="1">
        <f t="shared" si="1358"/>
        <v>79.409160761787049</v>
      </c>
      <c r="FF287" s="1">
        <f t="shared" si="1358"/>
        <v>77.720293035937118</v>
      </c>
      <c r="FG287" s="1">
        <f t="shared" si="1358"/>
        <v>75.892903797563093</v>
      </c>
      <c r="FH287" s="1">
        <f t="shared" si="1358"/>
        <v>73.915631464500635</v>
      </c>
      <c r="FI287" s="1">
        <f t="shared" si="1358"/>
        <v>71.776182573703323</v>
      </c>
      <c r="FJ287" s="1">
        <f t="shared" si="1358"/>
        <v>69.461255348051765</v>
      </c>
      <c r="FK287" s="1">
        <f t="shared" si="1358"/>
        <v>66.956456994086068</v>
      </c>
      <c r="FL287" s="1">
        <f t="shared" si="1358"/>
        <v>64.246214216469895</v>
      </c>
      <c r="FM287" s="1">
        <f t="shared" si="1358"/>
        <v>61.313676392819886</v>
      </c>
      <c r="FN287" s="1">
        <f t="shared" si="1358"/>
        <v>58.140610806901428</v>
      </c>
      <c r="FO287" s="1">
        <f t="shared" si="1358"/>
        <v>54.707289288814955</v>
      </c>
      <c r="FP287" s="1">
        <f t="shared" si="1358"/>
        <v>50.992365557371308</v>
      </c>
      <c r="FQ287" s="1">
        <f t="shared" si="1358"/>
        <v>46.972742502046501</v>
      </c>
      <c r="FR287" s="1">
        <f t="shared" si="1290"/>
        <v>42.62342857935667</v>
      </c>
      <c r="FS287" s="1">
        <f t="shared" si="1295"/>
        <v>2.604505728924261</v>
      </c>
    </row>
    <row r="288" spans="3:175" x14ac:dyDescent="0.15">
      <c r="C288" s="6">
        <v>86</v>
      </c>
      <c r="CL288" s="1">
        <f t="shared" ref="CL288:DQ288" si="1359">IF(type=1,MAX(CL115-x,(CM288*p+CM289*(1-p))*EXP(-ir*t)),MAX(x-CL115,(CM288*p+CM289*(1-p))*EXP(-ir*t)))</f>
        <v>99.934919953809597</v>
      </c>
      <c r="CM288" s="1">
        <f t="shared" si="1359"/>
        <v>99.929582066007356</v>
      </c>
      <c r="CN288" s="1">
        <f t="shared" si="1359"/>
        <v>99.923806362809174</v>
      </c>
      <c r="CO288" s="1">
        <f t="shared" si="1359"/>
        <v>99.917556934445528</v>
      </c>
      <c r="CP288" s="1">
        <f t="shared" si="1359"/>
        <v>99.910794925815168</v>
      </c>
      <c r="CQ288" s="1">
        <f t="shared" si="1359"/>
        <v>99.903478294908098</v>
      </c>
      <c r="CR288" s="1">
        <f t="shared" si="1359"/>
        <v>99.895561551414161</v>
      </c>
      <c r="CS288" s="1">
        <f t="shared" si="1359"/>
        <v>99.886995473892313</v>
      </c>
      <c r="CT288" s="1">
        <f t="shared" si="1359"/>
        <v>99.87772680374195</v>
      </c>
      <c r="CU288" s="1">
        <f t="shared" si="1359"/>
        <v>99.867697914073702</v>
      </c>
      <c r="CV288" s="1">
        <f t="shared" si="1359"/>
        <v>99.856846451420878</v>
      </c>
      <c r="CW288" s="1">
        <f t="shared" si="1359"/>
        <v>99.845104948064019</v>
      </c>
      <c r="CX288" s="1">
        <f t="shared" si="1359"/>
        <v>99.832400402558022</v>
      </c>
      <c r="CY288" s="1">
        <f t="shared" si="1359"/>
        <v>99.818653825854156</v>
      </c>
      <c r="CZ288" s="1">
        <f t="shared" si="1359"/>
        <v>99.803779750194678</v>
      </c>
      <c r="DA288" s="1">
        <f t="shared" si="1359"/>
        <v>99.787685697726943</v>
      </c>
      <c r="DB288" s="1">
        <f t="shared" si="1359"/>
        <v>99.770271605532983</v>
      </c>
      <c r="DC288" s="1">
        <f t="shared" si="1359"/>
        <v>99.751429203499811</v>
      </c>
      <c r="DD288" s="1">
        <f t="shared" si="1359"/>
        <v>99.731041341162523</v>
      </c>
      <c r="DE288" s="1">
        <f t="shared" si="1359"/>
        <v>99.708981259334706</v>
      </c>
      <c r="DF288" s="1">
        <f t="shared" si="1359"/>
        <v>99.68511180199782</v>
      </c>
      <c r="DG288" s="1">
        <f t="shared" si="1359"/>
        <v>99.659284563549477</v>
      </c>
      <c r="DH288" s="1">
        <f t="shared" si="1359"/>
        <v>99.631338966108629</v>
      </c>
      <c r="DI288" s="1">
        <f t="shared" si="1359"/>
        <v>99.601101261141167</v>
      </c>
      <c r="DJ288" s="1">
        <f t="shared" si="1359"/>
        <v>99.568383449198336</v>
      </c>
      <c r="DK288" s="1">
        <f t="shared" si="1359"/>
        <v>99.532982111051865</v>
      </c>
      <c r="DL288" s="1">
        <f t="shared" si="1359"/>
        <v>99.494677142958324</v>
      </c>
      <c r="DM288" s="1">
        <f t="shared" si="1359"/>
        <v>99.453230388189425</v>
      </c>
      <c r="DN288" s="1">
        <f t="shared" si="1359"/>
        <v>99.408384156320025</v>
      </c>
      <c r="DO288" s="1">
        <f t="shared" si="1359"/>
        <v>99.359859621067557</v>
      </c>
      <c r="DP288" s="1">
        <f t="shared" si="1359"/>
        <v>99.307355086721714</v>
      </c>
      <c r="DQ288" s="1">
        <f t="shared" si="1359"/>
        <v>99.250544112386152</v>
      </c>
      <c r="DR288" s="1">
        <f t="shared" ref="DR288:EW288" si="1360">IF(type=1,MAX(DR115-x,(DS288*p+DS289*(1-p))*EXP(-ir*t)),MAX(x-DR115,(DS288*p+DS289*(1-p))*EXP(-ir*t)))</f>
        <v>99.189073482369764</v>
      </c>
      <c r="DS288" s="1">
        <f t="shared" si="1360"/>
        <v>99.122561010108797</v>
      </c>
      <c r="DT288" s="1">
        <f t="shared" si="1360"/>
        <v>99.050593161965949</v>
      </c>
      <c r="DU288" s="1">
        <f t="shared" si="1360"/>
        <v>98.972722486132525</v>
      </c>
      <c r="DV288" s="1">
        <f t="shared" si="1360"/>
        <v>98.888464830648402</v>
      </c>
      <c r="DW288" s="1">
        <f t="shared" si="1360"/>
        <v>98.797296333242954</v>
      </c>
      <c r="DX288" s="1">
        <f t="shared" si="1360"/>
        <v>98.698650164281673</v>
      </c>
      <c r="DY288" s="1">
        <f t="shared" si="1360"/>
        <v>98.591913002568219</v>
      </c>
      <c r="DZ288" s="1">
        <f t="shared" si="1360"/>
        <v>98.476421222090522</v>
      </c>
      <c r="EA288" s="1">
        <f t="shared" si="1360"/>
        <v>98.3514567660024</v>
      </c>
      <c r="EB288" s="1">
        <f t="shared" si="1360"/>
        <v>98.216242682187882</v>
      </c>
      <c r="EC288" s="1">
        <f t="shared" si="1360"/>
        <v>98.069938292650875</v>
      </c>
      <c r="ED288" s="1">
        <f t="shared" si="1360"/>
        <v>97.911633966696471</v>
      </c>
      <c r="EE288" s="1">
        <f t="shared" si="1360"/>
        <v>97.740345465406918</v>
      </c>
      <c r="EF288" s="1">
        <f t="shared" si="1360"/>
        <v>97.555007822249451</v>
      </c>
      <c r="EG288" s="1">
        <f t="shared" si="1360"/>
        <v>97.354468721769507</v>
      </c>
      <c r="EH288" s="1">
        <f t="shared" si="1360"/>
        <v>97.137481335202068</v>
      </c>
      <c r="EI288" s="1">
        <f t="shared" si="1360"/>
        <v>96.902696568457429</v>
      </c>
      <c r="EJ288" s="1">
        <f t="shared" si="1360"/>
        <v>96.648654674283975</v>
      </c>
      <c r="EK288" s="1">
        <f t="shared" si="1360"/>
        <v>96.373776176457824</v>
      </c>
      <c r="EL288" s="1">
        <f t="shared" si="1360"/>
        <v>96.076352049571184</v>
      </c>
      <c r="EM288" s="1">
        <f t="shared" si="1360"/>
        <v>95.754533093363776</v>
      </c>
      <c r="EN288" s="1">
        <f t="shared" si="1360"/>
        <v>95.406318435533038</v>
      </c>
      <c r="EO288" s="1">
        <f t="shared" si="1360"/>
        <v>95.029543091541115</v>
      </c>
      <c r="EP288" s="1">
        <f t="shared" si="1360"/>
        <v>94.62186450407269</v>
      </c>
      <c r="EQ288" s="1">
        <f t="shared" si="1360"/>
        <v>94.180747978454676</v>
      </c>
      <c r="ER288" s="1">
        <f t="shared" si="1360"/>
        <v>93.703450923483942</v>
      </c>
      <c r="ES288" s="1">
        <f t="shared" si="1360"/>
        <v>93.187005799682311</v>
      </c>
      <c r="ET288" s="1">
        <f t="shared" si="1360"/>
        <v>92.628201668961609</v>
      </c>
      <c r="EU288" s="1">
        <f t="shared" si="1360"/>
        <v>92.023564230985784</v>
      </c>
      <c r="EV288" s="1">
        <f t="shared" si="1360"/>
        <v>91.369334222108677</v>
      </c>
      <c r="EW288" s="1">
        <f t="shared" si="1360"/>
        <v>90.661444042585174</v>
      </c>
      <c r="EX288" s="1">
        <f t="shared" ref="EX288:FQ288" si="1361">IF(type=1,MAX(EX115-x,(EY288*p+EY289*(1-p))*EXP(-ir*t)),MAX(x-EX115,(EY288*p+EY289*(1-p))*EXP(-ir*t)))</f>
        <v>89.895492466738176</v>
      </c>
      <c r="EY288" s="1">
        <f t="shared" si="1361"/>
        <v>89.066717278844735</v>
      </c>
      <c r="EZ288" s="1">
        <f t="shared" si="1361"/>
        <v>88.169965664608227</v>
      </c>
      <c r="FA288" s="1">
        <f t="shared" si="1361"/>
        <v>87.199662174128747</v>
      </c>
      <c r="FB288" s="1">
        <f t="shared" si="1361"/>
        <v>86.149774057185425</v>
      </c>
      <c r="FC288" s="1">
        <f t="shared" si="1361"/>
        <v>85.013773755306559</v>
      </c>
      <c r="FD288" s="1">
        <f t="shared" si="1361"/>
        <v>83.784598317426514</v>
      </c>
      <c r="FE288" s="1">
        <f t="shared" si="1361"/>
        <v>82.454605486800745</v>
      </c>
      <c r="FF288" s="1">
        <f t="shared" si="1361"/>
        <v>81.015526186154489</v>
      </c>
      <c r="FG288" s="1">
        <f t="shared" si="1361"/>
        <v>79.458413105647068</v>
      </c>
      <c r="FH288" s="1">
        <f t="shared" si="1361"/>
        <v>77.773585074003137</v>
      </c>
      <c r="FI288" s="1">
        <f t="shared" si="1361"/>
        <v>75.950566866945195</v>
      </c>
      <c r="FJ288" s="1">
        <f t="shared" si="1361"/>
        <v>73.978024078692755</v>
      </c>
      <c r="FK288" s="1">
        <f t="shared" si="1361"/>
        <v>71.843692651599639</v>
      </c>
      <c r="FL288" s="1">
        <f t="shared" si="1361"/>
        <v>69.53430262578776</v>
      </c>
      <c r="FM288" s="1">
        <f t="shared" si="1361"/>
        <v>67.035495634699629</v>
      </c>
      <c r="FN288" s="1">
        <f t="shared" si="1361"/>
        <v>64.331735633607664</v>
      </c>
      <c r="FO288" s="1">
        <f t="shared" si="1361"/>
        <v>61.406212306045063</v>
      </c>
      <c r="FP288" s="1">
        <f t="shared" si="1361"/>
        <v>58.240736547598907</v>
      </c>
      <c r="FQ288" s="1">
        <f t="shared" si="1361"/>
        <v>54.815627377247964</v>
      </c>
      <c r="FR288" s="1">
        <f t="shared" si="1290"/>
        <v>51.109589573129483</v>
      </c>
      <c r="FS288" s="1">
        <f t="shared" si="1295"/>
        <v>3.0867382528671432</v>
      </c>
    </row>
    <row r="289" spans="3:175" x14ac:dyDescent="0.15">
      <c r="C289" s="6">
        <v>87</v>
      </c>
      <c r="CM289" s="1">
        <f t="shared" ref="CM289:DR289" si="1362">IF(type=1,MAX(CM116-x,(CN289*p+CN290*(1-p))*EXP(-ir*t)),MAX(x-CM116,(CN289*p+CN290*(1-p))*EXP(-ir*t)))</f>
        <v>99.939997082274701</v>
      </c>
      <c r="CN289" s="1">
        <f t="shared" si="1362"/>
        <v>99.935075622297731</v>
      </c>
      <c r="CO289" s="1">
        <f t="shared" si="1362"/>
        <v>99.929750502478484</v>
      </c>
      <c r="CP289" s="1">
        <f t="shared" si="1362"/>
        <v>99.923988614497674</v>
      </c>
      <c r="CQ289" s="1">
        <f t="shared" si="1362"/>
        <v>99.91775413448029</v>
      </c>
      <c r="CR289" s="1">
        <f t="shared" si="1362"/>
        <v>99.911008300264697</v>
      </c>
      <c r="CS289" s="1">
        <f t="shared" si="1362"/>
        <v>99.903709170403459</v>
      </c>
      <c r="CT289" s="1">
        <f t="shared" si="1362"/>
        <v>99.895811363397172</v>
      </c>
      <c r="CU289" s="1">
        <f t="shared" si="1362"/>
        <v>99.887265775540214</v>
      </c>
      <c r="CV289" s="1">
        <f t="shared" si="1362"/>
        <v>99.878019275624098</v>
      </c>
      <c r="CW289" s="1">
        <f t="shared" si="1362"/>
        <v>99.868014374600349</v>
      </c>
      <c r="CX289" s="1">
        <f t="shared" si="1362"/>
        <v>99.857188868148924</v>
      </c>
      <c r="CY289" s="1">
        <f t="shared" si="1362"/>
        <v>99.845475449930021</v>
      </c>
      <c r="CZ289" s="1">
        <f t="shared" si="1362"/>
        <v>99.83280129311467</v>
      </c>
      <c r="DA289" s="1">
        <f t="shared" si="1362"/>
        <v>99.819087597592315</v>
      </c>
      <c r="DB289" s="1">
        <f t="shared" si="1362"/>
        <v>99.804249100040195</v>
      </c>
      <c r="DC289" s="1">
        <f t="shared" si="1362"/>
        <v>99.788193543808447</v>
      </c>
      <c r="DD289" s="1">
        <f t="shared" si="1362"/>
        <v>99.770821105324984</v>
      </c>
      <c r="DE289" s="1">
        <f t="shared" si="1362"/>
        <v>99.752023773454013</v>
      </c>
      <c r="DF289" s="1">
        <f t="shared" si="1362"/>
        <v>99.731684677949133</v>
      </c>
      <c r="DG289" s="1">
        <f t="shared" si="1362"/>
        <v>99.709677362826127</v>
      </c>
      <c r="DH289" s="1">
        <f t="shared" si="1362"/>
        <v>99.685865000137341</v>
      </c>
      <c r="DI289" s="1">
        <f t="shared" si="1362"/>
        <v>99.660099539259804</v>
      </c>
      <c r="DJ289" s="1">
        <f t="shared" si="1362"/>
        <v>99.632220786407402</v>
      </c>
      <c r="DK289" s="1">
        <f t="shared" si="1362"/>
        <v>99.602055408644546</v>
      </c>
      <c r="DL289" s="1">
        <f t="shared" si="1362"/>
        <v>99.569415856208551</v>
      </c>
      <c r="DM289" s="1">
        <f t="shared" si="1362"/>
        <v>99.534099196440621</v>
      </c>
      <c r="DN289" s="1">
        <f t="shared" si="1362"/>
        <v>99.495885852075389</v>
      </c>
      <c r="DO289" s="1">
        <f t="shared" si="1362"/>
        <v>99.454538236044556</v>
      </c>
      <c r="DP289" s="1">
        <f t="shared" si="1362"/>
        <v>99.409799274306664</v>
      </c>
      <c r="DQ289" s="1">
        <f t="shared" si="1362"/>
        <v>99.361390807518831</v>
      </c>
      <c r="DR289" s="1">
        <f t="shared" si="1362"/>
        <v>99.309011861613072</v>
      </c>
      <c r="DS289" s="1">
        <f t="shared" ref="DS289:EX289" si="1363">IF(type=1,MAX(DS116-x,(DT289*p+DT290*(1-p))*EXP(-ir*t)),MAX(x-DS116,(DT289*p+DT290*(1-p))*EXP(-ir*t)))</f>
        <v>99.252336776524686</v>
      </c>
      <c r="DT289" s="1">
        <f t="shared" si="1363"/>
        <v>99.191013181438336</v>
      </c>
      <c r="DU289" s="1">
        <f t="shared" si="1363"/>
        <v>99.124659803963013</v>
      </c>
      <c r="DV289" s="1">
        <f t="shared" si="1363"/>
        <v>99.052864099614908</v>
      </c>
      <c r="DW289" s="1">
        <f t="shared" si="1363"/>
        <v>98.975179686869581</v>
      </c>
      <c r="DX289" s="1">
        <f t="shared" si="1363"/>
        <v>98.891123571836175</v>
      </c>
      <c r="DY289" s="1">
        <f t="shared" si="1363"/>
        <v>98.800173145298629</v>
      </c>
      <c r="DZ289" s="1">
        <f t="shared" si="1363"/>
        <v>98.701762933452926</v>
      </c>
      <c r="EA289" s="1">
        <f t="shared" si="1363"/>
        <v>98.595281082138953</v>
      </c>
      <c r="EB289" s="1">
        <f t="shared" si="1363"/>
        <v>98.480065552707615</v>
      </c>
      <c r="EC289" s="1">
        <f t="shared" si="1363"/>
        <v>98.355400005871815</v>
      </c>
      <c r="ED289" s="1">
        <f t="shared" si="1363"/>
        <v>98.220509347949459</v>
      </c>
      <c r="EE289" s="1">
        <f t="shared" si="1363"/>
        <v>98.074554911807653</v>
      </c>
      <c r="EF289" s="1">
        <f t="shared" si="1363"/>
        <v>97.916629242546463</v>
      </c>
      <c r="EG289" s="1">
        <f t="shared" si="1363"/>
        <v>97.745750455502517</v>
      </c>
      <c r="EH289" s="1">
        <f t="shared" si="1363"/>
        <v>97.560856131494177</v>
      </c>
      <c r="EI289" s="1">
        <f t="shared" si="1363"/>
        <v>97.360796711352663</v>
      </c>
      <c r="EJ289" s="1">
        <f t="shared" si="1363"/>
        <v>97.144328348670214</v>
      </c>
      <c r="EK289" s="1">
        <f t="shared" si="1363"/>
        <v>96.910105176328344</v>
      </c>
      <c r="EL289" s="1">
        <f t="shared" si="1363"/>
        <v>96.656670938724019</v>
      </c>
      <c r="EM289" s="1">
        <f t="shared" si="1363"/>
        <v>96.382449937668056</v>
      </c>
      <c r="EN289" s="1">
        <f t="shared" si="1363"/>
        <v>96.085737235663146</v>
      </c>
      <c r="EO289" s="1">
        <f t="shared" si="1363"/>
        <v>95.764688055651263</v>
      </c>
      <c r="EP289" s="1">
        <f t="shared" si="1363"/>
        <v>95.417306311324751</v>
      </c>
      <c r="EQ289" s="1">
        <f t="shared" si="1363"/>
        <v>95.041432196689513</v>
      </c>
      <c r="ER289" s="1">
        <f t="shared" si="1363"/>
        <v>94.634728757719984</v>
      </c>
      <c r="ES289" s="1">
        <f t="shared" si="1363"/>
        <v>94.194667362616599</v>
      </c>
      <c r="ET289" s="1">
        <f t="shared" si="1363"/>
        <v>93.718511980328699</v>
      </c>
      <c r="EU289" s="1">
        <f t="shared" si="1363"/>
        <v>93.20330216959654</v>
      </c>
      <c r="EV289" s="1">
        <f t="shared" si="1363"/>
        <v>92.64583467274872</v>
      </c>
      <c r="EW289" s="1">
        <f t="shared" si="1363"/>
        <v>92.04264349981635</v>
      </c>
      <c r="EX289" s="1">
        <f t="shared" si="1363"/>
        <v>91.389978379139677</v>
      </c>
      <c r="EY289" s="1">
        <f t="shared" ref="EY289:FQ289" si="1364">IF(type=1,MAX(EY116-x,(EZ289*p+EZ290*(1-p))*EXP(-ir*t)),MAX(x-EY116,(EZ289*p+EZ290*(1-p))*EXP(-ir*t)))</f>
        <v>90.683781440485745</v>
      </c>
      <c r="EZ289" s="1">
        <f t="shared" si="1364"/>
        <v>89.919661985707592</v>
      </c>
      <c r="FA289" s="1">
        <f t="shared" si="1364"/>
        <v>89.092869190084073</v>
      </c>
      <c r="FB289" s="1">
        <f t="shared" si="1364"/>
        <v>88.198262564614183</v>
      </c>
      <c r="FC289" s="1">
        <f t="shared" si="1364"/>
        <v>87.230279995618716</v>
      </c>
      <c r="FD289" s="1">
        <f t="shared" si="1364"/>
        <v>86.182903162938842</v>
      </c>
      <c r="FE289" s="1">
        <f t="shared" si="1364"/>
        <v>85.049620121723621</v>
      </c>
      <c r="FF289" s="1">
        <f t="shared" si="1364"/>
        <v>83.823384815162669</v>
      </c>
      <c r="FG289" s="1">
        <f t="shared" si="1364"/>
        <v>82.49657326643937</v>
      </c>
      <c r="FH289" s="1">
        <f t="shared" si="1364"/>
        <v>81.060936177532881</v>
      </c>
      <c r="FI289" s="1">
        <f t="shared" si="1364"/>
        <v>79.507547640157611</v>
      </c>
      <c r="FJ289" s="1">
        <f t="shared" si="1364"/>
        <v>77.82674963995629</v>
      </c>
      <c r="FK289" s="1">
        <f t="shared" si="1364"/>
        <v>76.008092008907809</v>
      </c>
      <c r="FL289" s="1">
        <f t="shared" si="1364"/>
        <v>74.040267452610934</v>
      </c>
      <c r="FM289" s="1">
        <f t="shared" si="1364"/>
        <v>71.911041248483343</v>
      </c>
      <c r="FN289" s="1">
        <f t="shared" si="1364"/>
        <v>69.607175177782878</v>
      </c>
      <c r="FO289" s="1">
        <f t="shared" si="1364"/>
        <v>67.114345218506855</v>
      </c>
      <c r="FP289" s="1">
        <f t="shared" si="1364"/>
        <v>64.417052487434745</v>
      </c>
      <c r="FQ289" s="1">
        <f t="shared" si="1364"/>
        <v>61.498526877606359</v>
      </c>
      <c r="FR289" s="1">
        <f t="shared" si="1290"/>
        <v>58.340622792113003</v>
      </c>
      <c r="FS289" s="1">
        <f t="shared" si="1295"/>
        <v>3.4019545330026855</v>
      </c>
    </row>
    <row r="290" spans="3:175" x14ac:dyDescent="0.15">
      <c r="C290" s="6">
        <v>88</v>
      </c>
      <c r="CN290" s="1">
        <f t="shared" ref="CN290:DS290" si="1365">IF(type=1,MAX(CN117-x,(CO290*p+CO291*(1-p))*EXP(-ir*t)),MAX(x-CN117,(CO290*p+CO291*(1-p))*EXP(-ir*t)))</f>
        <v>99.944678125688228</v>
      </c>
      <c r="CO290" s="1">
        <f t="shared" si="1365"/>
        <v>99.940140606504201</v>
      </c>
      <c r="CP290" s="1">
        <f t="shared" si="1365"/>
        <v>99.935230918433959</v>
      </c>
      <c r="CQ290" s="1">
        <f t="shared" si="1365"/>
        <v>99.929918536057286</v>
      </c>
      <c r="CR290" s="1">
        <f t="shared" si="1365"/>
        <v>99.924170430248495</v>
      </c>
      <c r="CS290" s="1">
        <f t="shared" si="1365"/>
        <v>99.917950862821598</v>
      </c>
      <c r="CT290" s="1">
        <f t="shared" si="1365"/>
        <v>99.911221164332318</v>
      </c>
      <c r="CU290" s="1">
        <f t="shared" si="1365"/>
        <v>99.90393949365523</v>
      </c>
      <c r="CV290" s="1">
        <f t="shared" si="1365"/>
        <v>99.896060577841368</v>
      </c>
      <c r="CW290" s="1">
        <f t="shared" si="1365"/>
        <v>99.887535430638948</v>
      </c>
      <c r="CX290" s="1">
        <f t="shared" si="1365"/>
        <v>99.8783110479269</v>
      </c>
      <c r="CY290" s="1">
        <f t="shared" si="1365"/>
        <v>99.868330078167915</v>
      </c>
      <c r="CZ290" s="1">
        <f t="shared" si="1365"/>
        <v>99.857530465831829</v>
      </c>
      <c r="DA290" s="1">
        <f t="shared" si="1365"/>
        <v>99.845845065572519</v>
      </c>
      <c r="DB290" s="1">
        <f t="shared" si="1365"/>
        <v>99.833201224759478</v>
      </c>
      <c r="DC290" s="1">
        <f t="shared" si="1365"/>
        <v>99.819520331768373</v>
      </c>
      <c r="DD290" s="1">
        <f t="shared" si="1365"/>
        <v>99.804717327222406</v>
      </c>
      <c r="DE290" s="1">
        <f t="shared" si="1365"/>
        <v>99.788700175145394</v>
      </c>
      <c r="DF290" s="1">
        <f t="shared" si="1365"/>
        <v>99.771369290738676</v>
      </c>
      <c r="DG290" s="1">
        <f t="shared" si="1365"/>
        <v>99.752616921224131</v>
      </c>
      <c r="DH290" s="1">
        <f t="shared" si="1365"/>
        <v>99.732326475903633</v>
      </c>
      <c r="DI290" s="1">
        <f t="shared" si="1365"/>
        <v>99.710371801269886</v>
      </c>
      <c r="DJ290" s="1">
        <f t="shared" si="1365"/>
        <v>99.686616396661435</v>
      </c>
      <c r="DK290" s="1">
        <f t="shared" si="1365"/>
        <v>99.660912565585576</v>
      </c>
      <c r="DL290" s="1">
        <f t="shared" si="1365"/>
        <v>99.633100497432437</v>
      </c>
      <c r="DM290" s="1">
        <f t="shared" si="1365"/>
        <v>99.603007273870816</v>
      </c>
      <c r="DN290" s="1">
        <f t="shared" si="1365"/>
        <v>99.570445793748505</v>
      </c>
      <c r="DO290" s="1">
        <f t="shared" si="1365"/>
        <v>99.535213609812317</v>
      </c>
      <c r="DP290" s="1">
        <f t="shared" si="1365"/>
        <v>99.497091670015635</v>
      </c>
      <c r="DQ290" s="1">
        <f t="shared" si="1365"/>
        <v>99.455842955587556</v>
      </c>
      <c r="DR290" s="1">
        <f t="shared" si="1365"/>
        <v>99.41121100739592</v>
      </c>
      <c r="DS290" s="1">
        <f t="shared" si="1365"/>
        <v>99.362918331442273</v>
      </c>
      <c r="DT290" s="1">
        <f t="shared" ref="DT290:EY290" si="1366">IF(type=1,MAX(DT117-x,(DU290*p+DU291*(1-p))*EXP(-ir*t)),MAX(x-DT117,(DU290*p+DU291*(1-p))*EXP(-ir*t)))</f>
        <v>99.310664673574806</v>
      </c>
      <c r="DU290" s="1">
        <f t="shared" si="1366"/>
        <v>99.254125152692751</v>
      </c>
      <c r="DV290" s="1">
        <f t="shared" si="1366"/>
        <v>99.192948240835634</v>
      </c>
      <c r="DW290" s="1">
        <f t="shared" si="1366"/>
        <v>99.126753577598507</v>
      </c>
      <c r="DX290" s="1">
        <f t="shared" si="1366"/>
        <v>99.055129605285089</v>
      </c>
      <c r="DY290" s="1">
        <f t="shared" si="1366"/>
        <v>98.977631010095067</v>
      </c>
      <c r="DZ290" s="1">
        <f t="shared" si="1366"/>
        <v>98.893775953436872</v>
      </c>
      <c r="EA290" s="1">
        <f t="shared" si="1366"/>
        <v>98.803043076151695</v>
      </c>
      <c r="EB290" s="1">
        <f t="shared" si="1366"/>
        <v>98.70486825702298</v>
      </c>
      <c r="EC290" s="1">
        <f t="shared" si="1366"/>
        <v>98.598641105417684</v>
      </c>
      <c r="ED290" s="1">
        <f t="shared" si="1366"/>
        <v>98.483701166252871</v>
      </c>
      <c r="EE290" s="1">
        <f t="shared" si="1366"/>
        <v>98.359333813692174</v>
      </c>
      <c r="EF290" s="1">
        <f t="shared" si="1366"/>
        <v>98.224765808042051</v>
      </c>
      <c r="EG290" s="1">
        <f t="shared" si="1366"/>
        <v>98.079160488222982</v>
      </c>
      <c r="EH290" s="1">
        <f t="shared" si="1366"/>
        <v>97.921612569925543</v>
      </c>
      <c r="EI290" s="1">
        <f t="shared" si="1366"/>
        <v>97.7511425171095</v>
      </c>
      <c r="EJ290" s="1">
        <f t="shared" si="1366"/>
        <v>97.566690451851201</v>
      </c>
      <c r="EK290" s="1">
        <f t="shared" si="1366"/>
        <v>97.36710956467472</v>
      </c>
      <c r="EL290" s="1">
        <f t="shared" si="1366"/>
        <v>97.151158984395906</v>
      </c>
      <c r="EM290" s="1">
        <f t="shared" si="1366"/>
        <v>96.917496063148747</v>
      </c>
      <c r="EN290" s="1">
        <f t="shared" si="1366"/>
        <v>96.664668028626863</v>
      </c>
      <c r="EO290" s="1">
        <f t="shared" si="1366"/>
        <v>96.391102951638956</v>
      </c>
      <c r="EP290" s="1">
        <f t="shared" si="1366"/>
        <v>96.095099972820051</v>
      </c>
      <c r="EQ290" s="1">
        <f t="shared" si="1366"/>
        <v>95.774818727734328</v>
      </c>
      <c r="ER290" s="1">
        <f t="shared" si="1366"/>
        <v>95.428267904621094</v>
      </c>
      <c r="ES290" s="1">
        <f t="shared" si="1366"/>
        <v>95.053292863643222</v>
      </c>
      <c r="ET290" s="1">
        <f t="shared" si="1366"/>
        <v>94.647562240662083</v>
      </c>
      <c r="EU290" s="1">
        <f t="shared" si="1366"/>
        <v>94.20855345224949</v>
      </c>
      <c r="EV290" s="1">
        <f t="shared" si="1366"/>
        <v>93.73353701181567</v>
      </c>
      <c r="EW290" s="1">
        <f t="shared" si="1366"/>
        <v>93.219559559340738</v>
      </c>
      <c r="EX290" s="1">
        <f t="shared" si="1366"/>
        <v>92.663425499198809</v>
      </c>
      <c r="EY290" s="1">
        <f t="shared" si="1366"/>
        <v>92.061677131910201</v>
      </c>
      <c r="EZ290" s="1">
        <f t="shared" ref="EZ290:FQ290" si="1367">IF(type=1,MAX(EZ117-x,(FA290*p+FA291*(1-p))*EXP(-ir*t)),MAX(x-EZ117,(FA290*p+FA291*(1-p))*EXP(-ir*t)))</f>
        <v>91.410573156293083</v>
      </c>
      <c r="FA290" s="1">
        <f t="shared" si="1367"/>
        <v>90.706065408354164</v>
      </c>
      <c r="FB290" s="1">
        <f t="shared" si="1367"/>
        <v>89.943773692295238</v>
      </c>
      <c r="FC290" s="1">
        <f t="shared" si="1367"/>
        <v>89.118958547150157</v>
      </c>
      <c r="FD290" s="1">
        <f t="shared" si="1367"/>
        <v>88.226491779732072</v>
      </c>
      <c r="FE290" s="1">
        <f t="shared" si="1367"/>
        <v>87.260824580682765</v>
      </c>
      <c r="FF290" s="1">
        <f t="shared" si="1367"/>
        <v>86.215953025389481</v>
      </c>
      <c r="FG290" s="1">
        <f t="shared" si="1367"/>
        <v>85.085380745274904</v>
      </c>
      <c r="FH290" s="1">
        <f t="shared" si="1367"/>
        <v>83.862078537373662</v>
      </c>
      <c r="FI290" s="1">
        <f t="shared" si="1367"/>
        <v>82.538440661072315</v>
      </c>
      <c r="FJ290" s="1">
        <f t="shared" si="1367"/>
        <v>81.106237550292846</v>
      </c>
      <c r="FK290" s="1">
        <f t="shared" si="1367"/>
        <v>79.556564647113248</v>
      </c>
      <c r="FL290" s="1">
        <f t="shared" si="1367"/>
        <v>77.879787038703995</v>
      </c>
      <c r="FM290" s="1">
        <f t="shared" si="1367"/>
        <v>76.065479553367012</v>
      </c>
      <c r="FN290" s="1">
        <f t="shared" si="1367"/>
        <v>74.102361943231074</v>
      </c>
      <c r="FO290" s="1">
        <f t="shared" si="1367"/>
        <v>71.978228750609645</v>
      </c>
      <c r="FP290" s="1">
        <f t="shared" si="1367"/>
        <v>69.679873421973099</v>
      </c>
      <c r="FQ290" s="1">
        <f t="shared" si="1367"/>
        <v>67.193006197723008</v>
      </c>
      <c r="FR290" s="1">
        <f t="shared" si="1290"/>
        <v>64.502165267257212</v>
      </c>
      <c r="FS290" s="1">
        <f t="shared" si="1295"/>
        <v>3.5475388312912961</v>
      </c>
    </row>
    <row r="291" spans="3:175" x14ac:dyDescent="0.15">
      <c r="C291" s="6">
        <v>89</v>
      </c>
      <c r="CO291" s="1">
        <f t="shared" ref="CO291:DT291" si="1368">IF(type=1,MAX(CO118-x,(CP291*p+CP292*(1-p))*EXP(-ir*t)),MAX(x-CO118,(CP291*p+CP292*(1-p))*EXP(-ir*t)))</f>
        <v>99.948993984069588</v>
      </c>
      <c r="CP291" s="1">
        <f t="shared" si="1368"/>
        <v>99.9448104530764</v>
      </c>
      <c r="CQ291" s="1">
        <f t="shared" si="1368"/>
        <v>99.940283787430317</v>
      </c>
      <c r="CR291" s="1">
        <f t="shared" si="1368"/>
        <v>99.935385843108946</v>
      </c>
      <c r="CS291" s="1">
        <f t="shared" si="1368"/>
        <v>99.930086167707486</v>
      </c>
      <c r="CT291" s="1">
        <f t="shared" si="1368"/>
        <v>99.924351811104373</v>
      </c>
      <c r="CU291" s="1">
        <f t="shared" si="1368"/>
        <v>99.918147120597737</v>
      </c>
      <c r="CV291" s="1">
        <f t="shared" si="1368"/>
        <v>99.911433519238855</v>
      </c>
      <c r="CW291" s="1">
        <f t="shared" si="1368"/>
        <v>99.904169265984322</v>
      </c>
      <c r="CX291" s="1">
        <f t="shared" si="1368"/>
        <v>99.896309196176034</v>
      </c>
      <c r="CY291" s="1">
        <f t="shared" si="1368"/>
        <v>99.887804440735053</v>
      </c>
      <c r="CZ291" s="1">
        <f t="shared" si="1368"/>
        <v>99.878602122323727</v>
      </c>
      <c r="DA291" s="1">
        <f t="shared" si="1368"/>
        <v>99.868645026587018</v>
      </c>
      <c r="DB291" s="1">
        <f t="shared" si="1368"/>
        <v>99.857871246428743</v>
      </c>
      <c r="DC291" s="1">
        <f t="shared" si="1368"/>
        <v>99.846213797111361</v>
      </c>
      <c r="DD291" s="1">
        <f t="shared" si="1368"/>
        <v>99.833600199786119</v>
      </c>
      <c r="DE291" s="1">
        <f t="shared" si="1368"/>
        <v>99.819952030864101</v>
      </c>
      <c r="DF291" s="1">
        <f t="shared" si="1368"/>
        <v>99.80518443442665</v>
      </c>
      <c r="DG291" s="1">
        <f t="shared" si="1368"/>
        <v>99.789205594643391</v>
      </c>
      <c r="DH291" s="1">
        <f t="shared" si="1368"/>
        <v>99.771916164917982</v>
      </c>
      <c r="DI291" s="1">
        <f t="shared" si="1368"/>
        <v>99.75320865021196</v>
      </c>
      <c r="DJ291" s="1">
        <f t="shared" si="1368"/>
        <v>99.73296673870685</v>
      </c>
      <c r="DK291" s="1">
        <f t="shared" si="1368"/>
        <v>99.711064578648717</v>
      </c>
      <c r="DL291" s="1">
        <f t="shared" si="1368"/>
        <v>99.687365995879475</v>
      </c>
      <c r="DM291" s="1">
        <f t="shared" si="1368"/>
        <v>99.661723647189646</v>
      </c>
      <c r="DN291" s="1">
        <f t="shared" si="1368"/>
        <v>99.633978104229001</v>
      </c>
      <c r="DO291" s="1">
        <f t="shared" si="1368"/>
        <v>99.603956862279091</v>
      </c>
      <c r="DP291" s="1">
        <f t="shared" si="1368"/>
        <v>99.571473267725068</v>
      </c>
      <c r="DQ291" s="1">
        <f t="shared" si="1368"/>
        <v>99.536325357558297</v>
      </c>
      <c r="DR291" s="1">
        <f t="shared" si="1368"/>
        <v>99.498294603694632</v>
      </c>
      <c r="DS291" s="1">
        <f t="shared" si="1368"/>
        <v>99.457144554301195</v>
      </c>
      <c r="DT291" s="1">
        <f t="shared" si="1368"/>
        <v>99.412619363684328</v>
      </c>
      <c r="DU291" s="1">
        <f t="shared" ref="DU291:EZ291" si="1369">IF(type=1,MAX(DU118-x,(DV291*p+DV292*(1-p))*EXP(-ir*t)),MAX(x-DU118,(DV291*p+DV292*(1-p))*EXP(-ir*t)))</f>
        <v>99.364442201598493</v>
      </c>
      <c r="DV291" s="1">
        <f t="shared" si="1369"/>
        <v>99.312313532086065</v>
      </c>
      <c r="DW291" s="1">
        <f t="shared" si="1369"/>
        <v>99.255909251146974</v>
      </c>
      <c r="DX291" s="1">
        <f t="shared" si="1369"/>
        <v>99.194878671659509</v>
      </c>
      <c r="DY291" s="1">
        <f t="shared" si="1369"/>
        <v>99.128842343023422</v>
      </c>
      <c r="DZ291" s="1">
        <f t="shared" si="1369"/>
        <v>99.057389691969533</v>
      </c>
      <c r="EA291" s="1">
        <f t="shared" si="1369"/>
        <v>98.98007646986774</v>
      </c>
      <c r="EB291" s="1">
        <f t="shared" si="1369"/>
        <v>98.896421990662319</v>
      </c>
      <c r="EC291" s="1">
        <f t="shared" si="1369"/>
        <v>98.805906142261676</v>
      </c>
      <c r="ED291" s="1">
        <f t="shared" si="1369"/>
        <v>98.707966152801347</v>
      </c>
      <c r="EE291" s="1">
        <f t="shared" si="1369"/>
        <v>98.601993091674728</v>
      </c>
      <c r="EF291" s="1">
        <f t="shared" si="1369"/>
        <v>98.48732808357714</v>
      </c>
      <c r="EG291" s="1">
        <f t="shared" si="1369"/>
        <v>98.36325821202449</v>
      </c>
      <c r="EH291" s="1">
        <f t="shared" si="1369"/>
        <v>98.229012086877162</v>
      </c>
      <c r="EI291" s="1">
        <f t="shared" si="1369"/>
        <v>98.083755048310579</v>
      </c>
      <c r="EJ291" s="1">
        <f t="shared" si="1369"/>
        <v>97.926583977413898</v>
      </c>
      <c r="EK291" s="1">
        <f t="shared" si="1369"/>
        <v>97.756521681152208</v>
      </c>
      <c r="EL291" s="1">
        <f t="shared" si="1369"/>
        <v>97.572510816781303</v>
      </c>
      <c r="EM291" s="1">
        <f t="shared" si="1369"/>
        <v>97.373407317940931</v>
      </c>
      <c r="EN291" s="1">
        <f t="shared" si="1369"/>
        <v>97.157973281553964</v>
      </c>
      <c r="EO291" s="1">
        <f t="shared" si="1369"/>
        <v>96.924869271306576</v>
      </c>
      <c r="EP291" s="1">
        <f t="shared" si="1369"/>
        <v>96.672645989857145</v>
      </c>
      <c r="EQ291" s="1">
        <f t="shared" si="1369"/>
        <v>96.399735267996974</v>
      </c>
      <c r="ER291" s="1">
        <f t="shared" si="1369"/>
        <v>96.104440314738738</v>
      </c>
      <c r="ES291" s="1">
        <f t="shared" si="1369"/>
        <v>95.784925167714022</v>
      </c>
      <c r="ET291" s="1">
        <f t="shared" si="1369"/>
        <v>95.439203278288602</v>
      </c>
      <c r="EU291" s="1">
        <f t="shared" si="1369"/>
        <v>95.065125160425112</v>
      </c>
      <c r="EV291" s="1">
        <f t="shared" si="1369"/>
        <v>94.660365026501097</v>
      </c>
      <c r="EW291" s="1">
        <f t="shared" si="1369"/>
        <v>94.222406326992328</v>
      </c>
      <c r="EX291" s="1">
        <f t="shared" si="1369"/>
        <v>93.748526104115882</v>
      </c>
      <c r="EY291" s="1">
        <f t="shared" si="1369"/>
        <v>93.235778062153685</v>
      </c>
      <c r="EZ291" s="1">
        <f t="shared" si="1369"/>
        <v>92.680974249198158</v>
      </c>
      <c r="FA291" s="1">
        <f t="shared" ref="FA291:FQ291" si="1370">IF(type=1,MAX(FA118-x,(FB291*p+FB292*(1-p))*EXP(-ir*t)),MAX(x-FA118,(FB291*p+FB292*(1-p))*EXP(-ir*t)))</f>
        <v>92.080665236428331</v>
      </c>
      <c r="FB291" s="1">
        <f t="shared" si="1370"/>
        <v>91.431118671683336</v>
      </c>
      <c r="FC291" s="1">
        <f t="shared" si="1370"/>
        <v>90.728296073992638</v>
      </c>
      <c r="FD291" s="1">
        <f t="shared" si="1370"/>
        <v>89.967827724785664</v>
      </c>
      <c r="FE291" s="1">
        <f t="shared" si="1370"/>
        <v>89.144985499669716</v>
      </c>
      <c r="FF291" s="1">
        <f t="shared" si="1370"/>
        <v>88.254653471861019</v>
      </c>
      <c r="FG291" s="1">
        <f t="shared" si="1370"/>
        <v>87.291296104499096</v>
      </c>
      <c r="FH291" s="1">
        <f t="shared" si="1370"/>
        <v>86.248923834083683</v>
      </c>
      <c r="FI291" s="1">
        <f t="shared" si="1370"/>
        <v>85.121055831053425</v>
      </c>
      <c r="FJ291" s="1">
        <f t="shared" si="1370"/>
        <v>83.900679705974312</v>
      </c>
      <c r="FK291" s="1">
        <f t="shared" si="1370"/>
        <v>82.580207910815929</v>
      </c>
      <c r="FL291" s="1">
        <f t="shared" si="1370"/>
        <v>81.15143056424516</v>
      </c>
      <c r="FM291" s="1">
        <f t="shared" si="1370"/>
        <v>79.605464407634514</v>
      </c>
      <c r="FN291" s="1">
        <f t="shared" si="1370"/>
        <v>77.932697574424409</v>
      </c>
      <c r="FO291" s="1">
        <f t="shared" si="1370"/>
        <v>76.12272982944971</v>
      </c>
      <c r="FP291" s="1">
        <f t="shared" si="1370"/>
        <v>74.164307906675205</v>
      </c>
      <c r="FQ291" s="1">
        <f t="shared" si="1370"/>
        <v>72.045255543309779</v>
      </c>
      <c r="FR291" s="1">
        <f t="shared" si="1290"/>
        <v>69.752397775294696</v>
      </c>
      <c r="FS291" s="1">
        <f t="shared" si="1295"/>
        <v>3.5345640122829658</v>
      </c>
    </row>
    <row r="292" spans="3:175" x14ac:dyDescent="0.15">
      <c r="C292" s="6">
        <v>90</v>
      </c>
      <c r="CP292" s="1">
        <f t="shared" ref="CP292:DU292" si="1371">IF(type=1,MAX(CP119-x,(CQ292*p+CQ293*(1-p))*EXP(-ir*t)),MAX(x-CP119,(CQ292*p+CQ293*(1-p))*EXP(-ir*t)))</f>
        <v>99.952973146816547</v>
      </c>
      <c r="CQ292" s="1">
        <f t="shared" si="1371"/>
        <v>99.949115988122287</v>
      </c>
      <c r="CR292" s="1">
        <f t="shared" si="1371"/>
        <v>99.944942463943519</v>
      </c>
      <c r="CS292" s="1">
        <f t="shared" si="1371"/>
        <v>99.940426625874224</v>
      </c>
      <c r="CT292" s="1">
        <f t="shared" si="1371"/>
        <v>99.935540397211213</v>
      </c>
      <c r="CU292" s="1">
        <f t="shared" si="1371"/>
        <v>99.930253398390448</v>
      </c>
      <c r="CV292" s="1">
        <f t="shared" si="1371"/>
        <v>99.924532758105542</v>
      </c>
      <c r="CW292" s="1">
        <f t="shared" si="1371"/>
        <v>99.918342908934278</v>
      </c>
      <c r="CX292" s="1">
        <f t="shared" si="1371"/>
        <v>99.91164536620218</v>
      </c>
      <c r="CY292" s="1">
        <f t="shared" si="1371"/>
        <v>99.904398488708537</v>
      </c>
      <c r="CZ292" s="1">
        <f t="shared" si="1371"/>
        <v>99.896557219827045</v>
      </c>
      <c r="DA292" s="1">
        <f t="shared" si="1371"/>
        <v>99.88807280737133</v>
      </c>
      <c r="DB292" s="1">
        <f t="shared" si="1371"/>
        <v>99.878892500483943</v>
      </c>
      <c r="DC292" s="1">
        <f t="shared" si="1371"/>
        <v>99.868959221663943</v>
      </c>
      <c r="DD292" s="1">
        <f t="shared" si="1371"/>
        <v>99.858211211894073</v>
      </c>
      <c r="DE292" s="1">
        <f t="shared" si="1371"/>
        <v>99.846581646661249</v>
      </c>
      <c r="DF292" s="1">
        <f t="shared" si="1371"/>
        <v>99.833998220482769</v>
      </c>
      <c r="DG292" s="1">
        <f t="shared" si="1371"/>
        <v>99.820382697355384</v>
      </c>
      <c r="DH292" s="1">
        <f t="shared" si="1371"/>
        <v>99.805650424331859</v>
      </c>
      <c r="DI292" s="1">
        <f t="shared" si="1371"/>
        <v>99.789709805201127</v>
      </c>
      <c r="DJ292" s="1">
        <f t="shared" si="1371"/>
        <v>99.772461730999296</v>
      </c>
      <c r="DK292" s="1">
        <f t="shared" si="1371"/>
        <v>99.753798963811164</v>
      </c>
      <c r="DL292" s="1">
        <f t="shared" si="1371"/>
        <v>99.733605470030767</v>
      </c>
      <c r="DM292" s="1">
        <f t="shared" si="1371"/>
        <v>99.711755698935804</v>
      </c>
      <c r="DN292" s="1">
        <f t="shared" si="1371"/>
        <v>99.688113802090541</v>
      </c>
      <c r="DO292" s="1">
        <f t="shared" si="1371"/>
        <v>99.662532788723681</v>
      </c>
      <c r="DP292" s="1">
        <f t="shared" si="1371"/>
        <v>99.634853611830337</v>
      </c>
      <c r="DQ292" s="1">
        <f t="shared" si="1371"/>
        <v>99.604904179315412</v>
      </c>
      <c r="DR292" s="1">
        <f t="shared" si="1371"/>
        <v>99.572498284030971</v>
      </c>
      <c r="DS292" s="1">
        <f t="shared" si="1371"/>
        <v>99.537434446054618</v>
      </c>
      <c r="DT292" s="1">
        <f t="shared" si="1371"/>
        <v>99.499494660011393</v>
      </c>
      <c r="DU292" s="1">
        <f t="shared" si="1371"/>
        <v>99.458443039650362</v>
      </c>
      <c r="DV292" s="1">
        <f t="shared" ref="DV292:FA292" si="1372">IF(type=1,MAX(DV119-x,(DW292*p+DW293*(1-p))*EXP(-ir*t)),MAX(x-DV119,(DW292*p+DW293*(1-p))*EXP(-ir*t)))</f>
        <v>99.41402435124904</v>
      </c>
      <c r="DW292" s="1">
        <f t="shared" si="1372"/>
        <v>99.365962426727137</v>
      </c>
      <c r="DX292" s="1">
        <f t="shared" si="1372"/>
        <v>99.313958446603323</v>
      </c>
      <c r="DY292" s="1">
        <f t="shared" si="1372"/>
        <v>99.25768908211947</v>
      </c>
      <c r="DZ292" s="1">
        <f t="shared" si="1372"/>
        <v>99.196804484981342</v>
      </c>
      <c r="EA292" s="1">
        <f t="shared" si="1372"/>
        <v>99.130926112217153</v>
      </c>
      <c r="EB292" s="1">
        <f t="shared" si="1372"/>
        <v>99.059644372630189</v>
      </c>
      <c r="EC292" s="1">
        <f t="shared" si="1372"/>
        <v>98.982516080212704</v>
      </c>
      <c r="ED292" s="1">
        <f t="shared" si="1372"/>
        <v>98.899061698687987</v>
      </c>
      <c r="EE292" s="1">
        <f t="shared" si="1372"/>
        <v>98.808762360048718</v>
      </c>
      <c r="EF292" s="1">
        <f t="shared" si="1372"/>
        <v>98.711056638554979</v>
      </c>
      <c r="EG292" s="1">
        <f t="shared" si="1372"/>
        <v>98.605337060134232</v>
      </c>
      <c r="EH292" s="1">
        <f t="shared" si="1372"/>
        <v>98.490946325481374</v>
      </c>
      <c r="EI292" s="1">
        <f t="shared" si="1372"/>
        <v>98.367173223375843</v>
      </c>
      <c r="EJ292" s="1">
        <f t="shared" si="1372"/>
        <v>98.233248208807893</v>
      </c>
      <c r="EK292" s="1">
        <f t="shared" si="1372"/>
        <v>98.088338618420991</v>
      </c>
      <c r="EL292" s="1">
        <f t="shared" si="1372"/>
        <v>97.931543493523364</v>
      </c>
      <c r="EM292" s="1">
        <f t="shared" si="1372"/>
        <v>97.761887978481042</v>
      </c>
      <c r="EN292" s="1">
        <f t="shared" si="1372"/>
        <v>97.578317259665198</v>
      </c>
      <c r="EO292" s="1">
        <f t="shared" si="1372"/>
        <v>97.379690007269915</v>
      </c>
      <c r="EP292" s="1">
        <f t="shared" si="1372"/>
        <v>97.164771279225491</v>
      </c>
      <c r="EQ292" s="1">
        <f t="shared" si="1372"/>
        <v>96.932224843088377</v>
      </c>
      <c r="ER292" s="1">
        <f t="shared" si="1372"/>
        <v>96.680604868169766</v>
      </c>
      <c r="ES292" s="1">
        <f t="shared" si="1372"/>
        <v>96.408346936249842</v>
      </c>
      <c r="ET292" s="1">
        <f t="shared" si="1372"/>
        <v>96.113758314987592</v>
      </c>
      <c r="EU292" s="1">
        <f t="shared" si="1372"/>
        <v>95.795007433552428</v>
      </c>
      <c r="EV292" s="1">
        <f t="shared" si="1372"/>
        <v>95.450112495043427</v>
      </c>
      <c r="EW292" s="1">
        <f t="shared" si="1372"/>
        <v>95.076929154895311</v>
      </c>
      <c r="EX292" s="1">
        <f t="shared" si="1372"/>
        <v>94.673137188663077</v>
      </c>
      <c r="EY292" s="1">
        <f t="shared" si="1372"/>
        <v>94.236226066293597</v>
      </c>
      <c r="EZ292" s="1">
        <f t="shared" si="1372"/>
        <v>93.763479343194177</v>
      </c>
      <c r="FA292" s="1">
        <f t="shared" si="1372"/>
        <v>93.25195777105111</v>
      </c>
      <c r="FB292" s="1">
        <f t="shared" ref="FB292:FQ292" si="1373">IF(type=1,MAX(FB119-x,(FC292*p+FC293*(1-p))*EXP(-ir*t)),MAX(x-FB119,(FC292*p+FC293*(1-p))*EXP(-ir*t)))</f>
        <v>92.698481023391693</v>
      </c>
      <c r="FC292" s="1">
        <f t="shared" si="1373"/>
        <v>92.099607922270593</v>
      </c>
      <c r="FD292" s="1">
        <f t="shared" si="1373"/>
        <v>91.451615043142283</v>
      </c>
      <c r="FE292" s="1">
        <f t="shared" si="1373"/>
        <v>90.750473564897646</v>
      </c>
      <c r="FF292" s="1">
        <f t="shared" si="1373"/>
        <v>89.991824221132688</v>
      </c>
      <c r="FG292" s="1">
        <f t="shared" si="1373"/>
        <v>89.170950196911562</v>
      </c>
      <c r="FH292" s="1">
        <f t="shared" si="1373"/>
        <v>88.282747802512944</v>
      </c>
      <c r="FI292" s="1">
        <f t="shared" si="1373"/>
        <v>87.321694741826832</v>
      </c>
      <c r="FJ292" s="1">
        <f t="shared" si="1373"/>
        <v>86.281815778114407</v>
      </c>
      <c r="FK292" s="1">
        <f t="shared" si="1373"/>
        <v>85.1566455836616</v>
      </c>
      <c r="FL292" s="1">
        <f t="shared" si="1373"/>
        <v>83.939188542348617</v>
      </c>
      <c r="FM292" s="1">
        <f t="shared" si="1373"/>
        <v>82.621875255212174</v>
      </c>
      <c r="FN292" s="1">
        <f t="shared" si="1373"/>
        <v>81.19651547857913</v>
      </c>
      <c r="FO292" s="1">
        <f t="shared" si="1373"/>
        <v>79.654247202169486</v>
      </c>
      <c r="FP292" s="1">
        <f t="shared" si="1373"/>
        <v>77.985481550568039</v>
      </c>
      <c r="FQ292" s="1">
        <f t="shared" si="1373"/>
        <v>76.179843165495583</v>
      </c>
      <c r="FR292" s="1">
        <f t="shared" si="1290"/>
        <v>74.226105698213516</v>
      </c>
      <c r="FS292" s="1">
        <f t="shared" si="1295"/>
        <v>3.3851342363339718</v>
      </c>
    </row>
    <row r="293" spans="3:175" x14ac:dyDescent="0.15">
      <c r="C293" s="6">
        <v>91</v>
      </c>
      <c r="CQ293" s="1">
        <f t="shared" ref="CQ293:DV293" si="1374">IF(type=1,MAX(CQ120-x,(CR293*p+CR294*(1-p))*EXP(-ir*t)),MAX(x-CQ120,(CR293*p+CR294*(1-p))*EXP(-ir*t)))</f>
        <v>99.956641880766483</v>
      </c>
      <c r="CR293" s="1">
        <f t="shared" si="1374"/>
        <v>99.953085632894314</v>
      </c>
      <c r="CS293" s="1">
        <f t="shared" si="1374"/>
        <v>99.949237700346885</v>
      </c>
      <c r="CT293" s="1">
        <f t="shared" si="1374"/>
        <v>99.945074159046683</v>
      </c>
      <c r="CU293" s="1">
        <f t="shared" si="1374"/>
        <v>99.94056912265512</v>
      </c>
      <c r="CV293" s="1">
        <f t="shared" si="1374"/>
        <v>99.93569458162716</v>
      </c>
      <c r="CW293" s="1">
        <f t="shared" si="1374"/>
        <v>99.930420229065291</v>
      </c>
      <c r="CX293" s="1">
        <f t="shared" si="1374"/>
        <v>99.924713272289793</v>
      </c>
      <c r="CY293" s="1">
        <f t="shared" si="1374"/>
        <v>99.918538228954077</v>
      </c>
      <c r="CZ293" s="1">
        <f t="shared" si="1374"/>
        <v>99.911856706437277</v>
      </c>
      <c r="DA293" s="1">
        <f t="shared" si="1374"/>
        <v>99.904627163142507</v>
      </c>
      <c r="DB293" s="1">
        <f t="shared" si="1374"/>
        <v>99.896804650216836</v>
      </c>
      <c r="DC293" s="1">
        <f t="shared" si="1374"/>
        <v>99.8883405320869</v>
      </c>
      <c r="DD293" s="1">
        <f t="shared" si="1374"/>
        <v>99.879182184072903</v>
      </c>
      <c r="DE293" s="1">
        <f t="shared" si="1374"/>
        <v>99.869272665200626</v>
      </c>
      <c r="DF293" s="1">
        <f t="shared" si="1374"/>
        <v>99.858550364177589</v>
      </c>
      <c r="DG293" s="1">
        <f t="shared" si="1374"/>
        <v>99.846948616331872</v>
      </c>
      <c r="DH293" s="1">
        <f t="shared" si="1374"/>
        <v>99.834395289132161</v>
      </c>
      <c r="DI293" s="1">
        <f t="shared" si="1374"/>
        <v>99.820812333712141</v>
      </c>
      <c r="DJ293" s="1">
        <f t="shared" si="1374"/>
        <v>99.806115299610582</v>
      </c>
      <c r="DK293" s="1">
        <f t="shared" si="1374"/>
        <v>99.790212809710312</v>
      </c>
      <c r="DL293" s="1">
        <f t="shared" si="1374"/>
        <v>99.773005992111564</v>
      </c>
      <c r="DM293" s="1">
        <f t="shared" si="1374"/>
        <v>99.754387865407296</v>
      </c>
      <c r="DN293" s="1">
        <f t="shared" si="1374"/>
        <v>99.734242673538631</v>
      </c>
      <c r="DO293" s="1">
        <f t="shared" si="1374"/>
        <v>99.712445166094838</v>
      </c>
      <c r="DP293" s="1">
        <f t="shared" si="1374"/>
        <v>99.688859819583413</v>
      </c>
      <c r="DQ293" s="1">
        <f t="shared" si="1374"/>
        <v>99.663339994828249</v>
      </c>
      <c r="DR293" s="1">
        <f t="shared" si="1374"/>
        <v>99.635727025257594</v>
      </c>
      <c r="DS293" s="1">
        <f t="shared" si="1374"/>
        <v>99.605849230412787</v>
      </c>
      <c r="DT293" s="1">
        <f t="shared" si="1374"/>
        <v>99.573520848544831</v>
      </c>
      <c r="DU293" s="1">
        <f t="shared" si="1374"/>
        <v>99.538540881662087</v>
      </c>
      <c r="DV293" s="1">
        <f t="shared" si="1374"/>
        <v>99.500691845848451</v>
      </c>
      <c r="DW293" s="1">
        <f t="shared" ref="DW293:FB293" si="1375">IF(type=1,MAX(DW120-x,(DX293*p+DX294*(1-p))*EXP(-ir*t)),MAX(x-DW120,(DX293*p+DX294*(1-p))*EXP(-ir*t)))</f>
        <v>99.459738419082072</v>
      </c>
      <c r="DX293" s="1">
        <f t="shared" si="1375"/>
        <v>99.41542597814788</v>
      </c>
      <c r="DY293" s="1">
        <f t="shared" si="1375"/>
        <v>99.367479015546948</v>
      </c>
      <c r="DZ293" s="1">
        <f t="shared" si="1375"/>
        <v>99.315599426560439</v>
      </c>
      <c r="EA293" s="1">
        <f t="shared" si="1375"/>
        <v>99.259464655817823</v>
      </c>
      <c r="EB293" s="1">
        <f t="shared" si="1375"/>
        <v>99.198725691845951</v>
      </c>
      <c r="EC293" s="1">
        <f t="shared" si="1375"/>
        <v>99.133004897130462</v>
      </c>
      <c r="ED293" s="1">
        <f t="shared" si="1375"/>
        <v>99.061893660198024</v>
      </c>
      <c r="EE293" s="1">
        <f t="shared" si="1375"/>
        <v>98.984949855121513</v>
      </c>
      <c r="EF293" s="1">
        <f t="shared" si="1375"/>
        <v>98.901695092653014</v>
      </c>
      <c r="EG293" s="1">
        <f t="shared" si="1375"/>
        <v>98.811611745893714</v>
      </c>
      <c r="EH293" s="1">
        <f t="shared" si="1375"/>
        <v>98.714139732008306</v>
      </c>
      <c r="EI293" s="1">
        <f t="shared" si="1375"/>
        <v>98.60867302997444</v>
      </c>
      <c r="EJ293" s="1">
        <f t="shared" si="1375"/>
        <v>98.494555912716777</v>
      </c>
      <c r="EK293" s="1">
        <f t="shared" si="1375"/>
        <v>98.371078870199455</v>
      </c>
      <c r="EL293" s="1">
        <f t="shared" si="1375"/>
        <v>98.237474198129078</v>
      </c>
      <c r="EM293" s="1">
        <f t="shared" si="1375"/>
        <v>98.092911224841743</v>
      </c>
      <c r="EN293" s="1">
        <f t="shared" si="1375"/>
        <v>97.936491146697577</v>
      </c>
      <c r="EO293" s="1">
        <f t="shared" si="1375"/>
        <v>97.767241439872578</v>
      </c>
      <c r="EP293" s="1">
        <f t="shared" si="1375"/>
        <v>97.584109813803821</v>
      </c>
      <c r="EQ293" s="1">
        <f t="shared" si="1375"/>
        <v>97.385957668693948</v>
      </c>
      <c r="ER293" s="1">
        <f t="shared" si="1375"/>
        <v>97.171553016398121</v>
      </c>
      <c r="ES293" s="1">
        <f t="shared" si="1375"/>
        <v>96.939562820679541</v>
      </c>
      <c r="ET293" s="1">
        <f t="shared" si="1375"/>
        <v>96.688544709210177</v>
      </c>
      <c r="EU293" s="1">
        <f t="shared" si="1375"/>
        <v>96.416938005786889</v>
      </c>
      <c r="EV293" s="1">
        <f t="shared" si="1375"/>
        <v>96.123054027006859</v>
      </c>
      <c r="EW293" s="1">
        <f t="shared" si="1375"/>
        <v>95.805065583072974</v>
      </c>
      <c r="EX293" s="1">
        <f t="shared" si="1375"/>
        <v>95.460995617451701</v>
      </c>
      <c r="EY293" s="1">
        <f t="shared" si="1375"/>
        <v>95.088704914751688</v>
      </c>
      <c r="EZ293" s="1">
        <f t="shared" si="1375"/>
        <v>94.685878800398456</v>
      </c>
      <c r="FA293" s="1">
        <f t="shared" si="1375"/>
        <v>94.250012749411752</v>
      </c>
      <c r="FB293" s="1">
        <f t="shared" si="1375"/>
        <v>93.778396814809867</v>
      </c>
      <c r="FC293" s="1">
        <f t="shared" ref="FC293:FQ293" si="1376">IF(type=1,MAX(FC120-x,(FD293*p+FD294*(1-p))*EXP(-ir*t)),MAX(x-FC120,(FD293*p+FD294*(1-p))*EXP(-ir*t)))</f>
        <v>93.268098778826328</v>
      </c>
      <c r="FD293" s="1">
        <f t="shared" si="1376"/>
        <v>92.715945922183622</v>
      </c>
      <c r="FE293" s="1">
        <f t="shared" si="1376"/>
        <v>92.118505298076386</v>
      </c>
      <c r="FF293" s="1">
        <f t="shared" si="1376"/>
        <v>91.472062388219967</v>
      </c>
      <c r="FG293" s="1">
        <f t="shared" si="1376"/>
        <v>90.772598008260729</v>
      </c>
      <c r="FH293" s="1">
        <f t="shared" si="1376"/>
        <v>90.015763318960097</v>
      </c>
      <c r="FI293" s="1">
        <f t="shared" si="1376"/>
        <v>89.196852787787464</v>
      </c>
      <c r="FJ293" s="1">
        <f t="shared" si="1376"/>
        <v>88.310774932813402</v>
      </c>
      <c r="FK293" s="1">
        <f t="shared" si="1376"/>
        <v>87.352020667007139</v>
      </c>
      <c r="FL293" s="1">
        <f t="shared" si="1376"/>
        <v>86.31462904612232</v>
      </c>
      <c r="FM293" s="1">
        <f t="shared" si="1376"/>
        <v>85.192150207212492</v>
      </c>
      <c r="FN293" s="1">
        <f t="shared" si="1376"/>
        <v>83.977605267351024</v>
      </c>
      <c r="FO293" s="1">
        <f t="shared" si="1376"/>
        <v>82.663442933230087</v>
      </c>
      <c r="FP293" s="1">
        <f t="shared" si="1376"/>
        <v>81.24149255186407</v>
      </c>
      <c r="FQ293" s="1">
        <f t="shared" si="1376"/>
        <v>79.702913310495461</v>
      </c>
      <c r="FR293" s="1">
        <f t="shared" si="1290"/>
        <v>78.038139269859641</v>
      </c>
      <c r="FS293" s="1">
        <f t="shared" si="1295"/>
        <v>3.1287777873974059</v>
      </c>
    </row>
    <row r="294" spans="3:175" x14ac:dyDescent="0.15">
      <c r="C294" s="6">
        <v>92</v>
      </c>
      <c r="CR294" s="1">
        <f t="shared" ref="CR294:DW294" si="1377">IF(type=1,MAX(CR121-x,(CS294*p+CS295*(1-p))*EXP(-ir*t)),MAX(x-CR121,(CS294*p+CS295*(1-p))*EXP(-ir*t)))</f>
        <v>99.960024403586289</v>
      </c>
      <c r="CS294" s="1">
        <f t="shared" si="1377"/>
        <v>99.956745591400747</v>
      </c>
      <c r="CT294" s="1">
        <f t="shared" si="1377"/>
        <v>99.953197849910524</v>
      </c>
      <c r="CU294" s="1">
        <f t="shared" si="1377"/>
        <v>99.949359121441418</v>
      </c>
      <c r="CV294" s="1">
        <f t="shared" si="1377"/>
        <v>99.945205539141213</v>
      </c>
      <c r="CW294" s="1">
        <f t="shared" si="1377"/>
        <v>99.940711278590243</v>
      </c>
      <c r="CX294" s="1">
        <f t="shared" si="1377"/>
        <v>99.935848397241045</v>
      </c>
      <c r="CY294" s="1">
        <f t="shared" si="1377"/>
        <v>99.930586660688789</v>
      </c>
      <c r="CZ294" s="1">
        <f t="shared" si="1377"/>
        <v>99.924893354692372</v>
      </c>
      <c r="DA294" s="1">
        <f t="shared" si="1377"/>
        <v>99.918733081777347</v>
      </c>
      <c r="DB294" s="1">
        <f t="shared" si="1377"/>
        <v>99.912067541156205</v>
      </c>
      <c r="DC294" s="1">
        <f t="shared" si="1377"/>
        <v>99.904855290597709</v>
      </c>
      <c r="DD294" s="1">
        <f t="shared" si="1377"/>
        <v>99.897051488764475</v>
      </c>
      <c r="DE294" s="1">
        <f t="shared" si="1377"/>
        <v>99.888607616417232</v>
      </c>
      <c r="DF294" s="1">
        <f t="shared" si="1377"/>
        <v>99.879471174751984</v>
      </c>
      <c r="DG294" s="1">
        <f t="shared" si="1377"/>
        <v>99.86958535899474</v>
      </c>
      <c r="DH294" s="1">
        <f t="shared" si="1377"/>
        <v>99.858888705224402</v>
      </c>
      <c r="DI294" s="1">
        <f t="shared" si="1377"/>
        <v>99.847314708227856</v>
      </c>
      <c r="DJ294" s="1">
        <f t="shared" si="1377"/>
        <v>99.83479140801154</v>
      </c>
      <c r="DK294" s="1">
        <f t="shared" si="1377"/>
        <v>99.821240942398433</v>
      </c>
      <c r="DL294" s="1">
        <f t="shared" si="1377"/>
        <v>99.806579062928932</v>
      </c>
      <c r="DM294" s="1">
        <f t="shared" si="1377"/>
        <v>99.790714611055748</v>
      </c>
      <c r="DN294" s="1">
        <f t="shared" si="1377"/>
        <v>99.773548951376185</v>
      </c>
      <c r="DO294" s="1">
        <f t="shared" si="1377"/>
        <v>99.754975358377806</v>
      </c>
      <c r="DP294" s="1">
        <f t="shared" si="1377"/>
        <v>99.734878352884905</v>
      </c>
      <c r="DQ294" s="1">
        <f t="shared" si="1377"/>
        <v>99.713132984080033</v>
      </c>
      <c r="DR294" s="1">
        <f t="shared" si="1377"/>
        <v>99.689604052636625</v>
      </c>
      <c r="DS294" s="1">
        <f t="shared" si="1377"/>
        <v>99.664145270132806</v>
      </c>
      <c r="DT294" s="1">
        <f t="shared" si="1377"/>
        <v>99.636598349519971</v>
      </c>
      <c r="DU294" s="1">
        <f t="shared" si="1377"/>
        <v>99.60679202099125</v>
      </c>
      <c r="DV294" s="1">
        <f t="shared" si="1377"/>
        <v>99.574540967131227</v>
      </c>
      <c r="DW294" s="1">
        <f t="shared" si="1377"/>
        <v>99.539644670726275</v>
      </c>
      <c r="DX294" s="1">
        <f t="shared" ref="DX294:FC294" si="1378">IF(type=1,MAX(DX121-x,(DY294*p+DY295*(1-p))*EXP(-ir*t)),MAX(x-DX121,(DY294*p+DY295*(1-p))*EXP(-ir*t)))</f>
        <v>99.501886168071835</v>
      </c>
      <c r="DY294" s="1">
        <f t="shared" si="1378"/>
        <v>99.461030700025546</v>
      </c>
      <c r="DZ294" s="1">
        <f t="shared" si="1378"/>
        <v>99.416824252419403</v>
      </c>
      <c r="EA294" s="1">
        <f t="shared" si="1378"/>
        <v>99.368991976755794</v>
      </c>
      <c r="EB294" s="1">
        <f t="shared" si="1378"/>
        <v>99.31723648136871</v>
      </c>
      <c r="EC294" s="1">
        <f t="shared" si="1378"/>
        <v>99.261235982425262</v>
      </c>
      <c r="ED294" s="1">
        <f t="shared" si="1378"/>
        <v>99.200642303271778</v>
      </c>
      <c r="EE294" s="1">
        <f t="shared" si="1378"/>
        <v>99.13507870968553</v>
      </c>
      <c r="EF294" s="1">
        <f t="shared" si="1378"/>
        <v>99.064137567573084</v>
      </c>
      <c r="EG294" s="1">
        <f t="shared" si="1378"/>
        <v>98.987377808552282</v>
      </c>
      <c r="EH294" s="1">
        <f t="shared" si="1378"/>
        <v>98.904322187660355</v>
      </c>
      <c r="EI294" s="1">
        <f t="shared" si="1378"/>
        <v>98.814454316138338</v>
      </c>
      <c r="EJ294" s="1">
        <f t="shared" si="1378"/>
        <v>98.717215450843383</v>
      </c>
      <c r="EK294" s="1">
        <f t="shared" si="1378"/>
        <v>98.612001020327654</v>
      </c>
      <c r="EL294" s="1">
        <f t="shared" si="1378"/>
        <v>98.498156865984939</v>
      </c>
      <c r="EM294" s="1">
        <f t="shared" si="1378"/>
        <v>98.374975174894843</v>
      </c>
      <c r="EN294" s="1">
        <f t="shared" si="1378"/>
        <v>98.241690079077486</v>
      </c>
      <c r="EO294" s="1">
        <f t="shared" si="1378"/>
        <v>98.097472893797487</v>
      </c>
      <c r="EP294" s="1">
        <f t="shared" si="1378"/>
        <v>97.941426965312118</v>
      </c>
      <c r="EQ294" s="1">
        <f t="shared" si="1378"/>
        <v>97.772582096029794</v>
      </c>
      <c r="ER294" s="1">
        <f t="shared" si="1378"/>
        <v>97.589888512418383</v>
      </c>
      <c r="ES294" s="1">
        <f t="shared" si="1378"/>
        <v>97.392210338159074</v>
      </c>
      <c r="ET294" s="1">
        <f t="shared" si="1378"/>
        <v>97.178318531966212</v>
      </c>
      <c r="EU294" s="1">
        <f t="shared" si="1378"/>
        <v>96.946883246164589</v>
      </c>
      <c r="EV294" s="1">
        <f t="shared" si="1378"/>
        <v>96.696465558514674</v>
      </c>
      <c r="EW294" s="1">
        <f t="shared" si="1378"/>
        <v>96.425508525879295</v>
      </c>
      <c r="EX294" s="1">
        <f t="shared" si="1378"/>
        <v>96.132327504108957</v>
      </c>
      <c r="EY294" s="1">
        <f t="shared" si="1378"/>
        <v>95.815099673960802</v>
      </c>
      <c r="EZ294" s="1">
        <f t="shared" si="1378"/>
        <v>95.471852707929898</v>
      </c>
      <c r="FA294" s="1">
        <f t="shared" si="1378"/>
        <v>95.100452507530122</v>
      </c>
      <c r="FB294" s="1">
        <f t="shared" si="1378"/>
        <v>94.698589934782476</v>
      </c>
      <c r="FC294" s="1">
        <f t="shared" si="1378"/>
        <v>94.263766455415691</v>
      </c>
      <c r="FD294" s="1">
        <f t="shared" ref="FD294:FQ294" si="1379">IF(type=1,MAX(FD121-x,(FE294*p+FE295*(1-p))*EXP(-ir*t)),MAX(x-FD121,(FE294*p+FE295*(1-p))*EXP(-ir*t)))</f>
        <v>93.793278604517056</v>
      </c>
      <c r="FE294" s="1">
        <f t="shared" si="1379"/>
        <v>93.284201178050623</v>
      </c>
      <c r="FF294" s="1">
        <f t="shared" si="1379"/>
        <v>92.733369045737987</v>
      </c>
      <c r="FG294" s="1">
        <f t="shared" si="1379"/>
        <v>92.137357472225247</v>
      </c>
      <c r="FH294" s="1">
        <f t="shared" si="1379"/>
        <v>91.492460824185258</v>
      </c>
      <c r="FI294" s="1">
        <f t="shared" si="1379"/>
        <v>90.794669530969145</v>
      </c>
      <c r="FJ294" s="1">
        <f t="shared" si="1379"/>
        <v>90.039645155562553</v>
      </c>
      <c r="FK294" s="1">
        <f t="shared" si="1379"/>
        <v>89.222693420853005</v>
      </c>
      <c r="FL294" s="1">
        <f t="shared" si="1379"/>
        <v>88.338735023502565</v>
      </c>
      <c r="FM294" s="1">
        <f t="shared" si="1379"/>
        <v>87.382274053964139</v>
      </c>
      <c r="FN294" s="1">
        <f t="shared" si="1379"/>
        <v>86.347363826296871</v>
      </c>
      <c r="FO294" s="1">
        <f t="shared" si="1379"/>
        <v>85.227569905330881</v>
      </c>
      <c r="FP294" s="1">
        <f t="shared" si="1379"/>
        <v>84.015930101307717</v>
      </c>
      <c r="FQ294" s="1">
        <f t="shared" si="1379"/>
        <v>82.704911183267058</v>
      </c>
      <c r="FR294" s="1">
        <f t="shared" si="1290"/>
        <v>81.286362042050825</v>
      </c>
      <c r="FS294" s="1">
        <f t="shared" si="1295"/>
        <v>2.7984964818441247</v>
      </c>
    </row>
    <row r="295" spans="3:175" x14ac:dyDescent="0.15">
      <c r="C295" s="6">
        <v>93</v>
      </c>
      <c r="CS295" s="1">
        <f t="shared" ref="CS295:DX295" si="1380">IF(type=1,MAX(CS122-x,(CT295*p+CT296*(1-p))*EXP(-ir*t)),MAX(x-CS122,(CT295*p+CT296*(1-p))*EXP(-ir*t)))</f>
        <v>99.963143043635611</v>
      </c>
      <c r="CT295" s="1">
        <f t="shared" si="1380"/>
        <v>99.960120023380981</v>
      </c>
      <c r="CU295" s="1">
        <f t="shared" si="1380"/>
        <v>99.956849053963936</v>
      </c>
      <c r="CV295" s="1">
        <f t="shared" si="1380"/>
        <v>99.953309798508784</v>
      </c>
      <c r="CW295" s="1">
        <f t="shared" si="1380"/>
        <v>99.949480252102262</v>
      </c>
      <c r="CX295" s="1">
        <f t="shared" si="1380"/>
        <v>99.945336604980568</v>
      </c>
      <c r="CY295" s="1">
        <f t="shared" si="1380"/>
        <v>99.940853094494884</v>
      </c>
      <c r="CZ295" s="1">
        <f t="shared" si="1380"/>
        <v>99.936001844935021</v>
      </c>
      <c r="DA295" s="1">
        <f t="shared" si="1380"/>
        <v>99.930752694215485</v>
      </c>
      <c r="DB295" s="1">
        <f t="shared" si="1380"/>
        <v>99.925073006346111</v>
      </c>
      <c r="DC295" s="1">
        <f t="shared" si="1380"/>
        <v>99.918927468521588</v>
      </c>
      <c r="DD295" s="1">
        <f t="shared" si="1380"/>
        <v>99.912277871568165</v>
      </c>
      <c r="DE295" s="1">
        <f t="shared" si="1380"/>
        <v>99.905082872382479</v>
      </c>
      <c r="DF295" s="1">
        <f t="shared" si="1380"/>
        <v>99.897297736885619</v>
      </c>
      <c r="DG295" s="1">
        <f t="shared" si="1380"/>
        <v>99.888874061894086</v>
      </c>
      <c r="DH295" s="1">
        <f t="shared" si="1380"/>
        <v>99.879759474178613</v>
      </c>
      <c r="DI295" s="1">
        <f t="shared" si="1380"/>
        <v>99.86989730483964</v>
      </c>
      <c r="DJ295" s="1">
        <f t="shared" si="1380"/>
        <v>99.859226236974919</v>
      </c>
      <c r="DK295" s="1">
        <f t="shared" si="1380"/>
        <v>99.847679924448798</v>
      </c>
      <c r="DL295" s="1">
        <f t="shared" si="1380"/>
        <v>99.835186579392712</v>
      </c>
      <c r="DM295" s="1">
        <f t="shared" si="1380"/>
        <v>99.821668525872383</v>
      </c>
      <c r="DN295" s="1">
        <f t="shared" si="1380"/>
        <v>99.807041716946671</v>
      </c>
      <c r="DO295" s="1">
        <f t="shared" si="1380"/>
        <v>99.791215212115375</v>
      </c>
      <c r="DP295" s="1">
        <f t="shared" si="1380"/>
        <v>99.774090611907127</v>
      </c>
      <c r="DQ295" s="1">
        <f t="shared" si="1380"/>
        <v>99.755561446092045</v>
      </c>
      <c r="DR295" s="1">
        <f t="shared" si="1380"/>
        <v>99.735512511715314</v>
      </c>
      <c r="DS295" s="1">
        <f t="shared" si="1380"/>
        <v>99.713819156836109</v>
      </c>
      <c r="DT295" s="1">
        <f t="shared" si="1380"/>
        <v>99.690346505518477</v>
      </c>
      <c r="DU295" s="1">
        <f t="shared" si="1380"/>
        <v>99.664948619255739</v>
      </c>
      <c r="DV295" s="1">
        <f t="shared" si="1380"/>
        <v>99.637467589614644</v>
      </c>
      <c r="DW295" s="1">
        <f t="shared" si="1380"/>
        <v>99.607732556457847</v>
      </c>
      <c r="DX295" s="1">
        <f t="shared" si="1380"/>
        <v>99.575558645640726</v>
      </c>
      <c r="DY295" s="1">
        <f t="shared" ref="DY295:FD295" si="1381">IF(type=1,MAX(DY122-x,(DZ295*p+DZ296*(1-p))*EXP(-ir*t)),MAX(x-DY122,(DZ295*p+DZ296*(1-p))*EXP(-ir*t)))</f>
        <v>99.540745819577623</v>
      </c>
      <c r="DZ295" s="1">
        <f t="shared" si="1381"/>
        <v>99.503077633531191</v>
      </c>
      <c r="EA295" s="1">
        <f t="shared" si="1381"/>
        <v>99.462319889892228</v>
      </c>
      <c r="EB295" s="1">
        <f t="shared" si="1381"/>
        <v>99.418219182082936</v>
      </c>
      <c r="EC295" s="1">
        <f t="shared" si="1381"/>
        <v>99.370501319030751</v>
      </c>
      <c r="ED295" s="1">
        <f t="shared" si="1381"/>
        <v>99.318869620416876</v>
      </c>
      <c r="EE295" s="1">
        <f t="shared" si="1381"/>
        <v>99.263003072100631</v>
      </c>
      <c r="EF295" s="1">
        <f t="shared" si="1381"/>
        <v>99.202554330250905</v>
      </c>
      <c r="EG295" s="1">
        <f t="shared" si="1381"/>
        <v>99.13714756177599</v>
      </c>
      <c r="EH295" s="1">
        <f t="shared" si="1381"/>
        <v>99.066376107624521</v>
      </c>
      <c r="EI295" s="1">
        <f t="shared" si="1381"/>
        <v>98.989799954429699</v>
      </c>
      <c r="EJ295" s="1">
        <f t="shared" si="1381"/>
        <v>98.906942998776842</v>
      </c>
      <c r="EK295" s="1">
        <f t="shared" si="1381"/>
        <v>98.817290087085212</v>
      </c>
      <c r="EL295" s="1">
        <f t="shared" si="1381"/>
        <v>98.720283812699961</v>
      </c>
      <c r="EM295" s="1">
        <f t="shared" si="1381"/>
        <v>98.615321050280457</v>
      </c>
      <c r="EN295" s="1">
        <f t="shared" si="1381"/>
        <v>98.501749205937884</v>
      </c>
      <c r="EO295" s="1">
        <f t="shared" si="1381"/>
        <v>98.378862159807952</v>
      </c>
      <c r="EP295" s="1">
        <f t="shared" si="1381"/>
        <v>98.245895875831849</v>
      </c>
      <c r="EQ295" s="1">
        <f t="shared" si="1381"/>
        <v>98.102023651450139</v>
      </c>
      <c r="ER295" s="1">
        <f t="shared" si="1381"/>
        <v>97.946350977674726</v>
      </c>
      <c r="ES295" s="1">
        <f t="shared" si="1381"/>
        <v>97.777909977582226</v>
      </c>
      <c r="ET295" s="1">
        <f t="shared" si="1381"/>
        <v>97.595653388650675</v>
      </c>
      <c r="EU295" s="1">
        <f t="shared" si="1381"/>
        <v>97.398448051525378</v>
      </c>
      <c r="EV295" s="1">
        <f t="shared" si="1381"/>
        <v>97.18506786473111</v>
      </c>
      <c r="EW295" s="1">
        <f t="shared" si="1381"/>
        <v>96.954186161527346</v>
      </c>
      <c r="EX295" s="1">
        <f t="shared" si="1381"/>
        <v>96.704367461510628</v>
      </c>
      <c r="EY295" s="1">
        <f t="shared" si="1381"/>
        <v>96.434058545680401</v>
      </c>
      <c r="EZ295" s="1">
        <f t="shared" si="1381"/>
        <v>96.141578799478793</v>
      </c>
      <c r="FA295" s="1">
        <f t="shared" si="1381"/>
        <v>95.825109763763038</v>
      </c>
      <c r="FB295" s="1">
        <f t="shared" si="1381"/>
        <v>95.482683828745223</v>
      </c>
      <c r="FC295" s="1">
        <f t="shared" si="1381"/>
        <v>95.112172000604971</v>
      </c>
      <c r="FD295" s="1">
        <f t="shared" si="1381"/>
        <v>94.711270664715542</v>
      </c>
      <c r="FE295" s="1">
        <f t="shared" ref="FE295:FQ295" si="1382">IF(type=1,MAX(FE122-x,(FF295*p+FF296*(1-p))*EXP(-ir*t)),MAX(x-FE122,(FF295*p+FF296*(1-p))*EXP(-ir*t)))</f>
        <v>94.277487263185151</v>
      </c>
      <c r="FF295" s="1">
        <f t="shared" si="1382"/>
        <v>93.808124797665229</v>
      </c>
      <c r="FG295" s="1">
        <f t="shared" si="1382"/>
        <v>93.300265061073873</v>
      </c>
      <c r="FH295" s="1">
        <f t="shared" si="1382"/>
        <v>92.750750493979254</v>
      </c>
      <c r="FI295" s="1">
        <f t="shared" si="1382"/>
        <v>92.156164552837467</v>
      </c>
      <c r="FJ295" s="1">
        <f t="shared" si="1382"/>
        <v>91.512810468026487</v>
      </c>
      <c r="FK295" s="1">
        <f t="shared" si="1382"/>
        <v>90.816688259606707</v>
      </c>
      <c r="FL295" s="1">
        <f t="shared" si="1382"/>
        <v>90.063469867906264</v>
      </c>
      <c r="FM295" s="1">
        <f t="shared" si="1382"/>
        <v>89.248472244308431</v>
      </c>
      <c r="FN295" s="1">
        <f t="shared" si="1382"/>
        <v>88.366628234936087</v>
      </c>
      <c r="FO295" s="1">
        <f t="shared" si="1382"/>
        <v>87.41245507620593</v>
      </c>
      <c r="FP295" s="1">
        <f t="shared" si="1382"/>
        <v>86.380020306377332</v>
      </c>
      <c r="FQ295" s="1">
        <f t="shared" si="1382"/>
        <v>85.262904881154526</v>
      </c>
      <c r="FR295" s="1">
        <f t="shared" si="1290"/>
        <v>84.054163264017859</v>
      </c>
      <c r="FS295" s="1">
        <f t="shared" si="1295"/>
        <v>2.4270457417875368</v>
      </c>
    </row>
    <row r="296" spans="3:175" x14ac:dyDescent="0.15">
      <c r="C296" s="6">
        <v>94</v>
      </c>
      <c r="CT296" s="1">
        <f t="shared" ref="CT296:DY296" si="1383">IF(type=1,MAX(CT123-x,(CU296*p+CU297*(1-p))*EXP(-ir*t)),MAX(x-CT123,(CU296*p+CU297*(1-p))*EXP(-ir*t)))</f>
        <v>99.966018387358432</v>
      </c>
      <c r="CU296" s="1">
        <f t="shared" si="1383"/>
        <v>99.963231203786222</v>
      </c>
      <c r="CV296" s="1">
        <f t="shared" si="1383"/>
        <v>99.960215414457522</v>
      </c>
      <c r="CW296" s="1">
        <f t="shared" si="1383"/>
        <v>99.956952269049424</v>
      </c>
      <c r="CX296" s="1">
        <f t="shared" si="1383"/>
        <v>99.953421479331112</v>
      </c>
      <c r="CY296" s="1">
        <f t="shared" si="1383"/>
        <v>99.9496010930241</v>
      </c>
      <c r="CZ296" s="1">
        <f t="shared" si="1383"/>
        <v>99.945467357316446</v>
      </c>
      <c r="DA296" s="1">
        <f t="shared" si="1383"/>
        <v>99.940994571182372</v>
      </c>
      <c r="DB296" s="1">
        <f t="shared" si="1383"/>
        <v>99.93615492558915</v>
      </c>
      <c r="DC296" s="1">
        <f t="shared" si="1383"/>
        <v>99.930918330597578</v>
      </c>
      <c r="DD296" s="1">
        <f t="shared" si="1383"/>
        <v>99.925252228281309</v>
      </c>
      <c r="DE296" s="1">
        <f t="shared" si="1383"/>
        <v>99.91912139030164</v>
      </c>
      <c r="DF296" s="1">
        <f t="shared" si="1383"/>
        <v>99.912487698879417</v>
      </c>
      <c r="DG296" s="1">
        <f t="shared" si="1383"/>
        <v>99.905309909802071</v>
      </c>
      <c r="DH296" s="1">
        <f t="shared" si="1383"/>
        <v>99.897543395992543</v>
      </c>
      <c r="DI296" s="1">
        <f t="shared" si="1383"/>
        <v>99.889139870045568</v>
      </c>
      <c r="DJ296" s="1">
        <f t="shared" si="1383"/>
        <v>99.880047084006222</v>
      </c>
      <c r="DK296" s="1">
        <f t="shared" si="1383"/>
        <v>99.870208504524356</v>
      </c>
      <c r="DL296" s="1">
        <f t="shared" si="1383"/>
        <v>99.859562961364972</v>
      </c>
      <c r="DM296" s="1">
        <f t="shared" si="1383"/>
        <v>99.848044267089278</v>
      </c>
      <c r="DN296" s="1">
        <f t="shared" si="1383"/>
        <v>99.835580805542051</v>
      </c>
      <c r="DO296" s="1">
        <f t="shared" si="1383"/>
        <v>99.822095086586259</v>
      </c>
      <c r="DP296" s="1">
        <f t="shared" si="1383"/>
        <v>99.807503264317219</v>
      </c>
      <c r="DQ296" s="1">
        <f t="shared" si="1383"/>
        <v>99.791714615760199</v>
      </c>
      <c r="DR296" s="1">
        <f t="shared" si="1383"/>
        <v>99.774630976810897</v>
      </c>
      <c r="DS296" s="1">
        <f t="shared" si="1383"/>
        <v>99.756146131911322</v>
      </c>
      <c r="DT296" s="1">
        <f t="shared" si="1383"/>
        <v>99.736145153666868</v>
      </c>
      <c r="DU296" s="1">
        <f t="shared" si="1383"/>
        <v>99.714503688298407</v>
      </c>
      <c r="DV296" s="1">
        <f t="shared" si="1383"/>
        <v>99.691087182487067</v>
      </c>
      <c r="DW296" s="1">
        <f t="shared" si="1383"/>
        <v>99.665750046804391</v>
      </c>
      <c r="DX296" s="1">
        <f t="shared" si="1383"/>
        <v>99.638334750526838</v>
      </c>
      <c r="DY296" s="1">
        <f t="shared" si="1383"/>
        <v>99.60867084220672</v>
      </c>
      <c r="DZ296" s="1">
        <f t="shared" ref="DZ296:FE296" si="1384">IF(type=1,MAX(DZ123-x,(EA296*p+EA297*(1-p))*EXP(-ir*t)),MAX(x-DZ123,(EA296*p+EA297*(1-p))*EXP(-ir*t)))</f>
        <v>99.576573889909866</v>
      </c>
      <c r="EA296" s="1">
        <f t="shared" si="1384"/>
        <v>99.541844334531362</v>
      </c>
      <c r="EB296" s="1">
        <f t="shared" si="1384"/>
        <v>99.504266249059768</v>
      </c>
      <c r="EC296" s="1">
        <f t="shared" si="1384"/>
        <v>99.463605996075827</v>
      </c>
      <c r="ED296" s="1">
        <f t="shared" si="1384"/>
        <v>99.419610775138651</v>
      </c>
      <c r="EE296" s="1">
        <f t="shared" si="1384"/>
        <v>99.372007051028163</v>
      </c>
      <c r="EF296" s="1">
        <f t="shared" si="1384"/>
        <v>99.3204988530713</v>
      </c>
      <c r="EG296" s="1">
        <f t="shared" si="1384"/>
        <v>99.26476593497847</v>
      </c>
      <c r="EH296" s="1">
        <f t="shared" si="1384"/>
        <v>99.204461783749124</v>
      </c>
      <c r="EI296" s="1">
        <f t="shared" si="1384"/>
        <v>99.139211465267067</v>
      </c>
      <c r="EJ296" s="1">
        <f t="shared" si="1384"/>
        <v>99.068609293190747</v>
      </c>
      <c r="EK296" s="1">
        <f t="shared" si="1384"/>
        <v>98.992216306645176</v>
      </c>
      <c r="EL296" s="1">
        <f t="shared" si="1384"/>
        <v>98.909557541033223</v>
      </c>
      <c r="EM296" s="1">
        <f t="shared" si="1384"/>
        <v>98.820119074997919</v>
      </c>
      <c r="EN296" s="1">
        <f t="shared" si="1384"/>
        <v>98.723344835175581</v>
      </c>
      <c r="EO296" s="1">
        <f t="shared" si="1384"/>
        <v>98.618633138873747</v>
      </c>
      <c r="EP296" s="1">
        <f t="shared" si="1384"/>
        <v>98.505332953178296</v>
      </c>
      <c r="EQ296" s="1">
        <f t="shared" si="1384"/>
        <v>98.382739847231264</v>
      </c>
      <c r="ER296" s="1">
        <f t="shared" si="1384"/>
        <v>98.250091612513117</v>
      </c>
      <c r="ES296" s="1">
        <f t="shared" si="1384"/>
        <v>98.106563523899027</v>
      </c>
      <c r="ET296" s="1">
        <f t="shared" si="1384"/>
        <v>97.95126321202541</v>
      </c>
      <c r="EU296" s="1">
        <f t="shared" si="1384"/>
        <v>97.78322511508614</v>
      </c>
      <c r="EV296" s="1">
        <f t="shared" si="1384"/>
        <v>97.6014044755632</v>
      </c>
      <c r="EW296" s="1">
        <f t="shared" si="1384"/>
        <v>97.404670844567164</v>
      </c>
      <c r="EX296" s="1">
        <f t="shared" si="1384"/>
        <v>97.191801053401321</v>
      </c>
      <c r="EY296" s="1">
        <f t="shared" si="1384"/>
        <v>96.961471608651209</v>
      </c>
      <c r="EZ296" s="1">
        <f t="shared" si="1384"/>
        <v>96.71225046351671</v>
      </c>
      <c r="FA296" s="1">
        <f t="shared" si="1384"/>
        <v>96.442588114225956</v>
      </c>
      <c r="FB296" s="1">
        <f t="shared" si="1384"/>
        <v>96.150807966174057</v>
      </c>
      <c r="FC296" s="1">
        <f t="shared" si="1384"/>
        <v>95.835095909889191</v>
      </c>
      <c r="FD296" s="1">
        <f t="shared" si="1384"/>
        <v>95.493489042015895</v>
      </c>
      <c r="FE296" s="1">
        <f t="shared" si="1384"/>
        <v>95.123863461189444</v>
      </c>
      <c r="FF296" s="1">
        <f t="shared" ref="FF296:FQ296" si="1385">IF(type=1,MAX(FF123-x,(FG296*p+FG297*(1-p))*EXP(-ir*t)),MAX(x-FF123,(FG296*p+FG297*(1-p))*EXP(-ir*t)))</f>
        <v>94.723921062923722</v>
      </c>
      <c r="FG296" s="1">
        <f t="shared" si="1385"/>
        <v>94.291175251411175</v>
      </c>
      <c r="FH296" s="1">
        <f t="shared" si="1385"/>
        <v>93.822935479399746</v>
      </c>
      <c r="FI296" s="1">
        <f t="shared" si="1385"/>
        <v>93.316290520025092</v>
      </c>
      <c r="FJ296" s="1">
        <f t="shared" si="1385"/>
        <v>92.768090366592844</v>
      </c>
      <c r="FK296" s="1">
        <f t="shared" si="1385"/>
        <v>92.174926647774726</v>
      </c>
      <c r="FL296" s="1">
        <f t="shared" si="1385"/>
        <v>91.533111436452202</v>
      </c>
      <c r="FM296" s="1">
        <f t="shared" si="1385"/>
        <v>90.838654320454395</v>
      </c>
      <c r="FN296" s="1">
        <f t="shared" si="1385"/>
        <v>90.087237592629847</v>
      </c>
      <c r="FO296" s="1">
        <f t="shared" si="1385"/>
        <v>89.274189405999493</v>
      </c>
      <c r="FP296" s="1">
        <f t="shared" si="1385"/>
        <v>88.394454727086099</v>
      </c>
      <c r="FQ296" s="1">
        <f t="shared" si="1385"/>
        <v>87.442563906825598</v>
      </c>
      <c r="FR296" s="1">
        <f t="shared" si="1290"/>
        <v>86.412598673653974</v>
      </c>
      <c r="FS296" s="1">
        <f t="shared" si="1295"/>
        <v>2.0438954157106726</v>
      </c>
    </row>
    <row r="297" spans="3:175" x14ac:dyDescent="0.15">
      <c r="C297" s="6">
        <v>95</v>
      </c>
      <c r="CU297" s="1">
        <f t="shared" ref="CU297:DZ297" si="1386">IF(type=1,MAX(CU124-x,(CV297*p+CV298*(1-p))*EXP(-ir*t)),MAX(x-CU124,(CV297*p+CV298*(1-p))*EXP(-ir*t)))</f>
        <v>99.968669415176194</v>
      </c>
      <c r="CV297" s="1">
        <f t="shared" si="1386"/>
        <v>99.966099669818632</v>
      </c>
      <c r="CW297" s="1">
        <f t="shared" si="1386"/>
        <v>99.963319153061803</v>
      </c>
      <c r="CX297" s="1">
        <f t="shared" si="1386"/>
        <v>99.960310577362961</v>
      </c>
      <c r="CY297" s="1">
        <f t="shared" si="1386"/>
        <v>99.957055237249151</v>
      </c>
      <c r="CZ297" s="1">
        <f t="shared" si="1386"/>
        <v>99.95353289301805</v>
      </c>
      <c r="DA297" s="1">
        <f t="shared" si="1386"/>
        <v>99.949721644900009</v>
      </c>
      <c r="DB297" s="1">
        <f t="shared" si="1386"/>
        <v>99.945597796898724</v>
      </c>
      <c r="DC297" s="1">
        <f t="shared" si="1386"/>
        <v>99.94113570946412</v>
      </c>
      <c r="DD297" s="1">
        <f t="shared" si="1386"/>
        <v>99.936307640081367</v>
      </c>
      <c r="DE297" s="1">
        <f t="shared" si="1386"/>
        <v>99.931083570785049</v>
      </c>
      <c r="DF297" s="1">
        <f t="shared" si="1386"/>
        <v>99.925431021525867</v>
      </c>
      <c r="DG297" s="1">
        <f t="shared" si="1386"/>
        <v>99.919314848229689</v>
      </c>
      <c r="DH297" s="1">
        <f t="shared" si="1386"/>
        <v>99.912697024293337</v>
      </c>
      <c r="DI297" s="1">
        <f t="shared" si="1386"/>
        <v>99.905536404158539</v>
      </c>
      <c r="DJ297" s="1">
        <f t="shared" si="1386"/>
        <v>99.897788467494152</v>
      </c>
      <c r="DK297" s="1">
        <f t="shared" si="1386"/>
        <v>99.889405042396135</v>
      </c>
      <c r="DL297" s="1">
        <f t="shared" si="1386"/>
        <v>99.880334005884308</v>
      </c>
      <c r="DM297" s="1">
        <f t="shared" si="1386"/>
        <v>99.870518959833703</v>
      </c>
      <c r="DN297" s="1">
        <f t="shared" si="1386"/>
        <v>99.859898880325701</v>
      </c>
      <c r="DO297" s="1">
        <f t="shared" si="1386"/>
        <v>99.848407738238876</v>
      </c>
      <c r="DP297" s="1">
        <f t="shared" si="1386"/>
        <v>99.835974088720505</v>
      </c>
      <c r="DQ297" s="1">
        <f t="shared" si="1386"/>
        <v>99.82252062698646</v>
      </c>
      <c r="DR297" s="1">
        <f t="shared" si="1386"/>
        <v>99.807963707687591</v>
      </c>
      <c r="DS297" s="1">
        <f t="shared" si="1386"/>
        <v>99.792212824854403</v>
      </c>
      <c r="DT297" s="1">
        <f t="shared" si="1386"/>
        <v>99.775170049186585</v>
      </c>
      <c r="DU297" s="1">
        <f t="shared" si="1386"/>
        <v>99.756729419188915</v>
      </c>
      <c r="DV297" s="1">
        <f t="shared" si="1386"/>
        <v>99.736776282367856</v>
      </c>
      <c r="DW297" s="1">
        <f t="shared" si="1386"/>
        <v>99.715186582392818</v>
      </c>
      <c r="DX297" s="1">
        <f t="shared" si="1386"/>
        <v>99.69182608779029</v>
      </c>
      <c r="DY297" s="1">
        <f t="shared" si="1386"/>
        <v>99.666549557375063</v>
      </c>
      <c r="DZ297" s="1">
        <f t="shared" si="1386"/>
        <v>99.639199837229867</v>
      </c>
      <c r="EA297" s="1">
        <f t="shared" ref="EA297:FF297" si="1387">IF(type=1,MAX(EA124-x,(EB297*p+EB298*(1-p))*EXP(-ir*t)),MAX(x-EA124,(EB297*p+EB298*(1-p))*EXP(-ir*t)))</f>
        <v>99.60960688361908</v>
      </c>
      <c r="EB297" s="1">
        <f t="shared" si="1387"/>
        <v>99.577586705761234</v>
      </c>
      <c r="EC297" s="1">
        <f t="shared" si="1387"/>
        <v>99.542940221887676</v>
      </c>
      <c r="ED297" s="1">
        <f t="shared" si="1387"/>
        <v>99.505452021474483</v>
      </c>
      <c r="EE297" s="1">
        <f t="shared" si="1387"/>
        <v>99.464889025952374</v>
      </c>
      <c r="EF297" s="1">
        <f t="shared" si="1387"/>
        <v>99.420999039567548</v>
      </c>
      <c r="EG297" s="1">
        <f t="shared" si="1387"/>
        <v>99.373509181383639</v>
      </c>
      <c r="EH297" s="1">
        <f t="shared" si="1387"/>
        <v>99.322124188675872</v>
      </c>
      <c r="EI297" s="1">
        <f t="shared" si="1387"/>
        <v>99.266524581169094</v>
      </c>
      <c r="EJ297" s="1">
        <f t="shared" si="1387"/>
        <v>99.206364674705981</v>
      </c>
      <c r="EK297" s="1">
        <f t="shared" si="1387"/>
        <v>99.141270431995565</v>
      </c>
      <c r="EL297" s="1">
        <f t="shared" si="1387"/>
        <v>99.070837137079437</v>
      </c>
      <c r="EM297" s="1">
        <f t="shared" si="1387"/>
        <v>98.994626879056895</v>
      </c>
      <c r="EN297" s="1">
        <f t="shared" si="1387"/>
        <v>98.912165829424353</v>
      </c>
      <c r="EO297" s="1">
        <f t="shared" si="1387"/>
        <v>98.822941296101192</v>
      </c>
      <c r="EP297" s="1">
        <f t="shared" si="1387"/>
        <v>98.726398535825723</v>
      </c>
      <c r="EQ297" s="1">
        <f t="shared" si="1387"/>
        <v>98.621937305102918</v>
      </c>
      <c r="ER297" s="1">
        <f t="shared" si="1387"/>
        <v>98.508908128259549</v>
      </c>
      <c r="ES297" s="1">
        <f t="shared" si="1387"/>
        <v>98.386608259403971</v>
      </c>
      <c r="ET297" s="1">
        <f t="shared" si="1387"/>
        <v>98.254277313184502</v>
      </c>
      <c r="EU297" s="1">
        <f t="shared" si="1387"/>
        <v>98.111092537181051</v>
      </c>
      <c r="EV297" s="1">
        <f t="shared" si="1387"/>
        <v>97.956163696536635</v>
      </c>
      <c r="EW297" s="1">
        <f t="shared" si="1387"/>
        <v>97.788527539024713</v>
      </c>
      <c r="EX297" s="1">
        <f t="shared" si="1387"/>
        <v>97.607141806139381</v>
      </c>
      <c r="EY297" s="1">
        <f t="shared" si="1387"/>
        <v>97.410878752973147</v>
      </c>
      <c r="EZ297" s="1">
        <f t="shared" si="1387"/>
        <v>97.198518136592782</v>
      </c>
      <c r="FA297" s="1">
        <f t="shared" si="1387"/>
        <v>96.968739629319415</v>
      </c>
      <c r="FB297" s="1">
        <f t="shared" si="1387"/>
        <v>96.720114609743248</v>
      </c>
      <c r="FC297" s="1">
        <f t="shared" si="1387"/>
        <v>96.451097280434425</v>
      </c>
      <c r="FD297" s="1">
        <f t="shared" si="1387"/>
        <v>96.16001505712552</v>
      </c>
      <c r="FE297" s="1">
        <f t="shared" si="1387"/>
        <v>95.845058169611434</v>
      </c>
      <c r="FF297" s="1">
        <f t="shared" si="1387"/>
        <v>95.504268409711585</v>
      </c>
      <c r="FG297" s="1">
        <f t="shared" ref="FG297:FQ297" si="1388">IF(type=1,MAX(FG124-x,(FH297*p+FH298*(1-p))*EXP(-ir*t)),MAX(x-FG124,(FH297*p+FH298*(1-p))*EXP(-ir*t)))</f>
        <v>95.13552695633598</v>
      </c>
      <c r="FH297" s="1">
        <f t="shared" si="1388"/>
        <v>94.736541201959113</v>
      </c>
      <c r="FI297" s="1">
        <f t="shared" si="1388"/>
        <v>94.304830498596658</v>
      </c>
      <c r="FJ297" s="1">
        <f t="shared" si="1388"/>
        <v>93.837710734662267</v>
      </c>
      <c r="FK297" s="1">
        <f t="shared" si="1388"/>
        <v>93.332277646812869</v>
      </c>
      <c r="FL297" s="1">
        <f t="shared" si="1388"/>
        <v>92.785388763025765</v>
      </c>
      <c r="FM297" s="1">
        <f t="shared" si="1388"/>
        <v>92.193643864640677</v>
      </c>
      <c r="FN297" s="1">
        <f t="shared" si="1388"/>
        <v>91.553363845891752</v>
      </c>
      <c r="FO297" s="1">
        <f t="shared" si="1388"/>
        <v>90.860567839491154</v>
      </c>
      <c r="FP297" s="1">
        <f t="shared" si="1388"/>
        <v>90.110948466045059</v>
      </c>
      <c r="FQ297" s="1">
        <f t="shared" si="1388"/>
        <v>89.299845053418309</v>
      </c>
      <c r="FR297" s="1">
        <f t="shared" si="1290"/>
        <v>88.422214659542064</v>
      </c>
      <c r="FS297" s="1">
        <f t="shared" si="1295"/>
        <v>1.6731426848730915</v>
      </c>
    </row>
    <row r="298" spans="3:175" x14ac:dyDescent="0.15">
      <c r="C298" s="6">
        <v>96</v>
      </c>
      <c r="CV298" s="1">
        <f t="shared" ref="CV298:EA298" si="1389">IF(type=1,MAX(CV125-x,(CW298*p+CW299*(1-p))*EXP(-ir*t)),MAX(x-CV125,(CW298*p+CW299*(1-p))*EXP(-ir*t)))</f>
        <v>99.971113626779427</v>
      </c>
      <c r="CW298" s="1">
        <f t="shared" si="1389"/>
        <v>99.968744356499343</v>
      </c>
      <c r="CX298" s="1">
        <f t="shared" si="1389"/>
        <v>99.9661807578549</v>
      </c>
      <c r="CY298" s="1">
        <f t="shared" si="1389"/>
        <v>99.963406891966741</v>
      </c>
      <c r="CZ298" s="1">
        <f t="shared" si="1389"/>
        <v>99.960405512643092</v>
      </c>
      <c r="DA298" s="1">
        <f t="shared" si="1389"/>
        <v>99.957157959153648</v>
      </c>
      <c r="DB298" s="1">
        <f t="shared" si="1389"/>
        <v>99.953644040208545</v>
      </c>
      <c r="DC298" s="1">
        <f t="shared" si="1389"/>
        <v>99.949841908421348</v>
      </c>
      <c r="DD298" s="1">
        <f t="shared" si="1389"/>
        <v>99.945727924475506</v>
      </c>
      <c r="DE298" s="1">
        <f t="shared" si="1389"/>
        <v>99.941276510149564</v>
      </c>
      <c r="DF298" s="1">
        <f t="shared" si="1389"/>
        <v>99.936459989287528</v>
      </c>
      <c r="DG298" s="1">
        <f t="shared" si="1389"/>
        <v>99.931248415725562</v>
      </c>
      <c r="DH298" s="1">
        <f t="shared" si="1389"/>
        <v>99.925609387105169</v>
      </c>
      <c r="DI298" s="1">
        <f t="shared" si="1389"/>
        <v>99.919507843415246</v>
      </c>
      <c r="DJ298" s="1">
        <f t="shared" si="1389"/>
        <v>99.912905849010485</v>
      </c>
      <c r="DK298" s="1">
        <f t="shared" si="1389"/>
        <v>99.905762356750898</v>
      </c>
      <c r="DL298" s="1">
        <f t="shared" si="1389"/>
        <v>99.898032952795944</v>
      </c>
      <c r="DM298" s="1">
        <f t="shared" si="1389"/>
        <v>99.889669580466588</v>
      </c>
      <c r="DN298" s="1">
        <f t="shared" si="1389"/>
        <v>99.880620241458416</v>
      </c>
      <c r="DO298" s="1">
        <f t="shared" si="1389"/>
        <v>99.870828672548171</v>
      </c>
      <c r="DP298" s="1">
        <f t="shared" si="1389"/>
        <v>99.860233995783673</v>
      </c>
      <c r="DQ298" s="1">
        <f t="shared" si="1389"/>
        <v>99.848770339982124</v>
      </c>
      <c r="DR298" s="1">
        <f t="shared" si="1389"/>
        <v>99.83636643118362</v>
      </c>
      <c r="DS298" s="1">
        <f t="shared" si="1389"/>
        <v>99.822945149513529</v>
      </c>
      <c r="DT298" s="1">
        <f t="shared" si="1389"/>
        <v>99.808423049698533</v>
      </c>
      <c r="DU298" s="1">
        <f t="shared" si="1389"/>
        <v>99.792709842255263</v>
      </c>
      <c r="DV298" s="1">
        <f t="shared" si="1389"/>
        <v>99.775707832125846</v>
      </c>
      <c r="DW298" s="1">
        <f t="shared" si="1389"/>
        <v>99.757311311270072</v>
      </c>
      <c r="DX298" s="1">
        <f t="shared" si="1389"/>
        <v>99.73740590143791</v>
      </c>
      <c r="DY298" s="1">
        <f t="shared" si="1389"/>
        <v>99.715867843035852</v>
      </c>
      <c r="DZ298" s="1">
        <f t="shared" si="1389"/>
        <v>99.692563225665893</v>
      </c>
      <c r="EA298" s="1">
        <f t="shared" si="1389"/>
        <v>99.667347155553088</v>
      </c>
      <c r="EB298" s="1">
        <f t="shared" ref="EB298:FG298" si="1390">IF(type=1,MAX(EB125-x,(EC298*p+EC299*(1-p))*EXP(-ir*t)),MAX(x-EB125,(EC298*p+EC299*(1-p))*EXP(-ir*t)))</f>
        <v>99.640062854685155</v>
      </c>
      <c r="EC298" s="1">
        <f t="shared" si="1390"/>
        <v>99.61054068606326</v>
      </c>
      <c r="ED298" s="1">
        <f t="shared" si="1390"/>
        <v>99.578597099003503</v>
      </c>
      <c r="EE298" s="1">
        <f t="shared" si="1390"/>
        <v>99.544033487931657</v>
      </c>
      <c r="EF298" s="1">
        <f t="shared" si="1390"/>
        <v>99.506634957575912</v>
      </c>
      <c r="EG298" s="1">
        <f t="shared" si="1390"/>
        <v>99.466168986880248</v>
      </c>
      <c r="EH298" s="1">
        <f t="shared" si="1390"/>
        <v>99.422383983331557</v>
      </c>
      <c r="EI298" s="1">
        <f t="shared" si="1390"/>
        <v>99.375007718712141</v>
      </c>
      <c r="EJ298" s="1">
        <f t="shared" si="1390"/>
        <v>99.323745636552147</v>
      </c>
      <c r="EK298" s="1">
        <f t="shared" si="1390"/>
        <v>99.268279020758627</v>
      </c>
      <c r="EL298" s="1">
        <f t="shared" si="1390"/>
        <v>99.208263014034884</v>
      </c>
      <c r="EM298" s="1">
        <f t="shared" si="1390"/>
        <v>99.143324473770008</v>
      </c>
      <c r="EN298" s="1">
        <f t="shared" si="1390"/>
        <v>99.073059652067627</v>
      </c>
      <c r="EO298" s="1">
        <f t="shared" si="1390"/>
        <v>98.997031685489858</v>
      </c>
      <c r="EP298" s="1">
        <f t="shared" si="1390"/>
        <v>98.914767878909174</v>
      </c>
      <c r="EQ298" s="1">
        <f t="shared" si="1390"/>
        <v>98.825756766580909</v>
      </c>
      <c r="ER298" s="1">
        <f t="shared" si="1390"/>
        <v>98.729444932163844</v>
      </c>
      <c r="ES298" s="1">
        <f t="shared" si="1390"/>
        <v>98.625233567917874</v>
      </c>
      <c r="ET298" s="1">
        <f t="shared" si="1390"/>
        <v>98.512474751685829</v>
      </c>
      <c r="EU298" s="1">
        <f t="shared" si="1390"/>
        <v>98.390467418512031</v>
      </c>
      <c r="EV298" s="1">
        <f t="shared" si="1390"/>
        <v>98.25845300185172</v>
      </c>
      <c r="EW298" s="1">
        <f t="shared" si="1390"/>
        <v>98.115610717270854</v>
      </c>
      <c r="EX298" s="1">
        <f t="shared" si="1390"/>
        <v>97.961052459313478</v>
      </c>
      <c r="EY298" s="1">
        <f t="shared" si="1390"/>
        <v>97.793817279808209</v>
      </c>
      <c r="EZ298" s="1">
        <f t="shared" si="1390"/>
        <v>97.612865413283743</v>
      </c>
      <c r="FA298" s="1">
        <f t="shared" si="1390"/>
        <v>97.41707181234672</v>
      </c>
      <c r="FB298" s="1">
        <f t="shared" si="1390"/>
        <v>97.205219152829073</v>
      </c>
      <c r="FC298" s="1">
        <f t="shared" si="1390"/>
        <v>96.975990265215259</v>
      </c>
      <c r="FD298" s="1">
        <f t="shared" si="1390"/>
        <v>96.727959945292397</v>
      </c>
      <c r="FE298" s="1">
        <f t="shared" si="1390"/>
        <v>96.459586093107276</v>
      </c>
      <c r="FF298" s="1">
        <f t="shared" si="1390"/>
        <v>96.169200125137351</v>
      </c>
      <c r="FG298" s="1">
        <f t="shared" si="1390"/>
        <v>95.854996600064965</v>
      </c>
      <c r="FH298" s="1">
        <f t="shared" ref="FH298:FQ298" si="1391">IF(type=1,MAX(FH125-x,(FI298*p+FI299*(1-p))*EXP(-ir*t)),MAX(x-FH125,(FI298*p+FI299*(1-p))*EXP(-ir*t)))</f>
        <v>95.515021993653718</v>
      </c>
      <c r="FI298" s="1">
        <f t="shared" si="1391"/>
        <v>95.147162552936607</v>
      </c>
      <c r="FJ298" s="1">
        <f t="shared" si="1391"/>
        <v>94.749131154200256</v>
      </c>
      <c r="FK298" s="1">
        <f t="shared" si="1391"/>
        <v>94.318453083056625</v>
      </c>
      <c r="FL298" s="1">
        <f t="shared" si="1391"/>
        <v>93.852450648191294</v>
      </c>
      <c r="FM298" s="1">
        <f t="shared" si="1391"/>
        <v>93.348226533126009</v>
      </c>
      <c r="FN298" s="1">
        <f t="shared" si="1391"/>
        <v>92.802645782487133</v>
      </c>
      <c r="FO298" s="1">
        <f t="shared" si="1391"/>
        <v>92.212316310781631</v>
      </c>
      <c r="FP298" s="1">
        <f t="shared" si="1391"/>
        <v>91.573567812496009</v>
      </c>
      <c r="FQ298" s="1">
        <f t="shared" si="1391"/>
        <v>90.882428942394597</v>
      </c>
      <c r="FR298" s="1">
        <f t="shared" si="1290"/>
        <v>90.134602624137656</v>
      </c>
      <c r="FS298" s="1">
        <f t="shared" si="1295"/>
        <v>1.332456898126376</v>
      </c>
    </row>
    <row r="299" spans="3:175" x14ac:dyDescent="0.15">
      <c r="C299" s="6">
        <v>97</v>
      </c>
      <c r="CW299" s="1">
        <f t="shared" ref="CW299:EB299" si="1392">IF(type=1,MAX(CW126-x,(CX299*p+CX300*(1-p))*EXP(-ir*t)),MAX(x-CW126,(CX299*p+CX300*(1-p))*EXP(-ir*t)))</f>
        <v>99.973367156644827</v>
      </c>
      <c r="CX299" s="1">
        <f t="shared" si="1392"/>
        <v>99.971182721660412</v>
      </c>
      <c r="CY299" s="1">
        <f t="shared" si="1392"/>
        <v>99.968819118566273</v>
      </c>
      <c r="CZ299" s="1">
        <f t="shared" si="1392"/>
        <v>99.966261651932314</v>
      </c>
      <c r="DA299" s="1">
        <f t="shared" si="1392"/>
        <v>99.963494421004228</v>
      </c>
      <c r="DB299" s="1">
        <f t="shared" si="1392"/>
        <v>99.960500220842391</v>
      </c>
      <c r="DC299" s="1">
        <f t="shared" si="1392"/>
        <v>99.957260435352069</v>
      </c>
      <c r="DD299" s="1">
        <f t="shared" si="1392"/>
        <v>99.953754921540053</v>
      </c>
      <c r="DE299" s="1">
        <f t="shared" si="1392"/>
        <v>99.949961884277855</v>
      </c>
      <c r="DF299" s="1">
        <f t="shared" si="1392"/>
        <v>99.945857740793087</v>
      </c>
      <c r="DG299" s="1">
        <f t="shared" si="1392"/>
        <v>99.94141697404622</v>
      </c>
      <c r="DH299" s="1">
        <f t="shared" si="1392"/>
        <v>99.936611974081359</v>
      </c>
      <c r="DI299" s="1">
        <f t="shared" si="1392"/>
        <v>99.931412866364525</v>
      </c>
      <c r="DJ299" s="1">
        <f t="shared" si="1392"/>
        <v>99.925787326042183</v>
      </c>
      <c r="DK299" s="1">
        <f t="shared" si="1392"/>
        <v>99.919700376965153</v>
      </c>
      <c r="DL299" s="1">
        <f t="shared" si="1392"/>
        <v>99.913114174228454</v>
      </c>
      <c r="DM299" s="1">
        <f t="shared" si="1392"/>
        <v>99.905987768875008</v>
      </c>
      <c r="DN299" s="1">
        <f t="shared" si="1392"/>
        <v>99.898276853300104</v>
      </c>
      <c r="DO299" s="1">
        <f t="shared" si="1392"/>
        <v>99.889933485774094</v>
      </c>
      <c r="DP299" s="1">
        <f t="shared" si="1392"/>
        <v>99.880905792370129</v>
      </c>
      <c r="DQ299" s="1">
        <f t="shared" si="1392"/>
        <v>99.871137644444019</v>
      </c>
      <c r="DR299" s="1">
        <f t="shared" si="1392"/>
        <v>99.860568309660835</v>
      </c>
      <c r="DS299" s="1">
        <f t="shared" si="1392"/>
        <v>99.849132074398625</v>
      </c>
      <c r="DT299" s="1">
        <f t="shared" si="1392"/>
        <v>99.836757835181544</v>
      </c>
      <c r="DU299" s="1">
        <f t="shared" si="1392"/>
        <v>99.823368656602156</v>
      </c>
      <c r="DV299" s="1">
        <f t="shared" si="1392"/>
        <v>99.808881292984424</v>
      </c>
      <c r="DW299" s="1">
        <f t="shared" si="1392"/>
        <v>99.793205670813293</v>
      </c>
      <c r="DX299" s="1">
        <f t="shared" si="1392"/>
        <v>99.776244328712963</v>
      </c>
      <c r="DY299" s="1">
        <f t="shared" si="1392"/>
        <v>99.757891811492044</v>
      </c>
      <c r="DZ299" s="1">
        <f t="shared" si="1392"/>
        <v>99.738034014488008</v>
      </c>
      <c r="EA299" s="1">
        <f t="shared" si="1392"/>
        <v>99.716547474134643</v>
      </c>
      <c r="EB299" s="1">
        <f t="shared" si="1392"/>
        <v>99.693298600341464</v>
      </c>
      <c r="EC299" s="1">
        <f t="shared" ref="EC299:FH299" si="1393">IF(type=1,MAX(EC126-x,(ED299*p+ED300*(1-p))*EXP(-ir*t)),MAX(x-EC126,(ED299*p+ED300*(1-p))*EXP(-ir*t)))</f>
        <v>99.668142845912826</v>
      </c>
      <c r="ED299" s="1">
        <f t="shared" si="1393"/>
        <v>99.640923807842228</v>
      </c>
      <c r="EE299" s="1">
        <f t="shared" si="1393"/>
        <v>99.611472254894807</v>
      </c>
      <c r="EF299" s="1">
        <f t="shared" si="1393"/>
        <v>99.579605075431431</v>
      </c>
      <c r="EG299" s="1">
        <f t="shared" si="1393"/>
        <v>99.54512413893336</v>
      </c>
      <c r="EH299" s="1">
        <f t="shared" si="1393"/>
        <v>99.507815064148389</v>
      </c>
      <c r="EI299" s="1">
        <f t="shared" si="1393"/>
        <v>99.467445886200238</v>
      </c>
      <c r="EJ299" s="1">
        <f t="shared" si="1393"/>
        <v>99.423765614373536</v>
      </c>
      <c r="EK299" s="1">
        <f t="shared" si="1393"/>
        <v>99.376502671608023</v>
      </c>
      <c r="EL299" s="1">
        <f t="shared" si="1393"/>
        <v>99.325363205999423</v>
      </c>
      <c r="EM299" s="1">
        <f t="shared" si="1393"/>
        <v>99.27002926380905</v>
      </c>
      <c r="EN299" s="1">
        <f t="shared" si="1393"/>
        <v>99.210156812623097</v>
      </c>
      <c r="EO299" s="1">
        <f t="shared" si="1393"/>
        <v>99.145373602370654</v>
      </c>
      <c r="EP299" s="1">
        <f t="shared" si="1393"/>
        <v>99.07527685090183</v>
      </c>
      <c r="EQ299" s="1">
        <f t="shared" si="1393"/>
        <v>98.999430739736042</v>
      </c>
      <c r="ER299" s="1">
        <f t="shared" si="1393"/>
        <v>98.917363704410874</v>
      </c>
      <c r="ES299" s="1">
        <f t="shared" si="1393"/>
        <v>98.828565502584269</v>
      </c>
      <c r="ET299" s="1">
        <f t="shared" si="1393"/>
        <v>98.732484041661522</v>
      </c>
      <c r="EU299" s="1">
        <f t="shared" si="1393"/>
        <v>98.628521946223231</v>
      </c>
      <c r="EV299" s="1">
        <f t="shared" si="1393"/>
        <v>98.516032843912313</v>
      </c>
      <c r="EW299" s="1">
        <f t="shared" si="1393"/>
        <v>98.394317346688354</v>
      </c>
      <c r="EX299" s="1">
        <f t="shared" si="1393"/>
        <v>98.262618702462987</v>
      </c>
      <c r="EY299" s="1">
        <f t="shared" si="1393"/>
        <v>98.120118090080936</v>
      </c>
      <c r="EZ299" s="1">
        <f t="shared" si="1393"/>
        <v>97.965929528393787</v>
      </c>
      <c r="FA299" s="1">
        <f t="shared" si="1393"/>
        <v>97.79909436777416</v>
      </c>
      <c r="FB299" s="1">
        <f t="shared" si="1393"/>
        <v>97.618575329822107</v>
      </c>
      <c r="FC299" s="1">
        <f t="shared" si="1393"/>
        <v>97.423250058206065</v>
      </c>
      <c r="FD299" s="1">
        <f t="shared" si="1393"/>
        <v>97.211904140541606</v>
      </c>
      <c r="FE299" s="1">
        <f t="shared" si="1393"/>
        <v>96.983223557922301</v>
      </c>
      <c r="FF299" s="1">
        <f t="shared" si="1393"/>
        <v>96.735786515158438</v>
      </c>
      <c r="FG299" s="1">
        <f t="shared" si="1393"/>
        <v>96.468054600929207</v>
      </c>
      <c r="FH299" s="1">
        <f t="shared" si="1393"/>
        <v>96.178363222887427</v>
      </c>
      <c r="FI299" s="1">
        <f t="shared" ref="FI299:FQ299" si="1394">IF(type=1,MAX(FI126-x,(FJ299*p+FJ300*(1-p))*EXP(-ir*t)),MAX(x-FI126,(FJ299*p+FJ300*(1-p))*EXP(-ir*t)))</f>
        <v>95.864911258248284</v>
      </c>
      <c r="FJ299" s="1">
        <f t="shared" si="1394"/>
        <v>95.525749855515869</v>
      </c>
      <c r="FK299" s="1">
        <f t="shared" si="1394"/>
        <v>95.158770317723381</v>
      </c>
      <c r="FL299" s="1">
        <f t="shared" si="1394"/>
        <v>94.761690991852575</v>
      </c>
      <c r="FM299" s="1">
        <f t="shared" si="1394"/>
        <v>94.33204308291883</v>
      </c>
      <c r="FN299" s="1">
        <f t="shared" si="1394"/>
        <v>93.867155304522626</v>
      </c>
      <c r="FO299" s="1">
        <f t="shared" si="1394"/>
        <v>93.364137270433957</v>
      </c>
      <c r="FP299" s="1">
        <f t="shared" si="1394"/>
        <v>92.819861523948774</v>
      </c>
      <c r="FQ299" s="1">
        <f t="shared" si="1394"/>
        <v>92.230944093287093</v>
      </c>
      <c r="FR299" s="1">
        <f t="shared" si="1290"/>
        <v>91.593723452138022</v>
      </c>
      <c r="FS299" s="1">
        <f t="shared" si="1295"/>
        <v>1.0329690773740916</v>
      </c>
    </row>
    <row r="300" spans="3:175" x14ac:dyDescent="0.15">
      <c r="C300" s="6">
        <v>98</v>
      </c>
      <c r="CX300" s="1">
        <f t="shared" ref="CX300:EC300" si="1395">IF(type=1,MAX(CX127-x,(CY300*p+CY301*(1-p))*EXP(-ir*t)),MAX(x-CX127,(CY300*p+CY301*(1-p))*EXP(-ir*t)))</f>
        <v>99.97544488054055</v>
      </c>
      <c r="CY300" s="1">
        <f t="shared" si="1395"/>
        <v>99.973430861185648</v>
      </c>
      <c r="CZ300" s="1">
        <f t="shared" si="1395"/>
        <v>99.971251651269625</v>
      </c>
      <c r="DA300" s="1">
        <f t="shared" si="1395"/>
        <v>99.968893701805754</v>
      </c>
      <c r="DB300" s="1">
        <f t="shared" si="1395"/>
        <v>99.966342352514786</v>
      </c>
      <c r="DC300" s="1">
        <f t="shared" si="1395"/>
        <v>99.963581740676275</v>
      </c>
      <c r="DD300" s="1">
        <f t="shared" si="1395"/>
        <v>99.960594702504025</v>
      </c>
      <c r="DE300" s="1">
        <f t="shared" si="1395"/>
        <v>99.957362666432118</v>
      </c>
      <c r="DF300" s="1">
        <f t="shared" si="1395"/>
        <v>99.953865537648497</v>
      </c>
      <c r="DG300" s="1">
        <f t="shared" si="1395"/>
        <v>99.950081573157604</v>
      </c>
      <c r="DH300" s="1">
        <f t="shared" si="1395"/>
        <v>99.945987246595976</v>
      </c>
      <c r="DI300" s="1">
        <f t="shared" si="1395"/>
        <v>99.94155710195966</v>
      </c>
      <c r="DJ300" s="1">
        <f t="shared" si="1395"/>
        <v>99.936763595334526</v>
      </c>
      <c r="DK300" s="1">
        <f t="shared" si="1395"/>
        <v>99.93157692364511</v>
      </c>
      <c r="DL300" s="1">
        <f t="shared" si="1395"/>
        <v>99.92596483935742</v>
      </c>
      <c r="DM300" s="1">
        <f t="shared" si="1395"/>
        <v>99.919892449983635</v>
      </c>
      <c r="DN300" s="1">
        <f t="shared" si="1395"/>
        <v>99.913322001142063</v>
      </c>
      <c r="DO300" s="1">
        <f t="shared" si="1395"/>
        <v>99.906212641823643</v>
      </c>
      <c r="DP300" s="1">
        <f t="shared" si="1395"/>
        <v>99.898520170405433</v>
      </c>
      <c r="DQ300" s="1">
        <f t="shared" si="1395"/>
        <v>99.890196759832207</v>
      </c>
      <c r="DR300" s="1">
        <f t="shared" si="1395"/>
        <v>99.881190660257161</v>
      </c>
      <c r="DS300" s="1">
        <f t="shared" si="1395"/>
        <v>99.871445877293255</v>
      </c>
      <c r="DT300" s="1">
        <f t="shared" si="1395"/>
        <v>99.860901823874514</v>
      </c>
      <c r="DU300" s="1">
        <f t="shared" si="1395"/>
        <v>99.849492943562964</v>
      </c>
      <c r="DV300" s="1">
        <f t="shared" si="1395"/>
        <v>99.837148302959037</v>
      </c>
      <c r="DW300" s="1">
        <f t="shared" si="1395"/>
        <v>99.823791150681245</v>
      </c>
      <c r="DX300" s="1">
        <f t="shared" si="1395"/>
        <v>99.809338440173391</v>
      </c>
      <c r="DY300" s="1">
        <f t="shared" si="1395"/>
        <v>99.793700313372128</v>
      </c>
      <c r="DZ300" s="1">
        <f t="shared" si="1395"/>
        <v>99.77677954202484</v>
      </c>
      <c r="EA300" s="1">
        <f t="shared" si="1395"/>
        <v>99.758470923184078</v>
      </c>
      <c r="EB300" s="1">
        <f t="shared" si="1395"/>
        <v>99.738660625120474</v>
      </c>
      <c r="EC300" s="1">
        <f t="shared" si="1395"/>
        <v>99.717225479586986</v>
      </c>
      <c r="ED300" s="1">
        <f t="shared" ref="ED300:FI300" si="1396">IF(type=1,MAX(ED127-x,(EE300*p+EE301*(1-p))*EXP(-ir*t)),MAX(x-ED127,(EE300*p+EE301*(1-p))*EXP(-ir*t)))</f>
        <v>99.694032216034529</v>
      </c>
      <c r="EE300" s="1">
        <f t="shared" si="1396"/>
        <v>99.66893663301768</v>
      </c>
      <c r="EF300" s="1">
        <f t="shared" si="1396"/>
        <v>99.641782701638817</v>
      </c>
      <c r="EG300" s="1">
        <f t="shared" si="1396"/>
        <v>99.612401595456376</v>
      </c>
      <c r="EH300" s="1">
        <f t="shared" si="1396"/>
        <v>99.580610640825938</v>
      </c>
      <c r="EI300" s="1">
        <f t="shared" si="1396"/>
        <v>99.546212181147837</v>
      </c>
      <c r="EJ300" s="1">
        <f t="shared" si="1396"/>
        <v>99.508992347960032</v>
      </c>
      <c r="EK300" s="1">
        <f t="shared" si="1396"/>
        <v>99.468719731235566</v>
      </c>
      <c r="EL300" s="1">
        <f t="shared" si="1396"/>
        <v>99.425143940617374</v>
      </c>
      <c r="EM300" s="1">
        <f t="shared" si="1396"/>
        <v>99.377994048645093</v>
      </c>
      <c r="EN300" s="1">
        <f t="shared" si="1396"/>
        <v>99.326976906294703</v>
      </c>
      <c r="EO300" s="1">
        <f t="shared" si="1396"/>
        <v>99.271775320358316</v>
      </c>
      <c r="EP300" s="1">
        <f t="shared" si="1396"/>
        <v>99.212046081331863</v>
      </c>
      <c r="EQ300" s="1">
        <f t="shared" si="1396"/>
        <v>99.147417829549596</v>
      </c>
      <c r="ER300" s="1">
        <f t="shared" si="1396"/>
        <v>99.077488746298016</v>
      </c>
      <c r="ES300" s="1">
        <f t="shared" si="1396"/>
        <v>99.001824055554422</v>
      </c>
      <c r="ET300" s="1">
        <f t="shared" si="1396"/>
        <v>98.91995332081693</v>
      </c>
      <c r="EU300" s="1">
        <f t="shared" si="1396"/>
        <v>98.831367520219814</v>
      </c>
      <c r="EV300" s="1">
        <f t="shared" si="1396"/>
        <v>98.735515881748569</v>
      </c>
      <c r="EW300" s="1">
        <f t="shared" si="1396"/>
        <v>98.631802458878383</v>
      </c>
      <c r="EX300" s="1">
        <f t="shared" si="1396"/>
        <v>98.519582425345249</v>
      </c>
      <c r="EY300" s="1">
        <f t="shared" si="1396"/>
        <v>98.398158066012911</v>
      </c>
      <c r="EZ300" s="1">
        <f t="shared" si="1396"/>
        <v>98.266774438909295</v>
      </c>
      <c r="FA300" s="1">
        <f t="shared" si="1396"/>
        <v>98.124614681461821</v>
      </c>
      <c r="FB300" s="1">
        <f t="shared" si="1396"/>
        <v>97.970794931748358</v>
      </c>
      <c r="FC300" s="1">
        <f t="shared" si="1396"/>
        <v>97.804358833187536</v>
      </c>
      <c r="FD300" s="1">
        <f t="shared" si="1396"/>
        <v>97.624271588501784</v>
      </c>
      <c r="FE300" s="1">
        <f t="shared" si="1396"/>
        <v>97.429413525984444</v>
      </c>
      <c r="FF300" s="1">
        <f t="shared" si="1396"/>
        <v>97.218573138069885</v>
      </c>
      <c r="FG300" s="1">
        <f t="shared" si="1396"/>
        <v>96.990439548924655</v>
      </c>
      <c r="FH300" s="1">
        <f t="shared" si="1396"/>
        <v>96.743594364228017</v>
      </c>
      <c r="FI300" s="1">
        <f t="shared" si="1396"/>
        <v>96.476502852468514</v>
      </c>
      <c r="FJ300" s="1">
        <f t="shared" ref="FJ300:FQ300" si="1397">IF(type=1,MAX(FJ127-x,(FK300*p+FK301*(1-p))*EXP(-ir*t)),MAX(x-FJ127,(FK300*p+FK301*(1-p))*EXP(-ir*t)))</f>
        <v>96.187504402927573</v>
      </c>
      <c r="FK300" s="1">
        <f t="shared" si="1397"/>
        <v>95.87480220102357</v>
      </c>
      <c r="FL300" s="1">
        <f t="shared" si="1397"/>
        <v>95.536452056824047</v>
      </c>
      <c r="FM300" s="1">
        <f t="shared" si="1397"/>
        <v>95.170350317268728</v>
      </c>
      <c r="FN300" s="1">
        <f t="shared" si="1397"/>
        <v>94.774220786948817</v>
      </c>
      <c r="FO300" s="1">
        <f t="shared" si="1397"/>
        <v>94.345600576124141</v>
      </c>
      <c r="FP300" s="1">
        <f t="shared" si="1397"/>
        <v>93.881824787989871</v>
      </c>
      <c r="FQ300" s="1">
        <f t="shared" si="1397"/>
        <v>93.380009949987382</v>
      </c>
      <c r="FR300" s="1">
        <f t="shared" si="1290"/>
        <v>92.837036086145773</v>
      </c>
      <c r="FS300" s="1">
        <f t="shared" si="1295"/>
        <v>0.77990132419154423</v>
      </c>
    </row>
    <row r="301" spans="3:175" x14ac:dyDescent="0.15">
      <c r="C301" s="6">
        <v>99</v>
      </c>
      <c r="CY301" s="1">
        <f t="shared" ref="CY301:ED301" si="1398">IF(type=1,MAX(CY128-x,(CZ301*p+CZ302*(1-p))*EXP(-ir*t)),MAX(x-CY128,(CZ301*p+CZ302*(1-p))*EXP(-ir*t)))</f>
        <v>99.977360513722601</v>
      </c>
      <c r="CZ301" s="1">
        <f t="shared" si="1398"/>
        <v>99.975503615261033</v>
      </c>
      <c r="DA301" s="1">
        <f t="shared" si="1398"/>
        <v>99.973494413348135</v>
      </c>
      <c r="DB301" s="1">
        <f t="shared" si="1398"/>
        <v>99.971320416002357</v>
      </c>
      <c r="DC301" s="1">
        <f t="shared" si="1398"/>
        <v>99.968968106645562</v>
      </c>
      <c r="DD301" s="1">
        <f t="shared" si="1398"/>
        <v>99.96642286006518</v>
      </c>
      <c r="DE301" s="1">
        <f t="shared" si="1398"/>
        <v>99.963668851483675</v>
      </c>
      <c r="DF301" s="1">
        <f t="shared" si="1398"/>
        <v>99.96068895816984</v>
      </c>
      <c r="DG301" s="1">
        <f t="shared" si="1398"/>
        <v>99.957464652980121</v>
      </c>
      <c r="DH301" s="1">
        <f t="shared" si="1398"/>
        <v>99.953975889168277</v>
      </c>
      <c r="DI301" s="1">
        <f t="shared" si="1398"/>
        <v>99.950200975747052</v>
      </c>
      <c r="DJ301" s="1">
        <f t="shared" si="1398"/>
        <v>99.946116442626931</v>
      </c>
      <c r="DK301" s="1">
        <f t="shared" si="1398"/>
        <v>99.941696894693564</v>
      </c>
      <c r="DL301" s="1">
        <f t="shared" si="1398"/>
        <v>99.936914853916605</v>
      </c>
      <c r="DM301" s="1">
        <f t="shared" si="1398"/>
        <v>99.931740588508191</v>
      </c>
      <c r="DN301" s="1">
        <f t="shared" si="1398"/>
        <v>99.92614192806893</v>
      </c>
      <c r="DO301" s="1">
        <f t="shared" si="1398"/>
        <v>99.920084063572261</v>
      </c>
      <c r="DP301" s="1">
        <f t="shared" si="1398"/>
        <v>99.91352933094322</v>
      </c>
      <c r="DQ301" s="1">
        <f t="shared" si="1398"/>
        <v>99.906436976886496</v>
      </c>
      <c r="DR301" s="1">
        <f t="shared" si="1398"/>
        <v>99.898762905507397</v>
      </c>
      <c r="DS301" s="1">
        <f t="shared" si="1398"/>
        <v>99.890459404150832</v>
      </c>
      <c r="DT301" s="1">
        <f t="shared" si="1398"/>
        <v>99.881474846753264</v>
      </c>
      <c r="DU301" s="1">
        <f t="shared" si="1398"/>
        <v>99.871753372863623</v>
      </c>
      <c r="DV301" s="1">
        <f t="shared" si="1398"/>
        <v>99.861234540337477</v>
      </c>
      <c r="DW301" s="1">
        <f t="shared" si="1398"/>
        <v>99.849852949544811</v>
      </c>
      <c r="DX301" s="1">
        <f t="shared" si="1398"/>
        <v>99.837537836755502</v>
      </c>
      <c r="DY301" s="1">
        <f t="shared" si="1398"/>
        <v>99.824212634173847</v>
      </c>
      <c r="DZ301" s="1">
        <f t="shared" si="1398"/>
        <v>99.80979449388721</v>
      </c>
      <c r="EA301" s="1">
        <f t="shared" si="1398"/>
        <v>99.794193772768637</v>
      </c>
      <c r="EB301" s="1">
        <f t="shared" si="1398"/>
        <v>99.777313475130995</v>
      </c>
      <c r="EC301" s="1">
        <f t="shared" si="1398"/>
        <v>99.759048649667491</v>
      </c>
      <c r="ED301" s="1">
        <f t="shared" si="1398"/>
        <v>99.739285736929034</v>
      </c>
      <c r="EE301" s="1">
        <f t="shared" ref="EE301:FJ301" si="1399">IF(type=1,MAX(EE128-x,(EF301*p+EF302*(1-p))*EXP(-ir*t)),MAX(x-EE128,(EF301*p+EF302*(1-p))*EXP(-ir*t)))</f>
        <v>99.717901863281369</v>
      </c>
      <c r="EF301" s="1">
        <f t="shared" si="1399"/>
        <v>99.694764076952467</v>
      </c>
      <c r="EG301" s="1">
        <f t="shared" si="1399"/>
        <v>99.669728521420154</v>
      </c>
      <c r="EH301" s="1">
        <f t="shared" si="1399"/>
        <v>99.64263954100079</v>
      </c>
      <c r="EI301" s="1">
        <f t="shared" si="1399"/>
        <v>99.613328713077934</v>
      </c>
      <c r="EJ301" s="1">
        <f t="shared" si="1399"/>
        <v>99.581613800954116</v>
      </c>
      <c r="EK301" s="1">
        <f t="shared" si="1399"/>
        <v>99.547297620815215</v>
      </c>
      <c r="EL301" s="1">
        <f t="shared" si="1399"/>
        <v>99.510166815762744</v>
      </c>
      <c r="EM301" s="1">
        <f t="shared" si="1399"/>
        <v>99.469990529291948</v>
      </c>
      <c r="EN301" s="1">
        <f t="shared" si="1399"/>
        <v>99.426518969968015</v>
      </c>
      <c r="EO301" s="1">
        <f t="shared" si="1399"/>
        <v>99.379481858376622</v>
      </c>
      <c r="EP301" s="1">
        <f t="shared" si="1399"/>
        <v>99.328586746692821</v>
      </c>
      <c r="EQ301" s="1">
        <f t="shared" si="1399"/>
        <v>99.273517200420315</v>
      </c>
      <c r="ER301" s="1">
        <f t="shared" si="1399"/>
        <v>99.213930830996475</v>
      </c>
      <c r="ES301" s="1">
        <f t="shared" si="1399"/>
        <v>99.149457167030803</v>
      </c>
      <c r="ET301" s="1">
        <f t="shared" si="1399"/>
        <v>99.07969535094179</v>
      </c>
      <c r="EU301" s="1">
        <f t="shared" si="1399"/>
        <v>99.004211646671024</v>
      </c>
      <c r="EV301" s="1">
        <f t="shared" si="1399"/>
        <v>98.922536742979219</v>
      </c>
      <c r="EW301" s="1">
        <f t="shared" si="1399"/>
        <v>98.834162835557578</v>
      </c>
      <c r="EX301" s="1">
        <f t="shared" si="1399"/>
        <v>98.738540469813046</v>
      </c>
      <c r="EY301" s="1">
        <f t="shared" si="1399"/>
        <v>98.635075124697593</v>
      </c>
      <c r="EZ301" s="1">
        <f t="shared" si="1399"/>
        <v>98.523123516342068</v>
      </c>
      <c r="FA301" s="1">
        <f t="shared" si="1399"/>
        <v>98.401989598512841</v>
      </c>
      <c r="FB301" s="1">
        <f t="shared" si="1399"/>
        <v>98.270920235024462</v>
      </c>
      <c r="FC301" s="1">
        <f t="shared" si="1399"/>
        <v>98.129100517202176</v>
      </c>
      <c r="FD301" s="1">
        <f t="shared" si="1399"/>
        <v>97.975648697281073</v>
      </c>
      <c r="FE301" s="1">
        <f t="shared" si="1399"/>
        <v>97.809610706240889</v>
      </c>
      <c r="FF301" s="1">
        <f t="shared" si="1399"/>
        <v>97.629954221991724</v>
      </c>
      <c r="FG301" s="1">
        <f t="shared" si="1399"/>
        <v>97.435562251030348</v>
      </c>
      <c r="FH301" s="1">
        <f t="shared" si="1399"/>
        <v>97.22522618366169</v>
      </c>
      <c r="FI301" s="1">
        <f t="shared" si="1399"/>
        <v>96.99763827960723</v>
      </c>
      <c r="FJ301" s="1">
        <f t="shared" si="1399"/>
        <v>96.751383537280418</v>
      </c>
      <c r="FK301" s="1">
        <f t="shared" ref="FK301:FQ301" si="1400">IF(type=1,MAX(FK128-x,(FL301*p+FL302*(1-p))*EXP(-ir*t)),MAX(x-FK128,(FL301*p+FL302*(1-p))*EXP(-ir*t)))</f>
        <v>96.484930896177289</v>
      </c>
      <c r="FL301" s="1">
        <f t="shared" si="1400"/>
        <v>96.196623717683991</v>
      </c>
      <c r="FM301" s="1">
        <f t="shared" si="1400"/>
        <v>95.884669485117016</v>
      </c>
      <c r="FN301" s="1">
        <f t="shared" si="1400"/>
        <v>95.547128658957149</v>
      </c>
      <c r="FO301" s="1">
        <f t="shared" si="1400"/>
        <v>95.181902617985827</v>
      </c>
      <c r="FP301" s="1">
        <f t="shared" si="1400"/>
        <v>94.786720611349367</v>
      </c>
      <c r="FQ301" s="1">
        <f t="shared" si="1400"/>
        <v>94.35912564042701</v>
      </c>
      <c r="FR301" s="1">
        <f t="shared" si="1290"/>
        <v>93.896459182724911</v>
      </c>
      <c r="FS301" s="1">
        <f t="shared" si="1295"/>
        <v>0.57367365784767643</v>
      </c>
    </row>
    <row r="302" spans="3:175" x14ac:dyDescent="0.15">
      <c r="C302" s="6">
        <v>100</v>
      </c>
      <c r="CZ302" s="1">
        <f t="shared" ref="CZ302:EE302" si="1401">IF(type=1,MAX(CZ129-x,(DA302*p+DA303*(1-p))*EXP(-ir*t)),MAX(x-CZ129,(DA302*p+DA303*(1-p))*EXP(-ir*t)))</f>
        <v>99.979126701470491</v>
      </c>
      <c r="DA302" s="1">
        <f t="shared" si="1401"/>
        <v>99.977414666336287</v>
      </c>
      <c r="DB302" s="1">
        <f t="shared" si="1401"/>
        <v>99.975562209490747</v>
      </c>
      <c r="DC302" s="1">
        <f t="shared" si="1401"/>
        <v>99.973557813496754</v>
      </c>
      <c r="DD302" s="1">
        <f t="shared" si="1401"/>
        <v>99.971389016253013</v>
      </c>
      <c r="DE302" s="1">
        <f t="shared" si="1401"/>
        <v>99.969042333512391</v>
      </c>
      <c r="DF302" s="1">
        <f t="shared" si="1401"/>
        <v>99.96650317504519</v>
      </c>
      <c r="DG302" s="1">
        <f t="shared" si="1401"/>
        <v>99.963755753926009</v>
      </c>
      <c r="DH302" s="1">
        <f t="shared" si="1401"/>
        <v>99.96078298838043</v>
      </c>
      <c r="DI302" s="1">
        <f t="shared" si="1401"/>
        <v>99.957566395580955</v>
      </c>
      <c r="DJ302" s="1">
        <f t="shared" si="1401"/>
        <v>99.954085976732273</v>
      </c>
      <c r="DK302" s="1">
        <f t="shared" si="1401"/>
        <v>99.950320092730962</v>
      </c>
      <c r="DL302" s="1">
        <f t="shared" si="1401"/>
        <v>99.94624532962689</v>
      </c>
      <c r="DM302" s="1">
        <f t="shared" si="1401"/>
        <v>99.941836353049652</v>
      </c>
      <c r="DN302" s="1">
        <f t="shared" si="1401"/>
        <v>99.937065750695098</v>
      </c>
      <c r="DO302" s="1">
        <f t="shared" si="1401"/>
        <v>99.931903861892408</v>
      </c>
      <c r="DP302" s="1">
        <f t="shared" si="1401"/>
        <v>99.926318593192363</v>
      </c>
      <c r="DQ302" s="1">
        <f t="shared" si="1401"/>
        <v>99.920275218829957</v>
      </c>
      <c r="DR302" s="1">
        <f t="shared" si="1401"/>
        <v>99.913736164820989</v>
      </c>
      <c r="DS302" s="1">
        <f t="shared" si="1401"/>
        <v>99.906660775350147</v>
      </c>
      <c r="DT302" s="1">
        <f t="shared" si="1401"/>
        <v>99.899005059998132</v>
      </c>
      <c r="DU302" s="1">
        <f t="shared" si="1401"/>
        <v>99.890721420236289</v>
      </c>
      <c r="DV302" s="1">
        <f t="shared" si="1401"/>
        <v>99.88175835348828</v>
      </c>
      <c r="DW302" s="1">
        <f t="shared" si="1401"/>
        <v>99.872060132918691</v>
      </c>
      <c r="DX302" s="1">
        <f t="shared" si="1401"/>
        <v>99.861566460957903</v>
      </c>
      <c r="DY302" s="1">
        <f t="shared" si="1401"/>
        <v>99.850212094408846</v>
      </c>
      <c r="DZ302" s="1">
        <f t="shared" si="1401"/>
        <v>99.837926438804971</v>
      </c>
      <c r="EA302" s="1">
        <f t="shared" si="1401"/>
        <v>99.824633109497256</v>
      </c>
      <c r="EB302" s="1">
        <f t="shared" si="1401"/>
        <v>99.81024945674146</v>
      </c>
      <c r="EC302" s="1">
        <f t="shared" si="1401"/>
        <v>99.794686051832883</v>
      </c>
      <c r="ED302" s="1">
        <f t="shared" si="1401"/>
        <v>99.777846131093625</v>
      </c>
      <c r="EE302" s="1">
        <f t="shared" si="1401"/>
        <v>99.759624994255631</v>
      </c>
      <c r="EF302" s="1">
        <f t="shared" ref="EF302:FK302" si="1402">IF(type=1,MAX(EF129-x,(EG302*p+EG303*(1-p))*EXP(-ir*t)),MAX(x-EF129,(EG302*p+EG303*(1-p))*EXP(-ir*t)))</f>
        <v>99.739909353498774</v>
      </c>
      <c r="EG302" s="1">
        <f t="shared" si="1402"/>
        <v>99.718576629096944</v>
      </c>
      <c r="EH302" s="1">
        <f t="shared" si="1402"/>
        <v>99.695494187292624</v>
      </c>
      <c r="EI302" s="1">
        <f t="shared" si="1402"/>
        <v>99.670518515661868</v>
      </c>
      <c r="EJ302" s="1">
        <f t="shared" si="1402"/>
        <v>99.643494330842287</v>
      </c>
      <c r="EK302" s="1">
        <f t="shared" si="1402"/>
        <v>99.614253613076613</v>
      </c>
      <c r="EL302" s="1">
        <f t="shared" si="1402"/>
        <v>99.58261456156923</v>
      </c>
      <c r="EM302" s="1">
        <f t="shared" si="1402"/>
        <v>99.548380464160644</v>
      </c>
      <c r="EN302" s="1">
        <f t="shared" si="1402"/>
        <v>99.511338474292302</v>
      </c>
      <c r="EO302" s="1">
        <f t="shared" si="1402"/>
        <v>99.471258287657619</v>
      </c>
      <c r="EP302" s="1">
        <f t="shared" si="1402"/>
        <v>99.427890710311459</v>
      </c>
      <c r="EQ302" s="1">
        <f t="shared" si="1402"/>
        <v>99.380966109335461</v>
      </c>
      <c r="ER302" s="1">
        <f t="shared" si="1402"/>
        <v>99.330192736426483</v>
      </c>
      <c r="ES302" s="1">
        <f t="shared" si="1402"/>
        <v>99.275254913985037</v>
      </c>
      <c r="ET302" s="1">
        <f t="shared" si="1402"/>
        <v>99.215811072426249</v>
      </c>
      <c r="EU302" s="1">
        <f t="shared" si="1402"/>
        <v>99.151491626510207</v>
      </c>
      <c r="EV302" s="1">
        <f t="shared" si="1402"/>
        <v>99.081896677488359</v>
      </c>
      <c r="EW302" s="1">
        <f t="shared" si="1402"/>
        <v>99.006593526779099</v>
      </c>
      <c r="EX302" s="1">
        <f t="shared" si="1402"/>
        <v>98.925113985714077</v>
      </c>
      <c r="EY302" s="1">
        <f t="shared" si="1402"/>
        <v>98.836951464629166</v>
      </c>
      <c r="EZ302" s="1">
        <f t="shared" si="1402"/>
        <v>98.741557823201489</v>
      </c>
      <c r="FA302" s="1">
        <f t="shared" si="1402"/>
        <v>98.638339962450146</v>
      </c>
      <c r="FB302" s="1">
        <f t="shared" si="1402"/>
        <v>98.526656137211489</v>
      </c>
      <c r="FC302" s="1">
        <f t="shared" si="1402"/>
        <v>98.405811966162616</v>
      </c>
      <c r="FD302" s="1">
        <f t="shared" si="1402"/>
        <v>98.275056114585297</v>
      </c>
      <c r="FE302" s="1">
        <f t="shared" si="1402"/>
        <v>98.133575623029003</v>
      </c>
      <c r="FF302" s="1">
        <f t="shared" si="1402"/>
        <v>97.98049085282905</v>
      </c>
      <c r="FG302" s="1">
        <f t="shared" si="1402"/>
        <v>97.814850017054567</v>
      </c>
      <c r="FH302" s="1">
        <f t="shared" si="1402"/>
        <v>97.635623262882774</v>
      </c>
      <c r="FI302" s="1">
        <f t="shared" si="1402"/>
        <v>97.441696268607714</v>
      </c>
      <c r="FJ302" s="1">
        <f t="shared" si="1402"/>
        <v>97.231863315473319</v>
      </c>
      <c r="FK302" s="1">
        <f t="shared" si="1402"/>
        <v>97.004819791255883</v>
      </c>
      <c r="FL302" s="1">
        <f t="shared" ref="FL302:FQ302" si="1403">IF(type=1,MAX(FL129-x,(FM302*p+FM303*(1-p))*EXP(-ir*t)),MAX(x-FL129,(FM302*p+FM303*(1-p))*EXP(-ir*t)))</f>
        <v>96.759154078987834</v>
      </c>
      <c r="FM302" s="1">
        <f t="shared" si="1403"/>
        <v>96.493338780391738</v>
      </c>
      <c r="FN302" s="1">
        <f t="shared" si="1403"/>
        <v>96.205721219457402</v>
      </c>
      <c r="FO302" s="1">
        <f t="shared" si="1403"/>
        <v>95.894513167119072</v>
      </c>
      <c r="FP302" s="1">
        <f t="shared" si="1403"/>
        <v>95.557779723147206</v>
      </c>
      <c r="FQ302" s="1">
        <f t="shared" si="1403"/>
        <v>95.193427286129008</v>
      </c>
      <c r="FR302" s="1">
        <f t="shared" si="1290"/>
        <v>94.799190536742771</v>
      </c>
      <c r="FS302" s="1">
        <f t="shared" si="1295"/>
        <v>0.41122420586882469</v>
      </c>
    </row>
    <row r="303" spans="3:175" x14ac:dyDescent="0.15">
      <c r="C303" s="6">
        <v>101</v>
      </c>
      <c r="CZ303" s="1"/>
      <c r="DA303" s="1">
        <f t="shared" ref="DA303:EF303" si="1404">IF(type=1,MAX(DA130-x,(DB303*p+DB304*(1-p))*EXP(-ir*t)),MAX(x-DA130,(DB303*p+DB304*(1-p))*EXP(-ir*t)))</f>
        <v>99.980755102560039</v>
      </c>
      <c r="DB303" s="1">
        <f t="shared" si="1404"/>
        <v>99.979176629444027</v>
      </c>
      <c r="DC303" s="1">
        <f t="shared" si="1404"/>
        <v>99.97746868941941</v>
      </c>
      <c r="DD303" s="1">
        <f t="shared" si="1404"/>
        <v>99.975620663565763</v>
      </c>
      <c r="DE303" s="1">
        <f t="shared" si="1404"/>
        <v>99.973621061995132</v>
      </c>
      <c r="DF303" s="1">
        <f t="shared" si="1404"/>
        <v>99.971457452414995</v>
      </c>
      <c r="DG303" s="1">
        <f t="shared" si="1404"/>
        <v>99.969116382831956</v>
      </c>
      <c r="DH303" s="1">
        <f t="shared" si="1404"/>
        <v>99.966583297915449</v>
      </c>
      <c r="DI303" s="1">
        <f t="shared" si="1404"/>
        <v>99.963842448501694</v>
      </c>
      <c r="DJ303" s="1">
        <f t="shared" si="1404"/>
        <v>99.960876793675055</v>
      </c>
      <c r="DK303" s="1">
        <f t="shared" si="1404"/>
        <v>99.957667894818158</v>
      </c>
      <c r="DL303" s="1">
        <f t="shared" si="1404"/>
        <v>99.954195800971874</v>
      </c>
      <c r="DM303" s="1">
        <f t="shared" si="1404"/>
        <v>99.950438924792522</v>
      </c>
      <c r="DN303" s="1">
        <f t="shared" si="1404"/>
        <v>99.946373908335048</v>
      </c>
      <c r="DO303" s="1">
        <f t="shared" si="1404"/>
        <v>99.941975477827754</v>
      </c>
      <c r="DP303" s="1">
        <f t="shared" si="1404"/>
        <v>99.937216286535403</v>
      </c>
      <c r="DQ303" s="1">
        <f t="shared" si="1404"/>
        <v>99.932066744734186</v>
      </c>
      <c r="DR303" s="1">
        <f t="shared" si="1404"/>
        <v>99.926494835740911</v>
      </c>
      <c r="DS303" s="1">
        <f t="shared" si="1404"/>
        <v>99.920465916853033</v>
      </c>
      <c r="DT303" s="1">
        <f t="shared" si="1404"/>
        <v>99.913942503961607</v>
      </c>
      <c r="DU303" s="1">
        <f t="shared" si="1404"/>
        <v>99.906884038498134</v>
      </c>
      <c r="DV303" s="1">
        <f t="shared" si="1404"/>
        <v>99.899246635266408</v>
      </c>
      <c r="DW303" s="1">
        <f t="shared" si="1404"/>
        <v>99.890982809591279</v>
      </c>
      <c r="DX303" s="1">
        <f t="shared" si="1404"/>
        <v>99.882041182088187</v>
      </c>
      <c r="DY303" s="1">
        <f t="shared" si="1404"/>
        <v>99.872366159217776</v>
      </c>
      <c r="DZ303" s="1">
        <f t="shared" si="1404"/>
        <v>99.861897587639433</v>
      </c>
      <c r="EA303" s="1">
        <f t="shared" si="1404"/>
        <v>99.850570380214833</v>
      </c>
      <c r="EB303" s="1">
        <f t="shared" si="1404"/>
        <v>99.838314111336146</v>
      </c>
      <c r="EC303" s="1">
        <f t="shared" si="1404"/>
        <v>99.825052579062955</v>
      </c>
      <c r="ED303" s="1">
        <f t="shared" si="1404"/>
        <v>99.810703331345408</v>
      </c>
      <c r="EE303" s="1">
        <f t="shared" si="1404"/>
        <v>99.795177153388153</v>
      </c>
      <c r="EF303" s="1">
        <f t="shared" si="1404"/>
        <v>99.778377512967609</v>
      </c>
      <c r="EG303" s="1">
        <f t="shared" ref="EG303:FQ303" si="1405">IF(type=1,MAX(EG130-x,(EH303*p+EH304*(1-p))*EXP(-ir*t)),MAX(x-EG130,(EH303*p+EH304*(1-p))*EXP(-ir*t)))</f>
        <v>99.760199960253914</v>
      </c>
      <c r="EH303" s="1">
        <f t="shared" si="1405"/>
        <v>99.740531478406268</v>
      </c>
      <c r="EI303" s="1">
        <f t="shared" si="1405"/>
        <v>99.71924978090361</v>
      </c>
      <c r="EJ303" s="1">
        <f t="shared" si="1405"/>
        <v>99.6962225512423</v>
      </c>
      <c r="EK303" s="1">
        <f t="shared" si="1405"/>
        <v>99.671306620273555</v>
      </c>
      <c r="EL303" s="1">
        <f t="shared" si="1405"/>
        <v>99.644347076065642</v>
      </c>
      <c r="EM303" s="1">
        <f t="shared" si="1405"/>
        <v>99.615176300756886</v>
      </c>
      <c r="EN303" s="1">
        <f t="shared" si="1405"/>
        <v>99.583612928410801</v>
      </c>
      <c r="EO303" s="1">
        <f t="shared" si="1405"/>
        <v>99.54946071739441</v>
      </c>
      <c r="EP303" s="1">
        <f t="shared" si="1405"/>
        <v>99.512507330268349</v>
      </c>
      <c r="EQ303" s="1">
        <f t="shared" si="1405"/>
        <v>99.472523013603379</v>
      </c>
      <c r="ER303" s="1">
        <f t="shared" si="1405"/>
        <v>99.42925916951485</v>
      </c>
      <c r="ES303" s="1">
        <f t="shared" si="1405"/>
        <v>99.382446810034025</v>
      </c>
      <c r="ET303" s="1">
        <f t="shared" si="1405"/>
        <v>99.331794884706298</v>
      </c>
      <c r="EU303" s="1">
        <f t="shared" si="1405"/>
        <v>99.276988471018555</v>
      </c>
      <c r="EV303" s="1">
        <f t="shared" si="1405"/>
        <v>99.217686816404679</v>
      </c>
      <c r="EW303" s="1">
        <f t="shared" si="1405"/>
        <v>99.153521219655758</v>
      </c>
      <c r="EX303" s="1">
        <f t="shared" si="1405"/>
        <v>99.084092738562717</v>
      </c>
      <c r="EY303" s="1">
        <f t="shared" si="1405"/>
        <v>99.008969709539102</v>
      </c>
      <c r="EZ303" s="1">
        <f t="shared" si="1405"/>
        <v>98.927685063802414</v>
      </c>
      <c r="FA303" s="1">
        <f t="shared" si="1405"/>
        <v>98.839733423427788</v>
      </c>
      <c r="FB303" s="1">
        <f t="shared" si="1405"/>
        <v>98.744567959218898</v>
      </c>
      <c r="FC303" s="1">
        <f t="shared" si="1405"/>
        <v>98.641596990860393</v>
      </c>
      <c r="FD303" s="1">
        <f t="shared" si="1405"/>
        <v>98.530180308213687</v>
      </c>
      <c r="FE303" s="1">
        <f t="shared" si="1405"/>
        <v>98.409625190884142</v>
      </c>
      <c r="FF303" s="1">
        <f t="shared" si="1405"/>
        <v>98.279182101311761</v>
      </c>
      <c r="FG303" s="1">
        <f t="shared" si="1405"/>
        <v>98.138040024607776</v>
      </c>
      <c r="FH303" s="1">
        <f t="shared" si="1405"/>
        <v>97.985321426162869</v>
      </c>
      <c r="FI303" s="1">
        <f t="shared" si="1405"/>
        <v>97.820076795676883</v>
      </c>
      <c r="FJ303" s="1">
        <f t="shared" si="1405"/>
        <v>97.641278743687806</v>
      </c>
      <c r="FK303" s="1">
        <f t="shared" si="1405"/>
        <v>97.447815613896125</v>
      </c>
      <c r="FL303" s="1">
        <f t="shared" si="1405"/>
        <v>97.238484571569799</v>
      </c>
      <c r="FM303" s="1">
        <f t="shared" si="1405"/>
        <v>97.011984125057779</v>
      </c>
      <c r="FN303" s="1">
        <f t="shared" si="1405"/>
        <v>96.766906033915575</v>
      </c>
      <c r="FO303" s="1">
        <f t="shared" si="1405"/>
        <v>96.501726553332446</v>
      </c>
      <c r="FP303" s="1">
        <f t="shared" si="1405"/>
        <v>96.21479696042347</v>
      </c>
      <c r="FQ303" s="1">
        <f t="shared" si="1405"/>
        <v>95.90433330348489</v>
      </c>
      <c r="FR303" s="1">
        <f t="shared" si="1290"/>
        <v>95.568405310479832</v>
      </c>
      <c r="FS303" s="1">
        <f t="shared" si="1295"/>
        <v>0.28731946365731759</v>
      </c>
    </row>
    <row r="304" spans="3:175" x14ac:dyDescent="0.15">
      <c r="C304" s="6">
        <v>102</v>
      </c>
      <c r="CZ304" s="1"/>
      <c r="DA304" s="1"/>
      <c r="DB304" s="1">
        <f t="shared" ref="DB304:EG304" si="1406">IF(type=1,MAX(DB131-x,(DC304*p+DC305*(1-p))*EXP(-ir*t)),MAX(x-DB131,(DC304*p+DC305*(1-p))*EXP(-ir*t)))</f>
        <v>99.982256466224015</v>
      </c>
      <c r="DC304" s="1">
        <f t="shared" si="1406"/>
        <v>99.980801135472802</v>
      </c>
      <c r="DD304" s="1">
        <f t="shared" si="1406"/>
        <v>99.979226437992153</v>
      </c>
      <c r="DE304" s="1">
        <f t="shared" si="1406"/>
        <v>99.977522583281797</v>
      </c>
      <c r="DF304" s="1">
        <f t="shared" si="1406"/>
        <v>99.975678977821303</v>
      </c>
      <c r="DG304" s="1">
        <f t="shared" si="1406"/>
        <v>99.973684159205987</v>
      </c>
      <c r="DH304" s="1">
        <f t="shared" si="1406"/>
        <v>99.971525724880834</v>
      </c>
      <c r="DI304" s="1">
        <f t="shared" si="1406"/>
        <v>99.969190255028948</v>
      </c>
      <c r="DJ304" s="1">
        <f t="shared" si="1406"/>
        <v>99.966663229135477</v>
      </c>
      <c r="DK304" s="1">
        <f t="shared" si="1406"/>
        <v>99.963928935707912</v>
      </c>
      <c r="DL304" s="1">
        <f t="shared" si="1406"/>
        <v>99.960970374591724</v>
      </c>
      <c r="DM304" s="1">
        <f t="shared" si="1406"/>
        <v>99.957769151273837</v>
      </c>
      <c r="DN304" s="1">
        <f t="shared" si="1406"/>
        <v>99.954305362516919</v>
      </c>
      <c r="DO304" s="1">
        <f t="shared" si="1406"/>
        <v>99.950557472613227</v>
      </c>
      <c r="DP304" s="1">
        <f t="shared" si="1406"/>
        <v>99.946502179488846</v>
      </c>
      <c r="DQ304" s="1">
        <f t="shared" si="1406"/>
        <v>99.942114269825751</v>
      </c>
      <c r="DR304" s="1">
        <f t="shared" si="1406"/>
        <v>99.937366462300872</v>
      </c>
      <c r="DS304" s="1">
        <f t="shared" si="1406"/>
        <v>99.932229237967661</v>
      </c>
      <c r="DT304" s="1">
        <f t="shared" si="1406"/>
        <v>99.926670656725364</v>
      </c>
      <c r="DU304" s="1">
        <f t="shared" si="1406"/>
        <v>99.920656158735184</v>
      </c>
      <c r="DV304" s="1">
        <f t="shared" si="1406"/>
        <v>99.914148349548455</v>
      </c>
      <c r="DW304" s="1">
        <f t="shared" si="1406"/>
        <v>99.907106767610912</v>
      </c>
      <c r="DX304" s="1">
        <f t="shared" si="1406"/>
        <v>99.899487632697713</v>
      </c>
      <c r="DY304" s="1">
        <f t="shared" si="1406"/>
        <v>99.891243573714902</v>
      </c>
      <c r="DZ304" s="1">
        <f t="shared" si="1406"/>
        <v>99.882323334175041</v>
      </c>
      <c r="EA304" s="1">
        <f t="shared" si="1406"/>
        <v>99.872671453515963</v>
      </c>
      <c r="EB304" s="1">
        <f t="shared" si="1406"/>
        <v>99.862227922281093</v>
      </c>
      <c r="EC304" s="1">
        <f t="shared" si="1406"/>
        <v>99.850927809017577</v>
      </c>
      <c r="ED304" s="1">
        <f t="shared" si="1406"/>
        <v>99.838700856572402</v>
      </c>
      <c r="EE304" s="1">
        <f t="shared" si="1406"/>
        <v>99.825471045276686</v>
      </c>
      <c r="EF304" s="1">
        <f t="shared" si="1406"/>
        <v>99.811156120302101</v>
      </c>
      <c r="EG304" s="1">
        <f t="shared" si="1406"/>
        <v>99.795667080251022</v>
      </c>
      <c r="EH304" s="1">
        <f t="shared" ref="EH304:FQ304" si="1407">IF(type=1,MAX(EH131-x,(EI304*p+EI305*(1-p))*EXP(-ir*t)),MAX(x-EH131,(EI304*p+EI305*(1-p))*EXP(-ir*t)))</f>
        <v>99.778907623800492</v>
      </c>
      <c r="EI304" s="1">
        <f t="shared" si="1407"/>
        <v>99.760773550959897</v>
      </c>
      <c r="EJ304" s="1">
        <f t="shared" si="1407"/>
        <v>99.741152115219492</v>
      </c>
      <c r="EK304" s="1">
        <f t="shared" si="1407"/>
        <v>99.719921322562001</v>
      </c>
      <c r="EL304" s="1">
        <f t="shared" si="1407"/>
        <v>99.696949172978805</v>
      </c>
      <c r="EM304" s="1">
        <f t="shared" si="1407"/>
        <v>99.672092839775132</v>
      </c>
      <c r="EN304" s="1">
        <f t="shared" si="1407"/>
        <v>99.645197781561521</v>
      </c>
      <c r="EO304" s="1">
        <f t="shared" si="1407"/>
        <v>99.616096781410505</v>
      </c>
      <c r="EP304" s="1">
        <f t="shared" si="1407"/>
        <v>99.584608907204654</v>
      </c>
      <c r="EQ304" s="1">
        <f t="shared" si="1407"/>
        <v>99.550538386711949</v>
      </c>
      <c r="ER304" s="1">
        <f t="shared" si="1407"/>
        <v>99.513673390394459</v>
      </c>
      <c r="ES304" s="1">
        <f t="shared" si="1407"/>
        <v>99.473784714382631</v>
      </c>
      <c r="ET304" s="1">
        <f t="shared" si="1407"/>
        <v>99.430624355426545</v>
      </c>
      <c r="EU304" s="1">
        <f t="shared" si="1407"/>
        <v>99.383923968964368</v>
      </c>
      <c r="EV304" s="1">
        <f t="shared" si="1407"/>
        <v>99.333393200720849</v>
      </c>
      <c r="EW304" s="1">
        <f t="shared" si="1407"/>
        <v>99.278717881463081</v>
      </c>
      <c r="EX304" s="1">
        <f t="shared" si="1407"/>
        <v>99.219558073689484</v>
      </c>
      <c r="EY304" s="1">
        <f t="shared" si="1407"/>
        <v>99.155545958107524</v>
      </c>
      <c r="EZ304" s="1">
        <f t="shared" si="1407"/>
        <v>99.086283546759617</v>
      </c>
      <c r="FA304" s="1">
        <f t="shared" si="1407"/>
        <v>99.011340208578829</v>
      </c>
      <c r="FB304" s="1">
        <f t="shared" si="1407"/>
        <v>98.930249991989797</v>
      </c>
      <c r="FC304" s="1">
        <f t="shared" si="1407"/>
        <v>98.842508727908466</v>
      </c>
      <c r="FD304" s="1">
        <f t="shared" si="1407"/>
        <v>98.747570895128902</v>
      </c>
      <c r="FE304" s="1">
        <f t="shared" si="1407"/>
        <v>98.644846228607946</v>
      </c>
      <c r="FF304" s="1">
        <f t="shared" si="1407"/>
        <v>98.533696049560348</v>
      </c>
      <c r="FG304" s="1">
        <f t="shared" si="1407"/>
        <v>98.413429294546873</v>
      </c>
      <c r="FH304" s="1">
        <f t="shared" si="1407"/>
        <v>98.28329821886706</v>
      </c>
      <c r="FI304" s="1">
        <f t="shared" si="1407"/>
        <v>98.142493747542559</v>
      </c>
      <c r="FJ304" s="1">
        <f t="shared" si="1407"/>
        <v>97.990140444986636</v>
      </c>
      <c r="FK304" s="1">
        <f t="shared" si="1407"/>
        <v>97.825291072084255</v>
      </c>
      <c r="FL304" s="1">
        <f t="shared" si="1407"/>
        <v>97.646920696841917</v>
      </c>
      <c r="FM304" s="1">
        <f t="shared" si="1407"/>
        <v>97.453920321991035</v>
      </c>
      <c r="FN304" s="1">
        <f t="shared" si="1407"/>
        <v>97.245089989925134</v>
      </c>
      <c r="FO304" s="1">
        <f t="shared" si="1407"/>
        <v>97.019131322101543</v>
      </c>
      <c r="FP304" s="1">
        <f t="shared" si="1407"/>
        <v>96.774639446522372</v>
      </c>
      <c r="FQ304" s="1">
        <f t="shared" si="1407"/>
        <v>96.510094263104662</v>
      </c>
      <c r="FR304" s="1">
        <f t="shared" si="1290"/>
        <v>96.223850992633061</v>
      </c>
      <c r="FS304" s="1">
        <f t="shared" si="1295"/>
        <v>0.19569618557323171</v>
      </c>
    </row>
    <row r="305" spans="3:175" x14ac:dyDescent="0.15">
      <c r="C305" s="6">
        <v>103</v>
      </c>
      <c r="CZ305" s="1"/>
      <c r="DA305" s="1"/>
      <c r="DB305" s="1"/>
      <c r="DC305" s="1">
        <f t="shared" ref="DC305:EH305" si="1408">IF(type=1,MAX(DC132-x,(DD305*p+DD306*(1-p))*EXP(-ir*t)),MAX(x-DC132,(DD305*p+DD306*(1-p))*EXP(-ir*t)))</f>
        <v>99.98364070310889</v>
      </c>
      <c r="DD305" s="1">
        <f t="shared" si="1408"/>
        <v>99.982298907943701</v>
      </c>
      <c r="DE305" s="1">
        <f t="shared" si="1408"/>
        <v>99.980847058276936</v>
      </c>
      <c r="DF305" s="1">
        <f t="shared" si="1408"/>
        <v>99.979276127400496</v>
      </c>
      <c r="DG305" s="1">
        <f t="shared" si="1408"/>
        <v>99.977576348232546</v>
      </c>
      <c r="DH305" s="1">
        <f t="shared" si="1408"/>
        <v>99.975737152591819</v>
      </c>
      <c r="DI305" s="1">
        <f t="shared" si="1408"/>
        <v>99.973747105491213</v>
      </c>
      <c r="DJ305" s="1">
        <f t="shared" si="1408"/>
        <v>99.971593834042054</v>
      </c>
      <c r="DK305" s="1">
        <f t="shared" si="1408"/>
        <v>99.969263950527036</v>
      </c>
      <c r="DL305" s="1">
        <f t="shared" si="1408"/>
        <v>99.96674296916369</v>
      </c>
      <c r="DM305" s="1">
        <f t="shared" si="1408"/>
        <v>99.964015216040707</v>
      </c>
      <c r="DN305" s="1">
        <f t="shared" si="1408"/>
        <v>99.961063731667124</v>
      </c>
      <c r="DO305" s="1">
        <f t="shared" si="1408"/>
        <v>99.957870165528718</v>
      </c>
      <c r="DP305" s="1">
        <f t="shared" si="1408"/>
        <v>99.95441466199577</v>
      </c>
      <c r="DQ305" s="1">
        <f t="shared" si="1408"/>
        <v>99.950675736872981</v>
      </c>
      <c r="DR305" s="1">
        <f t="shared" si="1408"/>
        <v>99.94663014382391</v>
      </c>
      <c r="DS305" s="1">
        <f t="shared" si="1408"/>
        <v>99.942252729839652</v>
      </c>
      <c r="DT305" s="1">
        <f t="shared" si="1408"/>
        <v>99.937516278852797</v>
      </c>
      <c r="DU305" s="1">
        <f t="shared" si="1408"/>
        <v>99.932391342524781</v>
      </c>
      <c r="DV305" s="1">
        <f t="shared" si="1408"/>
        <v>99.92684605715408</v>
      </c>
      <c r="DW305" s="1">
        <f t="shared" si="1408"/>
        <v>99.920845945567478</v>
      </c>
      <c r="DX305" s="1">
        <f t="shared" si="1408"/>
        <v>99.914353702762085</v>
      </c>
      <c r="DY305" s="1">
        <f t="shared" si="1408"/>
        <v>99.907328963965853</v>
      </c>
      <c r="DZ305" s="1">
        <f t="shared" si="1408"/>
        <v>99.89972805367421</v>
      </c>
      <c r="EA305" s="1">
        <f t="shared" si="1408"/>
        <v>99.891503714102697</v>
      </c>
      <c r="EB305" s="1">
        <f t="shared" si="1408"/>
        <v>99.882604811367031</v>
      </c>
      <c r="EC305" s="1">
        <f t="shared" si="1408"/>
        <v>99.872976017564184</v>
      </c>
      <c r="ED305" s="1">
        <f t="shared" si="1408"/>
        <v>99.862557466777446</v>
      </c>
      <c r="EE305" s="1">
        <f t="shared" si="1408"/>
        <v>99.851284382867007</v>
      </c>
      <c r="EF305" s="1">
        <f t="shared" si="1408"/>
        <v>99.839086676731768</v>
      </c>
      <c r="EG305" s="1">
        <f t="shared" si="1408"/>
        <v>99.825888510538391</v>
      </c>
      <c r="EH305" s="1">
        <f t="shared" si="1408"/>
        <v>99.811607826208359</v>
      </c>
      <c r="EI305" s="1">
        <f t="shared" ref="EI305:FQ305" si="1409">IF(type=1,MAX(EI132-x,(EJ305*p+EJ306*(1-p))*EXP(-ir*t)),MAX(x-EI132,(EJ305*p+EJ306*(1-p))*EXP(-ir*t)))</f>
        <v>99.796155835231275</v>
      </c>
      <c r="EJ305" s="1">
        <f t="shared" si="1409"/>
        <v>99.779436466632561</v>
      </c>
      <c r="EK305" s="1">
        <f t="shared" si="1409"/>
        <v>99.76134576966318</v>
      </c>
      <c r="EL305" s="1">
        <f t="shared" si="1409"/>
        <v>99.741771267497896</v>
      </c>
      <c r="EM305" s="1">
        <f t="shared" si="1409"/>
        <v>99.720591257923516</v>
      </c>
      <c r="EN305" s="1">
        <f t="shared" si="1409"/>
        <v>99.697674056669399</v>
      </c>
      <c r="EO305" s="1">
        <f t="shared" si="1409"/>
        <v>99.672877178675677</v>
      </c>
      <c r="EP305" s="1">
        <f t="shared" si="1409"/>
        <v>99.646046452208822</v>
      </c>
      <c r="EQ305" s="1">
        <f t="shared" si="1409"/>
        <v>99.617015060316575</v>
      </c>
      <c r="ER305" s="1">
        <f t="shared" si="1409"/>
        <v>99.585602503662869</v>
      </c>
      <c r="ES305" s="1">
        <f t="shared" si="1409"/>
        <v>99.551613478293859</v>
      </c>
      <c r="ET305" s="1">
        <f t="shared" si="1409"/>
        <v>99.514836661358189</v>
      </c>
      <c r="EU305" s="1">
        <f t="shared" si="1409"/>
        <v>99.475043397231431</v>
      </c>
      <c r="EV305" s="1">
        <f t="shared" si="1409"/>
        <v>99.431986275876113</v>
      </c>
      <c r="EW305" s="1">
        <f t="shared" si="1409"/>
        <v>99.385397594598246</v>
      </c>
      <c r="EX305" s="1">
        <f t="shared" si="1409"/>
        <v>99.334987693636734</v>
      </c>
      <c r="EY305" s="1">
        <f t="shared" si="1409"/>
        <v>99.28044315523708</v>
      </c>
      <c r="EZ305" s="1">
        <f t="shared" si="1409"/>
        <v>99.221424855012614</v>
      </c>
      <c r="FA305" s="1">
        <f t="shared" si="1409"/>
        <v>99.157565853477706</v>
      </c>
      <c r="FB305" s="1">
        <f t="shared" si="1409"/>
        <v>99.088469114643715</v>
      </c>
      <c r="FC305" s="1">
        <f t="shared" si="1409"/>
        <v>99.013705037493494</v>
      </c>
      <c r="FD305" s="1">
        <f t="shared" si="1409"/>
        <v>98.932808784986477</v>
      </c>
      <c r="FE305" s="1">
        <f t="shared" si="1409"/>
        <v>98.845277393987999</v>
      </c>
      <c r="FF305" s="1">
        <f t="shared" si="1409"/>
        <v>98.750566648153807</v>
      </c>
      <c r="FG305" s="1">
        <f t="shared" si="1409"/>
        <v>98.648087694327714</v>
      </c>
      <c r="FH305" s="1">
        <f t="shared" si="1409"/>
        <v>98.537203381414812</v>
      </c>
      <c r="FI305" s="1">
        <f t="shared" si="1409"/>
        <v>98.41722429896798</v>
      </c>
      <c r="FJ305" s="1">
        <f t="shared" si="1409"/>
        <v>98.287404490857796</v>
      </c>
      <c r="FK305" s="1">
        <f t="shared" si="1409"/>
        <v>98.146936817376172</v>
      </c>
      <c r="FL305" s="1">
        <f t="shared" si="1409"/>
        <v>97.994947936938203</v>
      </c>
      <c r="FM305" s="1">
        <f t="shared" si="1409"/>
        <v>97.830492876181395</v>
      </c>
      <c r="FN305" s="1">
        <f t="shared" si="1409"/>
        <v>97.652549154702626</v>
      </c>
      <c r="FO305" s="1">
        <f t="shared" si="1409"/>
        <v>97.460010427903939</v>
      </c>
      <c r="FP305" s="1">
        <f t="shared" si="1409"/>
        <v>97.251679608422464</v>
      </c>
      <c r="FQ305" s="1">
        <f t="shared" si="1409"/>
        <v>97.026261423377491</v>
      </c>
      <c r="FR305" s="1">
        <f t="shared" si="1290"/>
        <v>96.782354361160614</v>
      </c>
      <c r="FS305" s="1">
        <f t="shared" si="1295"/>
        <v>0.12994737095963685</v>
      </c>
    </row>
    <row r="306" spans="3:175" x14ac:dyDescent="0.15">
      <c r="C306" s="6">
        <v>104</v>
      </c>
      <c r="CZ306" s="1"/>
      <c r="DA306" s="1"/>
      <c r="DB306" s="1"/>
      <c r="DC306" s="1"/>
      <c r="DD306" s="1">
        <f t="shared" ref="DD306:EI306" si="1410">IF(type=1,MAX(DD133-x,(DE306*p+DE307*(1-p))*EXP(-ir*t)),MAX(x-DD133,(DE306*p+DE307*(1-p))*EXP(-ir*t)))</f>
        <v>99.984916950695919</v>
      </c>
      <c r="DE306" s="1">
        <f t="shared" si="1410"/>
        <v>99.983679833797368</v>
      </c>
      <c r="DF306" s="1">
        <f t="shared" si="1410"/>
        <v>99.982341248144721</v>
      </c>
      <c r="DG306" s="1">
        <f t="shared" si="1410"/>
        <v>99.980892871235838</v>
      </c>
      <c r="DH306" s="1">
        <f t="shared" si="1410"/>
        <v>99.979325697954067</v>
      </c>
      <c r="DI306" s="1">
        <f t="shared" si="1410"/>
        <v>99.977629984579977</v>
      </c>
      <c r="DJ306" s="1">
        <f t="shared" si="1410"/>
        <v>99.975795188210952</v>
      </c>
      <c r="DK306" s="1">
        <f t="shared" si="1410"/>
        <v>99.973809901211823</v>
      </c>
      <c r="DL306" s="1">
        <f t="shared" si="1410"/>
        <v>99.971661780289281</v>
      </c>
      <c r="DM306" s="1">
        <f t="shared" si="1410"/>
        <v>99.969337469748865</v>
      </c>
      <c r="DN306" s="1">
        <f t="shared" si="1410"/>
        <v>99.96682251845742</v>
      </c>
      <c r="DO306" s="1">
        <f t="shared" si="1410"/>
        <v>99.964101289994886</v>
      </c>
      <c r="DP306" s="1">
        <f t="shared" si="1410"/>
        <v>99.961156865436678</v>
      </c>
      <c r="DQ306" s="1">
        <f t="shared" si="1410"/>
        <v>99.957970938162134</v>
      </c>
      <c r="DR306" s="1">
        <f t="shared" si="1410"/>
        <v>99.954523700035281</v>
      </c>
      <c r="DS306" s="1">
        <f t="shared" si="1410"/>
        <v>99.95079371825004</v>
      </c>
      <c r="DT306" s="1">
        <f t="shared" si="1410"/>
        <v>99.946757802074146</v>
      </c>
      <c r="DU306" s="1">
        <f t="shared" si="1410"/>
        <v>99.942390858663543</v>
      </c>
      <c r="DV306" s="1">
        <f t="shared" si="1410"/>
        <v>99.937665737050409</v>
      </c>
      <c r="DW306" s="1">
        <f t="shared" si="1410"/>
        <v>99.93255305933522</v>
      </c>
      <c r="DX306" s="1">
        <f t="shared" si="1410"/>
        <v>99.927021038033004</v>
      </c>
      <c r="DY306" s="1">
        <f t="shared" si="1410"/>
        <v>99.921035278438353</v>
      </c>
      <c r="DZ306" s="1">
        <f t="shared" si="1410"/>
        <v>99.914558564780236</v>
      </c>
      <c r="EA306" s="1">
        <f t="shared" si="1410"/>
        <v>99.907550628837299</v>
      </c>
      <c r="EB306" s="1">
        <f t="shared" si="1410"/>
        <v>99.899967899574762</v>
      </c>
      <c r="EC306" s="1">
        <f t="shared" si="1410"/>
        <v>99.891763232246589</v>
      </c>
      <c r="ED306" s="1">
        <f t="shared" si="1410"/>
        <v>99.882885615278468</v>
      </c>
      <c r="EE306" s="1">
        <f t="shared" si="1410"/>
        <v>99.873279853109153</v>
      </c>
      <c r="EF306" s="1">
        <f t="shared" si="1410"/>
        <v>99.862886223018464</v>
      </c>
      <c r="EG306" s="1">
        <f t="shared" si="1410"/>
        <v>99.851640103808137</v>
      </c>
      <c r="EH306" s="1">
        <f t="shared" si="1410"/>
        <v>99.839471574027002</v>
      </c>
      <c r="EI306" s="1">
        <f t="shared" si="1410"/>
        <v>99.826304977242344</v>
      </c>
      <c r="EJ306" s="1">
        <f t="shared" ref="EJ306:FQ306" si="1411">IF(type=1,MAX(EJ133-x,(EK306*p+EK307*(1-p))*EXP(-ir*t)),MAX(x-EJ133,(EK306*p+EK307*(1-p))*EXP(-ir*t)))</f>
        <v>99.812058451654792</v>
      </c>
      <c r="EK306" s="1">
        <f t="shared" si="1411"/>
        <v>99.796643421132032</v>
      </c>
      <c r="EL306" s="1">
        <f t="shared" si="1411"/>
        <v>99.779964044496808</v>
      </c>
      <c r="EM306" s="1">
        <f t="shared" si="1411"/>
        <v>99.761916619645561</v>
      </c>
      <c r="EN306" s="1">
        <f t="shared" si="1411"/>
        <v>99.742388938792431</v>
      </c>
      <c r="EO306" s="1">
        <f t="shared" si="1411"/>
        <v>99.721259590830343</v>
      </c>
      <c r="EP306" s="1">
        <f t="shared" si="1411"/>
        <v>99.698397206471427</v>
      </c>
      <c r="EQ306" s="1">
        <f t="shared" si="1411"/>
        <v>99.67365964147352</v>
      </c>
      <c r="ER306" s="1">
        <f t="shared" si="1411"/>
        <v>99.646893092874819</v>
      </c>
      <c r="ES306" s="1">
        <f t="shared" si="1411"/>
        <v>99.617931142741597</v>
      </c>
      <c r="ET306" s="1">
        <f t="shared" si="1411"/>
        <v>99.586593723483887</v>
      </c>
      <c r="EU306" s="1">
        <f t="shared" si="1411"/>
        <v>99.552685998305975</v>
      </c>
      <c r="EV306" s="1">
        <f t="shared" si="1411"/>
        <v>99.51599714983108</v>
      </c>
      <c r="EW306" s="1">
        <f t="shared" si="1411"/>
        <v>99.476299069368537</v>
      </c>
      <c r="EX306" s="1">
        <f t="shared" si="1411"/>
        <v>99.433344938674352</v>
      </c>
      <c r="EY306" s="1">
        <f t="shared" si="1411"/>
        <v>99.386867695387139</v>
      </c>
      <c r="EZ306" s="1">
        <f t="shared" si="1411"/>
        <v>99.336578372598638</v>
      </c>
      <c r="FA306" s="1">
        <f t="shared" si="1411"/>
        <v>99.282164302235273</v>
      </c>
      <c r="FB306" s="1">
        <f t="shared" si="1411"/>
        <v>99.223287171080358</v>
      </c>
      <c r="FC306" s="1">
        <f t="shared" si="1411"/>
        <v>99.159580917350709</v>
      </c>
      <c r="FD306" s="1">
        <f t="shared" si="1411"/>
        <v>99.090649454749581</v>
      </c>
      <c r="FE306" s="1">
        <f t="shared" si="1411"/>
        <v>99.016064209845752</v>
      </c>
      <c r="FF306" s="1">
        <f t="shared" si="1411"/>
        <v>98.935361457467593</v>
      </c>
      <c r="FG306" s="1">
        <f t="shared" si="1411"/>
        <v>98.848039437545154</v>
      </c>
      <c r="FH306" s="1">
        <f t="shared" si="1411"/>
        <v>98.753555235474778</v>
      </c>
      <c r="FI306" s="1">
        <f t="shared" si="1411"/>
        <v>98.651321406610009</v>
      </c>
      <c r="FJ306" s="1">
        <f t="shared" si="1411"/>
        <v>98.540702323892205</v>
      </c>
      <c r="FK306" s="1">
        <f t="shared" si="1411"/>
        <v>98.421010225912411</v>
      </c>
      <c r="FL306" s="1">
        <f t="shared" si="1411"/>
        <v>98.291500940834098</v>
      </c>
      <c r="FM306" s="1">
        <f t="shared" si="1411"/>
        <v>98.151369259590354</v>
      </c>
      <c r="FN306" s="1">
        <f t="shared" si="1411"/>
        <v>97.999743929589343</v>
      </c>
      <c r="FO306" s="1">
        <f t="shared" si="1411"/>
        <v>97.835682237801535</v>
      </c>
      <c r="FP306" s="1">
        <f t="shared" si="1411"/>
        <v>97.658164149550075</v>
      </c>
      <c r="FQ306" s="1">
        <f t="shared" si="1411"/>
        <v>97.466085966562588</v>
      </c>
      <c r="FR306" s="1">
        <f t="shared" si="1290"/>
        <v>97.25825346485432</v>
      </c>
      <c r="FS306" s="1">
        <f t="shared" si="1295"/>
        <v>8.4127744321822684E-2</v>
      </c>
    </row>
    <row r="307" spans="3:175" x14ac:dyDescent="0.15">
      <c r="C307" s="6">
        <v>105</v>
      </c>
      <c r="CZ307" s="1"/>
      <c r="DA307" s="1"/>
      <c r="DB307" s="1"/>
      <c r="DC307" s="1"/>
      <c r="DD307" s="1"/>
      <c r="DE307" s="1">
        <f t="shared" ref="DE307:EJ307" si="1412">IF(type=1,MAX(DE134-x,(DF307*p+DF308*(1-p))*EXP(-ir*t)),MAX(x-DE134,(DF307*p+DF308*(1-p))*EXP(-ir*t)))</f>
        <v>99.986093633618637</v>
      </c>
      <c r="DF307" s="1">
        <f t="shared" si="1412"/>
        <v>99.984953028658666</v>
      </c>
      <c r="DG307" s="1">
        <f t="shared" si="1412"/>
        <v>99.983718870887031</v>
      </c>
      <c r="DH307" s="1">
        <f t="shared" si="1412"/>
        <v>99.982383487069924</v>
      </c>
      <c r="DI307" s="1">
        <f t="shared" si="1412"/>
        <v>99.980938574612239</v>
      </c>
      <c r="DJ307" s="1">
        <f t="shared" si="1412"/>
        <v>99.979375149937141</v>
      </c>
      <c r="DK307" s="1">
        <f t="shared" si="1412"/>
        <v>99.977683492631741</v>
      </c>
      <c r="DL307" s="1">
        <f t="shared" si="1412"/>
        <v>99.975853085011536</v>
      </c>
      <c r="DM307" s="1">
        <f t="shared" si="1412"/>
        <v>99.973872546727932</v>
      </c>
      <c r="DN307" s="1">
        <f t="shared" si="1412"/>
        <v>99.971729564012193</v>
      </c>
      <c r="DO307" s="1">
        <f t="shared" si="1412"/>
        <v>99.96941081311607</v>
      </c>
      <c r="DP307" s="1">
        <f t="shared" si="1412"/>
        <v>99.966901877472864</v>
      </c>
      <c r="DQ307" s="1">
        <f t="shared" si="1412"/>
        <v>99.964187158064121</v>
      </c>
      <c r="DR307" s="1">
        <f t="shared" si="1412"/>
        <v>99.961249776434528</v>
      </c>
      <c r="DS307" s="1">
        <f t="shared" si="1412"/>
        <v>99.958071469752014</v>
      </c>
      <c r="DT307" s="1">
        <f t="shared" si="1412"/>
        <v>99.954632477260802</v>
      </c>
      <c r="DU307" s="1">
        <f t="shared" si="1412"/>
        <v>99.950911417421054</v>
      </c>
      <c r="DV307" s="1">
        <f t="shared" si="1412"/>
        <v>99.94688515497171</v>
      </c>
      <c r="DW307" s="1">
        <f t="shared" si="1412"/>
        <v>99.942528657089611</v>
      </c>
      <c r="DX307" s="1">
        <f t="shared" si="1412"/>
        <v>99.937814837750835</v>
      </c>
      <c r="DY307" s="1">
        <f t="shared" si="1412"/>
        <v>99.932714389326449</v>
      </c>
      <c r="DZ307" s="1">
        <f t="shared" si="1412"/>
        <v>99.927195600365692</v>
      </c>
      <c r="EA307" s="1">
        <f t="shared" si="1412"/>
        <v>99.921224158433688</v>
      </c>
      <c r="EB307" s="1">
        <f t="shared" si="1412"/>
        <v>99.914762936777834</v>
      </c>
      <c r="EC307" s="1">
        <f t="shared" si="1412"/>
        <v>99.907771763496527</v>
      </c>
      <c r="ED307" s="1">
        <f t="shared" si="1412"/>
        <v>99.900207171774895</v>
      </c>
      <c r="EE307" s="1">
        <f t="shared" si="1412"/>
        <v>99.892022129634995</v>
      </c>
      <c r="EF307" s="1">
        <f t="shared" si="1412"/>
        <v>99.883165747519826</v>
      </c>
      <c r="EG307" s="1">
        <f t="shared" si="1412"/>
        <v>99.873582961893433</v>
      </c>
      <c r="EH307" s="1">
        <f t="shared" si="1412"/>
        <v>99.863214192889615</v>
      </c>
      <c r="EI307" s="1">
        <f t="shared" si="1412"/>
        <v>99.851994973881077</v>
      </c>
      <c r="EJ307" s="1">
        <f t="shared" si="1412"/>
        <v>99.839855550665533</v>
      </c>
      <c r="EK307" s="1">
        <f t="shared" ref="EK307:FQ307" si="1413">IF(type=1,MAX(EK134-x,(EL307*p+EL308*(1-p))*EXP(-ir*t)),MAX(x-EK134,(EL307*p+EL308*(1-p))*EXP(-ir*t)))</f>
        <v>99.826720447777006</v>
      </c>
      <c r="EL307" s="1">
        <f t="shared" si="1413"/>
        <v>99.812507999225815</v>
      </c>
      <c r="EM307" s="1">
        <f t="shared" si="1413"/>
        <v>99.797129840749633</v>
      </c>
      <c r="EN307" s="1">
        <f t="shared" si="1413"/>
        <v>99.78049036041898</v>
      </c>
      <c r="EO307" s="1">
        <f t="shared" si="1413"/>
        <v>99.762486104180937</v>
      </c>
      <c r="EP307" s="1">
        <f t="shared" si="1413"/>
        <v>99.743005132645521</v>
      </c>
      <c r="EQ307" s="1">
        <f t="shared" si="1413"/>
        <v>99.721926325115504</v>
      </c>
      <c r="ER307" s="1">
        <f t="shared" si="1413"/>
        <v>99.699118626532268</v>
      </c>
      <c r="ES307" s="1">
        <f t="shared" si="1413"/>
        <v>99.67444023265621</v>
      </c>
      <c r="ET307" s="1">
        <f t="shared" si="1413"/>
        <v>99.647737708415164</v>
      </c>
      <c r="EU307" s="1">
        <f t="shared" si="1413"/>
        <v>99.618845033939436</v>
      </c>
      <c r="EV307" s="1">
        <f t="shared" si="1413"/>
        <v>99.587582572352517</v>
      </c>
      <c r="EW307" s="1">
        <f t="shared" si="1413"/>
        <v>99.553755952899365</v>
      </c>
      <c r="EX307" s="1">
        <f t="shared" si="1413"/>
        <v>99.517154862468715</v>
      </c>
      <c r="EY307" s="1">
        <f t="shared" si="1413"/>
        <v>99.477551737995441</v>
      </c>
      <c r="EZ307" s="1">
        <f t="shared" si="1413"/>
        <v>99.434700351613458</v>
      </c>
      <c r="FA307" s="1">
        <f t="shared" si="1413"/>
        <v>99.388334279762319</v>
      </c>
      <c r="FB307" s="1">
        <f t="shared" si="1413"/>
        <v>99.338165246729361</v>
      </c>
      <c r="FC307" s="1">
        <f t="shared" si="1413"/>
        <v>99.283881332328718</v>
      </c>
      <c r="FD307" s="1">
        <f t="shared" si="1413"/>
        <v>99.225145032573423</v>
      </c>
      <c r="FE307" s="1">
        <f t="shared" si="1413"/>
        <v>99.161591161283283</v>
      </c>
      <c r="FF307" s="1">
        <f t="shared" si="1413"/>
        <v>99.092824579581844</v>
      </c>
      <c r="FG307" s="1">
        <f t="shared" si="1413"/>
        <v>99.018417739165869</v>
      </c>
      <c r="FH307" s="1">
        <f t="shared" si="1413"/>
        <v>98.937908024073096</v>
      </c>
      <c r="FI307" s="1">
        <f t="shared" si="1413"/>
        <v>98.850794874420686</v>
      </c>
      <c r="FJ307" s="1">
        <f t="shared" si="1413"/>
        <v>98.756536674231825</v>
      </c>
      <c r="FK307" s="1">
        <f t="shared" si="1413"/>
        <v>98.654547384000722</v>
      </c>
      <c r="FL307" s="1">
        <f t="shared" si="1413"/>
        <v>98.544192897059531</v>
      </c>
      <c r="FM307" s="1">
        <f t="shared" si="1413"/>
        <v>98.424787097093088</v>
      </c>
      <c r="FN307" s="1">
        <f t="shared" si="1413"/>
        <v>98.295587592289777</v>
      </c>
      <c r="FO307" s="1">
        <f t="shared" si="1413"/>
        <v>98.155791099605878</v>
      </c>
      <c r="FP307" s="1">
        <f t="shared" si="1413"/>
        <v>98.004528450445832</v>
      </c>
      <c r="FQ307" s="1">
        <f t="shared" si="1413"/>
        <v>97.840859186706481</v>
      </c>
      <c r="FR307" s="1">
        <f t="shared" si="1290"/>
        <v>97.663765713587154</v>
      </c>
      <c r="FS307" s="1">
        <f t="shared" si="1295"/>
        <v>5.3100777543314728E-2</v>
      </c>
    </row>
    <row r="308" spans="3:175" x14ac:dyDescent="0.15">
      <c r="C308" s="6">
        <v>106</v>
      </c>
      <c r="CZ308" s="1"/>
      <c r="DA308" s="1"/>
      <c r="DB308" s="1"/>
      <c r="DC308" s="1"/>
      <c r="DD308" s="1"/>
      <c r="DE308" s="1"/>
      <c r="DF308" s="1">
        <f t="shared" ref="DF308:EK308" si="1414">IF(type=1,MAX(DF135-x,(DG308*p+DG309*(1-p))*EXP(-ir*t)),MAX(x-DF135,(DG308*p+DG309*(1-p))*EXP(-ir*t)))</f>
        <v>99.987178519274593</v>
      </c>
      <c r="DG308" s="1">
        <f t="shared" si="1414"/>
        <v>99.986126897009754</v>
      </c>
      <c r="DH308" s="1">
        <f t="shared" si="1414"/>
        <v>99.984989020324562</v>
      </c>
      <c r="DI308" s="1">
        <f t="shared" si="1414"/>
        <v>99.983757814601773</v>
      </c>
      <c r="DJ308" s="1">
        <f t="shared" si="1414"/>
        <v>99.982425624961564</v>
      </c>
      <c r="DK308" s="1">
        <f t="shared" si="1414"/>
        <v>99.980984168668257</v>
      </c>
      <c r="DL308" s="1">
        <f t="shared" si="1414"/>
        <v>99.979424483633323</v>
      </c>
      <c r="DM308" s="1">
        <f t="shared" si="1414"/>
        <v>99.977736872694678</v>
      </c>
      <c r="DN308" s="1">
        <f t="shared" si="1414"/>
        <v>99.975910843325622</v>
      </c>
      <c r="DO308" s="1">
        <f t="shared" si="1414"/>
        <v>99.973935042398836</v>
      </c>
      <c r="DP308" s="1">
        <f t="shared" si="1414"/>
        <v>99.971797185599556</v>
      </c>
      <c r="DQ308" s="1">
        <f t="shared" si="1414"/>
        <v>99.969483981049322</v>
      </c>
      <c r="DR308" s="1">
        <f t="shared" si="1414"/>
        <v>99.966981046665197</v>
      </c>
      <c r="DS308" s="1">
        <f t="shared" si="1414"/>
        <v>99.964272820740874</v>
      </c>
      <c r="DT308" s="1">
        <f t="shared" si="1414"/>
        <v>99.961342465193525</v>
      </c>
      <c r="DU308" s="1">
        <f t="shared" si="1414"/>
        <v>99.958171760874947</v>
      </c>
      <c r="DV308" s="1">
        <f t="shared" si="1414"/>
        <v>99.954740994296174</v>
      </c>
      <c r="DW308" s="1">
        <f t="shared" si="1414"/>
        <v>99.951028835061038</v>
      </c>
      <c r="DX308" s="1">
        <f t="shared" si="1414"/>
        <v>99.94701220324697</v>
      </c>
      <c r="DY308" s="1">
        <f t="shared" si="1414"/>
        <v>99.942666125908161</v>
      </c>
      <c r="DZ308" s="1">
        <f t="shared" si="1414"/>
        <v>99.937963581809242</v>
      </c>
      <c r="EA308" s="1">
        <f t="shared" si="1414"/>
        <v>99.932875333423752</v>
      </c>
      <c r="EB308" s="1">
        <f t="shared" si="1414"/>
        <v>99.927369745153271</v>
      </c>
      <c r="EC308" s="1">
        <f t="shared" si="1414"/>
        <v>99.92141258663672</v>
      </c>
      <c r="ED308" s="1">
        <f t="shared" si="1414"/>
        <v>99.914966819926988</v>
      </c>
      <c r="EE308" s="1">
        <f t="shared" si="1414"/>
        <v>99.907992369211783</v>
      </c>
      <c r="EF308" s="1">
        <f t="shared" si="1414"/>
        <v>99.900445871646895</v>
      </c>
      <c r="EG308" s="1">
        <f t="shared" si="1414"/>
        <v>99.892280407752708</v>
      </c>
      <c r="EH308" s="1">
        <f t="shared" si="1414"/>
        <v>99.883445209697712</v>
      </c>
      <c r="EI308" s="1">
        <f t="shared" si="1414"/>
        <v>99.873885345655381</v>
      </c>
      <c r="EJ308" s="1">
        <f t="shared" si="1414"/>
        <v>99.863541378271862</v>
      </c>
      <c r="EK308" s="1">
        <f t="shared" si="1414"/>
        <v>99.852348995121062</v>
      </c>
      <c r="EL308" s="1">
        <f t="shared" ref="EL308:FQ308" si="1415">IF(type=1,MAX(EL135-x,(EM308*p+EM309*(1-p))*EXP(-ir*t)),MAX(x-EL135,(EM308*p+EM309*(1-p))*EXP(-ir*t)))</f>
        <v>99.840238608849546</v>
      </c>
      <c r="EM308" s="1">
        <f t="shared" si="1415"/>
        <v>99.827134924525197</v>
      </c>
      <c r="EN308" s="1">
        <f t="shared" si="1415"/>
        <v>99.812956471499632</v>
      </c>
      <c r="EO308" s="1">
        <f t="shared" si="1415"/>
        <v>99.797615096873827</v>
      </c>
      <c r="EP308" s="1">
        <f t="shared" si="1415"/>
        <v>99.781015417417592</v>
      </c>
      <c r="EQ308" s="1">
        <f t="shared" si="1415"/>
        <v>99.763054226535388</v>
      </c>
      <c r="ER308" s="1">
        <f t="shared" si="1415"/>
        <v>99.743619852591166</v>
      </c>
      <c r="ES308" s="1">
        <f t="shared" si="1415"/>
        <v>99.722591464602786</v>
      </c>
      <c r="ET308" s="1">
        <f t="shared" si="1415"/>
        <v>99.699838320989386</v>
      </c>
      <c r="EU308" s="1">
        <f t="shared" si="1415"/>
        <v>99.675218956700576</v>
      </c>
      <c r="EV308" s="1">
        <f t="shared" si="1415"/>
        <v>99.648580303673825</v>
      </c>
      <c r="EW308" s="1">
        <f t="shared" si="1415"/>
        <v>99.619756739151413</v>
      </c>
      <c r="EX308" s="1">
        <f t="shared" si="1415"/>
        <v>99.588569055939971</v>
      </c>
      <c r="EY308" s="1">
        <f t="shared" si="1415"/>
        <v>99.554823348210419</v>
      </c>
      <c r="EZ308" s="1">
        <f t="shared" si="1415"/>
        <v>99.518309805910789</v>
      </c>
      <c r="FA308" s="1">
        <f t="shared" si="1415"/>
        <v>99.478801410296384</v>
      </c>
      <c r="FB308" s="1">
        <f t="shared" si="1415"/>
        <v>99.436052522466923</v>
      </c>
      <c r="FC308" s="1">
        <f t="shared" si="1415"/>
        <v>99.389797356134878</v>
      </c>
      <c r="FD308" s="1">
        <f t="shared" si="1415"/>
        <v>99.339748325129875</v>
      </c>
      <c r="FE308" s="1">
        <f t="shared" si="1415"/>
        <v>99.285594255364856</v>
      </c>
      <c r="FF308" s="1">
        <f t="shared" si="1415"/>
        <v>99.226998450146922</v>
      </c>
      <c r="FG308" s="1">
        <f t="shared" si="1415"/>
        <v>99.163596596804496</v>
      </c>
      <c r="FH308" s="1">
        <f t="shared" si="1415"/>
        <v>99.094994501615162</v>
      </c>
      <c r="FI308" s="1">
        <f t="shared" si="1415"/>
        <v>99.020765638951701</v>
      </c>
      <c r="FJ308" s="1">
        <f t="shared" si="1415"/>
        <v>98.940448499407978</v>
      </c>
      <c r="FK308" s="1">
        <f t="shared" si="1415"/>
        <v>98.853543720417491</v>
      </c>
      <c r="FL308" s="1">
        <f t="shared" si="1415"/>
        <v>98.759510981523988</v>
      </c>
      <c r="FM308" s="1">
        <f t="shared" si="1415"/>
        <v>98.657765645001362</v>
      </c>
      <c r="FN308" s="1">
        <f t="shared" si="1415"/>
        <v>98.547675120935807</v>
      </c>
      <c r="FO308" s="1">
        <f t="shared" si="1415"/>
        <v>98.42855493417099</v>
      </c>
      <c r="FP308" s="1">
        <f t="shared" si="1415"/>
        <v>98.299664468662456</v>
      </c>
      <c r="FQ308" s="1">
        <f t="shared" si="1415"/>
        <v>98.160202362782726</v>
      </c>
      <c r="FR308" s="1">
        <f t="shared" si="1290"/>
        <v>98.009301526947695</v>
      </c>
      <c r="FS308" s="1">
        <f t="shared" si="1295"/>
        <v>3.2677001660070974E-2</v>
      </c>
    </row>
    <row r="309" spans="3:175" x14ac:dyDescent="0.15">
      <c r="C309" s="6">
        <v>107</v>
      </c>
      <c r="CZ309" s="1"/>
      <c r="DA309" s="1"/>
      <c r="DB309" s="1"/>
      <c r="DC309" s="1"/>
      <c r="DD309" s="1"/>
      <c r="DE309" s="1"/>
      <c r="DF309" s="1"/>
      <c r="DG309" s="1">
        <f t="shared" ref="DG309:EL309" si="1416">IF(type=1,MAX(DG136-x,(DH309*p+DH310*(1-p))*EXP(-ir*t)),MAX(x-DG136,(DH309*p+DH310*(1-p))*EXP(-ir*t)))</f>
        <v>99.98817876909871</v>
      </c>
      <c r="DH309" s="1">
        <f t="shared" si="1416"/>
        <v>99.987209187668938</v>
      </c>
      <c r="DI309" s="1">
        <f t="shared" si="1416"/>
        <v>99.986160080836356</v>
      </c>
      <c r="DJ309" s="1">
        <f t="shared" si="1416"/>
        <v>99.985024925900049</v>
      </c>
      <c r="DK309" s="1">
        <f t="shared" si="1416"/>
        <v>99.983796665164931</v>
      </c>
      <c r="DL309" s="1">
        <f t="shared" si="1416"/>
        <v>99.982467662061282</v>
      </c>
      <c r="DM309" s="1">
        <f t="shared" si="1416"/>
        <v>99.981029653665374</v>
      </c>
      <c r="DN309" s="1">
        <f t="shared" si="1416"/>
        <v>99.979473699325581</v>
      </c>
      <c r="DO309" s="1">
        <f t="shared" si="1416"/>
        <v>99.977790125074961</v>
      </c>
      <c r="DP309" s="1">
        <f t="shared" si="1416"/>
        <v>99.975968463484477</v>
      </c>
      <c r="DQ309" s="1">
        <f t="shared" si="1416"/>
        <v>99.973997388582958</v>
      </c>
      <c r="DR309" s="1">
        <f t="shared" si="1416"/>
        <v>99.971864645439183</v>
      </c>
      <c r="DS309" s="1">
        <f t="shared" si="1416"/>
        <v>99.969556973968224</v>
      </c>
      <c r="DT309" s="1">
        <f t="shared" si="1416"/>
        <v>99.96706002648844</v>
      </c>
      <c r="DU309" s="1">
        <f t="shared" si="1416"/>
        <v>99.964358278516428</v>
      </c>
      <c r="DV309" s="1">
        <f t="shared" si="1416"/>
        <v>99.961434932245254</v>
      </c>
      <c r="DW309" s="1">
        <f t="shared" si="1416"/>
        <v>99.958271812106119</v>
      </c>
      <c r="DX309" s="1">
        <f t="shared" si="1416"/>
        <v>99.954849251763775</v>
      </c>
      <c r="DY309" s="1">
        <f t="shared" si="1416"/>
        <v>99.951145971843417</v>
      </c>
      <c r="DZ309" s="1">
        <f t="shared" si="1416"/>
        <v>99.947138947628574</v>
      </c>
      <c r="EA309" s="1">
        <f t="shared" si="1416"/>
        <v>99.942803265907614</v>
      </c>
      <c r="EB309" s="1">
        <f t="shared" si="1416"/>
        <v>99.938111970078666</v>
      </c>
      <c r="EC309" s="1">
        <f t="shared" si="1416"/>
        <v>99.933035892550137</v>
      </c>
      <c r="ED309" s="1">
        <f t="shared" si="1416"/>
        <v>99.927543473394508</v>
      </c>
      <c r="EE309" s="1">
        <f t="shared" si="1416"/>
        <v>99.921600564128141</v>
      </c>
      <c r="EF309" s="1">
        <f t="shared" si="1416"/>
        <v>99.915170215396984</v>
      </c>
      <c r="EG309" s="1">
        <f t="shared" si="1416"/>
        <v>99.908212447248275</v>
      </c>
      <c r="EH309" s="1">
        <f t="shared" si="1416"/>
        <v>99.900684000559735</v>
      </c>
      <c r="EI309" s="1">
        <f t="shared" si="1416"/>
        <v>99.892538068080995</v>
      </c>
      <c r="EJ309" s="1">
        <f t="shared" si="1416"/>
        <v>99.883724003414855</v>
      </c>
      <c r="EK309" s="1">
        <f t="shared" si="1416"/>
        <v>99.874187006129233</v>
      </c>
      <c r="EL309" s="1">
        <f t="shared" si="1416"/>
        <v>99.863867781041662</v>
      </c>
      <c r="EM309" s="1">
        <f t="shared" ref="EM309:FQ309" si="1417">IF(type=1,MAX(EM136-x,(EN309*p+EN310*(1-p))*EXP(-ir*t)),MAX(x-EM136,(EN309*p+EN310*(1-p))*EXP(-ir*t)))</f>
        <v>99.852702169558455</v>
      </c>
      <c r="EN309" s="1">
        <f t="shared" si="1417"/>
        <v>99.84062075077594</v>
      </c>
      <c r="EO309" s="1">
        <f t="shared" si="1417"/>
        <v>99.827548409864008</v>
      </c>
      <c r="EP309" s="1">
        <f t="shared" si="1417"/>
        <v>99.813403871048337</v>
      </c>
      <c r="EQ309" s="1">
        <f t="shared" si="1417"/>
        <v>99.798099192287594</v>
      </c>
      <c r="ER309" s="1">
        <f t="shared" si="1417"/>
        <v>99.781539218503923</v>
      </c>
      <c r="ES309" s="1">
        <f t="shared" si="1417"/>
        <v>99.763620989967222</v>
      </c>
      <c r="ET309" s="1">
        <f t="shared" si="1417"/>
        <v>99.744233102154865</v>
      </c>
      <c r="EU309" s="1">
        <f t="shared" si="1417"/>
        <v>99.723255013106908</v>
      </c>
      <c r="EV309" s="1">
        <f t="shared" si="1417"/>
        <v>99.700556293970337</v>
      </c>
      <c r="EW309" s="1">
        <f t="shared" si="1417"/>
        <v>99.675995818072693</v>
      </c>
      <c r="EX309" s="1">
        <f t="shared" si="1417"/>
        <v>99.649420883483245</v>
      </c>
      <c r="EY309" s="1">
        <f t="shared" si="1417"/>
        <v>99.620666263606296</v>
      </c>
      <c r="EZ309" s="1">
        <f t="shared" si="1417"/>
        <v>99.589553179903888</v>
      </c>
      <c r="FA309" s="1">
        <f t="shared" si="1417"/>
        <v>99.55588819036079</v>
      </c>
      <c r="FB309" s="1">
        <f t="shared" si="1417"/>
        <v>99.519461986781067</v>
      </c>
      <c r="FC309" s="1">
        <f t="shared" si="1417"/>
        <v>99.480048093438469</v>
      </c>
      <c r="FD309" s="1">
        <f t="shared" si="1417"/>
        <v>99.437401458989669</v>
      </c>
      <c r="FE309" s="1">
        <f t="shared" si="1417"/>
        <v>99.391256932895786</v>
      </c>
      <c r="FF309" s="1">
        <f t="shared" si="1417"/>
        <v>99.341327616879411</v>
      </c>
      <c r="FG309" s="1">
        <f t="shared" si="1417"/>
        <v>99.287303081167607</v>
      </c>
      <c r="FH309" s="1">
        <f t="shared" si="1417"/>
        <v>99.228847434430534</v>
      </c>
      <c r="FI309" s="1">
        <f t="shared" si="1417"/>
        <v>99.165597235415831</v>
      </c>
      <c r="FJ309" s="1">
        <f t="shared" si="1417"/>
        <v>99.097159233294434</v>
      </c>
      <c r="FK309" s="1">
        <f t="shared" si="1417"/>
        <v>99.023107922668842</v>
      </c>
      <c r="FL309" s="1">
        <f t="shared" si="1417"/>
        <v>98.942982898042288</v>
      </c>
      <c r="FM309" s="1">
        <f t="shared" si="1417"/>
        <v>98.856285991300638</v>
      </c>
      <c r="FN309" s="1">
        <f t="shared" si="1417"/>
        <v>98.762478174409409</v>
      </c>
      <c r="FO309" s="1">
        <f t="shared" si="1417"/>
        <v>98.660976208069158</v>
      </c>
      <c r="FP309" s="1">
        <f t="shared" si="1417"/>
        <v>98.551149015492157</v>
      </c>
      <c r="FQ309" s="1">
        <f t="shared" si="1417"/>
        <v>98.432313758755257</v>
      </c>
      <c r="FR309" s="1">
        <f t="shared" si="1290"/>
        <v>98.303731593333666</v>
      </c>
      <c r="FS309" s="1">
        <f t="shared" si="1295"/>
        <v>1.9603838055280168E-2</v>
      </c>
    </row>
    <row r="310" spans="3:175" x14ac:dyDescent="0.15">
      <c r="C310" s="6">
        <v>108</v>
      </c>
      <c r="CZ310" s="1"/>
      <c r="DA310" s="1"/>
      <c r="DB310" s="1"/>
      <c r="DC310" s="1"/>
      <c r="DD310" s="1"/>
      <c r="DE310" s="1"/>
      <c r="DF310" s="1"/>
      <c r="DG310" s="1"/>
      <c r="DH310" s="1">
        <f t="shared" ref="DH310:EM310" si="1418">IF(type=1,MAX(DH137-x,(DI310*p+DI311*(1-p))*EXP(-ir*t)),MAX(x-DH137,(DI310*p+DI311*(1-p))*EXP(-ir*t)))</f>
        <v>99.989100985836629</v>
      </c>
      <c r="DI310" s="1">
        <f t="shared" si="1418"/>
        <v>99.988207044941305</v>
      </c>
      <c r="DJ310" s="1">
        <f t="shared" si="1418"/>
        <v>99.987239782705871</v>
      </c>
      <c r="DK310" s="1">
        <f t="shared" si="1418"/>
        <v>99.986193185288769</v>
      </c>
      <c r="DL310" s="1">
        <f t="shared" si="1418"/>
        <v>99.985060745591056</v>
      </c>
      <c r="DM310" s="1">
        <f t="shared" si="1418"/>
        <v>99.983835422799316</v>
      </c>
      <c r="DN310" s="1">
        <f t="shared" si="1418"/>
        <v>99.982509598610193</v>
      </c>
      <c r="DO310" s="1">
        <f t="shared" si="1418"/>
        <v>99.981075029864471</v>
      </c>
      <c r="DP310" s="1">
        <f t="shared" si="1418"/>
        <v>99.979522797296156</v>
      </c>
      <c r="DQ310" s="1">
        <f t="shared" si="1418"/>
        <v>99.977843250077996</v>
      </c>
      <c r="DR310" s="1">
        <f t="shared" si="1418"/>
        <v>99.976025945818549</v>
      </c>
      <c r="DS310" s="1">
        <f t="shared" si="1418"/>
        <v>99.974059585637875</v>
      </c>
      <c r="DT310" s="1">
        <f t="shared" si="1418"/>
        <v>99.971931943917951</v>
      </c>
      <c r="DU310" s="1">
        <f t="shared" si="1418"/>
        <v>99.9696297922914</v>
      </c>
      <c r="DV310" s="1">
        <f t="shared" si="1418"/>
        <v>99.967138817395579</v>
      </c>
      <c r="DW310" s="1">
        <f t="shared" si="1418"/>
        <v>99.964443531880889</v>
      </c>
      <c r="DX310" s="1">
        <f t="shared" si="1418"/>
        <v>99.961527178120036</v>
      </c>
      <c r="DY310" s="1">
        <f t="shared" si="1418"/>
        <v>99.958371624019321</v>
      </c>
      <c r="DZ310" s="1">
        <f t="shared" si="1418"/>
        <v>99.954957250284465</v>
      </c>
      <c r="EA310" s="1">
        <f t="shared" si="1418"/>
        <v>99.95126282843998</v>
      </c>
      <c r="EB310" s="1">
        <f t="shared" si="1418"/>
        <v>99.947265388843434</v>
      </c>
      <c r="EC310" s="1">
        <f t="shared" si="1418"/>
        <v>99.942940077874454</v>
      </c>
      <c r="ED310" s="1">
        <f t="shared" si="1418"/>
        <v>99.93826000341015</v>
      </c>
      <c r="EE310" s="1">
        <f t="shared" si="1418"/>
        <v>99.933196067626454</v>
      </c>
      <c r="EF310" s="1">
        <f t="shared" si="1418"/>
        <v>99.927716786085753</v>
      </c>
      <c r="EG310" s="1">
        <f t="shared" si="1418"/>
        <v>99.921788091986002</v>
      </c>
      <c r="EH310" s="1">
        <f t="shared" si="1418"/>
        <v>99.915373124354332</v>
      </c>
      <c r="EI310" s="1">
        <f t="shared" si="1418"/>
        <v>99.908431998868195</v>
      </c>
      <c r="EJ310" s="1">
        <f t="shared" si="1418"/>
        <v>99.900921559879137</v>
      </c>
      <c r="EK310" s="1">
        <f t="shared" si="1418"/>
        <v>99.892795112097573</v>
      </c>
      <c r="EL310" s="1">
        <f t="shared" si="1418"/>
        <v>99.884002130270218</v>
      </c>
      <c r="EM310" s="1">
        <f t="shared" si="1418"/>
        <v>99.874487945045047</v>
      </c>
      <c r="EN310" s="1">
        <f t="shared" ref="EN310:FQ310" si="1419">IF(type=1,MAX(EN137-x,(EO310*p+EO311*(1-p))*EXP(-ir*t)),MAX(x-EN137,(EO310*p+EO311*(1-p))*EXP(-ir*t)))</f>
        <v>99.864193403071013</v>
      </c>
      <c r="EO310" s="1">
        <f t="shared" si="1419"/>
        <v>99.853054499218786</v>
      </c>
      <c r="EP310" s="1">
        <f t="shared" si="1419"/>
        <v>99.841001978636356</v>
      </c>
      <c r="EQ310" s="1">
        <f t="shared" si="1419"/>
        <v>99.827960906164833</v>
      </c>
      <c r="ER310" s="1">
        <f t="shared" si="1419"/>
        <v>99.813850200437813</v>
      </c>
      <c r="ES310" s="1">
        <f t="shared" si="1419"/>
        <v>99.798582129767311</v>
      </c>
      <c r="ET310" s="1">
        <f t="shared" si="1419"/>
        <v>99.782061766682048</v>
      </c>
      <c r="EU310" s="1">
        <f t="shared" si="1419"/>
        <v>99.764186397726888</v>
      </c>
      <c r="EV310" s="1">
        <f t="shared" si="1419"/>
        <v>99.74484488485372</v>
      </c>
      <c r="EW310" s="1">
        <f t="shared" si="1419"/>
        <v>99.723916974433422</v>
      </c>
      <c r="EX310" s="1">
        <f t="shared" si="1419"/>
        <v>99.701272549592829</v>
      </c>
      <c r="EY310" s="1">
        <f t="shared" si="1419"/>
        <v>99.676770821228018</v>
      </c>
      <c r="EZ310" s="1">
        <f t="shared" si="1419"/>
        <v>99.650259452664272</v>
      </c>
      <c r="FA310" s="1">
        <f t="shared" si="1419"/>
        <v>99.621573612520365</v>
      </c>
      <c r="FB310" s="1">
        <f t="shared" si="1419"/>
        <v>99.590534949888379</v>
      </c>
      <c r="FC310" s="1">
        <f t="shared" si="1419"/>
        <v>99.556950485457534</v>
      </c>
      <c r="FD310" s="1">
        <f t="shared" si="1419"/>
        <v>99.520611411687497</v>
      </c>
      <c r="FE310" s="1">
        <f t="shared" si="1419"/>
        <v>99.48129179457159</v>
      </c>
      <c r="FF310" s="1">
        <f t="shared" si="1419"/>
        <v>99.43874716891807</v>
      </c>
      <c r="FG310" s="1">
        <f t="shared" si="1419"/>
        <v>99.392713018415989</v>
      </c>
      <c r="FH310" s="1">
        <f t="shared" si="1419"/>
        <v>99.342903131035456</v>
      </c>
      <c r="FI310" s="1">
        <f t="shared" si="1419"/>
        <v>99.289007819537332</v>
      </c>
      <c r="FJ310" s="1">
        <f t="shared" si="1419"/>
        <v>99.230691996028469</v>
      </c>
      <c r="FK310" s="1">
        <f t="shared" si="1419"/>
        <v>99.167593088591303</v>
      </c>
      <c r="FL310" s="1">
        <f t="shared" si="1419"/>
        <v>99.099318787034733</v>
      </c>
      <c r="FM310" s="1">
        <f t="shared" si="1419"/>
        <v>99.025444603750657</v>
      </c>
      <c r="FN310" s="1">
        <f t="shared" si="1419"/>
        <v>98.945511234511201</v>
      </c>
      <c r="FO310" s="1">
        <f t="shared" si="1419"/>
        <v>98.859021702797492</v>
      </c>
      <c r="FP310" s="1">
        <f t="shared" si="1419"/>
        <v>98.765438269905431</v>
      </c>
      <c r="FQ310" s="1">
        <f t="shared" si="1419"/>
        <v>98.664179091617214</v>
      </c>
      <c r="FR310" s="1">
        <f t="shared" si="1290"/>
        <v>98.554614600651917</v>
      </c>
      <c r="FS310" s="1">
        <f t="shared" si="1295"/>
        <v>1.1464757161652548E-2</v>
      </c>
    </row>
    <row r="311" spans="3:175" x14ac:dyDescent="0.15">
      <c r="C311" s="6">
        <v>109</v>
      </c>
      <c r="CZ311" s="1"/>
      <c r="DA311" s="1"/>
      <c r="DB311" s="1"/>
      <c r="DC311" s="1"/>
      <c r="DD311" s="1"/>
      <c r="DE311" s="1"/>
      <c r="DF311" s="1"/>
      <c r="DG311" s="1"/>
      <c r="DH311" s="1"/>
      <c r="DI311" s="1">
        <f t="shared" ref="DI311:EN311" si="1420">IF(type=1,MAX(DI138-x,(DJ311*p+DJ312*(1-p))*EXP(-ir*t)),MAX(x-DI138,(DJ311*p+DJ312*(1-p))*EXP(-ir*t)))</f>
        <v>99.989951257130059</v>
      </c>
      <c r="DJ311" s="1">
        <f t="shared" si="1420"/>
        <v>99.989127055779051</v>
      </c>
      <c r="DK311" s="1">
        <f t="shared" si="1420"/>
        <v>99.988235253149384</v>
      </c>
      <c r="DL311" s="1">
        <f t="shared" si="1420"/>
        <v>99.987270304560894</v>
      </c>
      <c r="DM311" s="1">
        <f t="shared" si="1420"/>
        <v>99.986226210556836</v>
      </c>
      <c r="DN311" s="1">
        <f t="shared" si="1420"/>
        <v>99.985096479602987</v>
      </c>
      <c r="DO311" s="1">
        <f t="shared" si="1420"/>
        <v>99.983874087727216</v>
      </c>
      <c r="DP311" s="1">
        <f t="shared" si="1420"/>
        <v>99.982551434848801</v>
      </c>
      <c r="DQ311" s="1">
        <f t="shared" si="1420"/>
        <v>99.981120297525777</v>
      </c>
      <c r="DR311" s="1">
        <f t="shared" si="1420"/>
        <v>99.979571777826635</v>
      </c>
      <c r="DS311" s="1">
        <f t="shared" si="1420"/>
        <v>99.977896248008449</v>
      </c>
      <c r="DT311" s="1">
        <f t="shared" si="1420"/>
        <v>99.976083290657513</v>
      </c>
      <c r="DU311" s="1">
        <f t="shared" si="1420"/>
        <v>99.974121633920277</v>
      </c>
      <c r="DV311" s="1">
        <f t="shared" si="1420"/>
        <v>99.971999081421856</v>
      </c>
      <c r="DW311" s="1">
        <f t="shared" si="1420"/>
        <v>99.969702436436492</v>
      </c>
      <c r="DX311" s="1">
        <f t="shared" si="1420"/>
        <v>99.967217419838462</v>
      </c>
      <c r="DY311" s="1">
        <f t="shared" si="1420"/>
        <v>99.964528581323222</v>
      </c>
      <c r="DZ311" s="1">
        <f t="shared" si="1420"/>
        <v>99.961619203346913</v>
      </c>
      <c r="EA311" s="1">
        <f t="shared" si="1420"/>
        <v>99.958471197186995</v>
      </c>
      <c r="EB311" s="1">
        <f t="shared" si="1420"/>
        <v>99.955064990477652</v>
      </c>
      <c r="EC311" s="1">
        <f t="shared" si="1420"/>
        <v>99.95137940552091</v>
      </c>
      <c r="ED311" s="1">
        <f t="shared" si="1420"/>
        <v>99.947391527616702</v>
      </c>
      <c r="EE311" s="1">
        <f t="shared" si="1420"/>
        <v>99.943076562593347</v>
      </c>
      <c r="EF311" s="1">
        <f t="shared" si="1420"/>
        <v>99.938407682652695</v>
      </c>
      <c r="EG311" s="1">
        <f t="shared" si="1420"/>
        <v>99.933355859571336</v>
      </c>
      <c r="EH311" s="1">
        <f t="shared" si="1420"/>
        <v>99.927889684220972</v>
      </c>
      <c r="EI311" s="1">
        <f t="shared" si="1420"/>
        <v>99.921975171285823</v>
      </c>
      <c r="EJ311" s="1">
        <f t="shared" si="1420"/>
        <v>99.91557554796276</v>
      </c>
      <c r="EK311" s="1">
        <f t="shared" si="1420"/>
        <v>99.908651025330698</v>
      </c>
      <c r="EL311" s="1">
        <f t="shared" si="1420"/>
        <v>99.901158550967523</v>
      </c>
      <c r="EM311" s="1">
        <f t="shared" si="1420"/>
        <v>99.893051541276662</v>
      </c>
      <c r="EN311" s="1">
        <f t="shared" si="1420"/>
        <v>99.884279591858885</v>
      </c>
      <c r="EO311" s="1">
        <f t="shared" ref="EO311:FQ311" si="1421">IF(type=1,MAX(EO138-x,(EP311*p+EP312*(1-p))*EXP(-ir*t)),MAX(x-EO138,(EP311*p+EP312*(1-p))*EXP(-ir*t)))</f>
        <v>99.874788164128773</v>
      </c>
      <c r="EP311" s="1">
        <f t="shared" si="1421"/>
        <v>99.864518246227377</v>
      </c>
      <c r="EQ311" s="1">
        <f t="shared" si="1421"/>
        <v>99.853405986122723</v>
      </c>
      <c r="ER311" s="1">
        <f t="shared" si="1421"/>
        <v>99.84138229461719</v>
      </c>
      <c r="ES311" s="1">
        <f t="shared" si="1421"/>
        <v>99.828372415793396</v>
      </c>
      <c r="ET311" s="1">
        <f t="shared" si="1421"/>
        <v>99.814295462227847</v>
      </c>
      <c r="EU311" s="1">
        <f t="shared" si="1421"/>
        <v>99.799063912082715</v>
      </c>
      <c r="EV311" s="1">
        <f t="shared" si="1421"/>
        <v>99.782583064948895</v>
      </c>
      <c r="EW311" s="1">
        <f t="shared" si="1421"/>
        <v>99.764750453057118</v>
      </c>
      <c r="EX311" s="1">
        <f t="shared" si="1421"/>
        <v>99.745455204196375</v>
      </c>
      <c r="EY311" s="1">
        <f t="shared" si="1421"/>
        <v>99.724577352378759</v>
      </c>
      <c r="EZ311" s="1">
        <f t="shared" si="1421"/>
        <v>99.701987091964682</v>
      </c>
      <c r="FA311" s="1">
        <f t="shared" si="1421"/>
        <v>99.67754397061131</v>
      </c>
      <c r="FB311" s="1">
        <f t="shared" si="1421"/>
        <v>99.651096016026258</v>
      </c>
      <c r="FC311" s="1">
        <f t="shared" si="1421"/>
        <v>99.622478791097407</v>
      </c>
      <c r="FD311" s="1">
        <f t="shared" si="1421"/>
        <v>99.591514371524056</v>
      </c>
      <c r="FE311" s="1">
        <f t="shared" si="1421"/>
        <v>99.558010239593088</v>
      </c>
      <c r="FF311" s="1">
        <f t="shared" si="1421"/>
        <v>99.521758087222238</v>
      </c>
      <c r="FG311" s="1">
        <f t="shared" si="1421"/>
        <v>99.482532520828613</v>
      </c>
      <c r="FH311" s="1">
        <f t="shared" si="1421"/>
        <v>99.440089659969999</v>
      </c>
      <c r="FI311" s="1">
        <f t="shared" si="1421"/>
        <v>99.394165621046341</v>
      </c>
      <c r="FJ311" s="1">
        <f t="shared" si="1421"/>
        <v>99.344474876633825</v>
      </c>
      <c r="FK311" s="1">
        <f t="shared" si="1421"/>
        <v>99.290708480250998</v>
      </c>
      <c r="FL311" s="1">
        <f t="shared" si="1421"/>
        <v>99.232532145519585</v>
      </c>
      <c r="FM311" s="1">
        <f t="shared" si="1421"/>
        <v>99.16958416777743</v>
      </c>
      <c r="FN311" s="1">
        <f t="shared" si="1421"/>
        <v>99.101473175221429</v>
      </c>
      <c r="FO311" s="1">
        <f t="shared" si="1421"/>
        <v>99.027775695598422</v>
      </c>
      <c r="FP311" s="1">
        <f t="shared" si="1421"/>
        <v>98.948033523315146</v>
      </c>
      <c r="FQ311" s="1">
        <f t="shared" si="1421"/>
        <v>98.861750870597817</v>
      </c>
      <c r="FR311" s="1">
        <f t="shared" si="1290"/>
        <v>98.768391284988667</v>
      </c>
      <c r="FS311" s="1">
        <f t="shared" si="1295"/>
        <v>6.5353833596635087E-3</v>
      </c>
    </row>
    <row r="312" spans="3:175" x14ac:dyDescent="0.15">
      <c r="C312" s="6">
        <v>110</v>
      </c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>
        <f t="shared" ref="DJ312:EO312" si="1422">IF(type=1,MAX(DJ139-x,(DK312*p+DK313*(1-p))*EXP(-ir*t)),MAX(x-DJ139,(DK312*p+DK313*(1-p))*EXP(-ir*t)))</f>
        <v>99.990735195701859</v>
      </c>
      <c r="DK312" s="1">
        <f t="shared" si="1422"/>
        <v>99.989975293262503</v>
      </c>
      <c r="DL312" s="1">
        <f t="shared" si="1422"/>
        <v>99.989153063363361</v>
      </c>
      <c r="DM312" s="1">
        <f t="shared" si="1422"/>
        <v>99.988263393884722</v>
      </c>
      <c r="DN312" s="1">
        <f t="shared" si="1422"/>
        <v>99.987300753409031</v>
      </c>
      <c r="DO312" s="1">
        <f t="shared" si="1422"/>
        <v>99.986259156829988</v>
      </c>
      <c r="DP312" s="1">
        <f t="shared" si="1422"/>
        <v>99.985132128140805</v>
      </c>
      <c r="DQ312" s="1">
        <f t="shared" si="1422"/>
        <v>99.98391266017039</v>
      </c>
      <c r="DR312" s="1">
        <f t="shared" si="1422"/>
        <v>99.982593171017044</v>
      </c>
      <c r="DS312" s="1">
        <f t="shared" si="1422"/>
        <v>99.981165456908911</v>
      </c>
      <c r="DT312" s="1">
        <f t="shared" si="1422"/>
        <v>99.979620641197926</v>
      </c>
      <c r="DU312" s="1">
        <f t="shared" si="1422"/>
        <v>99.977949119170276</v>
      </c>
      <c r="DV312" s="1">
        <f t="shared" si="1422"/>
        <v>99.976140498330253</v>
      </c>
      <c r="DW312" s="1">
        <f t="shared" si="1422"/>
        <v>99.974183533786032</v>
      </c>
      <c r="DX312" s="1">
        <f t="shared" si="1422"/>
        <v>99.972066058335912</v>
      </c>
      <c r="DY312" s="1">
        <f t="shared" si="1422"/>
        <v>99.96977490682012</v>
      </c>
      <c r="DZ312" s="1">
        <f t="shared" si="1422"/>
        <v>99.967295834267915</v>
      </c>
      <c r="EA312" s="1">
        <f t="shared" si="1422"/>
        <v>99.964613427331173</v>
      </c>
      <c r="EB312" s="1">
        <f t="shared" si="1422"/>
        <v>99.961711008453662</v>
      </c>
      <c r="EC312" s="1">
        <f t="shared" si="1422"/>
        <v>99.958570532180218</v>
      </c>
      <c r="ED312" s="1">
        <f t="shared" si="1422"/>
        <v>99.955172472961237</v>
      </c>
      <c r="EE312" s="1">
        <f t="shared" si="1422"/>
        <v>99.951495703754816</v>
      </c>
      <c r="EF312" s="1">
        <f t="shared" si="1422"/>
        <v>99.947517364671796</v>
      </c>
      <c r="EG312" s="1">
        <f t="shared" si="1422"/>
        <v>99.943212720847043</v>
      </c>
      <c r="EH312" s="1">
        <f t="shared" si="1422"/>
        <v>99.938555008653253</v>
      </c>
      <c r="EI312" s="1">
        <f t="shared" si="1422"/>
        <v>99.933515269301196</v>
      </c>
      <c r="EJ312" s="1">
        <f t="shared" si="1422"/>
        <v>99.928062168791783</v>
      </c>
      <c r="EK312" s="1">
        <f t="shared" si="1422"/>
        <v>99.922161803100536</v>
      </c>
      <c r="EL312" s="1">
        <f t="shared" si="1422"/>
        <v>99.915777487383195</v>
      </c>
      <c r="EM312" s="1">
        <f t="shared" si="1422"/>
        <v>99.908869527891937</v>
      </c>
      <c r="EN312" s="1">
        <f t="shared" si="1422"/>
        <v>99.90139497518409</v>
      </c>
      <c r="EO312" s="1">
        <f t="shared" si="1422"/>
        <v>99.893307357088901</v>
      </c>
      <c r="EP312" s="1">
        <f t="shared" ref="EP312:FQ312" si="1423">IF(type=1,MAX(EP139-x,(EQ312*p+EQ313*(1-p))*EXP(-ir*t)),MAX(x-EP139,(EQ312*p+EQ313*(1-p))*EXP(-ir*t)))</f>
        <v>99.884556389772143</v>
      </c>
      <c r="EQ312" s="1">
        <f t="shared" si="1423"/>
        <v>99.875087665102214</v>
      </c>
      <c r="ER312" s="1">
        <f t="shared" si="1423"/>
        <v>99.864842312373796</v>
      </c>
      <c r="ES312" s="1">
        <f t="shared" si="1423"/>
        <v>99.853756632286078</v>
      </c>
      <c r="ET312" s="1">
        <f t="shared" si="1423"/>
        <v>99.841761700899639</v>
      </c>
      <c r="EU312" s="1">
        <f t="shared" si="1423"/>
        <v>99.828782941109807</v>
      </c>
      <c r="EV312" s="1">
        <f t="shared" si="1423"/>
        <v>99.814739658972087</v>
      </c>
      <c r="EW312" s="1">
        <f t="shared" si="1423"/>
        <v>99.799544541996895</v>
      </c>
      <c r="EX312" s="1">
        <f t="shared" si="1423"/>
        <v>99.783103116294157</v>
      </c>
      <c r="EY312" s="1">
        <f t="shared" si="1423"/>
        <v>99.765313159192829</v>
      </c>
      <c r="EZ312" s="1">
        <f t="shared" si="1423"/>
        <v>99.74606406368315</v>
      </c>
      <c r="FA312" s="1">
        <f t="shared" si="1423"/>
        <v>99.725236150730325</v>
      </c>
      <c r="FB312" s="1">
        <f t="shared" si="1423"/>
        <v>99.702699925183936</v>
      </c>
      <c r="FC312" s="1">
        <f t="shared" si="1423"/>
        <v>99.678315270656711</v>
      </c>
      <c r="FD312" s="1">
        <f t="shared" si="1423"/>
        <v>99.651930578367015</v>
      </c>
      <c r="FE312" s="1">
        <f t="shared" si="1423"/>
        <v>99.623381804528776</v>
      </c>
      <c r="FF312" s="1">
        <f t="shared" si="1423"/>
        <v>99.592491450428071</v>
      </c>
      <c r="FG312" s="1">
        <f t="shared" si="1423"/>
        <v>99.55906745884532</v>
      </c>
      <c r="FH312" s="1">
        <f t="shared" si="1423"/>
        <v>99.522902019961634</v>
      </c>
      <c r="FI312" s="1">
        <f t="shared" si="1423"/>
        <v>99.48377027932527</v>
      </c>
      <c r="FJ312" s="1">
        <f t="shared" si="1423"/>
        <v>99.44142893984484</v>
      </c>
      <c r="FK312" s="1">
        <f t="shared" si="1423"/>
        <v>99.395614749117783</v>
      </c>
      <c r="FL312" s="1">
        <f t="shared" si="1423"/>
        <v>99.346042862688762</v>
      </c>
      <c r="FM312" s="1">
        <f t="shared" si="1423"/>
        <v>99.292405073062184</v>
      </c>
      <c r="FN312" s="1">
        <f t="shared" si="1423"/>
        <v>99.234367893457446</v>
      </c>
      <c r="FO312" s="1">
        <f t="shared" si="1423"/>
        <v>99.171570484393385</v>
      </c>
      <c r="FP312" s="1">
        <f t="shared" si="1423"/>
        <v>99.103622410210335</v>
      </c>
      <c r="FQ312" s="1">
        <f t="shared" si="1423"/>
        <v>99.030101211581311</v>
      </c>
      <c r="FR312" s="1">
        <f t="shared" si="1290"/>
        <v>98.950549778919864</v>
      </c>
      <c r="FS312" s="1">
        <f t="shared" si="1295"/>
        <v>3.6308511854230572E-3</v>
      </c>
    </row>
    <row r="313" spans="3:175" x14ac:dyDescent="0.15">
      <c r="C313" s="6">
        <v>111</v>
      </c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>
        <f t="shared" ref="DK313:EP313" si="1424">IF(type=1,MAX(DK140-x,(DL313*p+DL314*(1-p))*EXP(-ir*t)),MAX(x-DK140,(DL313*p+DL314*(1-p))*EXP(-ir*t)))</f>
        <v>99.991457976406224</v>
      </c>
      <c r="DL313" s="1">
        <f t="shared" si="1424"/>
        <v>99.990757356689173</v>
      </c>
      <c r="DM313" s="1">
        <f t="shared" si="1424"/>
        <v>99.989999271901624</v>
      </c>
      <c r="DN313" s="1">
        <f t="shared" si="1424"/>
        <v>99.989179008738731</v>
      </c>
      <c r="DO313" s="1">
        <f t="shared" si="1424"/>
        <v>99.988291467308713</v>
      </c>
      <c r="DP313" s="1">
        <f t="shared" si="1424"/>
        <v>99.987331129424916</v>
      </c>
      <c r="DQ313" s="1">
        <f t="shared" si="1424"/>
        <v>99.986292024297171</v>
      </c>
      <c r="DR313" s="1">
        <f t="shared" si="1424"/>
        <v>99.985167691408961</v>
      </c>
      <c r="DS313" s="1">
        <f t="shared" si="1424"/>
        <v>99.983951140350044</v>
      </c>
      <c r="DT313" s="1">
        <f t="shared" si="1424"/>
        <v>99.982634807354287</v>
      </c>
      <c r="DU313" s="1">
        <f t="shared" si="1424"/>
        <v>99.981210508272881</v>
      </c>
      <c r="DV313" s="1">
        <f t="shared" si="1424"/>
        <v>99.979669387690279</v>
      </c>
      <c r="DW313" s="1">
        <f t="shared" si="1424"/>
        <v>99.978001863866723</v>
      </c>
      <c r="DX313" s="1">
        <f t="shared" si="1424"/>
        <v>99.976197569164867</v>
      </c>
      <c r="DY313" s="1">
        <f t="shared" si="1424"/>
        <v>99.974245285590158</v>
      </c>
      <c r="DZ313" s="1">
        <f t="shared" si="1424"/>
        <v>99.972132875044281</v>
      </c>
      <c r="EA313" s="1">
        <f t="shared" si="1424"/>
        <v>99.96984720385791</v>
      </c>
      <c r="EB313" s="1">
        <f t="shared" si="1424"/>
        <v>99.96737406113364</v>
      </c>
      <c r="EC313" s="1">
        <f t="shared" si="1424"/>
        <v>99.964698070391378</v>
      </c>
      <c r="ED313" s="1">
        <f t="shared" si="1424"/>
        <v>99.961802593966809</v>
      </c>
      <c r="EE313" s="1">
        <f t="shared" si="1424"/>
        <v>99.958669629568689</v>
      </c>
      <c r="EF313" s="1">
        <f t="shared" si="1424"/>
        <v>99.955279698351646</v>
      </c>
      <c r="EG313" s="1">
        <f t="shared" si="1424"/>
        <v>99.951611723808668</v>
      </c>
      <c r="EH313" s="1">
        <f t="shared" si="1424"/>
        <v>99.947642900730429</v>
      </c>
      <c r="EI313" s="1">
        <f t="shared" si="1424"/>
        <v>99.943348553416442</v>
      </c>
      <c r="EJ313" s="1">
        <f t="shared" si="1424"/>
        <v>99.938701982256759</v>
      </c>
      <c r="EK313" s="1">
        <f t="shared" si="1424"/>
        <v>99.933674297730292</v>
      </c>
      <c r="EL313" s="1">
        <f t="shared" si="1424"/>
        <v>99.928234240787404</v>
      </c>
      <c r="EM313" s="1">
        <f t="shared" si="1424"/>
        <v>99.922347988500505</v>
      </c>
      <c r="EN313" s="1">
        <f t="shared" si="1424"/>
        <v>99.91597894377378</v>
      </c>
      <c r="EO313" s="1">
        <f t="shared" si="1424"/>
        <v>99.909087507805069</v>
      </c>
      <c r="EP313" s="1">
        <f t="shared" si="1424"/>
        <v>99.901630833884767</v>
      </c>
      <c r="EQ313" s="1">
        <f t="shared" ref="EQ313:FQ313" si="1425">IF(type=1,MAX(EQ140-x,(ER313*p+ER314*(1-p))*EXP(-ir*t)),MAX(x-EQ140,(ER313*p+ER314*(1-p))*EXP(-ir*t)))</f>
        <v>99.893562561001431</v>
      </c>
      <c r="ER313" s="1">
        <f t="shared" si="1425"/>
        <v>99.884832525597474</v>
      </c>
      <c r="ES313" s="1">
        <f t="shared" si="1425"/>
        <v>99.875386449683035</v>
      </c>
      <c r="ET313" s="1">
        <f t="shared" si="1425"/>
        <v>99.865165603368851</v>
      </c>
      <c r="EU313" s="1">
        <f t="shared" si="1425"/>
        <v>99.854106439719899</v>
      </c>
      <c r="EV313" s="1">
        <f t="shared" si="1425"/>
        <v>99.842140199659653</v>
      </c>
      <c r="EW313" s="1">
        <f t="shared" si="1425"/>
        <v>99.82919248446845</v>
      </c>
      <c r="EX313" s="1">
        <f t="shared" si="1425"/>
        <v>99.815182793218071</v>
      </c>
      <c r="EY313" s="1">
        <f t="shared" si="1425"/>
        <v>99.800024022266342</v>
      </c>
      <c r="EZ313" s="1">
        <f t="shared" si="1425"/>
        <v>99.783621923700451</v>
      </c>
      <c r="FA313" s="1">
        <f t="shared" si="1425"/>
        <v>99.765874519361262</v>
      </c>
      <c r="FB313" s="1">
        <f t="shared" si="1425"/>
        <v>99.746671466805921</v>
      </c>
      <c r="FC313" s="1">
        <f t="shared" si="1425"/>
        <v>99.72589337326643</v>
      </c>
      <c r="FD313" s="1">
        <f t="shared" si="1425"/>
        <v>99.703411053338797</v>
      </c>
      <c r="FE313" s="1">
        <f t="shared" si="1425"/>
        <v>99.679084725787732</v>
      </c>
      <c r="FF313" s="1">
        <f t="shared" si="1425"/>
        <v>99.6527631444729</v>
      </c>
      <c r="FG313" s="1">
        <f t="shared" si="1425"/>
        <v>99.624282657993405</v>
      </c>
      <c r="FH313" s="1">
        <f t="shared" si="1425"/>
        <v>99.593466192204119</v>
      </c>
      <c r="FI313" s="1">
        <f t="shared" si="1425"/>
        <v>99.560122149277547</v>
      </c>
      <c r="FJ313" s="1">
        <f t="shared" si="1425"/>
        <v>99.524043216466353</v>
      </c>
      <c r="FK313" s="1">
        <f t="shared" si="1425"/>
        <v>99.485005077160324</v>
      </c>
      <c r="FL313" s="1">
        <f t="shared" si="1425"/>
        <v>99.442765016223603</v>
      </c>
      <c r="FM313" s="1">
        <f t="shared" si="1425"/>
        <v>99.397060410941265</v>
      </c>
      <c r="FN313" s="1">
        <f t="shared" si="1425"/>
        <v>99.34760709819291</v>
      </c>
      <c r="FO313" s="1">
        <f t="shared" si="1425"/>
        <v>99.294097607701104</v>
      </c>
      <c r="FP313" s="1">
        <f t="shared" si="1425"/>
        <v>99.236199250370362</v>
      </c>
      <c r="FQ313" s="1">
        <f t="shared" si="1425"/>
        <v>99.173552049831031</v>
      </c>
      <c r="FR313" s="1">
        <f t="shared" si="1290"/>
        <v>99.105766504327619</v>
      </c>
      <c r="FS313" s="1">
        <f t="shared" si="1295"/>
        <v>1.9657008890529588E-3</v>
      </c>
    </row>
    <row r="314" spans="3:175" x14ac:dyDescent="0.15">
      <c r="C314" s="6">
        <v>112</v>
      </c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>
        <f t="shared" ref="DL314:EQ314" si="1426">IF(type=1,MAX(DL141-x,(DM314*p+DM315*(1-p))*EXP(-ir*t)),MAX(x-DL141,(DM314*p+DM315*(1-p))*EXP(-ir*t)))</f>
        <v>99.992124370388353</v>
      </c>
      <c r="DM314" s="1">
        <f t="shared" si="1426"/>
        <v>99.991478408535215</v>
      </c>
      <c r="DN314" s="1">
        <f t="shared" si="1426"/>
        <v>99.990779464668421</v>
      </c>
      <c r="DO314" s="1">
        <f t="shared" si="1426"/>
        <v>99.990023193184953</v>
      </c>
      <c r="DP314" s="1">
        <f t="shared" si="1426"/>
        <v>99.989204892053948</v>
      </c>
      <c r="DQ314" s="1">
        <f t="shared" si="1426"/>
        <v>99.988319473582351</v>
      </c>
      <c r="DR314" s="1">
        <f t="shared" si="1426"/>
        <v>99.987361432782777</v>
      </c>
      <c r="DS314" s="1">
        <f t="shared" si="1426"/>
        <v>99.986324813146865</v>
      </c>
      <c r="DT314" s="1">
        <f t="shared" si="1426"/>
        <v>99.98520316961141</v>
      </c>
      <c r="DU314" s="1">
        <f t="shared" si="1426"/>
        <v>99.983989528486873</v>
      </c>
      <c r="DV314" s="1">
        <f t="shared" si="1426"/>
        <v>99.982676344099318</v>
      </c>
      <c r="DW314" s="1">
        <f t="shared" si="1426"/>
        <v>99.981255451876038</v>
      </c>
      <c r="DX314" s="1">
        <f t="shared" si="1426"/>
        <v>99.979718017583252</v>
      </c>
      <c r="DY314" s="1">
        <f t="shared" si="1426"/>
        <v>99.978054482400267</v>
      </c>
      <c r="DZ314" s="1">
        <f t="shared" si="1426"/>
        <v>99.976254503488647</v>
      </c>
      <c r="EA314" s="1">
        <f t="shared" si="1426"/>
        <v>99.974306889686787</v>
      </c>
      <c r="EB314" s="1">
        <f t="shared" si="1426"/>
        <v>99.97219953193013</v>
      </c>
      <c r="EC314" s="1">
        <f t="shared" si="1426"/>
        <v>99.96991932796449</v>
      </c>
      <c r="ED314" s="1">
        <f t="shared" si="1426"/>
        <v>99.967452100884287</v>
      </c>
      <c r="EE314" s="1">
        <f t="shared" si="1426"/>
        <v>99.964782510989252</v>
      </c>
      <c r="EF314" s="1">
        <f t="shared" si="1426"/>
        <v>99.961893960411601</v>
      </c>
      <c r="EG314" s="1">
        <f t="shared" si="1426"/>
        <v>99.958768489920757</v>
      </c>
      <c r="EH314" s="1">
        <f t="shared" si="1426"/>
        <v>99.955386667263838</v>
      </c>
      <c r="EI314" s="1">
        <f t="shared" si="1426"/>
        <v>99.951727466347876</v>
      </c>
      <c r="EJ314" s="1">
        <f t="shared" si="1426"/>
        <v>99.947768136512565</v>
      </c>
      <c r="EK314" s="1">
        <f t="shared" si="1426"/>
        <v>99.943484061080554</v>
      </c>
      <c r="EL314" s="1">
        <f t="shared" si="1426"/>
        <v>99.938848604306159</v>
      </c>
      <c r="EM314" s="1">
        <f t="shared" si="1426"/>
        <v>99.933832945770675</v>
      </c>
      <c r="EN314" s="1">
        <f t="shared" si="1426"/>
        <v>99.928405901194694</v>
      </c>
      <c r="EO314" s="1">
        <f t="shared" si="1426"/>
        <v>99.922533728553518</v>
      </c>
      <c r="EP314" s="1">
        <f t="shared" si="1426"/>
        <v>99.916179918289913</v>
      </c>
      <c r="EQ314" s="1">
        <f t="shared" si="1426"/>
        <v>99.909304966320235</v>
      </c>
      <c r="ER314" s="1">
        <f t="shared" ref="ER314:FQ314" si="1427">IF(type=1,MAX(ER141-x,(ES314*p+ES315*(1-p))*EXP(-ir*t)),MAX(x-ER141,(ES314*p+ES315*(1-p))*EXP(-ir*t)))</f>
        <v>99.901866128422242</v>
      </c>
      <c r="ES314" s="1">
        <f t="shared" si="1427"/>
        <v>99.893817154477901</v>
      </c>
      <c r="ET314" s="1">
        <f t="shared" si="1427"/>
        <v>99.885108000918564</v>
      </c>
      <c r="EU314" s="1">
        <f t="shared" si="1427"/>
        <v>99.875684519584837</v>
      </c>
      <c r="EV314" s="1">
        <f t="shared" si="1427"/>
        <v>99.865488121066662</v>
      </c>
      <c r="EW314" s="1">
        <f t="shared" si="1427"/>
        <v>99.854455410430347</v>
      </c>
      <c r="EX314" s="1">
        <f t="shared" si="1427"/>
        <v>99.842517793067955</v>
      </c>
      <c r="EY314" s="1">
        <f t="shared" si="1427"/>
        <v>99.829601048218166</v>
      </c>
      <c r="EZ314" s="1">
        <f t="shared" si="1427"/>
        <v>99.815624867507239</v>
      </c>
      <c r="FA314" s="1">
        <f t="shared" si="1427"/>
        <v>99.800502355640972</v>
      </c>
      <c r="FB314" s="1">
        <f t="shared" si="1427"/>
        <v>99.78413949014319</v>
      </c>
      <c r="FC314" s="1">
        <f t="shared" si="1427"/>
        <v>99.766434536781887</v>
      </c>
      <c r="FD314" s="1">
        <f t="shared" si="1427"/>
        <v>99.747277417048267</v>
      </c>
      <c r="FE314" s="1">
        <f t="shared" si="1427"/>
        <v>99.726549023756334</v>
      </c>
      <c r="FF314" s="1">
        <f t="shared" si="1427"/>
        <v>99.704120480507697</v>
      </c>
      <c r="FG314" s="1">
        <f t="shared" si="1427"/>
        <v>99.679852340417355</v>
      </c>
      <c r="FH314" s="1">
        <f t="shared" si="1427"/>
        <v>99.653593719118817</v>
      </c>
      <c r="FI314" s="1">
        <f t="shared" si="1427"/>
        <v>99.625181356657833</v>
      </c>
      <c r="FJ314" s="1">
        <f t="shared" si="1427"/>
        <v>99.594438602442509</v>
      </c>
      <c r="FK314" s="1">
        <f t="shared" si="1427"/>
        <v>99.561174316938576</v>
      </c>
      <c r="FL314" s="1">
        <f t="shared" si="1427"/>
        <v>99.525181683281332</v>
      </c>
      <c r="FM314" s="1">
        <f t="shared" si="1427"/>
        <v>99.486236921415554</v>
      </c>
      <c r="FN314" s="1">
        <f t="shared" si="1427"/>
        <v>99.444097896768895</v>
      </c>
      <c r="FO314" s="1">
        <f t="shared" si="1427"/>
        <v>99.398502614807924</v>
      </c>
      <c r="FP314" s="1">
        <f t="shared" si="1427"/>
        <v>99.349167592117411</v>
      </c>
      <c r="FQ314" s="1">
        <f t="shared" si="1427"/>
        <v>99.295786093874725</v>
      </c>
      <c r="FR314" s="1">
        <f t="shared" si="1290"/>
        <v>99.238026226761463</v>
      </c>
      <c r="FS314" s="1">
        <f t="shared" si="1295"/>
        <v>1.0368850580116606E-3</v>
      </c>
    </row>
    <row r="315" spans="3:175" x14ac:dyDescent="0.15">
      <c r="C315" s="6">
        <v>113</v>
      </c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>
        <f t="shared" ref="DM315:ER315" si="1428">IF(type=1,MAX(DM142-x,(DN315*p+DN316*(1-p))*EXP(-ir*t)),MAX(x-DM142,(DN315*p+DN316*(1-p))*EXP(-ir*t)))</f>
        <v>99.992738776579216</v>
      </c>
      <c r="DN315" s="1">
        <f t="shared" si="1428"/>
        <v>99.992143208533463</v>
      </c>
      <c r="DO315" s="1">
        <f t="shared" si="1428"/>
        <v>99.991498791791486</v>
      </c>
      <c r="DP315" s="1">
        <f t="shared" si="1428"/>
        <v>99.990801519766393</v>
      </c>
      <c r="DQ315" s="1">
        <f t="shared" si="1428"/>
        <v>99.990047057249654</v>
      </c>
      <c r="DR315" s="1">
        <f t="shared" si="1428"/>
        <v>99.989230713457445</v>
      </c>
      <c r="DS315" s="1">
        <f t="shared" si="1428"/>
        <v>99.988347412866261</v>
      </c>
      <c r="DT315" s="1">
        <f t="shared" si="1428"/>
        <v>99.987391663656382</v>
      </c>
      <c r="DU315" s="1">
        <f t="shared" si="1428"/>
        <v>99.986357523567136</v>
      </c>
      <c r="DV315" s="1">
        <f t="shared" si="1428"/>
        <v>99.985238562951608</v>
      </c>
      <c r="DW315" s="1">
        <f t="shared" si="1428"/>
        <v>99.984027824801032</v>
      </c>
      <c r="DX315" s="1">
        <f t="shared" si="1428"/>
        <v>99.982717781490365</v>
      </c>
      <c r="DY315" s="1">
        <f t="shared" si="1428"/>
        <v>99.981300287976168</v>
      </c>
      <c r="DZ315" s="1">
        <f t="shared" si="1428"/>
        <v>99.979766531155747</v>
      </c>
      <c r="EA315" s="1">
        <f t="shared" si="1428"/>
        <v>99.978106975072691</v>
      </c>
      <c r="EB315" s="1">
        <f t="shared" si="1428"/>
        <v>99.976311301628144</v>
      </c>
      <c r="EC315" s="1">
        <f t="shared" si="1428"/>
        <v>99.974368346429245</v>
      </c>
      <c r="ED315" s="1">
        <f t="shared" si="1428"/>
        <v>99.97226602937576</v>
      </c>
      <c r="EE315" s="1">
        <f t="shared" si="1428"/>
        <v>99.969991279553525</v>
      </c>
      <c r="EF315" s="1">
        <f t="shared" si="1428"/>
        <v>99.967529953967428</v>
      </c>
      <c r="EG315" s="1">
        <f t="shared" si="1428"/>
        <v>99.964866749609087</v>
      </c>
      <c r="EH315" s="1">
        <f t="shared" si="1428"/>
        <v>99.961985108312049</v>
      </c>
      <c r="EI315" s="1">
        <f t="shared" si="1428"/>
        <v>99.958867113803393</v>
      </c>
      <c r="EJ315" s="1">
        <f t="shared" si="1428"/>
        <v>99.955493380311282</v>
      </c>
      <c r="EK315" s="1">
        <f t="shared" si="1428"/>
        <v>99.951842932036229</v>
      </c>
      <c r="EL315" s="1">
        <f t="shared" si="1428"/>
        <v>99.947893072736434</v>
      </c>
      <c r="EM315" s="1">
        <f t="shared" si="1428"/>
        <v>99.943619244616542</v>
      </c>
      <c r="EN315" s="1">
        <f t="shared" si="1428"/>
        <v>99.938994875642322</v>
      </c>
      <c r="EO315" s="1">
        <f t="shared" si="1428"/>
        <v>99.93399121433221</v>
      </c>
      <c r="EP315" s="1">
        <f t="shared" si="1428"/>
        <v>99.928577150998166</v>
      </c>
      <c r="EQ315" s="1">
        <f t="shared" si="1428"/>
        <v>99.922719024324834</v>
      </c>
      <c r="ER315" s="1">
        <f t="shared" si="1428"/>
        <v>99.916380412084223</v>
      </c>
      <c r="ES315" s="1">
        <f t="shared" ref="ES315:FQ315" si="1429">IF(type=1,MAX(ES142-x,(ET315*p+ET316*(1-p))*EXP(-ir*t)),MAX(x-ES142,(ET315*p+ET316*(1-p))*EXP(-ir*t)))</f>
        <v>99.909521904684595</v>
      </c>
      <c r="ET315" s="1">
        <f t="shared" si="1429"/>
        <v>99.902100860145964</v>
      </c>
      <c r="EU315" s="1">
        <f t="shared" si="1429"/>
        <v>99.894071138978447</v>
      </c>
      <c r="EV315" s="1">
        <f t="shared" si="1429"/>
        <v>99.885382817315318</v>
      </c>
      <c r="EW315" s="1">
        <f t="shared" si="1429"/>
        <v>99.875981876517102</v>
      </c>
      <c r="EX315" s="1">
        <f t="shared" si="1429"/>
        <v>99.865809867316912</v>
      </c>
      <c r="EY315" s="1">
        <f t="shared" si="1429"/>
        <v>99.854803546418864</v>
      </c>
      <c r="EZ315" s="1">
        <f t="shared" si="1429"/>
        <v>99.842894483290152</v>
      </c>
      <c r="FA315" s="1">
        <f t="shared" si="1429"/>
        <v>99.830008634702111</v>
      </c>
      <c r="FB315" s="1">
        <f t="shared" si="1429"/>
        <v>99.816065884374964</v>
      </c>
      <c r="FC315" s="1">
        <f t="shared" si="1429"/>
        <v>99.800979544864077</v>
      </c>
      <c r="FD315" s="1">
        <f t="shared" si="1429"/>
        <v>99.784655818590736</v>
      </c>
      <c r="FE315" s="1">
        <f t="shared" si="1429"/>
        <v>99.766993214666513</v>
      </c>
      <c r="FF315" s="1">
        <f t="shared" si="1429"/>
        <v>99.747881917885394</v>
      </c>
      <c r="FG315" s="1">
        <f t="shared" si="1429"/>
        <v>99.727203105960328</v>
      </c>
      <c r="FH315" s="1">
        <f t="shared" si="1429"/>
        <v>99.704828210759317</v>
      </c>
      <c r="FI315" s="1">
        <f t="shared" si="1429"/>
        <v>99.680618118947962</v>
      </c>
      <c r="FJ315" s="1">
        <f t="shared" si="1429"/>
        <v>99.654422307068231</v>
      </c>
      <c r="FK315" s="1">
        <f t="shared" si="1429"/>
        <v>99.626077905676226</v>
      </c>
      <c r="FL315" s="1">
        <f t="shared" si="1429"/>
        <v>99.595408686720177</v>
      </c>
      <c r="FM315" s="1">
        <f t="shared" si="1429"/>
        <v>99.562223967862792</v>
      </c>
      <c r="FN315" s="1">
        <f t="shared" si="1429"/>
        <v>99.526317426935847</v>
      </c>
      <c r="FO315" s="1">
        <f t="shared" si="1429"/>
        <v>99.487465819155773</v>
      </c>
      <c r="FP315" s="1">
        <f t="shared" si="1429"/>
        <v>99.445427589124989</v>
      </c>
      <c r="FQ315" s="1">
        <f t="shared" si="1429"/>
        <v>99.399941368989033</v>
      </c>
      <c r="FR315" s="1">
        <f t="shared" si="1290"/>
        <v>99.350724353411962</v>
      </c>
      <c r="FS315" s="1">
        <f t="shared" si="1295"/>
        <v>5.3281088200590884E-4</v>
      </c>
    </row>
    <row r="316" spans="3:175" x14ac:dyDescent="0.15">
      <c r="C316" s="6">
        <v>114</v>
      </c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>
        <f t="shared" ref="DN316:ES316" si="1430">IF(type=1,MAX(DN143-x,(DO316*p+DO317*(1-p))*EXP(-ir*t)),MAX(x-DN143,(DO316*p+DO317*(1-p))*EXP(-ir*t)))</f>
        <v>99.993305250733428</v>
      </c>
      <c r="DO316" s="1">
        <f t="shared" si="1430"/>
        <v>99.992756145092898</v>
      </c>
      <c r="DP316" s="1">
        <f t="shared" si="1430"/>
        <v>99.99216200161861</v>
      </c>
      <c r="DQ316" s="1">
        <f t="shared" si="1430"/>
        <v>99.991519126291948</v>
      </c>
      <c r="DR316" s="1">
        <f t="shared" si="1430"/>
        <v>99.990823522109579</v>
      </c>
      <c r="DS316" s="1">
        <f t="shared" si="1430"/>
        <v>99.990070864232607</v>
      </c>
      <c r="DT316" s="1">
        <f t="shared" si="1430"/>
        <v>99.989256473097342</v>
      </c>
      <c r="DU316" s="1">
        <f t="shared" si="1430"/>
        <v>99.9883752853207</v>
      </c>
      <c r="DV316" s="1">
        <f t="shared" si="1430"/>
        <v>99.987421822219119</v>
      </c>
      <c r="DW316" s="1">
        <f t="shared" si="1430"/>
        <v>99.986390155745582</v>
      </c>
      <c r="DX316" s="1">
        <f t="shared" si="1430"/>
        <v>99.985273871632572</v>
      </c>
      <c r="DY316" s="1">
        <f t="shared" si="1430"/>
        <v>99.984066029512164</v>
      </c>
      <c r="DZ316" s="1">
        <f t="shared" si="1430"/>
        <v>99.982759119765063</v>
      </c>
      <c r="EA316" s="1">
        <f t="shared" si="1430"/>
        <v>99.981345016830389</v>
      </c>
      <c r="EB316" s="1">
        <f t="shared" si="1430"/>
        <v>99.979814928685997</v>
      </c>
      <c r="EC316" s="1">
        <f t="shared" si="1430"/>
        <v>99.978159342185037</v>
      </c>
      <c r="ED316" s="1">
        <f t="shared" si="1430"/>
        <v>99.976367963909084</v>
      </c>
      <c r="EE316" s="1">
        <f t="shared" si="1430"/>
        <v>99.974429656169974</v>
      </c>
      <c r="EF316" s="1">
        <f t="shared" si="1430"/>
        <v>99.972332367762561</v>
      </c>
      <c r="EG316" s="1">
        <f t="shared" si="1430"/>
        <v>99.970063059037642</v>
      </c>
      <c r="EH316" s="1">
        <f t="shared" si="1430"/>
        <v>99.967607620829568</v>
      </c>
      <c r="EI316" s="1">
        <f t="shared" si="1430"/>
        <v>99.964950786733993</v>
      </c>
      <c r="EJ316" s="1">
        <f t="shared" si="1430"/>
        <v>99.962076038190887</v>
      </c>
      <c r="EK316" s="1">
        <f t="shared" si="1430"/>
        <v>99.958965501782217</v>
      </c>
      <c r="EL316" s="1">
        <f t="shared" si="1430"/>
        <v>99.955599838106011</v>
      </c>
      <c r="EM316" s="1">
        <f t="shared" si="1430"/>
        <v>99.951958121535952</v>
      </c>
      <c r="EN316" s="1">
        <f t="shared" si="1430"/>
        <v>99.948017710118592</v>
      </c>
      <c r="EO316" s="1">
        <f t="shared" si="1430"/>
        <v>99.943754104799709</v>
      </c>
      <c r="EP316" s="1">
        <f t="shared" si="1430"/>
        <v>99.939140797104159</v>
      </c>
      <c r="EQ316" s="1">
        <f t="shared" si="1430"/>
        <v>99.9341491043226</v>
      </c>
      <c r="ER316" s="1">
        <f t="shared" si="1430"/>
        <v>99.928747991179947</v>
      </c>
      <c r="ES316" s="1">
        <f t="shared" si="1430"/>
        <v>99.922903876877172</v>
      </c>
      <c r="ET316" s="1">
        <f t="shared" ref="ET316:FQ316" si="1431">IF(type=1,MAX(ET143-x,(EU316*p+EU317*(1-p))*EXP(-ir*t)),MAX(x-ET143,(EU316*p+EU317*(1-p))*EXP(-ir*t)))</f>
        <v>99.916580426306552</v>
      </c>
      <c r="EU316" s="1">
        <f t="shared" si="1431"/>
        <v>99.909738324142324</v>
      </c>
      <c r="EV316" s="1">
        <f t="shared" si="1431"/>
        <v>99.902335030402156</v>
      </c>
      <c r="EW316" s="1">
        <f t="shared" si="1431"/>
        <v>99.89432451595971</v>
      </c>
      <c r="EX316" s="1">
        <f t="shared" si="1431"/>
        <v>99.885656976363848</v>
      </c>
      <c r="EY316" s="1">
        <f t="shared" si="1431"/>
        <v>99.876278522185203</v>
      </c>
      <c r="EZ316" s="1">
        <f t="shared" si="1431"/>
        <v>99.866130843964882</v>
      </c>
      <c r="FA316" s="1">
        <f t="shared" si="1431"/>
        <v>99.855150849682047</v>
      </c>
      <c r="FB316" s="1">
        <f t="shared" si="1431"/>
        <v>99.843270272486592</v>
      </c>
      <c r="FC316" s="1">
        <f t="shared" si="1431"/>
        <v>99.830415246257857</v>
      </c>
      <c r="FD316" s="1">
        <f t="shared" si="1431"/>
        <v>99.816505846350552</v>
      </c>
      <c r="FE316" s="1">
        <f t="shared" si="1431"/>
        <v>99.801455592672426</v>
      </c>
      <c r="FF316" s="1">
        <f t="shared" si="1431"/>
        <v>99.785170912004276</v>
      </c>
      <c r="FG316" s="1">
        <f t="shared" si="1431"/>
        <v>99.767550556219248</v>
      </c>
      <c r="FH316" s="1">
        <f t="shared" si="1431"/>
        <v>99.748484972784226</v>
      </c>
      <c r="FI316" s="1">
        <f t="shared" si="1431"/>
        <v>99.727855623629651</v>
      </c>
      <c r="FJ316" s="1">
        <f t="shared" si="1431"/>
        <v>99.705534248152617</v>
      </c>
      <c r="FK316" s="1">
        <f t="shared" si="1431"/>
        <v>99.681382065771416</v>
      </c>
      <c r="FL316" s="1">
        <f t="shared" si="1431"/>
        <v>99.655248913073251</v>
      </c>
      <c r="FM316" s="1">
        <f t="shared" si="1431"/>
        <v>99.626972310190453</v>
      </c>
      <c r="FN316" s="1">
        <f t="shared" si="1431"/>
        <v>99.596376450600701</v>
      </c>
      <c r="FO316" s="1">
        <f t="shared" si="1431"/>
        <v>99.563271108070097</v>
      </c>
      <c r="FP316" s="1">
        <f t="shared" si="1431"/>
        <v>99.527450453943587</v>
      </c>
      <c r="FQ316" s="1">
        <f t="shared" si="1431"/>
        <v>99.488691777428912</v>
      </c>
      <c r="FR316" s="1">
        <f t="shared" si="1290"/>
        <v>99.446754100917914</v>
      </c>
      <c r="FS316" s="1">
        <f t="shared" si="1295"/>
        <v>2.6666294136241584E-4</v>
      </c>
    </row>
    <row r="317" spans="3:175" x14ac:dyDescent="0.15">
      <c r="C317" s="6">
        <v>115</v>
      </c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>
        <f t="shared" ref="DO317:ET317" si="1432">IF(type=1,MAX(DO144-x,(DP317*p+DP318*(1-p))*EXP(-ir*t)),MAX(x-DO144,(DP317*p+DP318*(1-p))*EXP(-ir*t)))</f>
        <v>99.993827532201522</v>
      </c>
      <c r="DP317" s="1">
        <f t="shared" si="1432"/>
        <v>99.993321264266868</v>
      </c>
      <c r="DQ317" s="1">
        <f t="shared" si="1432"/>
        <v>99.99277347206187</v>
      </c>
      <c r="DR317" s="1">
        <f t="shared" si="1432"/>
        <v>99.992180749751554</v>
      </c>
      <c r="DS317" s="1">
        <f t="shared" si="1432"/>
        <v>99.991539412153216</v>
      </c>
      <c r="DT317" s="1">
        <f t="shared" si="1432"/>
        <v>99.990845471824173</v>
      </c>
      <c r="DU317" s="1">
        <f t="shared" si="1432"/>
        <v>99.990094614270348</v>
      </c>
      <c r="DV317" s="1">
        <f t="shared" si="1432"/>
        <v>99.98928217112136</v>
      </c>
      <c r="DW317" s="1">
        <f t="shared" si="1432"/>
        <v>99.988403091105496</v>
      </c>
      <c r="DX317" s="1">
        <f t="shared" si="1432"/>
        <v>99.987451908643962</v>
      </c>
      <c r="DY317" s="1">
        <f t="shared" si="1432"/>
        <v>99.986422709869345</v>
      </c>
      <c r="DZ317" s="1">
        <f t="shared" si="1432"/>
        <v>99.985309095856792</v>
      </c>
      <c r="EA317" s="1">
        <f t="shared" si="1432"/>
        <v>99.984104142839385</v>
      </c>
      <c r="EB317" s="1">
        <f t="shared" si="1432"/>
        <v>99.982800359160493</v>
      </c>
      <c r="EC317" s="1">
        <f t="shared" si="1432"/>
        <v>99.981389638695248</v>
      </c>
      <c r="ED317" s="1">
        <f t="shared" si="1432"/>
        <v>99.979863210451583</v>
      </c>
      <c r="EE317" s="1">
        <f t="shared" si="1432"/>
        <v>99.978211584037666</v>
      </c>
      <c r="EF317" s="1">
        <f t="shared" si="1432"/>
        <v>99.976424490656456</v>
      </c>
      <c r="EG317" s="1">
        <f t="shared" si="1432"/>
        <v>99.974490819260637</v>
      </c>
      <c r="EH317" s="1">
        <f t="shared" si="1432"/>
        <v>99.972398547470974</v>
      </c>
      <c r="EI317" s="1">
        <f t="shared" si="1432"/>
        <v>99.970134666828542</v>
      </c>
      <c r="EJ317" s="1">
        <f t="shared" si="1432"/>
        <v>99.967685101916118</v>
      </c>
      <c r="EK317" s="1">
        <f t="shared" si="1432"/>
        <v>99.965034622845963</v>
      </c>
      <c r="EL317" s="1">
        <f t="shared" si="1432"/>
        <v>99.962166750569637</v>
      </c>
      <c r="EM317" s="1">
        <f t="shared" si="1432"/>
        <v>99.959063654421499</v>
      </c>
      <c r="EN317" s="1">
        <f t="shared" si="1432"/>
        <v>99.95570604125858</v>
      </c>
      <c r="EO317" s="1">
        <f t="shared" si="1432"/>
        <v>99.952073035507667</v>
      </c>
      <c r="EP317" s="1">
        <f t="shared" si="1432"/>
        <v>99.948142049373843</v>
      </c>
      <c r="EQ317" s="1">
        <f t="shared" si="1432"/>
        <v>99.943888642403493</v>
      </c>
      <c r="ER317" s="1">
        <f t="shared" si="1432"/>
        <v>99.939286369528546</v>
      </c>
      <c r="ES317" s="1">
        <f t="shared" si="1432"/>
        <v>99.934306616647376</v>
      </c>
      <c r="ET317" s="1">
        <f t="shared" si="1432"/>
        <v>99.928918422719846</v>
      </c>
      <c r="EU317" s="1">
        <f t="shared" ref="EU317:FQ317" si="1433">IF(type=1,MAX(EU144-x,(EV317*p+EV318*(1-p))*EXP(-ir*t)),MAX(x-EU144,(EV317*p+EV318*(1-p))*EXP(-ir*t)))</f>
        <v>99.923088287270659</v>
      </c>
      <c r="EV317" s="1">
        <f t="shared" si="1433"/>
        <v>99.91677996210403</v>
      </c>
      <c r="EW317" s="1">
        <f t="shared" si="1433"/>
        <v>99.909954225934641</v>
      </c>
      <c r="EX317" s="1">
        <f t="shared" si="1433"/>
        <v>99.902568640533829</v>
      </c>
      <c r="EY317" s="1">
        <f t="shared" si="1433"/>
        <v>99.894577286874835</v>
      </c>
      <c r="EZ317" s="1">
        <f t="shared" si="1433"/>
        <v>99.885930479636485</v>
      </c>
      <c r="FA317" s="1">
        <f t="shared" si="1433"/>
        <v>99.876574458290463</v>
      </c>
      <c r="FB317" s="1">
        <f t="shared" si="1433"/>
        <v>99.866451052851417</v>
      </c>
      <c r="FC317" s="1">
        <f t="shared" si="1433"/>
        <v>99.855497322211733</v>
      </c>
      <c r="FD317" s="1">
        <f t="shared" si="1433"/>
        <v>99.843645162812493</v>
      </c>
      <c r="FE317" s="1">
        <f t="shared" si="1433"/>
        <v>99.830820885217406</v>
      </c>
      <c r="FF317" s="1">
        <f t="shared" si="1433"/>
        <v>99.816944755957266</v>
      </c>
      <c r="FG317" s="1">
        <f t="shared" si="1433"/>
        <v>99.801930501796235</v>
      </c>
      <c r="FH317" s="1">
        <f t="shared" si="1433"/>
        <v>99.785684773337991</v>
      </c>
      <c r="FI317" s="1">
        <f t="shared" si="1433"/>
        <v>99.768106564636511</v>
      </c>
      <c r="FJ317" s="1">
        <f t="shared" si="1433"/>
        <v>99.749086585203372</v>
      </c>
      <c r="FK317" s="1">
        <f t="shared" si="1433"/>
        <v>99.728506580506604</v>
      </c>
      <c r="FL317" s="1">
        <f t="shared" si="1433"/>
        <v>99.70623859673681</v>
      </c>
      <c r="FM317" s="1">
        <f t="shared" si="1433"/>
        <v>99.682144185269067</v>
      </c>
      <c r="FN317" s="1">
        <f t="shared" si="1433"/>
        <v>99.656073541874576</v>
      </c>
      <c r="FO317" s="1">
        <f t="shared" si="1433"/>
        <v>99.627864575330079</v>
      </c>
      <c r="FP317" s="1">
        <f t="shared" si="1433"/>
        <v>99.597341899634372</v>
      </c>
      <c r="FQ317" s="1">
        <f t="shared" si="1433"/>
        <v>99.564315743566013</v>
      </c>
      <c r="FR317" s="1">
        <f t="shared" si="1290"/>
        <v>99.528580770802662</v>
      </c>
      <c r="FS317" s="1">
        <f t="shared" si="1295"/>
        <v>1.2996010411920106E-4</v>
      </c>
    </row>
    <row r="318" spans="3:175" x14ac:dyDescent="0.15">
      <c r="C318" s="6">
        <v>116</v>
      </c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>
        <f t="shared" ref="DP318:EU318" si="1434">IF(type=1,MAX(DP145-x,(DQ318*p+DQ319*(1-p))*EXP(-ir*t)),MAX(x-DP145,(DQ318*p+DQ319*(1-p))*EXP(-ir*t)))</f>
        <v>99.994309068613887</v>
      </c>
      <c r="DQ318" s="1">
        <f t="shared" si="1434"/>
        <v>99.993842296461636</v>
      </c>
      <c r="DR318" s="1">
        <f t="shared" si="1434"/>
        <v>99.993337239496682</v>
      </c>
      <c r="DS318" s="1">
        <f t="shared" si="1434"/>
        <v>99.992790757585539</v>
      </c>
      <c r="DT318" s="1">
        <f t="shared" si="1434"/>
        <v>99.992199453039817</v>
      </c>
      <c r="DU318" s="1">
        <f t="shared" si="1434"/>
        <v>99.99155964949162</v>
      </c>
      <c r="DV318" s="1">
        <f t="shared" si="1434"/>
        <v>99.990867369036053</v>
      </c>
      <c r="DW318" s="1">
        <f t="shared" si="1434"/>
        <v>99.990118307499088</v>
      </c>
      <c r="DX318" s="1">
        <f t="shared" si="1434"/>
        <v>99.98930780767688</v>
      </c>
      <c r="DY318" s="1">
        <f t="shared" si="1434"/>
        <v>99.988430830380125</v>
      </c>
      <c r="DZ318" s="1">
        <f t="shared" si="1434"/>
        <v>99.987481923103459</v>
      </c>
      <c r="EA318" s="1">
        <f t="shared" si="1434"/>
        <v>99.986455186125156</v>
      </c>
      <c r="EB318" s="1">
        <f t="shared" si="1434"/>
        <v>99.985344235826275</v>
      </c>
      <c r="EC318" s="1">
        <f t="shared" si="1434"/>
        <v>99.984142165001259</v>
      </c>
      <c r="ED318" s="1">
        <f t="shared" si="1434"/>
        <v>99.982841499913192</v>
      </c>
      <c r="EE318" s="1">
        <f t="shared" si="1434"/>
        <v>99.98143415382664</v>
      </c>
      <c r="EF318" s="1">
        <f t="shared" si="1434"/>
        <v>99.97991137672939</v>
      </c>
      <c r="EG318" s="1">
        <f t="shared" si="1434"/>
        <v>99.978263700930171</v>
      </c>
      <c r="EH318" s="1">
        <f t="shared" si="1434"/>
        <v>99.976480882194423</v>
      </c>
      <c r="EI318" s="1">
        <f t="shared" si="1434"/>
        <v>99.974551836051972</v>
      </c>
      <c r="EJ318" s="1">
        <f t="shared" si="1434"/>
        <v>99.972464568880554</v>
      </c>
      <c r="EK318" s="1">
        <f t="shared" si="1434"/>
        <v>99.970206103336878</v>
      </c>
      <c r="EL318" s="1">
        <f t="shared" si="1434"/>
        <v>99.967762397671478</v>
      </c>
      <c r="EM318" s="1">
        <f t="shared" si="1434"/>
        <v>99.96511825842579</v>
      </c>
      <c r="EN318" s="1">
        <f t="shared" si="1434"/>
        <v>99.962257245968516</v>
      </c>
      <c r="EO318" s="1">
        <f t="shared" si="1434"/>
        <v>99.959161572284174</v>
      </c>
      <c r="EP318" s="1">
        <f t="shared" si="1434"/>
        <v>99.955811990378066</v>
      </c>
      <c r="EQ318" s="1">
        <f t="shared" si="1434"/>
        <v>99.952187674610428</v>
      </c>
      <c r="ER318" s="1">
        <f t="shared" si="1434"/>
        <v>99.948266091215302</v>
      </c>
      <c r="ES318" s="1">
        <f t="shared" si="1434"/>
        <v>99.944022858199503</v>
      </c>
      <c r="ET318" s="1">
        <f t="shared" si="1434"/>
        <v>99.939431593750371</v>
      </c>
      <c r="EU318" s="1">
        <f t="shared" si="1434"/>
        <v>99.934463752209879</v>
      </c>
      <c r="EV318" s="1">
        <f t="shared" ref="EV318:FQ318" si="1435">IF(type=1,MAX(EV145-x,(EW318*p+EW319*(1-p))*EXP(-ir*t)),MAX(x-EV145,(EW318*p+EW319*(1-p))*EXP(-ir*t)))</f>
        <v>99.929088446595301</v>
      </c>
      <c r="EW318" s="1">
        <f t="shared" si="1435"/>
        <v>99.923272256562953</v>
      </c>
      <c r="EX318" s="1">
        <f t="shared" si="1435"/>
        <v>99.916979020621028</v>
      </c>
      <c r="EY318" s="1">
        <f t="shared" si="1435"/>
        <v>99.910169611299764</v>
      </c>
      <c r="EZ318" s="1">
        <f t="shared" si="1435"/>
        <v>99.902801691880768</v>
      </c>
      <c r="FA318" s="1">
        <f t="shared" si="1435"/>
        <v>99.894829453173514</v>
      </c>
      <c r="FB318" s="1">
        <f t="shared" si="1435"/>
        <v>99.886203328701839</v>
      </c>
      <c r="FC318" s="1">
        <f t="shared" si="1435"/>
        <v>99.876869686530128</v>
      </c>
      <c r="FD318" s="1">
        <f t="shared" si="1435"/>
        <v>99.866770495812972</v>
      </c>
      <c r="FE318" s="1">
        <f t="shared" si="1435"/>
        <v>99.855842965995009</v>
      </c>
      <c r="FF318" s="1">
        <f t="shared" si="1435"/>
        <v>99.8440191564179</v>
      </c>
      <c r="FG318" s="1">
        <f t="shared" si="1435"/>
        <v>99.831225553907146</v>
      </c>
      <c r="FH318" s="1">
        <f t="shared" si="1435"/>
        <v>99.817382615712305</v>
      </c>
      <c r="FI318" s="1">
        <f t="shared" si="1435"/>
        <v>99.802404274959187</v>
      </c>
      <c r="FJ318" s="1">
        <f t="shared" si="1435"/>
        <v>99.786197405538928</v>
      </c>
      <c r="FK318" s="1">
        <f t="shared" si="1435"/>
        <v>99.768661243107132</v>
      </c>
      <c r="FL318" s="1">
        <f t="shared" si="1435"/>
        <v>99.749686758593185</v>
      </c>
      <c r="FM318" s="1">
        <f t="shared" si="1435"/>
        <v>99.729155980324549</v>
      </c>
      <c r="FN318" s="1">
        <f t="shared" si="1435"/>
        <v>99.706941260551474</v>
      </c>
      <c r="FO318" s="1">
        <f t="shared" si="1435"/>
        <v>99.682904481811818</v>
      </c>
      <c r="FP318" s="1">
        <f t="shared" si="1435"/>
        <v>99.656896198201608</v>
      </c>
      <c r="FQ318" s="1">
        <f t="shared" si="1435"/>
        <v>99.628754706212376</v>
      </c>
      <c r="FR318" s="1">
        <f t="shared" si="1290"/>
        <v>99.598305039358195</v>
      </c>
      <c r="FS318" s="1">
        <f t="shared" si="1295"/>
        <v>6.1662181788611447E-5</v>
      </c>
    </row>
    <row r="319" spans="3:175" x14ac:dyDescent="0.15">
      <c r="C319" s="6">
        <v>117</v>
      </c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>
        <f t="shared" ref="DQ319:EV319" si="1436">IF(type=1,MAX(DQ146-x,(DR319*p+DR320*(1-p))*EXP(-ir*t)),MAX(x-DQ146,(DR319*p+DR320*(1-p))*EXP(-ir*t)))</f>
        <v>99.994753038638876</v>
      </c>
      <c r="DR319" s="1">
        <f t="shared" si="1436"/>
        <v>99.994322681060979</v>
      </c>
      <c r="DS319" s="1">
        <f t="shared" si="1436"/>
        <v>99.993857025406314</v>
      </c>
      <c r="DT319" s="1">
        <f t="shared" si="1436"/>
        <v>99.993353176514489</v>
      </c>
      <c r="DU319" s="1">
        <f t="shared" si="1436"/>
        <v>99.992808001763024</v>
      </c>
      <c r="DV319" s="1">
        <f t="shared" si="1436"/>
        <v>99.992218111590688</v>
      </c>
      <c r="DW319" s="1">
        <f t="shared" si="1436"/>
        <v>99.991579838423249</v>
      </c>
      <c r="DX319" s="1">
        <f t="shared" si="1436"/>
        <v>99.990889213870801</v>
      </c>
      <c r="DY319" s="1">
        <f t="shared" si="1436"/>
        <v>99.990141944054713</v>
      </c>
      <c r="DZ319" s="1">
        <f t="shared" si="1436"/>
        <v>99.989333382910942</v>
      </c>
      <c r="EA319" s="1">
        <f t="shared" si="1436"/>
        <v>99.98845850330369</v>
      </c>
      <c r="EB319" s="1">
        <f t="shared" si="1436"/>
        <v>99.987511865769747</v>
      </c>
      <c r="EC319" s="1">
        <f t="shared" si="1436"/>
        <v>99.986487584699233</v>
      </c>
      <c r="ED319" s="1">
        <f t="shared" si="1436"/>
        <v>99.985379291742561</v>
      </c>
      <c r="EE319" s="1">
        <f t="shared" si="1436"/>
        <v>99.98418009621588</v>
      </c>
      <c r="EF319" s="1">
        <f t="shared" si="1436"/>
        <v>99.982882542259091</v>
      </c>
      <c r="EG319" s="1">
        <f t="shared" si="1436"/>
        <v>99.981478562479893</v>
      </c>
      <c r="EH319" s="1">
        <f t="shared" si="1436"/>
        <v>99.979959427795663</v>
      </c>
      <c r="EI319" s="1">
        <f t="shared" si="1436"/>
        <v>99.978315693161449</v>
      </c>
      <c r="EJ319" s="1">
        <f t="shared" si="1436"/>
        <v>99.976537138846425</v>
      </c>
      <c r="EK319" s="1">
        <f t="shared" si="1436"/>
        <v>99.97461270689395</v>
      </c>
      <c r="EL319" s="1">
        <f t="shared" si="1436"/>
        <v>99.97253043236995</v>
      </c>
      <c r="EM319" s="1">
        <f t="shared" si="1436"/>
        <v>99.970277368972347</v>
      </c>
      <c r="EN319" s="1">
        <f t="shared" si="1436"/>
        <v>99.967839508538916</v>
      </c>
      <c r="EO319" s="1">
        <f t="shared" si="1436"/>
        <v>99.965201693953134</v>
      </c>
      <c r="EP319" s="1">
        <f t="shared" si="1436"/>
        <v>99.962347524906562</v>
      </c>
      <c r="EQ319" s="1">
        <f t="shared" si="1436"/>
        <v>99.959259255931798</v>
      </c>
      <c r="ER319" s="1">
        <f t="shared" si="1436"/>
        <v>99.955917686072112</v>
      </c>
      <c r="ES319" s="1">
        <f t="shared" si="1436"/>
        <v>99.952302039501703</v>
      </c>
      <c r="ET319" s="1">
        <f t="shared" si="1436"/>
        <v>99.948389836354352</v>
      </c>
      <c r="EU319" s="1">
        <f t="shared" si="1436"/>
        <v>99.944156752957468</v>
      </c>
      <c r="EV319" s="1">
        <f t="shared" si="1436"/>
        <v>99.939576470602503</v>
      </c>
      <c r="EW319" s="1">
        <f t="shared" ref="EW319:FQ319" si="1437">IF(type=1,MAX(EW146-x,(EX319*p+EX320*(1-p))*EXP(-ir*t)),MAX(x-EW146,(EX319*p+EX320*(1-p))*EXP(-ir*t)))</f>
        <v>99.934620511911319</v>
      </c>
      <c r="EX319" s="1">
        <f t="shared" si="1437"/>
        <v>99.929258063781447</v>
      </c>
      <c r="EY319" s="1">
        <f t="shared" si="1437"/>
        <v>99.923455785809111</v>
      </c>
      <c r="EZ319" s="1">
        <f t="shared" si="1437"/>
        <v>99.917177602999175</v>
      </c>
      <c r="FA319" s="1">
        <f t="shared" si="1437"/>
        <v>99.910384481472946</v>
      </c>
      <c r="FB319" s="1">
        <f t="shared" si="1437"/>
        <v>99.903034185779575</v>
      </c>
      <c r="FC319" s="1">
        <f t="shared" si="1437"/>
        <v>99.895081016301972</v>
      </c>
      <c r="FD319" s="1">
        <f t="shared" si="1437"/>
        <v>99.886475525124723</v>
      </c>
      <c r="FE319" s="1">
        <f t="shared" si="1437"/>
        <v>99.877164208597364</v>
      </c>
      <c r="FF319" s="1">
        <f t="shared" si="1437"/>
        <v>99.867089174681595</v>
      </c>
      <c r="FG319" s="1">
        <f t="shared" si="1437"/>
        <v>99.856187783014192</v>
      </c>
      <c r="FH319" s="1">
        <f t="shared" si="1437"/>
        <v>99.844392255447758</v>
      </c>
      <c r="FI319" s="1">
        <f t="shared" si="1437"/>
        <v>99.831629254647922</v>
      </c>
      <c r="FJ319" s="1">
        <f t="shared" si="1437"/>
        <v>99.817819428126882</v>
      </c>
      <c r="FK319" s="1">
        <f t="shared" si="1437"/>
        <v>99.802876914878453</v>
      </c>
      <c r="FL319" s="1">
        <f t="shared" si="1437"/>
        <v>99.786708811547143</v>
      </c>
      <c r="FM319" s="1">
        <f t="shared" si="1437"/>
        <v>99.769214594812269</v>
      </c>
      <c r="FN319" s="1">
        <f t="shared" si="1437"/>
        <v>99.750285496395762</v>
      </c>
      <c r="FO319" s="1">
        <f t="shared" si="1437"/>
        <v>99.729803826807895</v>
      </c>
      <c r="FP319" s="1">
        <f t="shared" si="1437"/>
        <v>99.707642243626509</v>
      </c>
      <c r="FQ319" s="1">
        <f t="shared" si="1437"/>
        <v>99.683662959760071</v>
      </c>
      <c r="FR319" s="1">
        <f t="shared" si="1290"/>
        <v>99.657716886772405</v>
      </c>
      <c r="FS319" s="1">
        <f t="shared" si="1295"/>
        <v>2.8476445007535053E-5</v>
      </c>
    </row>
    <row r="320" spans="3:175" x14ac:dyDescent="0.15">
      <c r="C320" s="6">
        <v>118</v>
      </c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>
        <f t="shared" ref="DR320:EW320" si="1438">IF(type=1,MAX(DR147-x,(DS320*p+DS321*(1-p))*EXP(-ir*t)),MAX(x-DR147,(DS320*p+DS321*(1-p))*EXP(-ir*t)))</f>
        <v>99.995162372965467</v>
      </c>
      <c r="DS320" s="1">
        <f t="shared" si="1438"/>
        <v>99.994765589130012</v>
      </c>
      <c r="DT320" s="1">
        <f t="shared" si="1438"/>
        <v>99.994336260947705</v>
      </c>
      <c r="DU320" s="1">
        <f t="shared" si="1438"/>
        <v>99.993871719120037</v>
      </c>
      <c r="DV320" s="1">
        <f t="shared" si="1438"/>
        <v>99.993369075411664</v>
      </c>
      <c r="DW320" s="1">
        <f t="shared" si="1438"/>
        <v>99.992825204693219</v>
      </c>
      <c r="DX320" s="1">
        <f t="shared" si="1438"/>
        <v>99.992236725511148</v>
      </c>
      <c r="DY320" s="1">
        <f t="shared" si="1438"/>
        <v>99.991599979063878</v>
      </c>
      <c r="DZ320" s="1">
        <f t="shared" si="1438"/>
        <v>99.990911006453715</v>
      </c>
      <c r="EA320" s="1">
        <f t="shared" si="1438"/>
        <v>99.990165524072779</v>
      </c>
      <c r="EB320" s="1">
        <f t="shared" si="1438"/>
        <v>99.989358896970202</v>
      </c>
      <c r="EC320" s="1">
        <f t="shared" si="1438"/>
        <v>99.988486110034884</v>
      </c>
      <c r="ED320" s="1">
        <f t="shared" si="1438"/>
        <v>99.987541736814535</v>
      </c>
      <c r="EE320" s="1">
        <f t="shared" si="1438"/>
        <v>99.986519905777413</v>
      </c>
      <c r="EF320" s="1">
        <f t="shared" si="1438"/>
        <v>99.985414263806703</v>
      </c>
      <c r="EG320" s="1">
        <f t="shared" si="1438"/>
        <v>99.984217936700759</v>
      </c>
      <c r="EH320" s="1">
        <f t="shared" si="1438"/>
        <v>99.982923486433577</v>
      </c>
      <c r="EI320" s="1">
        <f t="shared" si="1438"/>
        <v>99.981522864909678</v>
      </c>
      <c r="EJ320" s="1">
        <f t="shared" si="1438"/>
        <v>99.980007363926006</v>
      </c>
      <c r="EK320" s="1">
        <f t="shared" si="1438"/>
        <v>99.9783675610297</v>
      </c>
      <c r="EL320" s="1">
        <f t="shared" si="1438"/>
        <v>99.97659326093509</v>
      </c>
      <c r="EM320" s="1">
        <f t="shared" si="1438"/>
        <v>99.97467343213566</v>
      </c>
      <c r="EN320" s="1">
        <f t="shared" si="1438"/>
        <v>99.972596138316902</v>
      </c>
      <c r="EO320" s="1">
        <f t="shared" si="1438"/>
        <v>99.970348464143697</v>
      </c>
      <c r="EP320" s="1">
        <f t="shared" si="1438"/>
        <v>99.967916434960713</v>
      </c>
      <c r="EQ320" s="1">
        <f t="shared" si="1438"/>
        <v>99.965284929906531</v>
      </c>
      <c r="ER320" s="1">
        <f t="shared" si="1438"/>
        <v>99.962437587901519</v>
      </c>
      <c r="ES320" s="1">
        <f t="shared" si="1438"/>
        <v>99.95935670592462</v>
      </c>
      <c r="ET320" s="1">
        <f t="shared" si="1438"/>
        <v>99.95602312894691</v>
      </c>
      <c r="EU320" s="1">
        <f t="shared" si="1438"/>
        <v>99.952416130837406</v>
      </c>
      <c r="EV320" s="1">
        <f t="shared" si="1438"/>
        <v>99.948513285500695</v>
      </c>
      <c r="EW320" s="1">
        <f t="shared" si="1438"/>
        <v>99.94429032744533</v>
      </c>
      <c r="EX320" s="1">
        <f t="shared" ref="EX320:FQ320" si="1439">IF(type=1,MAX(EX147-x,(EY320*p+EY321*(1-p))*EXP(-ir*t)),MAX(x-EX147,(EY320*p+EY321*(1-p))*EXP(-ir*t)))</f>
        <v>99.939721000915853</v>
      </c>
      <c r="EY320" s="1">
        <f t="shared" si="1439"/>
        <v>99.934776896650746</v>
      </c>
      <c r="EZ320" s="1">
        <f t="shared" si="1439"/>
        <v>99.929427275251058</v>
      </c>
      <c r="FA320" s="1">
        <f t="shared" si="1439"/>
        <v>99.923638876061744</v>
      </c>
      <c r="FB320" s="1">
        <f t="shared" si="1439"/>
        <v>99.917375710377385</v>
      </c>
      <c r="FC320" s="1">
        <f t="shared" si="1439"/>
        <v>99.910598837686535</v>
      </c>
      <c r="FD320" s="1">
        <f t="shared" si="1439"/>
        <v>99.903266123563625</v>
      </c>
      <c r="FE320" s="1">
        <f t="shared" si="1439"/>
        <v>99.895331977702952</v>
      </c>
      <c r="FF320" s="1">
        <f t="shared" si="1439"/>
        <v>99.886747070466242</v>
      </c>
      <c r="FG320" s="1">
        <f t="shared" si="1439"/>
        <v>99.877458026181316</v>
      </c>
      <c r="FH320" s="1">
        <f t="shared" si="1439"/>
        <v>99.867407091284974</v>
      </c>
      <c r="FI320" s="1">
        <f t="shared" si="1439"/>
        <v>99.856531775246864</v>
      </c>
      <c r="FJ320" s="1">
        <f t="shared" si="1439"/>
        <v>99.844764462041837</v>
      </c>
      <c r="FK320" s="1">
        <f t="shared" si="1439"/>
        <v>99.832031989755038</v>
      </c>
      <c r="FL320" s="1">
        <f t="shared" si="1439"/>
        <v>99.818255195706186</v>
      </c>
      <c r="FM320" s="1">
        <f t="shared" si="1439"/>
        <v>99.803348424264684</v>
      </c>
      <c r="FN320" s="1">
        <f t="shared" si="1439"/>
        <v>99.787218994295614</v>
      </c>
      <c r="FO320" s="1">
        <f t="shared" si="1439"/>
        <v>99.769766622925488</v>
      </c>
      <c r="FP320" s="1">
        <f t="shared" si="1439"/>
        <v>99.750882802044941</v>
      </c>
      <c r="FQ320" s="1">
        <f t="shared" si="1439"/>
        <v>99.730450123672128</v>
      </c>
      <c r="FR320" s="1">
        <f t="shared" si="1290"/>
        <v>99.708341549982137</v>
      </c>
      <c r="FS320" s="1">
        <f t="shared" si="1295"/>
        <v>1.2796764941863487E-5</v>
      </c>
    </row>
    <row r="321" spans="3:175" x14ac:dyDescent="0.15">
      <c r="C321" s="6">
        <v>119</v>
      </c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>
        <f t="shared" ref="DS321:EX321" si="1440">IF(type=1,MAX(DS148-x,(DT321*p+DT322*(1-p))*EXP(-ir*t)),MAX(x-DS148,(DT321*p+DT322*(1-p))*EXP(-ir*t)))</f>
        <v>99.995539773649057</v>
      </c>
      <c r="DT321" s="1">
        <f t="shared" si="1440"/>
        <v>99.995173944347641</v>
      </c>
      <c r="DU321" s="1">
        <f t="shared" si="1440"/>
        <v>99.994778109600929</v>
      </c>
      <c r="DV321" s="1">
        <f t="shared" si="1440"/>
        <v>99.99434980835197</v>
      </c>
      <c r="DW321" s="1">
        <f t="shared" si="1440"/>
        <v>99.993886377687062</v>
      </c>
      <c r="DX321" s="1">
        <f t="shared" si="1440"/>
        <v>99.993384936279412</v>
      </c>
      <c r="DY321" s="1">
        <f t="shared" si="1440"/>
        <v>99.992842366474804</v>
      </c>
      <c r="DZ321" s="1">
        <f t="shared" si="1440"/>
        <v>99.992255294907963</v>
      </c>
      <c r="EA321" s="1">
        <f t="shared" si="1440"/>
        <v>99.991620071529013</v>
      </c>
      <c r="EB321" s="1">
        <f t="shared" si="1440"/>
        <v>99.990932746909763</v>
      </c>
      <c r="EC321" s="1">
        <f t="shared" si="1440"/>
        <v>99.990189047688517</v>
      </c>
      <c r="ED321" s="1">
        <f t="shared" si="1440"/>
        <v>99.989384350001018</v>
      </c>
      <c r="EE321" s="1">
        <f t="shared" si="1440"/>
        <v>99.988513650732045</v>
      </c>
      <c r="EF321" s="1">
        <f t="shared" si="1440"/>
        <v>99.987571536409163</v>
      </c>
      <c r="EG321" s="1">
        <f t="shared" si="1440"/>
        <v>99.986552149545048</v>
      </c>
      <c r="EH321" s="1">
        <f t="shared" si="1440"/>
        <v>99.98544915221926</v>
      </c>
      <c r="EI321" s="1">
        <f t="shared" si="1440"/>
        <v>99.984255686672952</v>
      </c>
      <c r="EJ321" s="1">
        <f t="shared" si="1440"/>
        <v>99.982964332671486</v>
      </c>
      <c r="EK321" s="1">
        <f t="shared" si="1440"/>
        <v>99.981567061370072</v>
      </c>
      <c r="EL321" s="1">
        <f t="shared" si="1440"/>
        <v>99.980055185395301</v>
      </c>
      <c r="EM321" s="1">
        <f t="shared" si="1440"/>
        <v>99.978419304832386</v>
      </c>
      <c r="EN321" s="1">
        <f t="shared" si="1440"/>
        <v>99.976649248782294</v>
      </c>
      <c r="EO321" s="1">
        <f t="shared" si="1440"/>
        <v>99.974734012125367</v>
      </c>
      <c r="EP321" s="1">
        <f t="shared" si="1440"/>
        <v>99.972661687098238</v>
      </c>
      <c r="EQ321" s="1">
        <f t="shared" si="1440"/>
        <v>99.970419389258652</v>
      </c>
      <c r="ER321" s="1">
        <f t="shared" si="1440"/>
        <v>99.96799317737802</v>
      </c>
      <c r="ES321" s="1">
        <f t="shared" si="1440"/>
        <v>99.965367966763338</v>
      </c>
      <c r="ET321" s="1">
        <f t="shared" si="1440"/>
        <v>99.962527435469923</v>
      </c>
      <c r="EU321" s="1">
        <f t="shared" si="1440"/>
        <v>99.959453922821524</v>
      </c>
      <c r="EV321" s="1">
        <f t="shared" si="1440"/>
        <v>99.956128319607188</v>
      </c>
      <c r="EW321" s="1">
        <f t="shared" si="1440"/>
        <v>99.952529949271863</v>
      </c>
      <c r="EX321" s="1">
        <f t="shared" si="1440"/>
        <v>99.948636439362346</v>
      </c>
      <c r="EY321" s="1">
        <f t="shared" ref="EY321:FQ321" si="1441">IF(type=1,MAX(EY148-x,(EZ321*p+EZ322*(1-p))*EXP(-ir*t)),MAX(x-EY148,(EZ321*p+EZ322*(1-p))*EXP(-ir*t)))</f>
        <v>99.944423582429124</v>
      </c>
      <c r="EZ321" s="1">
        <f t="shared" si="1441"/>
        <v>99.939865185519309</v>
      </c>
      <c r="FA321" s="1">
        <f t="shared" si="1441"/>
        <v>99.934932907325035</v>
      </c>
      <c r="FB321" s="1">
        <f t="shared" si="1441"/>
        <v>99.92959608197458</v>
      </c>
      <c r="FC321" s="1">
        <f t="shared" si="1441"/>
        <v>99.923821528370866</v>
      </c>
      <c r="FD321" s="1">
        <f t="shared" si="1441"/>
        <v>99.917573343891803</v>
      </c>
      <c r="FE321" s="1">
        <f t="shared" si="1441"/>
        <v>99.910812681169887</v>
      </c>
      <c r="FF321" s="1">
        <f t="shared" si="1441"/>
        <v>99.903497506563127</v>
      </c>
      <c r="FG321" s="1">
        <f t="shared" si="1441"/>
        <v>99.895582338815757</v>
      </c>
      <c r="FH321" s="1">
        <f t="shared" si="1441"/>
        <v>99.88701796628375</v>
      </c>
      <c r="FI321" s="1">
        <f t="shared" si="1441"/>
        <v>99.877751140967064</v>
      </c>
      <c r="FJ321" s="1">
        <f t="shared" si="1441"/>
        <v>99.867724247446404</v>
      </c>
      <c r="FK321" s="1">
        <f t="shared" si="1441"/>
        <v>99.85687494466589</v>
      </c>
      <c r="FL321" s="1">
        <f t="shared" si="1441"/>
        <v>99.845135778334793</v>
      </c>
      <c r="FM321" s="1">
        <f t="shared" si="1441"/>
        <v>99.832433761538226</v>
      </c>
      <c r="FN321" s="1">
        <f t="shared" si="1441"/>
        <v>99.818689920949396</v>
      </c>
      <c r="FO321" s="1">
        <f t="shared" si="1441"/>
        <v>99.803818805822061</v>
      </c>
      <c r="FP321" s="1">
        <f t="shared" si="1441"/>
        <v>99.787727956710341</v>
      </c>
      <c r="FQ321" s="1">
        <f t="shared" si="1441"/>
        <v>99.770317330612755</v>
      </c>
      <c r="FR321" s="1">
        <f t="shared" si="1290"/>
        <v>99.751478678966379</v>
      </c>
      <c r="FS321" s="1">
        <f t="shared" si="1295"/>
        <v>5.5942828973947208E-6</v>
      </c>
    </row>
    <row r="322" spans="3:175" x14ac:dyDescent="0.15">
      <c r="C322" s="6">
        <v>120</v>
      </c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>
        <f t="shared" ref="DT322:EY322" si="1442">IF(type=1,MAX(DT149-x,(DU322*p+DU323*(1-p))*EXP(-ir*t)),MAX(x-DT149,(DU322*p+DU323*(1-p))*EXP(-ir*t)))</f>
        <v>99.995887731948002</v>
      </c>
      <c r="DU322" s="1">
        <f t="shared" si="1442"/>
        <v>99.995550442306097</v>
      </c>
      <c r="DV322" s="1">
        <f t="shared" si="1442"/>
        <v>99.995185488051604</v>
      </c>
      <c r="DW322" s="1">
        <f t="shared" si="1442"/>
        <v>99.994790600123466</v>
      </c>
      <c r="DX322" s="1">
        <f t="shared" si="1442"/>
        <v>99.994363323351465</v>
      </c>
      <c r="DY322" s="1">
        <f t="shared" si="1442"/>
        <v>99.993901001191475</v>
      </c>
      <c r="DZ322" s="1">
        <f t="shared" si="1442"/>
        <v>99.993400759208683</v>
      </c>
      <c r="EA322" s="1">
        <f t="shared" si="1442"/>
        <v>99.992859487206189</v>
      </c>
      <c r="EB322" s="1">
        <f t="shared" si="1442"/>
        <v>99.992273819887629</v>
      </c>
      <c r="EC322" s="1">
        <f t="shared" si="1442"/>
        <v>99.991640115933905</v>
      </c>
      <c r="ED322" s="1">
        <f t="shared" si="1442"/>
        <v>99.990954435363633</v>
      </c>
      <c r="EE322" s="1">
        <f t="shared" si="1442"/>
        <v>99.990212515036845</v>
      </c>
      <c r="EF322" s="1">
        <f t="shared" si="1442"/>
        <v>99.989409742149334</v>
      </c>
      <c r="EG322" s="1">
        <f t="shared" si="1442"/>
        <v>99.988541125553127</v>
      </c>
      <c r="EH322" s="1">
        <f t="shared" si="1442"/>
        <v>99.987601264724518</v>
      </c>
      <c r="EI322" s="1">
        <f t="shared" si="1442"/>
        <v>99.986584316187077</v>
      </c>
      <c r="EJ322" s="1">
        <f t="shared" si="1442"/>
        <v>99.98548395718035</v>
      </c>
      <c r="EK322" s="1">
        <f t="shared" si="1442"/>
        <v>99.98429334634892</v>
      </c>
      <c r="EL322" s="1">
        <f t="shared" si="1442"/>
        <v>99.983005081207054</v>
      </c>
      <c r="EM322" s="1">
        <f t="shared" si="1442"/>
        <v>99.981611152114567</v>
      </c>
      <c r="EN322" s="1">
        <f t="shared" si="1442"/>
        <v>99.980102892477845</v>
      </c>
      <c r="EO322" s="1">
        <f t="shared" si="1442"/>
        <v>99.978470924866272</v>
      </c>
      <c r="EP322" s="1">
        <f t="shared" si="1442"/>
        <v>99.976705102709133</v>
      </c>
      <c r="EQ322" s="1">
        <f t="shared" si="1442"/>
        <v>99.974794447210527</v>
      </c>
      <c r="ER322" s="1">
        <f t="shared" si="1442"/>
        <v>99.972727079089879</v>
      </c>
      <c r="ES322" s="1">
        <f t="shared" si="1442"/>
        <v>99.970490144723982</v>
      </c>
      <c r="ET322" s="1">
        <f t="shared" si="1442"/>
        <v>99.968069736230987</v>
      </c>
      <c r="EU322" s="1">
        <f t="shared" si="1442"/>
        <v>99.96545080499979</v>
      </c>
      <c r="EV322" s="1">
        <f t="shared" si="1442"/>
        <v>99.962617068127045</v>
      </c>
      <c r="EW322" s="1">
        <f t="shared" si="1442"/>
        <v>99.959550907180073</v>
      </c>
      <c r="EX322" s="1">
        <f t="shared" si="1442"/>
        <v>99.956233258656212</v>
      </c>
      <c r="EY322" s="1">
        <f t="shared" si="1442"/>
        <v>99.952643495457835</v>
      </c>
      <c r="EZ322" s="1">
        <f t="shared" ref="EZ322:FQ322" si="1443">IF(type=1,MAX(EZ149-x,(FA322*p+FA323*(1-p))*EXP(-ir*t)),MAX(x-EZ149,(FA322*p+FA323*(1-p))*EXP(-ir*t)))</f>
        <v>99.948759298645598</v>
      </c>
      <c r="FA322" s="1">
        <f t="shared" si="1443"/>
        <v>99.944556518673096</v>
      </c>
      <c r="FB322" s="1">
        <f t="shared" si="1443"/>
        <v>99.940009025239803</v>
      </c>
      <c r="FC322" s="1">
        <f t="shared" si="1443"/>
        <v>99.935088544828943</v>
      </c>
      <c r="FD322" s="1">
        <f t="shared" si="1443"/>
        <v>99.929764484920156</v>
      </c>
      <c r="FE322" s="1">
        <f t="shared" si="1443"/>
        <v>99.924003743784041</v>
      </c>
      <c r="FF322" s="1">
        <f t="shared" si="1443"/>
        <v>99.917770504675929</v>
      </c>
      <c r="FG322" s="1">
        <f t="shared" si="1443"/>
        <v>99.911026013149424</v>
      </c>
      <c r="FH322" s="1">
        <f t="shared" si="1443"/>
        <v>99.90372833610509</v>
      </c>
      <c r="FI322" s="1">
        <f t="shared" si="1443"/>
        <v>99.895832101076252</v>
      </c>
      <c r="FJ322" s="1">
        <f t="shared" si="1443"/>
        <v>99.887288214130862</v>
      </c>
      <c r="FK322" s="1">
        <f t="shared" si="1443"/>
        <v>99.878043554635696</v>
      </c>
      <c r="FL322" s="1">
        <f t="shared" si="1443"/>
        <v>99.868040644984831</v>
      </c>
      <c r="FM322" s="1">
        <f t="shared" si="1443"/>
        <v>99.857217293239387</v>
      </c>
      <c r="FN322" s="1">
        <f t="shared" si="1443"/>
        <v>99.845506206456193</v>
      </c>
      <c r="FO322" s="1">
        <f t="shared" si="1443"/>
        <v>99.832834572301721</v>
      </c>
      <c r="FP322" s="1">
        <f t="shared" si="1443"/>
        <v>99.819123606349748</v>
      </c>
      <c r="FQ322" s="1">
        <f t="shared" si="1443"/>
        <v>99.804288062248318</v>
      </c>
      <c r="FR322" s="1">
        <f t="shared" si="1290"/>
        <v>99.788235701710292</v>
      </c>
      <c r="FS322" s="1">
        <f t="shared" si="1295"/>
        <v>2.3784463327220552E-6</v>
      </c>
    </row>
    <row r="323" spans="3:175" x14ac:dyDescent="0.15">
      <c r="C323" s="6">
        <v>121</v>
      </c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>
        <f t="shared" ref="DU323:EZ323" si="1444">IF(type=1,MAX(DU150-x,(DV323*p+DV324*(1-p))*EXP(-ir*t)),MAX(x-DU150,(DV323*p+DV324*(1-p))*EXP(-ir*t)))</f>
        <v>99.996208544768592</v>
      </c>
      <c r="DV323" s="1">
        <f t="shared" si="1444"/>
        <v>99.995897568304727</v>
      </c>
      <c r="DW323" s="1">
        <f t="shared" si="1444"/>
        <v>99.995561085444194</v>
      </c>
      <c r="DX323" s="1">
        <f t="shared" si="1444"/>
        <v>99.995197004143563</v>
      </c>
      <c r="DY323" s="1">
        <f t="shared" si="1444"/>
        <v>99.994803060769243</v>
      </c>
      <c r="DZ323" s="1">
        <f t="shared" si="1444"/>
        <v>99.994376806023709</v>
      </c>
      <c r="EA323" s="1">
        <f t="shared" si="1444"/>
        <v>99.993915589717133</v>
      </c>
      <c r="EB323" s="1">
        <f t="shared" si="1444"/>
        <v>99.993416544290241</v>
      </c>
      <c r="EC323" s="1">
        <f t="shared" si="1444"/>
        <v>99.992876566985572</v>
      </c>
      <c r="ED323" s="1">
        <f t="shared" si="1444"/>
        <v>99.9922923005564</v>
      </c>
      <c r="EE323" s="1">
        <f t="shared" si="1444"/>
        <v>99.99166011239349</v>
      </c>
      <c r="EF323" s="1">
        <f t="shared" si="1444"/>
        <v>99.990976071939727</v>
      </c>
      <c r="EG323" s="1">
        <f t="shared" si="1444"/>
        <v>99.990235926252353</v>
      </c>
      <c r="EH323" s="1">
        <f t="shared" si="1444"/>
        <v>99.989435073560813</v>
      </c>
      <c r="EI323" s="1">
        <f t="shared" si="1444"/>
        <v>99.988568534655684</v>
      </c>
      <c r="EJ323" s="1">
        <f t="shared" si="1444"/>
        <v>99.987630921931114</v>
      </c>
      <c r="EK323" s="1">
        <f t="shared" si="1444"/>
        <v>99.986616405887972</v>
      </c>
      <c r="EL323" s="1">
        <f t="shared" si="1444"/>
        <v>99.985518678889562</v>
      </c>
      <c r="EM323" s="1">
        <f t="shared" si="1444"/>
        <v>99.984330915944682</v>
      </c>
      <c r="EN323" s="1">
        <f t="shared" si="1444"/>
        <v>99.983045732273993</v>
      </c>
      <c r="EO323" s="1">
        <f t="shared" si="1444"/>
        <v>99.981655137396018</v>
      </c>
      <c r="EP323" s="1">
        <f t="shared" si="1444"/>
        <v>99.980150485447226</v>
      </c>
      <c r="EQ323" s="1">
        <f t="shared" si="1444"/>
        <v>99.9785224214274</v>
      </c>
      <c r="ER323" s="1">
        <f t="shared" si="1444"/>
        <v>99.976760823035946</v>
      </c>
      <c r="ES323" s="1">
        <f t="shared" si="1444"/>
        <v>99.974854737737729</v>
      </c>
      <c r="ET323" s="1">
        <f t="shared" si="1444"/>
        <v>99.97279231466689</v>
      </c>
      <c r="EU323" s="1">
        <f t="shared" si="1444"/>
        <v>99.970560730945479</v>
      </c>
      <c r="EV323" s="1">
        <f t="shared" si="1444"/>
        <v>99.968146111958674</v>
      </c>
      <c r="EW323" s="1">
        <f t="shared" si="1444"/>
        <v>99.965533445090969</v>
      </c>
      <c r="EX323" s="1">
        <f t="shared" si="1444"/>
        <v>99.962706486386978</v>
      </c>
      <c r="EY323" s="1">
        <f t="shared" si="1444"/>
        <v>99.959647659556467</v>
      </c>
      <c r="EZ323" s="1">
        <f t="shared" si="1444"/>
        <v>99.956337946695854</v>
      </c>
      <c r="FA323" s="1">
        <f t="shared" ref="FA323:FQ323" si="1445">IF(type=1,MAX(FA150-x,(FB323*p+FB324*(1-p))*EXP(-ir*t)),MAX(x-FA150,(FB323*p+FB324*(1-p))*EXP(-ir*t)))</f>
        <v>99.952756770046534</v>
      </c>
      <c r="FB323" s="1">
        <f t="shared" si="1445"/>
        <v>99.948881864055082</v>
      </c>
      <c r="FC323" s="1">
        <f t="shared" si="1445"/>
        <v>99.944689136939672</v>
      </c>
      <c r="FD323" s="1">
        <f t="shared" si="1445"/>
        <v>99.940152520902274</v>
      </c>
      <c r="FE323" s="1">
        <f t="shared" si="1445"/>
        <v>99.93524381005507</v>
      </c>
      <c r="FF323" s="1">
        <f t="shared" si="1445"/>
        <v>99.929932485053612</v>
      </c>
      <c r="FG323" s="1">
        <f t="shared" si="1445"/>
        <v>99.924185523346296</v>
      </c>
      <c r="FH323" s="1">
        <f t="shared" si="1445"/>
        <v>99.917967193860491</v>
      </c>
      <c r="FI323" s="1">
        <f t="shared" si="1445"/>
        <v>99.911238834848632</v>
      </c>
      <c r="FJ323" s="1">
        <f t="shared" si="1445"/>
        <v>99.903958613513382</v>
      </c>
      <c r="FK323" s="1">
        <f t="shared" si="1445"/>
        <v>99.896081265916877</v>
      </c>
      <c r="FL323" s="1">
        <f t="shared" si="1445"/>
        <v>99.887557815557528</v>
      </c>
      <c r="FM323" s="1">
        <f t="shared" si="1445"/>
        <v>99.878335268864205</v>
      </c>
      <c r="FN323" s="1">
        <f t="shared" si="1445"/>
        <v>99.868356285714839</v>
      </c>
      <c r="FO323" s="1">
        <f t="shared" si="1445"/>
        <v>99.857558822930784</v>
      </c>
      <c r="FP323" s="1">
        <f t="shared" si="1445"/>
        <v>99.845875748530503</v>
      </c>
      <c r="FQ323" s="1">
        <f t="shared" si="1445"/>
        <v>99.833234424344226</v>
      </c>
      <c r="FR323" s="1">
        <f t="shared" si="1290"/>
        <v>99.819556254394499</v>
      </c>
      <c r="FS323" s="1">
        <f t="shared" si="1295"/>
        <v>9.8313754385488291E-7</v>
      </c>
    </row>
    <row r="324" spans="3:175" x14ac:dyDescent="0.15">
      <c r="C324" s="6">
        <v>122</v>
      </c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>
        <f t="shared" ref="DV324:FQ324" si="1446">IF(type=1,MAX(DV151-x,(DW324*p+DW325*(1-p))*EXP(-ir*t)),MAX(x-DV151,(DW324*p+DW325*(1-p))*EXP(-ir*t)))</f>
        <v>99.996504329827246</v>
      </c>
      <c r="DW324" s="1">
        <f t="shared" si="1446"/>
        <v>99.996217613755761</v>
      </c>
      <c r="DX324" s="1">
        <f t="shared" si="1446"/>
        <v>99.99590738113335</v>
      </c>
      <c r="DY324" s="1">
        <f t="shared" si="1446"/>
        <v>99.995571703124398</v>
      </c>
      <c r="DZ324" s="1">
        <f t="shared" si="1446"/>
        <v>99.995208492689542</v>
      </c>
      <c r="EA324" s="1">
        <f t="shared" si="1446"/>
        <v>99.994815491609728</v>
      </c>
      <c r="EB324" s="1">
        <f t="shared" si="1446"/>
        <v>99.99439025644601</v>
      </c>
      <c r="EC324" s="1">
        <f t="shared" si="1446"/>
        <v>99.993930143347697</v>
      </c>
      <c r="ED324" s="1">
        <f t="shared" si="1446"/>
        <v>99.99343229161461</v>
      </c>
      <c r="EE324" s="1">
        <f t="shared" si="1446"/>
        <v>99.992893605910908</v>
      </c>
      <c r="EF324" s="1">
        <f t="shared" si="1446"/>
        <v>99.992310737020262</v>
      </c>
      <c r="EG324" s="1">
        <f t="shared" si="1446"/>
        <v>99.99168006102245</v>
      </c>
      <c r="EH324" s="1">
        <f t="shared" si="1446"/>
        <v>99.990997656762119</v>
      </c>
      <c r="EI324" s="1">
        <f t="shared" si="1446"/>
        <v>99.990259281469321</v>
      </c>
      <c r="EJ324" s="1">
        <f t="shared" si="1446"/>
        <v>99.989460344380703</v>
      </c>
      <c r="EK324" s="1">
        <f t="shared" si="1446"/>
        <v>99.988595878196932</v>
      </c>
      <c r="EL324" s="1">
        <f t="shared" si="1446"/>
        <v>99.987660508199028</v>
      </c>
      <c r="EM324" s="1">
        <f t="shared" si="1446"/>
        <v>99.986648418831763</v>
      </c>
      <c r="EN324" s="1">
        <f t="shared" si="1446"/>
        <v>99.985553317546035</v>
      </c>
      <c r="EO324" s="1">
        <f t="shared" si="1446"/>
        <v>99.984368395675688</v>
      </c>
      <c r="EP324" s="1">
        <f t="shared" si="1446"/>
        <v>99.983086286105447</v>
      </c>
      <c r="EQ324" s="1">
        <f t="shared" si="1446"/>
        <v>99.981699017466696</v>
      </c>
      <c r="ER324" s="1">
        <f t="shared" si="1446"/>
        <v>99.980197964576419</v>
      </c>
      <c r="ES324" s="1">
        <f t="shared" si="1446"/>
        <v>99.978573794811112</v>
      </c>
      <c r="ET324" s="1">
        <f t="shared" si="1446"/>
        <v>99.976816410082279</v>
      </c>
      <c r="EU324" s="1">
        <f t="shared" si="1446"/>
        <v>99.974914884052751</v>
      </c>
      <c r="EV324" s="1">
        <f t="shared" si="1446"/>
        <v>99.972857394203388</v>
      </c>
      <c r="EW324" s="1">
        <f t="shared" si="1446"/>
        <v>99.970631148327968</v>
      </c>
      <c r="EX324" s="1">
        <f t="shared" si="1446"/>
        <v>99.968222304999131</v>
      </c>
      <c r="EY324" s="1">
        <f t="shared" si="1446"/>
        <v>99.96561588751085</v>
      </c>
      <c r="EZ324" s="1">
        <f t="shared" si="1446"/>
        <v>99.962795690762519</v>
      </c>
      <c r="FA324" s="1">
        <f t="shared" si="1446"/>
        <v>99.959744180505623</v>
      </c>
      <c r="FB324" s="1">
        <f t="shared" si="1446"/>
        <v>99.956442384326493</v>
      </c>
      <c r="FC324" s="1">
        <f t="shared" si="1446"/>
        <v>99.95286977368761</v>
      </c>
      <c r="FD324" s="1">
        <f t="shared" si="1446"/>
        <v>99.949004136293709</v>
      </c>
      <c r="FE324" s="1">
        <f t="shared" si="1446"/>
        <v>99.944821437989432</v>
      </c>
      <c r="FF324" s="1">
        <f t="shared" si="1446"/>
        <v>99.9402956733297</v>
      </c>
      <c r="FG324" s="1">
        <f t="shared" si="1446"/>
        <v>99.935398703893895</v>
      </c>
      <c r="FH324" s="1">
        <f t="shared" si="1446"/>
        <v>99.930100083338445</v>
      </c>
      <c r="FI324" s="1">
        <f t="shared" si="1446"/>
        <v>99.924366868100179</v>
      </c>
      <c r="FJ324" s="1">
        <f t="shared" si="1446"/>
        <v>99.918163412573534</v>
      </c>
      <c r="FK324" s="1">
        <f t="shared" si="1446"/>
        <v>99.911451147488108</v>
      </c>
      <c r="FL324" s="1">
        <f t="shared" si="1446"/>
        <v>99.904188340108647</v>
      </c>
      <c r="FM324" s="1">
        <f t="shared" si="1446"/>
        <v>99.896329834766604</v>
      </c>
      <c r="FN324" s="1">
        <f t="shared" si="1446"/>
        <v>99.887826772109932</v>
      </c>
      <c r="FO324" s="1">
        <f t="shared" si="1446"/>
        <v>99.878626285325666</v>
      </c>
      <c r="FP324" s="1">
        <f t="shared" si="1446"/>
        <v>99.868671171446692</v>
      </c>
      <c r="FQ324" s="1">
        <f t="shared" si="1446"/>
        <v>99.857899535698806</v>
      </c>
      <c r="FR324" s="1">
        <f t="shared" si="1290"/>
        <v>99.846244406677101</v>
      </c>
      <c r="FS324" s="1">
        <f t="shared" si="1295"/>
        <v>3.9497229156476006E-7</v>
      </c>
    </row>
    <row r="325" spans="3:175" x14ac:dyDescent="0.15">
      <c r="C325" s="6">
        <v>123</v>
      </c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>
        <f t="shared" ref="DW325:FQ325" si="1447">IF(type=1,MAX(DW152-x,(DX325*p+DX326*(1-p))*EXP(-ir*t)),MAX(x-DW152,(DX325*p+DX326*(1-p))*EXP(-ir*t)))</f>
        <v>99.996777039629677</v>
      </c>
      <c r="DX325" s="1">
        <f t="shared" si="1447"/>
        <v>99.996512691310102</v>
      </c>
      <c r="DY325" s="1">
        <f t="shared" si="1447"/>
        <v>99.996226661050329</v>
      </c>
      <c r="DZ325" s="1">
        <f t="shared" si="1447"/>
        <v>99.995917170490131</v>
      </c>
      <c r="EA325" s="1">
        <f t="shared" si="1447"/>
        <v>99.995582295407587</v>
      </c>
      <c r="EB325" s="1">
        <f t="shared" si="1447"/>
        <v>99.995219953755452</v>
      </c>
      <c r="EC325" s="1">
        <f t="shared" si="1447"/>
        <v>99.994827892716216</v>
      </c>
      <c r="ED325" s="1">
        <f t="shared" si="1447"/>
        <v>99.994403674695519</v>
      </c>
      <c r="EE325" s="1">
        <f t="shared" si="1447"/>
        <v>99.993944662166655</v>
      </c>
      <c r="EF325" s="1">
        <f t="shared" si="1447"/>
        <v>99.993448001272085</v>
      </c>
      <c r="EG325" s="1">
        <f t="shared" si="1447"/>
        <v>99.99291060407991</v>
      </c>
      <c r="EH325" s="1">
        <f t="shared" si="1447"/>
        <v>99.992329129384927</v>
      </c>
      <c r="EI325" s="1">
        <f t="shared" si="1447"/>
        <v>99.991699961935225</v>
      </c>
      <c r="EJ325" s="1">
        <f t="shared" si="1447"/>
        <v>99.991019189954599</v>
      </c>
      <c r="EK325" s="1">
        <f t="shared" si="1447"/>
        <v>99.990282580821656</v>
      </c>
      <c r="EL325" s="1">
        <f t="shared" si="1447"/>
        <v>99.989485554753955</v>
      </c>
      <c r="EM325" s="1">
        <f t="shared" si="1447"/>
        <v>99.988623156333674</v>
      </c>
      <c r="EN325" s="1">
        <f t="shared" si="1447"/>
        <v>99.987690023697951</v>
      </c>
      <c r="EO325" s="1">
        <f t="shared" si="1447"/>
        <v>99.986680355202068</v>
      </c>
      <c r="EP325" s="1">
        <f t="shared" si="1447"/>
        <v>99.985587873348422</v>
      </c>
      <c r="EQ325" s="1">
        <f t="shared" si="1447"/>
        <v>99.984405785756891</v>
      </c>
      <c r="ER325" s="1">
        <f t="shared" si="1447"/>
        <v>99.98312674293399</v>
      </c>
      <c r="ES325" s="1">
        <f t="shared" si="1447"/>
        <v>99.98174279257826</v>
      </c>
      <c r="ET325" s="1">
        <f t="shared" si="1447"/>
        <v>99.980245330137706</v>
      </c>
      <c r="EU325" s="1">
        <f t="shared" si="1447"/>
        <v>99.978625045312043</v>
      </c>
      <c r="EV325" s="1">
        <f t="shared" si="1447"/>
        <v>99.976871864166952</v>
      </c>
      <c r="EW325" s="1">
        <f t="shared" si="1447"/>
        <v>99.974974886500547</v>
      </c>
      <c r="EX325" s="1">
        <f t="shared" si="1447"/>
        <v>99.972922318072605</v>
      </c>
      <c r="EY325" s="1">
        <f t="shared" si="1447"/>
        <v>99.970701397275306</v>
      </c>
      <c r="EZ325" s="1">
        <f t="shared" si="1447"/>
        <v>99.968298315789326</v>
      </c>
      <c r="FA325" s="1">
        <f t="shared" si="1447"/>
        <v>99.965698132732228</v>
      </c>
      <c r="FB325" s="1">
        <f t="shared" si="1447"/>
        <v>99.962884681765289</v>
      </c>
      <c r="FC325" s="1">
        <f t="shared" si="1447"/>
        <v>99.959840470581085</v>
      </c>
      <c r="FD325" s="1">
        <f t="shared" si="1447"/>
        <v>99.956546572147104</v>
      </c>
      <c r="FE325" s="1">
        <f t="shared" si="1447"/>
        <v>99.952982507029162</v>
      </c>
      <c r="FF325" s="1">
        <f t="shared" si="1447"/>
        <v>99.949126116062757</v>
      </c>
      <c r="FG325" s="1">
        <f t="shared" si="1447"/>
        <v>99.944953422581136</v>
      </c>
      <c r="FH325" s="1">
        <f t="shared" si="1447"/>
        <v>99.940438483343087</v>
      </c>
      <c r="FI325" s="1">
        <f t="shared" si="1447"/>
        <v>99.935553227233754</v>
      </c>
      <c r="FJ325" s="1">
        <f t="shared" si="1447"/>
        <v>99.930267280735862</v>
      </c>
      <c r="FK325" s="1">
        <f t="shared" si="1447"/>
        <v>99.924547779085714</v>
      </c>
      <c r="FL325" s="1">
        <f t="shared" si="1447"/>
        <v>99.918359161940401</v>
      </c>
      <c r="FM325" s="1">
        <f t="shared" si="1447"/>
        <v>99.911662952285468</v>
      </c>
      <c r="FN325" s="1">
        <f t="shared" si="1447"/>
        <v>99.904417517208444</v>
      </c>
      <c r="FO325" s="1">
        <f t="shared" si="1447"/>
        <v>99.896577809051053</v>
      </c>
      <c r="FP325" s="1">
        <f t="shared" si="1447"/>
        <v>99.888095085330576</v>
      </c>
      <c r="FQ325" s="1">
        <f t="shared" si="1447"/>
        <v>99.878916605689085</v>
      </c>
      <c r="FR325" s="1">
        <f t="shared" si="1290"/>
        <v>99.868985303986307</v>
      </c>
      <c r="FS325" s="1">
        <f t="shared" si="1295"/>
        <v>1.5417063419484927E-7</v>
      </c>
    </row>
    <row r="326" spans="3:175" x14ac:dyDescent="0.15">
      <c r="C326" s="6">
        <v>124</v>
      </c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>
        <f t="shared" ref="DX326:FQ326" si="1448">IF(type=1,MAX(DX153-x,(DY326*p+DY327*(1-p))*EXP(-ir*t)),MAX(x-DX153,(DY326*p+DY327*(1-p))*EXP(-ir*t)))</f>
        <v>99.99702847435961</v>
      </c>
      <c r="DY326" s="1">
        <f t="shared" si="1448"/>
        <v>99.996784748803179</v>
      </c>
      <c r="DZ326" s="1">
        <f t="shared" si="1448"/>
        <v>99.996521032792685</v>
      </c>
      <c r="EA326" s="1">
        <f t="shared" si="1448"/>
        <v>99.996235686704168</v>
      </c>
      <c r="EB326" s="1">
        <f t="shared" si="1448"/>
        <v>99.995926936431218</v>
      </c>
      <c r="EC326" s="1">
        <f t="shared" si="1448"/>
        <v>99.995592862354528</v>
      </c>
      <c r="ED326" s="1">
        <f t="shared" si="1448"/>
        <v>99.995231387407017</v>
      </c>
      <c r="EE326" s="1">
        <f t="shared" si="1448"/>
        <v>99.994840264159819</v>
      </c>
      <c r="EF326" s="1">
        <f t="shared" si="1448"/>
        <v>99.994417060849187</v>
      </c>
      <c r="EG326" s="1">
        <f t="shared" si="1448"/>
        <v>99.993959146257254</v>
      </c>
      <c r="EH326" s="1">
        <f t="shared" si="1448"/>
        <v>99.993463673352792</v>
      </c>
      <c r="EI326" s="1">
        <f t="shared" si="1448"/>
        <v>99.992927561590065</v>
      </c>
      <c r="EJ326" s="1">
        <f t="shared" si="1448"/>
        <v>99.992347477755914</v>
      </c>
      <c r="EK326" s="1">
        <f t="shared" si="1448"/>
        <v>99.991719815245915</v>
      </c>
      <c r="EL326" s="1">
        <f t="shared" si="1448"/>
        <v>99.991040671640675</v>
      </c>
      <c r="EM326" s="1">
        <f t="shared" si="1448"/>
        <v>99.990305824443027</v>
      </c>
      <c r="EN326" s="1">
        <f t="shared" si="1448"/>
        <v>99.98951070482515</v>
      </c>
      <c r="EO326" s="1">
        <f t="shared" si="1448"/>
        <v>99.98865036922237</v>
      </c>
      <c r="EP326" s="1">
        <f t="shared" si="1448"/>
        <v>99.987719468597149</v>
      </c>
      <c r="EQ326" s="1">
        <f t="shared" si="1448"/>
        <v>99.986712215182038</v>
      </c>
      <c r="ER326" s="1">
        <f t="shared" si="1448"/>
        <v>99.985622346494921</v>
      </c>
      <c r="ES326" s="1">
        <f t="shared" si="1448"/>
        <v>99.984443086402749</v>
      </c>
      <c r="ET326" s="1">
        <f t="shared" si="1448"/>
        <v>99.983167102991658</v>
      </c>
      <c r="EU326" s="1">
        <f t="shared" si="1448"/>
        <v>99.981786462981745</v>
      </c>
      <c r="EV326" s="1">
        <f t="shared" si="1448"/>
        <v>99.980292582402726</v>
      </c>
      <c r="EW326" s="1">
        <f t="shared" si="1448"/>
        <v>99.978676173224116</v>
      </c>
      <c r="EX326" s="1">
        <f t="shared" si="1448"/>
        <v>99.976927185607991</v>
      </c>
      <c r="EY326" s="1">
        <f t="shared" si="1448"/>
        <v>99.975034745425233</v>
      </c>
      <c r="EZ326" s="1">
        <f t="shared" si="1448"/>
        <v>99.97298708664691</v>
      </c>
      <c r="FA326" s="1">
        <f t="shared" si="1448"/>
        <v>99.970771478190386</v>
      </c>
      <c r="FB326" s="1">
        <f t="shared" si="1448"/>
        <v>99.968374144765193</v>
      </c>
      <c r="FC326" s="1">
        <f t="shared" si="1448"/>
        <v>99.965780181226819</v>
      </c>
      <c r="FD326" s="1">
        <f t="shared" si="1448"/>
        <v>99.962973459905655</v>
      </c>
      <c r="FE326" s="1">
        <f t="shared" si="1448"/>
        <v>99.959936530335099</v>
      </c>
      <c r="FF326" s="1">
        <f t="shared" si="1448"/>
        <v>99.956650510755239</v>
      </c>
      <c r="FG326" s="1">
        <f t="shared" si="1448"/>
        <v>99.953094970717714</v>
      </c>
      <c r="FH326" s="1">
        <f t="shared" si="1448"/>
        <v>99.949247804061784</v>
      </c>
      <c r="FI326" s="1">
        <f t="shared" si="1448"/>
        <v>99.945085091471753</v>
      </c>
      <c r="FJ326" s="1">
        <f t="shared" si="1448"/>
        <v>99.940580951761447</v>
      </c>
      <c r="FK326" s="1">
        <f t="shared" si="1448"/>
        <v>99.935707380960878</v>
      </c>
      <c r="FL326" s="1">
        <f t="shared" si="1448"/>
        <v>99.930434078204755</v>
      </c>
      <c r="FM326" s="1">
        <f t="shared" si="1448"/>
        <v>99.924728257340448</v>
      </c>
      <c r="FN326" s="1">
        <f t="shared" si="1448"/>
        <v>99.918554443083764</v>
      </c>
      <c r="FO326" s="1">
        <f t="shared" si="1448"/>
        <v>99.911874250455455</v>
      </c>
      <c r="FP326" s="1">
        <f t="shared" si="1448"/>
        <v>99.904646146127106</v>
      </c>
      <c r="FQ326" s="1">
        <f t="shared" si="1448"/>
        <v>99.896825190192359</v>
      </c>
      <c r="FR326" s="1">
        <f t="shared" si="1290"/>
        <v>99.888362756758298</v>
      </c>
      <c r="FS326" s="1">
        <f t="shared" si="1295"/>
        <v>5.8446981800054367E-8</v>
      </c>
    </row>
    <row r="327" spans="3:175" x14ac:dyDescent="0.15">
      <c r="C327" s="6">
        <v>125</v>
      </c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>
        <f t="shared" ref="DZ327:FQ327" si="1449">IF(type=1,MAX(DZ154-x,(EA327*p+EA328*(1-p))*EXP(-ir*t)),MAX(x-DZ154,(EA327*p+EA328*(1-p))*EXP(-ir*t)))</f>
        <v>99.997035582112773</v>
      </c>
      <c r="EA327" s="1">
        <f t="shared" si="1449"/>
        <v>99.996792439536705</v>
      </c>
      <c r="EB327" s="1">
        <f t="shared" si="1449"/>
        <v>99.996529354322817</v>
      </c>
      <c r="EC327" s="1">
        <f t="shared" si="1449"/>
        <v>99.996244690769075</v>
      </c>
      <c r="ED327" s="1">
        <f t="shared" si="1449"/>
        <v>99.995936679012615</v>
      </c>
      <c r="EE327" s="1">
        <f t="shared" si="1449"/>
        <v>99.995603404025815</v>
      </c>
      <c r="EF327" s="1">
        <f t="shared" si="1449"/>
        <v>99.995242793709821</v>
      </c>
      <c r="EG327" s="1">
        <f t="shared" si="1449"/>
        <v>99.994852606011506</v>
      </c>
      <c r="EH327" s="1">
        <f t="shared" si="1449"/>
        <v>99.994430414983796</v>
      </c>
      <c r="EI327" s="1">
        <f t="shared" si="1449"/>
        <v>99.993973595702585</v>
      </c>
      <c r="EJ327" s="1">
        <f t="shared" si="1449"/>
        <v>99.9934793079466</v>
      </c>
      <c r="EK327" s="1">
        <f t="shared" si="1449"/>
        <v>99.992944478538647</v>
      </c>
      <c r="EL327" s="1">
        <f t="shared" si="1449"/>
        <v>99.992365782238437</v>
      </c>
      <c r="EM327" s="1">
        <f t="shared" si="1449"/>
        <v>99.99173962106839</v>
      </c>
      <c r="EN327" s="1">
        <f t="shared" si="1449"/>
        <v>99.991062101943527</v>
      </c>
      <c r="EO327" s="1">
        <f t="shared" si="1449"/>
        <v>99.990329012466702</v>
      </c>
      <c r="EP327" s="1">
        <f t="shared" si="1449"/>
        <v>99.989535794738515</v>
      </c>
      <c r="EQ327" s="1">
        <f t="shared" si="1449"/>
        <v>99.98867751701907</v>
      </c>
      <c r="ER327" s="1">
        <f t="shared" si="1449"/>
        <v>99.987748843065489</v>
      </c>
      <c r="ES327" s="1">
        <f t="shared" si="1449"/>
        <v>99.986743998954395</v>
      </c>
      <c r="ET327" s="1">
        <f t="shared" si="1449"/>
        <v>99.985656737183234</v>
      </c>
      <c r="EU327" s="1">
        <f t="shared" si="1449"/>
        <v>99.984480297827162</v>
      </c>
      <c r="EV327" s="1">
        <f t="shared" si="1449"/>
        <v>99.983207366509916</v>
      </c>
      <c r="EW327" s="1">
        <f t="shared" si="1449"/>
        <v>99.981830028927646</v>
      </c>
      <c r="EX327" s="1">
        <f t="shared" si="1449"/>
        <v>99.980339721642508</v>
      </c>
      <c r="EY327" s="1">
        <f t="shared" si="1449"/>
        <v>99.978727178840586</v>
      </c>
      <c r="EZ327" s="1">
        <f t="shared" si="1449"/>
        <v>99.976982374722681</v>
      </c>
      <c r="FA327" s="1">
        <f t="shared" si="1449"/>
        <v>99.975094461170116</v>
      </c>
      <c r="FB327" s="1">
        <f t="shared" si="1449"/>
        <v>99.973051700297759</v>
      </c>
      <c r="FC327" s="1">
        <f t="shared" si="1449"/>
        <v>99.970841391475133</v>
      </c>
      <c r="FD327" s="1">
        <f t="shared" si="1449"/>
        <v>99.968449792361625</v>
      </c>
      <c r="FE327" s="1">
        <f t="shared" si="1449"/>
        <v>99.965862033465157</v>
      </c>
      <c r="FF327" s="1">
        <f t="shared" si="1449"/>
        <v>99.963062025692778</v>
      </c>
      <c r="FG327" s="1">
        <f t="shared" si="1449"/>
        <v>99.960032360318579</v>
      </c>
      <c r="FH327" s="1">
        <f t="shared" si="1449"/>
        <v>99.956754200746971</v>
      </c>
      <c r="FI327" s="1">
        <f t="shared" si="1449"/>
        <v>99.953207165398283</v>
      </c>
      <c r="FJ327" s="1">
        <f t="shared" si="1449"/>
        <v>99.949369200988698</v>
      </c>
      <c r="FK327" s="1">
        <f t="shared" si="1449"/>
        <v>99.94521644541642</v>
      </c>
      <c r="FL327" s="1">
        <f t="shared" si="1449"/>
        <v>99.940723079401891</v>
      </c>
      <c r="FM327" s="1">
        <f t="shared" si="1449"/>
        <v>99.935861165959338</v>
      </c>
      <c r="FN327" s="1">
        <f t="shared" si="1449"/>
        <v>99.930600476701755</v>
      </c>
      <c r="FO327" s="1">
        <f t="shared" si="1449"/>
        <v>99.924908303899485</v>
      </c>
      <c r="FP327" s="1">
        <f t="shared" si="1449"/>
        <v>99.918749257123565</v>
      </c>
      <c r="FQ327" s="1">
        <f t="shared" si="1449"/>
        <v>99.912085043209899</v>
      </c>
      <c r="FR327" s="1">
        <f t="shared" si="1290"/>
        <v>99.904874228175871</v>
      </c>
      <c r="FS327" s="1">
        <f t="shared" si="1295"/>
        <v>2.1512044639563895E-8</v>
      </c>
    </row>
    <row r="328" spans="3:175" x14ac:dyDescent="0.15">
      <c r="C328" s="6">
        <v>126</v>
      </c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>
        <f t="shared" ref="EA328:FQ328" si="1450">IF(type=1,MAX(EA155-x,(EB328*p+EB329*(1-p))*EXP(-ir*t)),MAX(x-EA155,(EB328*p+EB329*(1-p))*EXP(-ir*t)))</f>
        <v>99.997266847013748</v>
      </c>
      <c r="EB328" s="1">
        <f t="shared" si="1450"/>
        <v>99.997042672864509</v>
      </c>
      <c r="EC328" s="1">
        <f t="shared" si="1450"/>
        <v>99.99680011187435</v>
      </c>
      <c r="ED328" s="1">
        <f t="shared" si="1450"/>
        <v>99.996537655948231</v>
      </c>
      <c r="EE328" s="1">
        <f t="shared" si="1450"/>
        <v>99.996253673296664</v>
      </c>
      <c r="EF328" s="1">
        <f t="shared" si="1450"/>
        <v>99.995946398290215</v>
      </c>
      <c r="EG328" s="1">
        <f t="shared" si="1450"/>
        <v>99.995613920481901</v>
      </c>
      <c r="EH328" s="1">
        <f t="shared" si="1450"/>
        <v>99.995254172729261</v>
      </c>
      <c r="EI328" s="1">
        <f t="shared" si="1450"/>
        <v>99.994864918342032</v>
      </c>
      <c r="EJ328" s="1">
        <f t="shared" si="1450"/>
        <v>99.994443737175914</v>
      </c>
      <c r="EK328" s="1">
        <f t="shared" si="1450"/>
        <v>99.993988010585497</v>
      </c>
      <c r="EL328" s="1">
        <f t="shared" si="1450"/>
        <v>99.99349490514318</v>
      </c>
      <c r="EM328" s="1">
        <f t="shared" si="1450"/>
        <v>99.992961355022643</v>
      </c>
      <c r="EN328" s="1">
        <f t="shared" si="1450"/>
        <v>99.992384042937488</v>
      </c>
      <c r="EO328" s="1">
        <f t="shared" si="1450"/>
        <v>99.991759379516253</v>
      </c>
      <c r="EP328" s="1">
        <f t="shared" si="1450"/>
        <v>99.991083480986092</v>
      </c>
      <c r="EQ328" s="1">
        <f t="shared" si="1450"/>
        <v>99.99035214502571</v>
      </c>
      <c r="ER328" s="1">
        <f t="shared" si="1450"/>
        <v>99.989560824637977</v>
      </c>
      <c r="ES328" s="1">
        <f t="shared" si="1450"/>
        <v>99.988704599879497</v>
      </c>
      <c r="ET328" s="1">
        <f t="shared" si="1450"/>
        <v>99.987778147271456</v>
      </c>
      <c r="EU328" s="1">
        <f t="shared" si="1450"/>
        <v>99.986775706701422</v>
      </c>
      <c r="EV328" s="1">
        <f t="shared" si="1450"/>
        <v>99.985691045610608</v>
      </c>
      <c r="EW328" s="1">
        <f t="shared" si="1450"/>
        <v>99.984517420243549</v>
      </c>
      <c r="EX328" s="1">
        <f t="shared" si="1450"/>
        <v>99.983247533719691</v>
      </c>
      <c r="EY328" s="1">
        <f t="shared" si="1450"/>
        <v>99.981873490665791</v>
      </c>
      <c r="EZ328" s="1">
        <f t="shared" si="1450"/>
        <v>99.980386748127387</v>
      </c>
      <c r="FA328" s="1">
        <f t="shared" si="1450"/>
        <v>99.978778062453941</v>
      </c>
      <c r="FB328" s="1">
        <f t="shared" si="1450"/>
        <v>99.97703743182754</v>
      </c>
      <c r="FC328" s="1">
        <f t="shared" si="1450"/>
        <v>99.975154034077676</v>
      </c>
      <c r="FD328" s="1">
        <f t="shared" si="1450"/>
        <v>99.973116159395715</v>
      </c>
      <c r="FE328" s="1">
        <f t="shared" si="1450"/>
        <v>99.970911137530493</v>
      </c>
      <c r="FF328" s="1">
        <f t="shared" si="1450"/>
        <v>99.96852525901248</v>
      </c>
      <c r="FG328" s="1">
        <f t="shared" si="1450"/>
        <v>99.965943689916699</v>
      </c>
      <c r="FH328" s="1">
        <f t="shared" si="1450"/>
        <v>99.963150379634598</v>
      </c>
      <c r="FI328" s="1">
        <f t="shared" si="1450"/>
        <v>99.960127961081142</v>
      </c>
      <c r="FJ328" s="1">
        <f t="shared" si="1450"/>
        <v>99.956857642716997</v>
      </c>
      <c r="FK328" s="1">
        <f t="shared" si="1450"/>
        <v>99.95331909171432</v>
      </c>
      <c r="FL328" s="1">
        <f t="shared" si="1450"/>
        <v>99.949490307539719</v>
      </c>
      <c r="FM328" s="1">
        <f t="shared" si="1450"/>
        <v>99.945347485168469</v>
      </c>
      <c r="FN328" s="1">
        <f t="shared" si="1450"/>
        <v>99.94086486707954</v>
      </c>
      <c r="FO328" s="1">
        <f t="shared" si="1450"/>
        <v>99.936014583111131</v>
      </c>
      <c r="FP328" s="1">
        <f t="shared" si="1450"/>
        <v>99.93076647718118</v>
      </c>
      <c r="FQ328" s="1">
        <f t="shared" si="1450"/>
        <v>99.925087919795402</v>
      </c>
      <c r="FR328" s="1">
        <f t="shared" si="1290"/>
        <v>99.91894360517712</v>
      </c>
      <c r="FS328" s="1">
        <f t="shared" si="1295"/>
        <v>7.6839550471617904E-9</v>
      </c>
    </row>
    <row r="329" spans="3:175" x14ac:dyDescent="0.15">
      <c r="C329" s="6">
        <v>127</v>
      </c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>
        <f t="shared" ref="EB329:FQ329" si="1451">IF(type=1,MAX(EB156-x,(EC329*p+EC330*(1-p))*EXP(-ir*t)),MAX(x-EB156,(EC329*p+EC330*(1-p))*EXP(-ir*t)))</f>
        <v>99.99748007010804</v>
      </c>
      <c r="EC329" s="1">
        <f t="shared" si="1451"/>
        <v>99.997273384590443</v>
      </c>
      <c r="ED329" s="1">
        <f t="shared" si="1451"/>
        <v>99.997049746655492</v>
      </c>
      <c r="EE329" s="1">
        <f t="shared" si="1451"/>
        <v>99.996807765860098</v>
      </c>
      <c r="EF329" s="1">
        <f t="shared" si="1451"/>
        <v>99.996545937716533</v>
      </c>
      <c r="EG329" s="1">
        <f t="shared" si="1451"/>
        <v>99.996262634338464</v>
      </c>
      <c r="EH329" s="1">
        <f t="shared" si="1451"/>
        <v>99.995956094319737</v>
      </c>
      <c r="EI329" s="1">
        <f t="shared" si="1451"/>
        <v>99.995624411783112</v>
      </c>
      <c r="EJ329" s="1">
        <f t="shared" si="1451"/>
        <v>99.995265524530609</v>
      </c>
      <c r="EK329" s="1">
        <f t="shared" si="1451"/>
        <v>99.994877201222039</v>
      </c>
      <c r="EL329" s="1">
        <f t="shared" si="1451"/>
        <v>99.994457027501966</v>
      </c>
      <c r="EM329" s="1">
        <f t="shared" si="1451"/>
        <v>99.994002390988669</v>
      </c>
      <c r="EN329" s="1">
        <f t="shared" si="1451"/>
        <v>99.993510465031974</v>
      </c>
      <c r="EO329" s="1">
        <f t="shared" si="1451"/>
        <v>99.992978191138874</v>
      </c>
      <c r="EP329" s="1">
        <f t="shared" si="1451"/>
        <v>99.992402259957771</v>
      </c>
      <c r="EQ329" s="1">
        <f t="shared" si="1451"/>
        <v>99.991779090702821</v>
      </c>
      <c r="ER329" s="1">
        <f t="shared" si="1451"/>
        <v>99.991104808890967</v>
      </c>
      <c r="ES329" s="1">
        <f t="shared" si="1451"/>
        <v>99.99037522225268</v>
      </c>
      <c r="ET329" s="1">
        <f t="shared" si="1451"/>
        <v>99.98958579466705</v>
      </c>
      <c r="EU329" s="1">
        <f t="shared" si="1451"/>
        <v>99.988731617958962</v>
      </c>
      <c r="EV329" s="1">
        <f t="shared" si="1451"/>
        <v>99.987807381383107</v>
      </c>
      <c r="EW329" s="1">
        <f t="shared" si="1451"/>
        <v>99.986807338604976</v>
      </c>
      <c r="EX329" s="1">
        <f t="shared" si="1451"/>
        <v>99.985725271973777</v>
      </c>
      <c r="EY329" s="1">
        <f t="shared" si="1451"/>
        <v>99.984554453864817</v>
      </c>
      <c r="EZ329" s="1">
        <f t="shared" si="1451"/>
        <v>99.983287604851327</v>
      </c>
      <c r="FA329" s="1">
        <f t="shared" si="1451"/>
        <v>99.981916848445451</v>
      </c>
      <c r="FB329" s="1">
        <f t="shared" si="1451"/>
        <v>99.980433662127069</v>
      </c>
      <c r="FC329" s="1">
        <f t="shared" si="1451"/>
        <v>99.978828824356043</v>
      </c>
      <c r="FD329" s="1">
        <f t="shared" si="1451"/>
        <v>99.97709235723832</v>
      </c>
      <c r="FE329" s="1">
        <f t="shared" si="1451"/>
        <v>99.975213464489556</v>
      </c>
      <c r="FF329" s="1">
        <f t="shared" si="1451"/>
        <v>99.97318046431046</v>
      </c>
      <c r="FG329" s="1">
        <f t="shared" si="1451"/>
        <v>99.970980716756486</v>
      </c>
      <c r="FH329" s="1">
        <f t="shared" si="1451"/>
        <v>99.968600545150551</v>
      </c>
      <c r="FI329" s="1">
        <f t="shared" si="1451"/>
        <v>99.966025151049763</v>
      </c>
      <c r="FJ329" s="1">
        <f t="shared" si="1451"/>
        <v>99.963238522237845</v>
      </c>
      <c r="FK329" s="1">
        <f t="shared" si="1451"/>
        <v>99.960223333171058</v>
      </c>
      <c r="FL329" s="1">
        <f t="shared" si="1451"/>
        <v>99.956960837258563</v>
      </c>
      <c r="FM329" s="1">
        <f t="shared" si="1451"/>
        <v>99.953430750307732</v>
      </c>
      <c r="FN329" s="1">
        <f t="shared" si="1451"/>
        <v>99.949611124409415</v>
      </c>
      <c r="FO329" s="1">
        <f t="shared" si="1451"/>
        <v>99.94547821147944</v>
      </c>
      <c r="FP329" s="1">
        <f t="shared" si="1451"/>
        <v>99.941006315607552</v>
      </c>
      <c r="FQ329" s="1">
        <f t="shared" si="1451"/>
        <v>99.936167633296122</v>
      </c>
      <c r="FR329" s="1">
        <f t="shared" si="1290"/>
        <v>99.930932080595056</v>
      </c>
      <c r="FS329" s="1">
        <f t="shared" si="1295"/>
        <v>2.662477065153802E-9</v>
      </c>
    </row>
    <row r="330" spans="3:175" x14ac:dyDescent="0.15">
      <c r="C330" s="6">
        <v>128</v>
      </c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>
        <f t="shared" ref="EC330:FQ330" si="1452">IF(type=1,MAX(EC157-x,(ED330*p+ED331*(1-p))*EXP(-ir*t)),MAX(x-EC157,(ED330*p+ED331*(1-p))*EXP(-ir*t)))</f>
        <v>99.997676658901895</v>
      </c>
      <c r="ED330" s="1">
        <f t="shared" si="1452"/>
        <v>99.997486097664861</v>
      </c>
      <c r="EE330" s="1">
        <f t="shared" si="1452"/>
        <v>99.997279906529542</v>
      </c>
      <c r="EF330" s="1">
        <f t="shared" si="1452"/>
        <v>99.997056803526291</v>
      </c>
      <c r="EG330" s="1">
        <f t="shared" si="1452"/>
        <v>99.996815401537873</v>
      </c>
      <c r="EH330" s="1">
        <f t="shared" si="1452"/>
        <v>99.996554199675231</v>
      </c>
      <c r="EI330" s="1">
        <f t="shared" si="1452"/>
        <v>99.996271573945847</v>
      </c>
      <c r="EJ330" s="1">
        <f t="shared" si="1452"/>
        <v>99.995965767156818</v>
      </c>
      <c r="EK330" s="1">
        <f t="shared" si="1452"/>
        <v>99.995634877989616</v>
      </c>
      <c r="EL330" s="1">
        <f t="shared" si="1452"/>
        <v>99.995276849178964</v>
      </c>
      <c r="EM330" s="1">
        <f t="shared" si="1452"/>
        <v>99.994889454721957</v>
      </c>
      <c r="EN330" s="1">
        <f t="shared" si="1452"/>
        <v>99.994470286038165</v>
      </c>
      <c r="EO330" s="1">
        <f t="shared" si="1452"/>
        <v>99.994016736994581</v>
      </c>
      <c r="EP330" s="1">
        <f t="shared" si="1452"/>
        <v>99.993525987702228</v>
      </c>
      <c r="EQ330" s="1">
        <f t="shared" si="1452"/>
        <v>99.992994986983888</v>
      </c>
      <c r="ER330" s="1">
        <f t="shared" si="1452"/>
        <v>99.992420433403765</v>
      </c>
      <c r="ES330" s="1">
        <f t="shared" si="1452"/>
        <v>99.991798754741126</v>
      </c>
      <c r="ET330" s="1">
        <f t="shared" si="1452"/>
        <v>99.991126085780465</v>
      </c>
      <c r="EU330" s="1">
        <f t="shared" si="1452"/>
        <v>99.990398244279987</v>
      </c>
      <c r="EV330" s="1">
        <f t="shared" si="1452"/>
        <v>99.989610704968968</v>
      </c>
      <c r="EW330" s="1">
        <f t="shared" si="1452"/>
        <v>99.988758571412419</v>
      </c>
      <c r="EX330" s="1">
        <f t="shared" si="1452"/>
        <v>99.987836545568101</v>
      </c>
      <c r="EY330" s="1">
        <f t="shared" si="1452"/>
        <v>99.986838894846471</v>
      </c>
      <c r="EZ330" s="1">
        <f t="shared" si="1452"/>
        <v>99.985759416469065</v>
      </c>
      <c r="FA330" s="1">
        <f t="shared" si="1452"/>
        <v>99.984591398903362</v>
      </c>
      <c r="FB330" s="1">
        <f t="shared" si="1452"/>
        <v>99.983327580134656</v>
      </c>
      <c r="FC330" s="1">
        <f t="shared" si="1452"/>
        <v>99.981960102515288</v>
      </c>
      <c r="FD330" s="1">
        <f t="shared" si="1452"/>
        <v>99.98048046391061</v>
      </c>
      <c r="FE330" s="1">
        <f t="shared" si="1452"/>
        <v>99.978879464837988</v>
      </c>
      <c r="FF330" s="1">
        <f t="shared" si="1452"/>
        <v>99.977147151270032</v>
      </c>
      <c r="FG330" s="1">
        <f t="shared" si="1452"/>
        <v>99.975272752746633</v>
      </c>
      <c r="FH330" s="1">
        <f t="shared" si="1452"/>
        <v>99.973244615410792</v>
      </c>
      <c r="FI330" s="1">
        <f t="shared" si="1452"/>
        <v>99.971050129552168</v>
      </c>
      <c r="FJ330" s="1">
        <f t="shared" si="1452"/>
        <v>99.968675651207633</v>
      </c>
      <c r="FK330" s="1">
        <f t="shared" si="1452"/>
        <v>99.966106417331517</v>
      </c>
      <c r="FL330" s="1">
        <f t="shared" si="1452"/>
        <v>99.963326454008012</v>
      </c>
      <c r="FM330" s="1">
        <f t="shared" si="1452"/>
        <v>99.960318477135303</v>
      </c>
      <c r="FN330" s="1">
        <f t="shared" si="1452"/>
        <v>99.957063784963538</v>
      </c>
      <c r="FO330" s="1">
        <f t="shared" si="1452"/>
        <v>99.953542141818915</v>
      </c>
      <c r="FP330" s="1">
        <f t="shared" si="1452"/>
        <v>99.949731652290708</v>
      </c>
      <c r="FQ330" s="1">
        <f t="shared" si="1452"/>
        <v>99.945608625099055</v>
      </c>
      <c r="FR330" s="1">
        <f t="shared" ref="FR330:FR372" si="1453">IF(type=1,MAX(FR157-x,0),MAX(x-FR157,0))</f>
        <v>99.941147425797169</v>
      </c>
      <c r="FS330" s="1">
        <f t="shared" si="1295"/>
        <v>8.945173209173226E-10</v>
      </c>
    </row>
    <row r="331" spans="3:175" x14ac:dyDescent="0.15">
      <c r="C331" s="6">
        <v>129</v>
      </c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>
        <f t="shared" ref="ED331:FQ331" si="1454">IF(type=1,MAX(ED158-x,(EE331*p+EE332*(1-p))*EXP(-ir*t)),MAX(x-ED158,(EE331*p+EE332*(1-p))*EXP(-ir*t)))</f>
        <v>99.997857911096901</v>
      </c>
      <c r="EE331" s="1">
        <f t="shared" si="1454"/>
        <v>99.997682216227332</v>
      </c>
      <c r="EF331" s="1">
        <f t="shared" si="1454"/>
        <v>99.997492110804046</v>
      </c>
      <c r="EG331" s="1">
        <f t="shared" si="1454"/>
        <v>99.997286412868476</v>
      </c>
      <c r="EH331" s="1">
        <f t="shared" si="1454"/>
        <v>99.997063843517381</v>
      </c>
      <c r="EI331" s="1">
        <f t="shared" si="1454"/>
        <v>99.99682301895146</v>
      </c>
      <c r="EJ331" s="1">
        <f t="shared" si="1454"/>
        <v>99.996562441871703</v>
      </c>
      <c r="EK331" s="1">
        <f t="shared" si="1454"/>
        <v>99.996280492170115</v>
      </c>
      <c r="EL331" s="1">
        <f t="shared" si="1454"/>
        <v>99.995975416856894</v>
      </c>
      <c r="EM331" s="1">
        <f t="shared" si="1454"/>
        <v>99.995645319161426</v>
      </c>
      <c r="EN331" s="1">
        <f t="shared" si="1454"/>
        <v>99.995288146739284</v>
      </c>
      <c r="EO331" s="1">
        <f t="shared" si="1454"/>
        <v>99.994901678912072</v>
      </c>
      <c r="EP331" s="1">
        <f t="shared" si="1454"/>
        <v>99.994483512860569</v>
      </c>
      <c r="EQ331" s="1">
        <f t="shared" si="1454"/>
        <v>99.9940310486855</v>
      </c>
      <c r="ER331" s="1">
        <f t="shared" si="1454"/>
        <v>99.993541473242956</v>
      </c>
      <c r="ES331" s="1">
        <f t="shared" si="1454"/>
        <v>99.993011742654019</v>
      </c>
      <c r="ET331" s="1">
        <f t="shared" si="1454"/>
        <v>99.992438563379721</v>
      </c>
      <c r="EU331" s="1">
        <f t="shared" si="1454"/>
        <v>99.99181837174396</v>
      </c>
      <c r="EV331" s="1">
        <f t="shared" si="1454"/>
        <v>99.991147311776629</v>
      </c>
      <c r="EW331" s="1">
        <f t="shared" si="1454"/>
        <v>99.990421211239664</v>
      </c>
      <c r="EX331" s="1">
        <f t="shared" si="1454"/>
        <v>99.989635555686576</v>
      </c>
      <c r="EY331" s="1">
        <f t="shared" si="1454"/>
        <v>99.988785460394453</v>
      </c>
      <c r="EZ331" s="1">
        <f t="shared" si="1454"/>
        <v>99.987865639993686</v>
      </c>
      <c r="FA331" s="1">
        <f t="shared" si="1454"/>
        <v>99.98687037560687</v>
      </c>
      <c r="FB331" s="1">
        <f t="shared" si="1454"/>
        <v>99.985793479292283</v>
      </c>
      <c r="FC331" s="1">
        <f t="shared" si="1454"/>
        <v>99.984628255571067</v>
      </c>
      <c r="FD331" s="1">
        <f t="shared" si="1454"/>
        <v>99.983367459798941</v>
      </c>
      <c r="FE331" s="1">
        <f t="shared" si="1454"/>
        <v>99.982003253123366</v>
      </c>
      <c r="FF331" s="1">
        <f t="shared" si="1454"/>
        <v>99.980527153746436</v>
      </c>
      <c r="FG331" s="1">
        <f t="shared" si="1454"/>
        <v>99.978929984190216</v>
      </c>
      <c r="FH331" s="1">
        <f t="shared" si="1454"/>
        <v>99.977201814236949</v>
      </c>
      <c r="FI331" s="1">
        <f t="shared" si="1454"/>
        <v>99.975331899188916</v>
      </c>
      <c r="FJ331" s="1">
        <f t="shared" si="1454"/>
        <v>99.973308613064631</v>
      </c>
      <c r="FK331" s="1">
        <f t="shared" si="1454"/>
        <v>99.971119376315627</v>
      </c>
      <c r="FL331" s="1">
        <f t="shared" si="1454"/>
        <v>99.968750577614472</v>
      </c>
      <c r="FM331" s="1">
        <f t="shared" si="1454"/>
        <v>99.966187489228048</v>
      </c>
      <c r="FN331" s="1">
        <f t="shared" si="1454"/>
        <v>99.963414175449415</v>
      </c>
      <c r="FO331" s="1">
        <f t="shared" si="1454"/>
        <v>99.960413393519545</v>
      </c>
      <c r="FP331" s="1">
        <f t="shared" si="1454"/>
        <v>99.957166486422295</v>
      </c>
      <c r="FQ331" s="1">
        <f t="shared" si="1454"/>
        <v>99.95365326688669</v>
      </c>
      <c r="FR331" s="1">
        <f t="shared" si="1453"/>
        <v>99.949851891874829</v>
      </c>
      <c r="FS331" s="1">
        <f t="shared" ref="FS331:FS372" si="1455">FR331*FS158</f>
        <v>2.9126356316641613E-10</v>
      </c>
    </row>
    <row r="332" spans="3:175" x14ac:dyDescent="0.15">
      <c r="C332" s="6">
        <v>130</v>
      </c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>
        <f t="shared" ref="EE332:FQ332" si="1456">IF(type=1,MAX(EE159-x,(EF332*p+EF333*(1-p))*EXP(-ir*t)),MAX(x-EE159,(EF332*p+EF333*(1-p))*EXP(-ir*t)))</f>
        <v>99.998025023156302</v>
      </c>
      <c r="EF332" s="1">
        <f t="shared" si="1456"/>
        <v>99.997863034875394</v>
      </c>
      <c r="EG332" s="1">
        <f t="shared" si="1456"/>
        <v>99.997687760259907</v>
      </c>
      <c r="EH332" s="1">
        <f t="shared" si="1456"/>
        <v>99.997498109560084</v>
      </c>
      <c r="EI332" s="1">
        <f t="shared" si="1456"/>
        <v>99.997292903644549</v>
      </c>
      <c r="EJ332" s="1">
        <f t="shared" si="1456"/>
        <v>99.997070866669134</v>
      </c>
      <c r="EK332" s="1">
        <f t="shared" si="1456"/>
        <v>99.996830618144543</v>
      </c>
      <c r="EL332" s="1">
        <f t="shared" si="1456"/>
        <v>99.996570664353214</v>
      </c>
      <c r="EM332" s="1">
        <f t="shared" si="1456"/>
        <v>99.996289389062397</v>
      </c>
      <c r="EN332" s="1">
        <f t="shared" si="1456"/>
        <v>99.995985043475343</v>
      </c>
      <c r="EO332" s="1">
        <f t="shared" si="1456"/>
        <v>99.99565573535844</v>
      </c>
      <c r="EP332" s="1">
        <f t="shared" si="1456"/>
        <v>99.995299417276357</v>
      </c>
      <c r="EQ332" s="1">
        <f t="shared" si="1456"/>
        <v>99.994913873862473</v>
      </c>
      <c r="ER332" s="1">
        <f t="shared" si="1456"/>
        <v>99.994496708045006</v>
      </c>
      <c r="ES332" s="1">
        <f t="shared" si="1456"/>
        <v>99.994045326143507</v>
      </c>
      <c r="ET332" s="1">
        <f t="shared" si="1456"/>
        <v>99.993556921742993</v>
      </c>
      <c r="EU332" s="1">
        <f t="shared" si="1456"/>
        <v>99.993028458245348</v>
      </c>
      <c r="EV332" s="1">
        <f t="shared" si="1456"/>
        <v>99.992456649989606</v>
      </c>
      <c r="EW332" s="1">
        <f t="shared" si="1456"/>
        <v>99.991837941823817</v>
      </c>
      <c r="EX332" s="1">
        <f t="shared" si="1456"/>
        <v>99.991168487001175</v>
      </c>
      <c r="EY332" s="1">
        <f t="shared" si="1456"/>
        <v>99.990444123263416</v>
      </c>
      <c r="EZ332" s="1">
        <f t="shared" si="1456"/>
        <v>99.98966034696241</v>
      </c>
      <c r="FA332" s="1">
        <f t="shared" si="1456"/>
        <v>99.988812285059268</v>
      </c>
      <c r="FB332" s="1">
        <f t="shared" si="1456"/>
        <v>99.987894664826754</v>
      </c>
      <c r="FC332" s="1">
        <f t="shared" si="1456"/>
        <v>99.986901781066749</v>
      </c>
      <c r="FD332" s="1">
        <f t="shared" si="1456"/>
        <v>99.985827460638788</v>
      </c>
      <c r="FE332" s="1">
        <f t="shared" si="1456"/>
        <v>99.98466502407932</v>
      </c>
      <c r="FF332" s="1">
        <f t="shared" si="1456"/>
        <v>99.983407244072907</v>
      </c>
      <c r="FG332" s="1">
        <f t="shared" si="1456"/>
        <v>99.982046300517183</v>
      </c>
      <c r="FH332" s="1">
        <f t="shared" si="1456"/>
        <v>99.980573731902311</v>
      </c>
      <c r="FI332" s="1">
        <f t="shared" si="1456"/>
        <v>99.978980382702488</v>
      </c>
      <c r="FJ332" s="1">
        <f t="shared" si="1456"/>
        <v>99.977256346452535</v>
      </c>
      <c r="FK332" s="1">
        <f t="shared" si="1456"/>
        <v>99.975390904155603</v>
      </c>
      <c r="FL332" s="1">
        <f t="shared" si="1456"/>
        <v>99.973372457639016</v>
      </c>
      <c r="FM332" s="1">
        <f t="shared" si="1456"/>
        <v>99.971188457443986</v>
      </c>
      <c r="FN332" s="1">
        <f t="shared" si="1456"/>
        <v>99.96882532480079</v>
      </c>
      <c r="FO332" s="1">
        <f t="shared" si="1456"/>
        <v>99.966268367204322</v>
      </c>
      <c r="FP332" s="1">
        <f t="shared" si="1456"/>
        <v>99.963501687065161</v>
      </c>
      <c r="FQ332" s="1">
        <f t="shared" si="1456"/>
        <v>99.960508082868145</v>
      </c>
      <c r="FR332" s="1">
        <f t="shared" si="1453"/>
        <v>99.957268942223891</v>
      </c>
      <c r="FS332" s="1">
        <f t="shared" si="1455"/>
        <v>9.1866863569176214E-11</v>
      </c>
    </row>
    <row r="333" spans="3:175" x14ac:dyDescent="0.15">
      <c r="C333" s="6">
        <v>131</v>
      </c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>
        <f t="shared" ref="EF333:FQ333" si="1457">IF(type=1,MAX(EF160-x,(EG333*p+EG334*(1-p))*EXP(-ir*t)),MAX(x-EF160,(EG333*p+EG334*(1-p))*EXP(-ir*t)))</f>
        <v>99.998179098202925</v>
      </c>
      <c r="EG333" s="1">
        <f t="shared" si="1457"/>
        <v>99.99802974721041</v>
      </c>
      <c r="EH333" s="1">
        <f t="shared" si="1457"/>
        <v>99.997868146398048</v>
      </c>
      <c r="EI333" s="1">
        <f t="shared" si="1457"/>
        <v>99.997693291031396</v>
      </c>
      <c r="EJ333" s="1">
        <f t="shared" si="1457"/>
        <v>99.997504093967365</v>
      </c>
      <c r="EK333" s="1">
        <f t="shared" si="1457"/>
        <v>99.997299378894965</v>
      </c>
      <c r="EL333" s="1">
        <f t="shared" si="1457"/>
        <v>99.997077873021837</v>
      </c>
      <c r="EM333" s="1">
        <f t="shared" si="1457"/>
        <v>99.996838199160692</v>
      </c>
      <c r="EN333" s="1">
        <f t="shared" si="1457"/>
        <v>99.996578867166932</v>
      </c>
      <c r="EO333" s="1">
        <f t="shared" si="1457"/>
        <v>99.996298264673712</v>
      </c>
      <c r="EP333" s="1">
        <f t="shared" si="1457"/>
        <v>99.995994647067363</v>
      </c>
      <c r="EQ333" s="1">
        <f t="shared" si="1457"/>
        <v>99.995666126640373</v>
      </c>
      <c r="ER333" s="1">
        <f t="shared" si="1457"/>
        <v>99.995310660854827</v>
      </c>
      <c r="ES333" s="1">
        <f t="shared" si="1457"/>
        <v>99.994926039643119</v>
      </c>
      <c r="ET333" s="1">
        <f t="shared" si="1457"/>
        <v>99.994509871667162</v>
      </c>
      <c r="EU333" s="1">
        <f t="shared" si="1457"/>
        <v>99.994059569450485</v>
      </c>
      <c r="EV333" s="1">
        <f t="shared" si="1457"/>
        <v>99.993572333290928</v>
      </c>
      <c r="EW333" s="1">
        <f t="shared" si="1457"/>
        <v>99.993045133853741</v>
      </c>
      <c r="EX333" s="1">
        <f t="shared" si="1457"/>
        <v>99.992474693337158</v>
      </c>
      <c r="EY333" s="1">
        <f t="shared" si="1457"/>
        <v>99.991857465092934</v>
      </c>
      <c r="EZ333" s="1">
        <f t="shared" si="1457"/>
        <v>99.99118961157555</v>
      </c>
      <c r="FA333" s="1">
        <f t="shared" si="1457"/>
        <v>99.990466980482665</v>
      </c>
      <c r="FB333" s="1">
        <f t="shared" si="1457"/>
        <v>99.989685078938649</v>
      </c>
      <c r="FC333" s="1">
        <f t="shared" si="1457"/>
        <v>99.988839045560724</v>
      </c>
      <c r="FD333" s="1">
        <f t="shared" si="1457"/>
        <v>99.987923620233758</v>
      </c>
      <c r="FE333" s="1">
        <f t="shared" si="1457"/>
        <v>99.986933111406188</v>
      </c>
      <c r="FF333" s="1">
        <f t="shared" si="1457"/>
        <v>99.985861360703467</v>
      </c>
      <c r="FG333" s="1">
        <f t="shared" si="1457"/>
        <v>99.984701704638979</v>
      </c>
      <c r="FH333" s="1">
        <f t="shared" si="1457"/>
        <v>99.983446933184695</v>
      </c>
      <c r="FI333" s="1">
        <f t="shared" si="1457"/>
        <v>99.982089244943595</v>
      </c>
      <c r="FJ333" s="1">
        <f t="shared" si="1457"/>
        <v>99.980620198645369</v>
      </c>
      <c r="FK333" s="1">
        <f t="shared" si="1457"/>
        <v>99.97903066066381</v>
      </c>
      <c r="FL333" s="1">
        <f t="shared" si="1457"/>
        <v>99.97731074822957</v>
      </c>
      <c r="FM333" s="1">
        <f t="shared" si="1457"/>
        <v>99.975449767985126</v>
      </c>
      <c r="FN333" s="1">
        <f t="shared" si="1457"/>
        <v>99.973436149500117</v>
      </c>
      <c r="FO333" s="1">
        <f t="shared" si="1457"/>
        <v>99.971257373333458</v>
      </c>
      <c r="FP333" s="1">
        <f t="shared" si="1457"/>
        <v>99.968899893195243</v>
      </c>
      <c r="FQ333" s="1">
        <f t="shared" si="1457"/>
        <v>99.96634905172418</v>
      </c>
      <c r="FR333" s="1">
        <f t="shared" si="1453"/>
        <v>99.96358898935712</v>
      </c>
      <c r="FS333" s="1">
        <f t="shared" si="1455"/>
        <v>2.8052724299325782E-11</v>
      </c>
    </row>
    <row r="334" spans="3:175" x14ac:dyDescent="0.15">
      <c r="C334" s="6">
        <v>132</v>
      </c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>
        <f t="shared" ref="EG334:FQ334" si="1458">IF(type=1,MAX(EG161-x,(EH334*p+EH335*(1-p))*EXP(-ir*t)),MAX(x-EG161,(EH334*p+EH335*(1-p))*EXP(-ir*t)))</f>
        <v>99.998321153301035</v>
      </c>
      <c r="EH334" s="1">
        <f t="shared" si="1458"/>
        <v>99.998183453716578</v>
      </c>
      <c r="EI334" s="1">
        <f t="shared" si="1458"/>
        <v>99.998034459964799</v>
      </c>
      <c r="EJ334" s="1">
        <f t="shared" si="1458"/>
        <v>99.997873245694166</v>
      </c>
      <c r="EK334" s="1">
        <f t="shared" si="1458"/>
        <v>99.997698808573546</v>
      </c>
      <c r="EL334" s="1">
        <f t="shared" si="1458"/>
        <v>99.997510064060208</v>
      </c>
      <c r="EM334" s="1">
        <f t="shared" si="1458"/>
        <v>99.997305838656899</v>
      </c>
      <c r="EN334" s="1">
        <f t="shared" si="1458"/>
        <v>99.997084862615651</v>
      </c>
      <c r="EO334" s="1">
        <f t="shared" si="1458"/>
        <v>99.996845762043407</v>
      </c>
      <c r="EP334" s="1">
        <f t="shared" si="1458"/>
        <v>99.996587050359892</v>
      </c>
      <c r="EQ334" s="1">
        <f t="shared" si="1458"/>
        <v>99.996307119054975</v>
      </c>
      <c r="ER334" s="1">
        <f t="shared" si="1458"/>
        <v>99.996004227688033</v>
      </c>
      <c r="ES334" s="1">
        <f t="shared" si="1458"/>
        <v>99.995676493066853</v>
      </c>
      <c r="ET334" s="1">
        <f t="shared" si="1458"/>
        <v>99.995321877539169</v>
      </c>
      <c r="EU334" s="1">
        <f t="shared" si="1458"/>
        <v>99.994938176323771</v>
      </c>
      <c r="EV334" s="1">
        <f t="shared" si="1458"/>
        <v>99.994523003802541</v>
      </c>
      <c r="EW334" s="1">
        <f t="shared" si="1458"/>
        <v>99.994073778688133</v>
      </c>
      <c r="EX334" s="1">
        <f t="shared" si="1458"/>
        <v>99.993587707975138</v>
      </c>
      <c r="EY334" s="1">
        <f t="shared" si="1458"/>
        <v>99.993061769574851</v>
      </c>
      <c r="EZ334" s="1">
        <f t="shared" si="1458"/>
        <v>99.992492693525833</v>
      </c>
      <c r="FA334" s="1">
        <f t="shared" si="1458"/>
        <v>99.991876941663293</v>
      </c>
      <c r="FB334" s="1">
        <f t="shared" si="1458"/>
        <v>99.991210685620914</v>
      </c>
      <c r="FC334" s="1">
        <f t="shared" si="1458"/>
        <v>99.99048978302848</v>
      </c>
      <c r="FD334" s="1">
        <f t="shared" si="1458"/>
        <v>99.989709751757132</v>
      </c>
      <c r="FE334" s="1">
        <f t="shared" si="1458"/>
        <v>99.988865742052269</v>
      </c>
      <c r="FF334" s="1">
        <f t="shared" si="1458"/>
        <v>99.987952506380736</v>
      </c>
      <c r="FG334" s="1">
        <f t="shared" si="1458"/>
        <v>99.986964366804898</v>
      </c>
      <c r="FH334" s="1">
        <f t="shared" si="1458"/>
        <v>99.985895179680739</v>
      </c>
      <c r="FI334" s="1">
        <f t="shared" si="1458"/>
        <v>99.984738297460424</v>
      </c>
      <c r="FJ334" s="1">
        <f t="shared" si="1458"/>
        <v>99.983486527361961</v>
      </c>
      <c r="FK334" s="1">
        <f t="shared" si="1458"/>
        <v>99.982132086648917</v>
      </c>
      <c r="FL334" s="1">
        <f t="shared" si="1458"/>
        <v>99.980666554242106</v>
      </c>
      <c r="FM334" s="1">
        <f t="shared" si="1458"/>
        <v>99.979080818362561</v>
      </c>
      <c r="FN334" s="1">
        <f t="shared" si="1458"/>
        <v>99.97736501988004</v>
      </c>
      <c r="FO334" s="1">
        <f t="shared" si="1458"/>
        <v>99.975508491015063</v>
      </c>
      <c r="FP334" s="1">
        <f t="shared" si="1458"/>
        <v>99.973499689013195</v>
      </c>
      <c r="FQ334" s="1">
        <f t="shared" si="1458"/>
        <v>99.971326124379289</v>
      </c>
      <c r="FR334" s="1">
        <f t="shared" si="1453"/>
        <v>99.968974283225521</v>
      </c>
      <c r="FS334" s="1">
        <f t="shared" si="1455"/>
        <v>8.2887514187744984E-12</v>
      </c>
    </row>
    <row r="335" spans="3:175" x14ac:dyDescent="0.15">
      <c r="C335" s="6">
        <v>133</v>
      </c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>
        <f t="shared" ref="EH335:FQ335" si="1459">IF(type=1,MAX(EH162-x,(EI335*p+EI336*(1-p))*EXP(-ir*t)),MAX(x-EH162,(EI335*p+EI336*(1-p))*EXP(-ir*t)))</f>
        <v>99.998452126170022</v>
      </c>
      <c r="EI335" s="1">
        <f t="shared" si="1459"/>
        <v>99.998325169025406</v>
      </c>
      <c r="EJ335" s="1">
        <f t="shared" si="1459"/>
        <v>99.998187798812054</v>
      </c>
      <c r="EK335" s="1">
        <f t="shared" si="1459"/>
        <v>99.998039161446485</v>
      </c>
      <c r="EL335" s="1">
        <f t="shared" si="1459"/>
        <v>99.997878332793007</v>
      </c>
      <c r="EM335" s="1">
        <f t="shared" si="1459"/>
        <v>99.997704312917989</v>
      </c>
      <c r="EN335" s="1">
        <f t="shared" si="1459"/>
        <v>99.997516019872876</v>
      </c>
      <c r="EO335" s="1">
        <f t="shared" si="1459"/>
        <v>99.997312282967357</v>
      </c>
      <c r="EP335" s="1">
        <f t="shared" si="1459"/>
        <v>99.997091835490693</v>
      </c>
      <c r="EQ335" s="1">
        <f t="shared" si="1459"/>
        <v>99.996853306836059</v>
      </c>
      <c r="ER335" s="1">
        <f t="shared" si="1459"/>
        <v>99.99659521397902</v>
      </c>
      <c r="ES335" s="1">
        <f t="shared" si="1459"/>
        <v>99.996315952256964</v>
      </c>
      <c r="ET335" s="1">
        <f t="shared" si="1459"/>
        <v>99.996013785392293</v>
      </c>
      <c r="EU335" s="1">
        <f t="shared" si="1459"/>
        <v>99.99568683469731</v>
      </c>
      <c r="EV335" s="1">
        <f t="shared" si="1459"/>
        <v>99.995333067393716</v>
      </c>
      <c r="EW335" s="1">
        <f t="shared" si="1459"/>
        <v>99.994950283974049</v>
      </c>
      <c r="EX335" s="1">
        <f t="shared" si="1459"/>
        <v>99.99453610452646</v>
      </c>
      <c r="EY335" s="1">
        <f t="shared" si="1459"/>
        <v>99.994087953937935</v>
      </c>
      <c r="EZ335" s="1">
        <f t="shared" si="1459"/>
        <v>99.993603045883816</v>
      </c>
      <c r="FA335" s="1">
        <f t="shared" si="1459"/>
        <v>99.993078365504076</v>
      </c>
      <c r="FB335" s="1">
        <f t="shared" si="1459"/>
        <v>99.992510650658886</v>
      </c>
      <c r="FC335" s="1">
        <f t="shared" si="1459"/>
        <v>99.99189637164659</v>
      </c>
      <c r="FD335" s="1">
        <f t="shared" si="1459"/>
        <v>99.99123170925813</v>
      </c>
      <c r="FE335" s="1">
        <f t="shared" si="1459"/>
        <v>99.990512531031669</v>
      </c>
      <c r="FF335" s="1">
        <f t="shared" si="1459"/>
        <v>99.989734365559372</v>
      </c>
      <c r="FG335" s="1">
        <f t="shared" si="1459"/>
        <v>99.98889237468704</v>
      </c>
      <c r="FH335" s="1">
        <f t="shared" si="1459"/>
        <v>99.987981323433388</v>
      </c>
      <c r="FI335" s="1">
        <f t="shared" si="1459"/>
        <v>99.986995547442135</v>
      </c>
      <c r="FJ335" s="1">
        <f t="shared" si="1459"/>
        <v>99.985928917764568</v>
      </c>
      <c r="FK335" s="1">
        <f t="shared" si="1459"/>
        <v>99.984774802753506</v>
      </c>
      <c r="FL335" s="1">
        <f t="shared" si="1459"/>
        <v>99.983526026831768</v>
      </c>
      <c r="FM335" s="1">
        <f t="shared" si="1459"/>
        <v>99.982174825878829</v>
      </c>
      <c r="FN335" s="1">
        <f t="shared" si="1459"/>
        <v>99.980712798958379</v>
      </c>
      <c r="FO335" s="1">
        <f t="shared" si="1459"/>
        <v>99.979130856086385</v>
      </c>
      <c r="FP335" s="1">
        <f t="shared" si="1459"/>
        <v>99.977419161715218</v>
      </c>
      <c r="FQ335" s="1">
        <f t="shared" si="1459"/>
        <v>99.975567073582212</v>
      </c>
      <c r="FR335" s="1">
        <f t="shared" si="1453"/>
        <v>99.973563076542661</v>
      </c>
      <c r="FS335" s="1">
        <f t="shared" si="1455"/>
        <v>2.3683233972827869E-12</v>
      </c>
    </row>
    <row r="336" spans="3:175" x14ac:dyDescent="0.15">
      <c r="C336" s="6">
        <v>134</v>
      </c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>
        <f t="shared" ref="EI336:FQ336" si="1460">IF(type=1,MAX(EI163-x,(EJ336*p+EJ337*(1-p))*EXP(-ir*t)),MAX(x-EI163,(EJ336*p+EJ337*(1-p))*EXP(-ir*t)))</f>
        <v>99.998572881374457</v>
      </c>
      <c r="EJ336" s="1">
        <f t="shared" si="1460"/>
        <v>99.998455828613288</v>
      </c>
      <c r="EK336" s="1">
        <f t="shared" si="1460"/>
        <v>99.998329175144335</v>
      </c>
      <c r="EL336" s="1">
        <f t="shared" si="1460"/>
        <v>99.998192133514237</v>
      </c>
      <c r="EM336" s="1">
        <f t="shared" si="1460"/>
        <v>99.998043851682453</v>
      </c>
      <c r="EN336" s="1">
        <f t="shared" si="1460"/>
        <v>99.997883407723734</v>
      </c>
      <c r="EO336" s="1">
        <f t="shared" si="1460"/>
        <v>99.997709804096289</v>
      </c>
      <c r="EP336" s="1">
        <f t="shared" si="1460"/>
        <v>99.997521961439517</v>
      </c>
      <c r="EQ336" s="1">
        <f t="shared" si="1460"/>
        <v>99.997318711863343</v>
      </c>
      <c r="ER336" s="1">
        <f t="shared" si="1460"/>
        <v>99.997098791686923</v>
      </c>
      <c r="ES336" s="1">
        <f t="shared" si="1460"/>
        <v>99.996860833581906</v>
      </c>
      <c r="ET336" s="1">
        <f t="shared" si="1460"/>
        <v>99.996603358071155</v>
      </c>
      <c r="EU336" s="1">
        <f t="shared" si="1460"/>
        <v>99.996324764330339</v>
      </c>
      <c r="EV336" s="1">
        <f t="shared" si="1460"/>
        <v>99.996023320234954</v>
      </c>
      <c r="EW336" s="1">
        <f t="shared" si="1460"/>
        <v>99.995697151591045</v>
      </c>
      <c r="EX336" s="1">
        <f t="shared" si="1460"/>
        <v>99.995344230482644</v>
      </c>
      <c r="EY336" s="1">
        <f t="shared" si="1460"/>
        <v>99.994962362663372</v>
      </c>
      <c r="EZ336" s="1">
        <f t="shared" si="1460"/>
        <v>99.994549173914038</v>
      </c>
      <c r="FA336" s="1">
        <f t="shared" si="1460"/>
        <v>99.994102095281193</v>
      </c>
      <c r="FB336" s="1">
        <f t="shared" si="1460"/>
        <v>99.993618347104913</v>
      </c>
      <c r="FC336" s="1">
        <f t="shared" si="1460"/>
        <v>99.993094921736599</v>
      </c>
      <c r="FD336" s="1">
        <f t="shared" si="1460"/>
        <v>99.992528564839304</v>
      </c>
      <c r="FE336" s="1">
        <f t="shared" si="1460"/>
        <v>99.991915755154253</v>
      </c>
      <c r="FF336" s="1">
        <f t="shared" si="1460"/>
        <v>99.991252682607765</v>
      </c>
      <c r="FG336" s="1">
        <f t="shared" si="1460"/>
        <v>99.990535224622661</v>
      </c>
      <c r="FH336" s="1">
        <f t="shared" si="1460"/>
        <v>99.989758920486523</v>
      </c>
      <c r="FI336" s="1">
        <f t="shared" si="1460"/>
        <v>99.988918943617776</v>
      </c>
      <c r="FJ336" s="1">
        <f t="shared" si="1460"/>
        <v>99.988010071556971</v>
      </c>
      <c r="FK336" s="1">
        <f t="shared" si="1460"/>
        <v>99.987026653496713</v>
      </c>
      <c r="FL336" s="1">
        <f t="shared" si="1460"/>
        <v>99.985962575148463</v>
      </c>
      <c r="FM336" s="1">
        <f t="shared" si="1460"/>
        <v>99.984811220727607</v>
      </c>
      <c r="FN336" s="1">
        <f t="shared" si="1460"/>
        <v>99.983565431820637</v>
      </c>
      <c r="FO336" s="1">
        <f t="shared" si="1460"/>
        <v>99.982217462878467</v>
      </c>
      <c r="FP336" s="1">
        <f t="shared" si="1460"/>
        <v>99.98075893305942</v>
      </c>
      <c r="FQ336" s="1">
        <f t="shared" si="1460"/>
        <v>99.979180774122284</v>
      </c>
      <c r="FR336" s="1">
        <f t="shared" si="1453"/>
        <v>99.977473174045599</v>
      </c>
      <c r="FS336" s="1">
        <f t="shared" si="1455"/>
        <v>6.539656189882073E-13</v>
      </c>
    </row>
    <row r="337" spans="3:175" x14ac:dyDescent="0.15">
      <c r="C337" s="6">
        <v>135</v>
      </c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>
        <f t="shared" ref="EJ337:FQ337" si="1461">IF(type=1,MAX(EJ164-x,(EK337*p+EK338*(1-p))*EXP(-ir*t)),MAX(x-EJ164,(EK337*p+EK338*(1-p))*EXP(-ir*t)))</f>
        <v>99.998684216031108</v>
      </c>
      <c r="EK337" s="1">
        <f t="shared" si="1461"/>
        <v>99.998576294976814</v>
      </c>
      <c r="EL337" s="1">
        <f t="shared" si="1461"/>
        <v>99.998459522200491</v>
      </c>
      <c r="EM337" s="1">
        <f t="shared" si="1461"/>
        <v>99.998333171680827</v>
      </c>
      <c r="EN337" s="1">
        <f t="shared" si="1461"/>
        <v>99.998196457848024</v>
      </c>
      <c r="EO337" s="1">
        <f t="shared" si="1461"/>
        <v>99.998048530699577</v>
      </c>
      <c r="EP337" s="1">
        <f t="shared" si="1461"/>
        <v>99.997888470515477</v>
      </c>
      <c r="EQ337" s="1">
        <f t="shared" si="1461"/>
        <v>99.997715282139936</v>
      </c>
      <c r="ER337" s="1">
        <f t="shared" si="1461"/>
        <v>99.997527888794195</v>
      </c>
      <c r="ES337" s="1">
        <f t="shared" si="1461"/>
        <v>99.997325125381693</v>
      </c>
      <c r="ET337" s="1">
        <f t="shared" si="1461"/>
        <v>99.997105731244261</v>
      </c>
      <c r="EU337" s="1">
        <f t="shared" si="1461"/>
        <v>99.99686834232412</v>
      </c>
      <c r="EV337" s="1">
        <f t="shared" si="1461"/>
        <v>99.996611482682994</v>
      </c>
      <c r="EW337" s="1">
        <f t="shared" si="1461"/>
        <v>99.996333555325648</v>
      </c>
      <c r="EX337" s="1">
        <f t="shared" si="1461"/>
        <v>99.996032832270714</v>
      </c>
      <c r="EY337" s="1">
        <f t="shared" si="1461"/>
        <v>99.995707443807262</v>
      </c>
      <c r="EZ337" s="1">
        <f t="shared" si="1461"/>
        <v>99.995355366869973</v>
      </c>
      <c r="FA337" s="1">
        <f t="shared" si="1461"/>
        <v>99.994974412461019</v>
      </c>
      <c r="FB337" s="1">
        <f t="shared" si="1461"/>
        <v>99.99456221204025</v>
      </c>
      <c r="FC337" s="1">
        <f t="shared" si="1461"/>
        <v>99.994116202799006</v>
      </c>
      <c r="FD337" s="1">
        <f t="shared" si="1461"/>
        <v>99.993633611726182</v>
      </c>
      <c r="FE337" s="1">
        <f t="shared" si="1461"/>
        <v>99.993111438367364</v>
      </c>
      <c r="FF337" s="1">
        <f t="shared" si="1461"/>
        <v>99.992546436169832</v>
      </c>
      <c r="FG337" s="1">
        <f t="shared" si="1461"/>
        <v>99.991935092297453</v>
      </c>
      <c r="FH337" s="1">
        <f t="shared" si="1461"/>
        <v>99.991273605790113</v>
      </c>
      <c r="FI337" s="1">
        <f t="shared" si="1461"/>
        <v>99.990557863931627</v>
      </c>
      <c r="FJ337" s="1">
        <f t="shared" si="1461"/>
        <v>99.989783416679415</v>
      </c>
      <c r="FK337" s="1">
        <f t="shared" si="1461"/>
        <v>99.988945448996844</v>
      </c>
      <c r="FL337" s="1">
        <f t="shared" si="1461"/>
        <v>99.988038750916346</v>
      </c>
      <c r="FM337" s="1">
        <f t="shared" si="1461"/>
        <v>99.987057685147022</v>
      </c>
      <c r="FN337" s="1">
        <f t="shared" si="1461"/>
        <v>99.985996152025422</v>
      </c>
      <c r="FO337" s="1">
        <f t="shared" si="1461"/>
        <v>99.984847551591585</v>
      </c>
      <c r="FP337" s="1">
        <f t="shared" si="1461"/>
        <v>99.98360474255459</v>
      </c>
      <c r="FQ337" s="1">
        <f t="shared" si="1461"/>
        <v>99.982259997892356</v>
      </c>
      <c r="FR337" s="1">
        <f t="shared" si="1453"/>
        <v>99.980804956809791</v>
      </c>
      <c r="FS337" s="1">
        <f t="shared" si="1455"/>
        <v>1.7439664336303921E-13</v>
      </c>
    </row>
    <row r="338" spans="3:175" x14ac:dyDescent="0.15">
      <c r="C338" s="6">
        <v>136</v>
      </c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>
        <f t="shared" ref="EK338:FQ338" si="1462">IF(type=1,MAX(EK165-x,(EL338*p+EL339*(1-p))*EXP(-ir*t)),MAX(x-EK165,(EL338*p+EL339*(1-p))*EXP(-ir*t)))</f>
        <v>99.99878686507077</v>
      </c>
      <c r="EL338" s="1">
        <f t="shared" si="1462"/>
        <v>99.998687363326056</v>
      </c>
      <c r="EM338" s="1">
        <f t="shared" si="1462"/>
        <v>99.998579700413984</v>
      </c>
      <c r="EN338" s="1">
        <f t="shared" si="1462"/>
        <v>99.998463206952792</v>
      </c>
      <c r="EO338" s="1">
        <f t="shared" si="1462"/>
        <v>99.998337158657776</v>
      </c>
      <c r="EP338" s="1">
        <f t="shared" si="1462"/>
        <v>99.998200771838214</v>
      </c>
      <c r="EQ338" s="1">
        <f t="shared" si="1462"/>
        <v>99.998053198524715</v>
      </c>
      <c r="ER338" s="1">
        <f t="shared" si="1462"/>
        <v>99.997893521197227</v>
      </c>
      <c r="ES338" s="1">
        <f t="shared" si="1462"/>
        <v>99.997720747080351</v>
      </c>
      <c r="ET338" s="1">
        <f t="shared" si="1462"/>
        <v>99.997533801970903</v>
      </c>
      <c r="EU338" s="1">
        <f t="shared" si="1462"/>
        <v>99.997331523559197</v>
      </c>
      <c r="EV338" s="1">
        <f t="shared" si="1462"/>
        <v>99.997112654202496</v>
      </c>
      <c r="EW338" s="1">
        <f t="shared" si="1462"/>
        <v>99.996875833105776</v>
      </c>
      <c r="EX338" s="1">
        <f t="shared" si="1462"/>
        <v>99.996619587861133</v>
      </c>
      <c r="EY338" s="1">
        <f t="shared" si="1462"/>
        <v>99.996342325293284</v>
      </c>
      <c r="EZ338" s="1">
        <f t="shared" si="1462"/>
        <v>99.996042321554128</v>
      </c>
      <c r="FA338" s="1">
        <f t="shared" si="1462"/>
        <v>99.995717711404964</v>
      </c>
      <c r="FB338" s="1">
        <f t="shared" si="1462"/>
        <v>99.995366476619566</v>
      </c>
      <c r="FC338" s="1">
        <f t="shared" si="1462"/>
        <v>99.994986433436111</v>
      </c>
      <c r="FD338" s="1">
        <f t="shared" si="1462"/>
        <v>99.994575218979861</v>
      </c>
      <c r="FE338" s="1">
        <f t="shared" si="1462"/>
        <v>99.994130276572278</v>
      </c>
      <c r="FF338" s="1">
        <f t="shared" si="1462"/>
        <v>99.993648839835188</v>
      </c>
      <c r="FG338" s="1">
        <f t="shared" si="1462"/>
        <v>99.993127915491115</v>
      </c>
      <c r="FH338" s="1">
        <f t="shared" si="1462"/>
        <v>99.992564264752943</v>
      </c>
      <c r="FI338" s="1">
        <f t="shared" si="1462"/>
        <v>99.991954383187093</v>
      </c>
      <c r="FJ338" s="1">
        <f t="shared" si="1462"/>
        <v>99.99129447892517</v>
      </c>
      <c r="FK338" s="1">
        <f t="shared" si="1462"/>
        <v>99.990580449088412</v>
      </c>
      <c r="FL338" s="1">
        <f t="shared" si="1462"/>
        <v>99.989807854278524</v>
      </c>
      <c r="FM338" s="1">
        <f t="shared" si="1462"/>
        <v>99.988971890976259</v>
      </c>
      <c r="FN338" s="1">
        <f t="shared" si="1462"/>
        <v>99.988067361676016</v>
      </c>
      <c r="FO338" s="1">
        <f t="shared" si="1462"/>
        <v>99.987088642571052</v>
      </c>
      <c r="FP338" s="1">
        <f t="shared" si="1462"/>
        <v>99.98602964858803</v>
      </c>
      <c r="FQ338" s="1">
        <f t="shared" si="1462"/>
        <v>99.984883795553813</v>
      </c>
      <c r="FR338" s="1">
        <f t="shared" si="1453"/>
        <v>99.983643959259069</v>
      </c>
      <c r="FS338" s="1">
        <f t="shared" si="1455"/>
        <v>4.4882763531984603E-14</v>
      </c>
    </row>
    <row r="339" spans="3:175" x14ac:dyDescent="0.15">
      <c r="C339" s="6">
        <v>137</v>
      </c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>
        <f t="shared" ref="EL339:FQ339" si="1463">IF(type=1,MAX(EL166-x,(EM339*p+EM340*(1-p))*EXP(-ir*t)),MAX(x-EL166,(EM339*p+EM340*(1-p))*EXP(-ir*t)))</f>
        <v>99.99888150608966</v>
      </c>
      <c r="EM339" s="1">
        <f t="shared" si="1463"/>
        <v>99.998789766833923</v>
      </c>
      <c r="EN339" s="1">
        <f t="shared" si="1463"/>
        <v>99.998690503092831</v>
      </c>
      <c r="EO339" s="1">
        <f t="shared" si="1463"/>
        <v>99.998583097705506</v>
      </c>
      <c r="EP339" s="1">
        <f t="shared" si="1463"/>
        <v>99.998466882891336</v>
      </c>
      <c r="EQ339" s="1">
        <f t="shared" si="1463"/>
        <v>99.998341136098077</v>
      </c>
      <c r="ER339" s="1">
        <f t="shared" si="1463"/>
        <v>99.998205075509517</v>
      </c>
      <c r="ES339" s="1">
        <f t="shared" si="1463"/>
        <v>99.998057855184641</v>
      </c>
      <c r="ET339" s="1">
        <f t="shared" si="1463"/>
        <v>99.997898559798003</v>
      </c>
      <c r="EU339" s="1">
        <f t="shared" si="1463"/>
        <v>99.997726198948897</v>
      </c>
      <c r="EV339" s="1">
        <f t="shared" si="1463"/>
        <v>99.997539701003575</v>
      </c>
      <c r="EW339" s="1">
        <f t="shared" si="1463"/>
        <v>99.997337906432563</v>
      </c>
      <c r="EX339" s="1">
        <f t="shared" si="1463"/>
        <v>99.99711956060132</v>
      </c>
      <c r="EY339" s="1">
        <f t="shared" si="1463"/>
        <v>99.996883305969817</v>
      </c>
      <c r="EZ339" s="1">
        <f t="shared" si="1463"/>
        <v>99.996627673652057</v>
      </c>
      <c r="FA339" s="1">
        <f t="shared" si="1463"/>
        <v>99.996351074283567</v>
      </c>
      <c r="FB339" s="1">
        <f t="shared" si="1463"/>
        <v>99.99605178813961</v>
      </c>
      <c r="FC339" s="1">
        <f t="shared" si="1463"/>
        <v>99.995727954443041</v>
      </c>
      <c r="FD339" s="1">
        <f t="shared" si="1463"/>
        <v>99.995377559795159</v>
      </c>
      <c r="FE339" s="1">
        <f t="shared" si="1463"/>
        <v>99.994998425657585</v>
      </c>
      <c r="FF339" s="1">
        <f t="shared" si="1463"/>
        <v>99.994588194807463</v>
      </c>
      <c r="FG339" s="1">
        <f t="shared" si="1463"/>
        <v>99.994144316681727</v>
      </c>
      <c r="FH339" s="1">
        <f t="shared" si="1463"/>
        <v>99.993664031519259</v>
      </c>
      <c r="FI339" s="1">
        <f t="shared" si="1463"/>
        <v>99.993144353202339</v>
      </c>
      <c r="FJ339" s="1">
        <f t="shared" si="1463"/>
        <v>99.992582050690899</v>
      </c>
      <c r="FK339" s="1">
        <f t="shared" si="1463"/>
        <v>99.991973627933803</v>
      </c>
      <c r="FL339" s="1">
        <f t="shared" si="1463"/>
        <v>99.991315302132634</v>
      </c>
      <c r="FM339" s="1">
        <f t="shared" si="1463"/>
        <v>99.990602980222533</v>
      </c>
      <c r="FN339" s="1">
        <f t="shared" si="1463"/>
        <v>99.989832233424025</v>
      </c>
      <c r="FO339" s="1">
        <f t="shared" si="1463"/>
        <v>99.988998269707665</v>
      </c>
      <c r="FP339" s="1">
        <f t="shared" si="1463"/>
        <v>99.988095904000062</v>
      </c>
      <c r="FQ339" s="1">
        <f t="shared" si="1463"/>
        <v>99.987119525946355</v>
      </c>
      <c r="FR339" s="1">
        <f t="shared" si="1453"/>
        <v>99.986063065028404</v>
      </c>
      <c r="FS339" s="1">
        <f t="shared" si="1455"/>
        <v>1.1139057532979504E-14</v>
      </c>
    </row>
    <row r="340" spans="3:175" x14ac:dyDescent="0.15">
      <c r="C340" s="6">
        <v>138</v>
      </c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>
        <f t="shared" ref="EM340:FQ340" si="1464">IF(type=1,MAX(EM167-x,(EN340*p+EN341*(1-p))*EXP(-ir*t)),MAX(x-EM167,(EN340*p+EN341*(1-p))*EXP(-ir*t)))</f>
        <v>99.99896876382229</v>
      </c>
      <c r="EN340" s="1">
        <f t="shared" si="1464"/>
        <v>99.99888418147583</v>
      </c>
      <c r="EO340" s="1">
        <f t="shared" si="1464"/>
        <v>99.998792661656196</v>
      </c>
      <c r="EP340" s="1">
        <f t="shared" si="1464"/>
        <v>99.998693635349426</v>
      </c>
      <c r="EQ340" s="1">
        <f t="shared" si="1464"/>
        <v>99.998586486870863</v>
      </c>
      <c r="ER340" s="1">
        <f t="shared" si="1464"/>
        <v>99.998470550037197</v>
      </c>
      <c r="ES340" s="1">
        <f t="shared" si="1464"/>
        <v>99.998345104024509</v>
      </c>
      <c r="ET340" s="1">
        <f t="shared" si="1464"/>
        <v>99.998209368886648</v>
      </c>
      <c r="EU340" s="1">
        <f t="shared" si="1464"/>
        <v>99.998062500706027</v>
      </c>
      <c r="EV340" s="1">
        <f t="shared" si="1464"/>
        <v>99.997903586346666</v>
      </c>
      <c r="EW340" s="1">
        <f t="shared" si="1464"/>
        <v>99.997731637776809</v>
      </c>
      <c r="EX340" s="1">
        <f t="shared" si="1464"/>
        <v>99.997545585926034</v>
      </c>
      <c r="EY340" s="1">
        <f t="shared" si="1464"/>
        <v>99.997344274038369</v>
      </c>
      <c r="EZ340" s="1">
        <f t="shared" si="1464"/>
        <v>99.997126450480366</v>
      </c>
      <c r="FA340" s="1">
        <f t="shared" si="1464"/>
        <v>99.996890760959104</v>
      </c>
      <c r="FB340" s="1">
        <f t="shared" si="1464"/>
        <v>99.99663574010215</v>
      </c>
      <c r="FC340" s="1">
        <f t="shared" si="1464"/>
        <v>99.99635980234666</v>
      </c>
      <c r="FD340" s="1">
        <f t="shared" si="1464"/>
        <v>99.996061232081445</v>
      </c>
      <c r="FE340" s="1">
        <f t="shared" si="1464"/>
        <v>99.995738172980239</v>
      </c>
      <c r="FF340" s="1">
        <f t="shared" si="1464"/>
        <v>99.995388616460303</v>
      </c>
      <c r="FG340" s="1">
        <f t="shared" si="1464"/>
        <v>99.995010389194206</v>
      </c>
      <c r="FH340" s="1">
        <f t="shared" si="1464"/>
        <v>99.994601139597478</v>
      </c>
      <c r="FI340" s="1">
        <f t="shared" si="1464"/>
        <v>99.994158323207884</v>
      </c>
      <c r="FJ340" s="1">
        <f t="shared" si="1464"/>
        <v>99.993679186865506</v>
      </c>
      <c r="FK340" s="1">
        <f t="shared" si="1464"/>
        <v>99.993160751595312</v>
      </c>
      <c r="FL340" s="1">
        <f t="shared" si="1464"/>
        <v>99.992599794085706</v>
      </c>
      <c r="FM340" s="1">
        <f t="shared" si="1464"/>
        <v>99.991992826647973</v>
      </c>
      <c r="FN340" s="1">
        <f t="shared" si="1464"/>
        <v>99.991336075531947</v>
      </c>
      <c r="FO340" s="1">
        <f t="shared" si="1464"/>
        <v>99.99062545746321</v>
      </c>
      <c r="FP340" s="1">
        <f t="shared" si="1464"/>
        <v>99.989856554255724</v>
      </c>
      <c r="FQ340" s="1">
        <f t="shared" si="1464"/>
        <v>99.989024585342349</v>
      </c>
      <c r="FR340" s="1">
        <f t="shared" si="1453"/>
        <v>99.988124378052177</v>
      </c>
      <c r="FS340" s="1">
        <f t="shared" si="1455"/>
        <v>2.663742585524167E-15</v>
      </c>
    </row>
    <row r="341" spans="3:175" x14ac:dyDescent="0.15">
      <c r="C341" s="6">
        <v>139</v>
      </c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>
        <f t="shared" ref="EN341:FQ341" si="1465">IF(type=1,MAX(EN168-x,(EO341*p+EO342*(1-p))*EXP(-ir*t)),MAX(x-EN168,(EO341*p+EO342*(1-p))*EXP(-ir*t)))</f>
        <v>99.999049214265384</v>
      </c>
      <c r="EO341" s="1">
        <f t="shared" si="1465"/>
        <v>99.998971230491975</v>
      </c>
      <c r="EP341" s="1">
        <f t="shared" si="1465"/>
        <v>99.998886850462611</v>
      </c>
      <c r="EQ341" s="1">
        <f t="shared" si="1465"/>
        <v>99.998795549554188</v>
      </c>
      <c r="ER341" s="1">
        <f t="shared" si="1465"/>
        <v>99.998696760113802</v>
      </c>
      <c r="ES341" s="1">
        <f t="shared" si="1465"/>
        <v>99.998589867929496</v>
      </c>
      <c r="ET341" s="1">
        <f t="shared" si="1465"/>
        <v>99.998474208411423</v>
      </c>
      <c r="EU341" s="1">
        <f t="shared" si="1465"/>
        <v>99.998349062459837</v>
      </c>
      <c r="EV341" s="1">
        <f t="shared" si="1465"/>
        <v>99.998213651994206</v>
      </c>
      <c r="EW341" s="1">
        <f t="shared" si="1465"/>
        <v>99.998067135115548</v>
      </c>
      <c r="EX341" s="1">
        <f t="shared" si="1465"/>
        <v>99.997908600872051</v>
      </c>
      <c r="EY341" s="1">
        <f t="shared" si="1465"/>
        <v>99.997737063595295</v>
      </c>
      <c r="EZ341" s="1">
        <f t="shared" si="1465"/>
        <v>99.997551456772015</v>
      </c>
      <c r="FA341" s="1">
        <f t="shared" si="1465"/>
        <v>99.99735062641318</v>
      </c>
      <c r="FB341" s="1">
        <f t="shared" si="1465"/>
        <v>99.997133323879126</v>
      </c>
      <c r="FC341" s="1">
        <f t="shared" si="1465"/>
        <v>99.996898198116412</v>
      </c>
      <c r="FD341" s="1">
        <f t="shared" si="1465"/>
        <v>99.996643787257653</v>
      </c>
      <c r="FE341" s="1">
        <f t="shared" si="1465"/>
        <v>99.99636850953263</v>
      </c>
      <c r="FF341" s="1">
        <f t="shared" si="1465"/>
        <v>99.996070653433804</v>
      </c>
      <c r="FG341" s="1">
        <f t="shared" si="1465"/>
        <v>99.99574836707518</v>
      </c>
      <c r="FH341" s="1">
        <f t="shared" si="1465"/>
        <v>99.995399646678408</v>
      </c>
      <c r="FI341" s="1">
        <f t="shared" si="1465"/>
        <v>99.995022324114601</v>
      </c>
      <c r="FJ341" s="1">
        <f t="shared" si="1465"/>
        <v>99.994614053424158</v>
      </c>
      <c r="FK341" s="1">
        <f t="shared" si="1465"/>
        <v>99.994172296231071</v>
      </c>
      <c r="FL341" s="1">
        <f t="shared" si="1465"/>
        <v>99.993694305960872</v>
      </c>
      <c r="FM341" s="1">
        <f t="shared" si="1465"/>
        <v>99.99317711076408</v>
      </c>
      <c r="FN341" s="1">
        <f t="shared" si="1465"/>
        <v>99.992617495039141</v>
      </c>
      <c r="FO341" s="1">
        <f t="shared" si="1465"/>
        <v>99.992011979439695</v>
      </c>
      <c r="FP341" s="1">
        <f t="shared" si="1465"/>
        <v>99.99135679924224</v>
      </c>
      <c r="FQ341" s="1">
        <f t="shared" si="1465"/>
        <v>99.990647880939363</v>
      </c>
      <c r="FR341" s="1">
        <f t="shared" si="1453"/>
        <v>99.989880816913114</v>
      </c>
      <c r="FS341" s="1">
        <f t="shared" si="1455"/>
        <v>6.1324647553174126E-16</v>
      </c>
    </row>
    <row r="342" spans="3:175" x14ac:dyDescent="0.15">
      <c r="C342" s="6">
        <v>140</v>
      </c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>
        <f t="shared" ref="EO342:FQ342" si="1466">IF(type=1,MAX(EO169-x,(EP342*p+EP343*(1-p))*EXP(-ir*t)),MAX(x-EO169,(EP342*p+EP343*(1-p))*EXP(-ir*t)))</f>
        <v>99.999123388480058</v>
      </c>
      <c r="EP342" s="1">
        <f t="shared" si="1466"/>
        <v>99.99905148850128</v>
      </c>
      <c r="EQ342" s="1">
        <f t="shared" si="1466"/>
        <v>99.998973691261483</v>
      </c>
      <c r="ER342" s="1">
        <f t="shared" si="1466"/>
        <v>99.998889513065293</v>
      </c>
      <c r="ES342" s="1">
        <f t="shared" si="1466"/>
        <v>99.998798430544454</v>
      </c>
      <c r="ET342" s="1">
        <f t="shared" si="1466"/>
        <v>99.998699877403894</v>
      </c>
      <c r="EU342" s="1">
        <f t="shared" si="1466"/>
        <v>99.998593240900789</v>
      </c>
      <c r="EV342" s="1">
        <f t="shared" si="1466"/>
        <v>99.998477858034988</v>
      </c>
      <c r="EW342" s="1">
        <f t="shared" si="1466"/>
        <v>99.998353011426786</v>
      </c>
      <c r="EX342" s="1">
        <f t="shared" si="1466"/>
        <v>99.998217924856775</v>
      </c>
      <c r="EY342" s="1">
        <f t="shared" si="1466"/>
        <v>99.998071758439778</v>
      </c>
      <c r="EZ342" s="1">
        <f t="shared" si="1466"/>
        <v>99.997913603402921</v>
      </c>
      <c r="FA342" s="1">
        <f t="shared" si="1466"/>
        <v>99.997742476435477</v>
      </c>
      <c r="FB342" s="1">
        <f t="shared" si="1466"/>
        <v>99.997557313575214</v>
      </c>
      <c r="FC342" s="1">
        <f t="shared" si="1466"/>
        <v>99.99735696359339</v>
      </c>
      <c r="FD342" s="1">
        <f t="shared" si="1466"/>
        <v>99.99714018083705</v>
      </c>
      <c r="FE342" s="1">
        <f t="shared" si="1466"/>
        <v>99.996905617484373</v>
      </c>
      <c r="FF342" s="1">
        <f t="shared" si="1466"/>
        <v>99.996651815164725</v>
      </c>
      <c r="FG342" s="1">
        <f t="shared" si="1466"/>
        <v>99.996377195891412</v>
      </c>
      <c r="FH342" s="1">
        <f t="shared" si="1466"/>
        <v>99.996080052250733</v>
      </c>
      <c r="FI342" s="1">
        <f t="shared" si="1466"/>
        <v>99.995758536786298</v>
      </c>
      <c r="FJ342" s="1">
        <f t="shared" si="1466"/>
        <v>99.995410650512738</v>
      </c>
      <c r="FK342" s="1">
        <f t="shared" si="1466"/>
        <v>99.995034230487207</v>
      </c>
      <c r="FL342" s="1">
        <f t="shared" si="1466"/>
        <v>99.994626936361541</v>
      </c>
      <c r="FM342" s="1">
        <f t="shared" si="1466"/>
        <v>99.994186235831421</v>
      </c>
      <c r="FN342" s="1">
        <f t="shared" si="1466"/>
        <v>99.993709388892043</v>
      </c>
      <c r="FO342" s="1">
        <f t="shared" si="1466"/>
        <v>99.993193430802464</v>
      </c>
      <c r="FP342" s="1">
        <f t="shared" si="1466"/>
        <v>99.992635153652685</v>
      </c>
      <c r="FQ342" s="1">
        <f t="shared" si="1466"/>
        <v>99.99203108641882</v>
      </c>
      <c r="FR342" s="1">
        <f t="shared" si="1453"/>
        <v>99.991377473382371</v>
      </c>
      <c r="FS342" s="1">
        <f t="shared" si="1455"/>
        <v>1.357923235304493E-16</v>
      </c>
    </row>
    <row r="343" spans="3:175" x14ac:dyDescent="0.15">
      <c r="C343" s="6">
        <v>141</v>
      </c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>
        <f t="shared" ref="EP343:FQ343" si="1467">IF(type=1,MAX(EP170-x,(EQ343*p+EQ344*(1-p))*EXP(-ir*t)),MAX(x-EP170,(EQ343*p+EQ344*(1-p))*EXP(-ir*t)))</f>
        <v>99.999191776097476</v>
      </c>
      <c r="EQ343" s="1">
        <f t="shared" si="1467"/>
        <v>99.999125485294641</v>
      </c>
      <c r="ER343" s="1">
        <f t="shared" si="1467"/>
        <v>99.999053757297318</v>
      </c>
      <c r="ES343" s="1">
        <f t="shared" si="1467"/>
        <v>99.998976146144955</v>
      </c>
      <c r="ET343" s="1">
        <f t="shared" si="1467"/>
        <v>99.998892169299154</v>
      </c>
      <c r="EU343" s="1">
        <f t="shared" si="1467"/>
        <v>99.998801304643536</v>
      </c>
      <c r="EV343" s="1">
        <f t="shared" si="1467"/>
        <v>99.998702987237564</v>
      </c>
      <c r="EW343" s="1">
        <f t="shared" si="1467"/>
        <v>99.998596605804096</v>
      </c>
      <c r="EX343" s="1">
        <f t="shared" si="1467"/>
        <v>99.998481498928811</v>
      </c>
      <c r="EY343" s="1">
        <f t="shared" si="1467"/>
        <v>99.998356950947979</v>
      </c>
      <c r="EZ343" s="1">
        <f t="shared" si="1467"/>
        <v>99.998222187498854</v>
      </c>
      <c r="FA343" s="1">
        <f t="shared" si="1467"/>
        <v>99.998076370705235</v>
      </c>
      <c r="FB343" s="1">
        <f t="shared" si="1467"/>
        <v>99.997918593967967</v>
      </c>
      <c r="FC343" s="1">
        <f t="shared" si="1467"/>
        <v>99.99774787632839</v>
      </c>
      <c r="FD343" s="1">
        <f t="shared" si="1467"/>
        <v>99.997563156369196</v>
      </c>
      <c r="FE343" s="1">
        <f t="shared" si="1467"/>
        <v>99.99736328561535</v>
      </c>
      <c r="FF343" s="1">
        <f t="shared" si="1467"/>
        <v>99.997147021393431</v>
      </c>
      <c r="FG343" s="1">
        <f t="shared" si="1467"/>
        <v>99.996913019105548</v>
      </c>
      <c r="FH343" s="1">
        <f t="shared" si="1467"/>
        <v>99.996659823869422</v>
      </c>
      <c r="FI343" s="1">
        <f t="shared" si="1467"/>
        <v>99.996385861472831</v>
      </c>
      <c r="FJ343" s="1">
        <f t="shared" si="1467"/>
        <v>99.996089428586103</v>
      </c>
      <c r="FK343" s="1">
        <f t="shared" si="1467"/>
        <v>99.995768682171928</v>
      </c>
      <c r="FL343" s="1">
        <f t="shared" si="1467"/>
        <v>99.995421628026392</v>
      </c>
      <c r="FM343" s="1">
        <f t="shared" si="1467"/>
        <v>99.995046108380322</v>
      </c>
      <c r="FN343" s="1">
        <f t="shared" si="1467"/>
        <v>99.994639788483539</v>
      </c>
      <c r="FO343" s="1">
        <f t="shared" si="1467"/>
        <v>99.9942001420889</v>
      </c>
      <c r="FP343" s="1">
        <f t="shared" si="1467"/>
        <v>99.993724435745548</v>
      </c>
      <c r="FQ343" s="1">
        <f t="shared" si="1467"/>
        <v>99.99320971180407</v>
      </c>
      <c r="FR343" s="1">
        <f t="shared" si="1453"/>
        <v>99.992652770027647</v>
      </c>
      <c r="FS343" s="1">
        <f t="shared" si="1455"/>
        <v>2.8892352220155262E-17</v>
      </c>
    </row>
    <row r="344" spans="3:175" x14ac:dyDescent="0.15">
      <c r="C344" s="6">
        <v>142</v>
      </c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>
        <f t="shared" ref="EQ344:FQ344" si="1468">IF(type=1,MAX(EQ171-x,(ER344*p+ER345*(1-p))*EXP(-ir*t)),MAX(x-EQ171,(ER344*p+ER345*(1-p))*EXP(-ir*t)))</f>
        <v>99.999254828550903</v>
      </c>
      <c r="ER344" s="1">
        <f t="shared" si="1468"/>
        <v>99.999193709332019</v>
      </c>
      <c r="ES344" s="1">
        <f t="shared" si="1468"/>
        <v>99.999127577093745</v>
      </c>
      <c r="ET344" s="1">
        <f t="shared" si="1468"/>
        <v>99.999056020666501</v>
      </c>
      <c r="EU344" s="1">
        <f t="shared" si="1468"/>
        <v>99.998978595156458</v>
      </c>
      <c r="EV344" s="1">
        <f t="shared" si="1468"/>
        <v>99.998894819179426</v>
      </c>
      <c r="EW344" s="1">
        <f t="shared" si="1468"/>
        <v>99.998804171867889</v>
      </c>
      <c r="EX344" s="1">
        <f t="shared" si="1468"/>
        <v>99.998706089632648</v>
      </c>
      <c r="EY344" s="1">
        <f t="shared" si="1468"/>
        <v>99.998599962658687</v>
      </c>
      <c r="EZ344" s="1">
        <f t="shared" si="1468"/>
        <v>99.998485131113782</v>
      </c>
      <c r="FA344" s="1">
        <f t="shared" si="1468"/>
        <v>99.998360881046011</v>
      </c>
      <c r="FB344" s="1">
        <f t="shared" si="1468"/>
        <v>99.998226439944887</v>
      </c>
      <c r="FC344" s="1">
        <f t="shared" si="1468"/>
        <v>99.99808097193835</v>
      </c>
      <c r="FD344" s="1">
        <f t="shared" si="1468"/>
        <v>99.997923572595823</v>
      </c>
      <c r="FE344" s="1">
        <f t="shared" si="1468"/>
        <v>99.997753263305</v>
      </c>
      <c r="FF344" s="1">
        <f t="shared" si="1468"/>
        <v>99.997568985187499</v>
      </c>
      <c r="FG344" s="1">
        <f t="shared" si="1468"/>
        <v>99.997369592515327</v>
      </c>
      <c r="FH344" s="1">
        <f t="shared" si="1468"/>
        <v>99.997153845587519</v>
      </c>
      <c r="FI344" s="1">
        <f t="shared" si="1468"/>
        <v>99.996920403022386</v>
      </c>
      <c r="FJ344" s="1">
        <f t="shared" si="1468"/>
        <v>99.996667813417659</v>
      </c>
      <c r="FK344" s="1">
        <f t="shared" si="1468"/>
        <v>99.996394506326567</v>
      </c>
      <c r="FL344" s="1">
        <f t="shared" si="1468"/>
        <v>99.996098782493718</v>
      </c>
      <c r="FM344" s="1">
        <f t="shared" si="1468"/>
        <v>99.995778803290278</v>
      </c>
      <c r="FN344" s="1">
        <f t="shared" si="1468"/>
        <v>99.995432579282351</v>
      </c>
      <c r="FO344" s="1">
        <f t="shared" si="1468"/>
        <v>99.995057957862059</v>
      </c>
      <c r="FP344" s="1">
        <f t="shared" si="1468"/>
        <v>99.994652609863849</v>
      </c>
      <c r="FQ344" s="1">
        <f t="shared" si="1468"/>
        <v>99.99421401508323</v>
      </c>
      <c r="FR344" s="1">
        <f t="shared" si="1453"/>
        <v>99.993739446607648</v>
      </c>
      <c r="FS344" s="1">
        <f t="shared" si="1455"/>
        <v>5.9006149301397436E-18</v>
      </c>
    </row>
    <row r="345" spans="3:175" x14ac:dyDescent="0.15">
      <c r="C345" s="6">
        <v>143</v>
      </c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>
        <f t="shared" ref="ER345:FQ345" si="1469">IF(type=1,MAX(ER172-x,(ES345*p+ES346*(1-p))*EXP(-ir*t)),MAX(x-ER172,(ES345*p+ES346*(1-p))*EXP(-ir*t)))</f>
        <v>99.999312962055683</v>
      </c>
      <c r="ES345" s="1">
        <f t="shared" si="1469"/>
        <v>99.999256610966867</v>
      </c>
      <c r="ET345" s="1">
        <f t="shared" si="1469"/>
        <v>99.99919563794235</v>
      </c>
      <c r="EU345" s="1">
        <f t="shared" si="1469"/>
        <v>99.999129663889349</v>
      </c>
      <c r="EV345" s="1">
        <f t="shared" si="1469"/>
        <v>99.999058278621817</v>
      </c>
      <c r="EW345" s="1">
        <f t="shared" si="1469"/>
        <v>99.998981038310035</v>
      </c>
      <c r="EX345" s="1">
        <f t="shared" si="1469"/>
        <v>99.998897462721303</v>
      </c>
      <c r="EY345" s="1">
        <f t="shared" si="1469"/>
        <v>99.998807032233984</v>
      </c>
      <c r="EZ345" s="1">
        <f t="shared" si="1469"/>
        <v>99.998709184606952</v>
      </c>
      <c r="FA345" s="1">
        <f t="shared" si="1469"/>
        <v>99.998603311483862</v>
      </c>
      <c r="FB345" s="1">
        <f t="shared" si="1469"/>
        <v>99.998488754610733</v>
      </c>
      <c r="FC345" s="1">
        <f t="shared" si="1469"/>
        <v>99.998364801743435</v>
      </c>
      <c r="FD345" s="1">
        <f t="shared" si="1469"/>
        <v>99.998230682219273</v>
      </c>
      <c r="FE345" s="1">
        <f t="shared" si="1469"/>
        <v>99.998085562165528</v>
      </c>
      <c r="FF345" s="1">
        <f t="shared" si="1469"/>
        <v>99.997928539315012</v>
      </c>
      <c r="FG345" s="1">
        <f t="shared" si="1469"/>
        <v>99.997758637396217</v>
      </c>
      <c r="FH345" s="1">
        <f t="shared" si="1469"/>
        <v>99.997574800063518</v>
      </c>
      <c r="FI345" s="1">
        <f t="shared" si="1469"/>
        <v>99.997375884329486</v>
      </c>
      <c r="FJ345" s="1">
        <f t="shared" si="1469"/>
        <v>99.997160653458437</v>
      </c>
      <c r="FK345" s="1">
        <f t="shared" si="1469"/>
        <v>99.996927769277221</v>
      </c>
      <c r="FL345" s="1">
        <f t="shared" si="1469"/>
        <v>99.996675783855267</v>
      </c>
      <c r="FM345" s="1">
        <f t="shared" si="1469"/>
        <v>99.996403130502202</v>
      </c>
      <c r="FN345" s="1">
        <f t="shared" si="1469"/>
        <v>99.996108114027223</v>
      </c>
      <c r="FO345" s="1">
        <f t="shared" si="1469"/>
        <v>99.995788900199358</v>
      </c>
      <c r="FP345" s="1">
        <f t="shared" si="1469"/>
        <v>99.995443504343399</v>
      </c>
      <c r="FQ345" s="1">
        <f t="shared" si="1469"/>
        <v>99.995069779000374</v>
      </c>
      <c r="FR345" s="1">
        <f t="shared" si="1453"/>
        <v>99.994665400576011</v>
      </c>
      <c r="FS345" s="1">
        <f t="shared" si="1455"/>
        <v>1.1553758599656085E-18</v>
      </c>
    </row>
    <row r="346" spans="3:175" x14ac:dyDescent="0.15">
      <c r="C346" s="6">
        <v>144</v>
      </c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>
        <f t="shared" ref="ES346:FQ346" si="1470">IF(type=1,MAX(ES173-x,(ET346*p+ET347*(1-p))*EXP(-ir*t)),MAX(x-ES173,(ET346*p+ET347*(1-p))*EXP(-ir*t)))</f>
        <v>99.999366560356663</v>
      </c>
      <c r="ET346" s="1">
        <f t="shared" si="1470"/>
        <v>99.999314605418959</v>
      </c>
      <c r="EU346" s="1">
        <f t="shared" si="1470"/>
        <v>99.999258389119362</v>
      </c>
      <c r="EV346" s="1">
        <f t="shared" si="1470"/>
        <v>99.999197561939525</v>
      </c>
      <c r="EW346" s="1">
        <f t="shared" si="1470"/>
        <v>99.999131745693447</v>
      </c>
      <c r="EX346" s="1">
        <f t="shared" si="1470"/>
        <v>99.999060531176198</v>
      </c>
      <c r="EY346" s="1">
        <f t="shared" si="1470"/>
        <v>99.99898347561971</v>
      </c>
      <c r="EZ346" s="1">
        <f t="shared" si="1470"/>
        <v>99.998900099939945</v>
      </c>
      <c r="FA346" s="1">
        <f t="shared" si="1470"/>
        <v>99.998809885758206</v>
      </c>
      <c r="FB346" s="1">
        <f t="shared" si="1470"/>
        <v>99.998712272178224</v>
      </c>
      <c r="FC346" s="1">
        <f t="shared" si="1470"/>
        <v>99.998606652298776</v>
      </c>
      <c r="FD346" s="1">
        <f t="shared" si="1470"/>
        <v>99.998492369440456</v>
      </c>
      <c r="FE346" s="1">
        <f t="shared" si="1470"/>
        <v>99.998368713062732</v>
      </c>
      <c r="FF346" s="1">
        <f t="shared" si="1470"/>
        <v>99.998234914346313</v>
      </c>
      <c r="FG346" s="1">
        <f t="shared" si="1470"/>
        <v>99.998090141413101</v>
      </c>
      <c r="FH346" s="1">
        <f t="shared" si="1470"/>
        <v>99.99793349415404</v>
      </c>
      <c r="FI346" s="1">
        <f t="shared" si="1470"/>
        <v>99.997763998632848</v>
      </c>
      <c r="FJ346" s="1">
        <f t="shared" si="1470"/>
        <v>99.997580601030634</v>
      </c>
      <c r="FK346" s="1">
        <f t="shared" si="1470"/>
        <v>99.997382161093924</v>
      </c>
      <c r="FL346" s="1">
        <f t="shared" si="1470"/>
        <v>99.99716744504525</v>
      </c>
      <c r="FM346" s="1">
        <f t="shared" si="1470"/>
        <v>99.996935117912329</v>
      </c>
      <c r="FN346" s="1">
        <f t="shared" si="1470"/>
        <v>99.996683735227947</v>
      </c>
      <c r="FO346" s="1">
        <f t="shared" si="1470"/>
        <v>99.996411734049204</v>
      </c>
      <c r="FP346" s="1">
        <f t="shared" si="1470"/>
        <v>99.996117423240122</v>
      </c>
      <c r="FQ346" s="1">
        <f t="shared" si="1470"/>
        <v>99.995798972957104</v>
      </c>
      <c r="FR346" s="1">
        <f t="shared" si="1453"/>
        <v>99.995454403272205</v>
      </c>
      <c r="FS346" s="1">
        <f t="shared" si="1455"/>
        <v>2.1663468307474087E-19</v>
      </c>
    </row>
    <row r="347" spans="3:175" x14ac:dyDescent="0.15">
      <c r="C347" s="6">
        <v>145</v>
      </c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>
        <f t="shared" ref="ET347:FQ347" si="1471">IF(type=1,MAX(ET174-x,(EU347*p+EU348*(1-p))*EXP(-ir*t)),MAX(x-ET174,(EU347*p+EU348*(1-p))*EXP(-ir*t)))</f>
        <v>99.999415977261421</v>
      </c>
      <c r="EU347" s="1">
        <f t="shared" si="1471"/>
        <v>99.999368075515264</v>
      </c>
      <c r="EV347" s="1">
        <f t="shared" si="1471"/>
        <v>99.999316244851386</v>
      </c>
      <c r="EW347" s="1">
        <f t="shared" si="1471"/>
        <v>99.999260163018604</v>
      </c>
      <c r="EX347" s="1">
        <f t="shared" si="1471"/>
        <v>99.9991994813346</v>
      </c>
      <c r="EY347" s="1">
        <f t="shared" si="1471"/>
        <v>99.999133822517962</v>
      </c>
      <c r="EZ347" s="1">
        <f t="shared" si="1471"/>
        <v>99.999062778342562</v>
      </c>
      <c r="FA347" s="1">
        <f t="shared" si="1471"/>
        <v>99.998985907099438</v>
      </c>
      <c r="FB347" s="1">
        <f t="shared" si="1471"/>
        <v>99.998902730850489</v>
      </c>
      <c r="FC347" s="1">
        <f t="shared" si="1471"/>
        <v>99.99881273245694</v>
      </c>
      <c r="FD347" s="1">
        <f t="shared" si="1471"/>
        <v>99.998715352364158</v>
      </c>
      <c r="FE347" s="1">
        <f t="shared" si="1471"/>
        <v>99.998609985122627</v>
      </c>
      <c r="FF347" s="1">
        <f t="shared" si="1471"/>
        <v>99.998495975623669</v>
      </c>
      <c r="FG347" s="1">
        <f t="shared" si="1471"/>
        <v>99.998372615026327</v>
      </c>
      <c r="FH347" s="1">
        <f t="shared" si="1471"/>
        <v>99.998239136350307</v>
      </c>
      <c r="FI347" s="1">
        <f t="shared" si="1471"/>
        <v>99.998094709707317</v>
      </c>
      <c r="FJ347" s="1">
        <f t="shared" si="1471"/>
        <v>99.997938437141329</v>
      </c>
      <c r="FK347" s="1">
        <f t="shared" si="1471"/>
        <v>99.997769347045647</v>
      </c>
      <c r="FL347" s="1">
        <f t="shared" si="1471"/>
        <v>99.997586388122102</v>
      </c>
      <c r="FM347" s="1">
        <f t="shared" si="1471"/>
        <v>99.997388422844622</v>
      </c>
      <c r="FN347" s="1">
        <f t="shared" si="1471"/>
        <v>99.997174220386896</v>
      </c>
      <c r="FO347" s="1">
        <f t="shared" si="1471"/>
        <v>99.996942448969833</v>
      </c>
      <c r="FP347" s="1">
        <f t="shared" si="1471"/>
        <v>99.996691667581302</v>
      </c>
      <c r="FQ347" s="1">
        <f t="shared" si="1471"/>
        <v>99.996420317016927</v>
      </c>
      <c r="FR347" s="1">
        <f t="shared" si="1453"/>
        <v>99.996126710185806</v>
      </c>
      <c r="FS347" s="1">
        <f t="shared" si="1455"/>
        <v>3.8845100892161393E-20</v>
      </c>
    </row>
    <row r="348" spans="3:175" x14ac:dyDescent="0.15">
      <c r="C348" s="6">
        <v>146</v>
      </c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>
        <f t="shared" ref="EU348:FQ348" si="1472">IF(type=1,MAX(EU175-x,(EV348*p+EV349*(1-p))*EXP(-ir*t)),MAX(x-EU175,(EV348*p+EV349*(1-p))*EXP(-ir*t)))</f>
        <v>99.999461538975709</v>
      </c>
      <c r="EV348" s="1">
        <f t="shared" si="1472"/>
        <v>99.999417374217046</v>
      </c>
      <c r="EW348" s="1">
        <f t="shared" si="1472"/>
        <v>99.999369587049671</v>
      </c>
      <c r="EX348" s="1">
        <f t="shared" si="1472"/>
        <v>99.999317880362369</v>
      </c>
      <c r="EY348" s="1">
        <f t="shared" si="1472"/>
        <v>99.99926193267477</v>
      </c>
      <c r="EZ348" s="1">
        <f t="shared" si="1472"/>
        <v>99.99920139613856</v>
      </c>
      <c r="FA348" s="1">
        <f t="shared" si="1472"/>
        <v>99.999135894374803</v>
      </c>
      <c r="FB348" s="1">
        <f t="shared" si="1472"/>
        <v>99.999065020133827</v>
      </c>
      <c r="FC348" s="1">
        <f t="shared" si="1472"/>
        <v>99.99898833276319</v>
      </c>
      <c r="FD348" s="1">
        <f t="shared" si="1472"/>
        <v>99.998905355468011</v>
      </c>
      <c r="FE348" s="1">
        <f t="shared" si="1472"/>
        <v>99.998815572346487</v>
      </c>
      <c r="FF348" s="1">
        <f t="shared" si="1472"/>
        <v>99.998718425182432</v>
      </c>
      <c r="FG348" s="1">
        <f t="shared" si="1472"/>
        <v>99.998613309974516</v>
      </c>
      <c r="FH348" s="1">
        <f t="shared" si="1472"/>
        <v>99.99849957318105</v>
      </c>
      <c r="FI348" s="1">
        <f t="shared" si="1472"/>
        <v>99.998376507656616</v>
      </c>
      <c r="FJ348" s="1">
        <f t="shared" si="1472"/>
        <v>99.998243348255471</v>
      </c>
      <c r="FK348" s="1">
        <f t="shared" si="1472"/>
        <v>99.998099267074394</v>
      </c>
      <c r="FL348" s="1">
        <f t="shared" si="1472"/>
        <v>99.997943368305215</v>
      </c>
      <c r="FM348" s="1">
        <f t="shared" si="1472"/>
        <v>99.997774682665295</v>
      </c>
      <c r="FN348" s="1">
        <f t="shared" si="1472"/>
        <v>99.997592161371102</v>
      </c>
      <c r="FO348" s="1">
        <f t="shared" si="1472"/>
        <v>99.997394669617492</v>
      </c>
      <c r="FP348" s="1">
        <f t="shared" si="1472"/>
        <v>99.997180979522241</v>
      </c>
      <c r="FQ348" s="1">
        <f t="shared" si="1472"/>
        <v>99.996949762491781</v>
      </c>
      <c r="FR348" s="1">
        <f t="shared" si="1453"/>
        <v>99.996699580960851</v>
      </c>
      <c r="FS348" s="1">
        <f t="shared" si="1455"/>
        <v>6.6515964782554067E-21</v>
      </c>
    </row>
    <row r="349" spans="3:175" x14ac:dyDescent="0.15">
      <c r="C349" s="6">
        <v>147</v>
      </c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>
        <f t="shared" ref="EV349:FQ349" si="1473">IF(type=1,MAX(EV176-x,(EW349*p+EW350*(1-p))*EXP(-ir*t)),MAX(x-EV176,(EW349*p+EW350*(1-p))*EXP(-ir*t)))</f>
        <v>99.99950354625679</v>
      </c>
      <c r="EW349" s="1">
        <f t="shared" si="1473"/>
        <v>99.999462826949795</v>
      </c>
      <c r="EX349" s="1">
        <f t="shared" si="1473"/>
        <v>99.999418767831216</v>
      </c>
      <c r="EY349" s="1">
        <f t="shared" si="1473"/>
        <v>99.999371094968552</v>
      </c>
      <c r="EZ349" s="1">
        <f t="shared" si="1473"/>
        <v>99.999319511961275</v>
      </c>
      <c r="FA349" s="1">
        <f t="shared" si="1473"/>
        <v>99.999263698097991</v>
      </c>
      <c r="FB349" s="1">
        <f t="shared" si="1473"/>
        <v>99.999203306362404</v>
      </c>
      <c r="FC349" s="1">
        <f t="shared" si="1473"/>
        <v>99.999137961275864</v>
      </c>
      <c r="FD349" s="1">
        <f t="shared" si="1473"/>
        <v>99.99906725656281</v>
      </c>
      <c r="FE349" s="1">
        <f t="shared" si="1473"/>
        <v>99.998990752624863</v>
      </c>
      <c r="FF349" s="1">
        <f t="shared" si="1473"/>
        <v>99.998907973807562</v>
      </c>
      <c r="FG349" s="1">
        <f t="shared" si="1473"/>
        <v>99.99881840544316</v>
      </c>
      <c r="FH349" s="1">
        <f t="shared" si="1473"/>
        <v>99.998721490650667</v>
      </c>
      <c r="FI349" s="1">
        <f t="shared" si="1473"/>
        <v>99.998616626873513</v>
      </c>
      <c r="FJ349" s="1">
        <f t="shared" si="1473"/>
        <v>99.998503162133247</v>
      </c>
      <c r="FK349" s="1">
        <f t="shared" si="1473"/>
        <v>99.998380390975896</v>
      </c>
      <c r="FL349" s="1">
        <f t="shared" si="1473"/>
        <v>99.998247550085949</v>
      </c>
      <c r="FM349" s="1">
        <f t="shared" si="1473"/>
        <v>99.998103813540439</v>
      </c>
      <c r="FN349" s="1">
        <f t="shared" si="1473"/>
        <v>99.997948287673978</v>
      </c>
      <c r="FO349" s="1">
        <f t="shared" si="1473"/>
        <v>99.997780005522387</v>
      </c>
      <c r="FP349" s="1">
        <f t="shared" si="1473"/>
        <v>99.997597920810762</v>
      </c>
      <c r="FQ349" s="1">
        <f t="shared" si="1473"/>
        <v>99.997400901448373</v>
      </c>
      <c r="FR349" s="1">
        <f t="shared" si="1453"/>
        <v>99.99718772249004</v>
      </c>
      <c r="FS349" s="1">
        <f t="shared" si="1455"/>
        <v>1.0859802364949913E-21</v>
      </c>
    </row>
    <row r="350" spans="3:175" x14ac:dyDescent="0.15">
      <c r="C350" s="6">
        <v>148</v>
      </c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>
        <f t="shared" ref="EW350:FQ350" si="1474">IF(type=1,MAX(EW177-x,(EX350*p+EX351*(1-p))*EXP(-ir*t)),MAX(x-EW177,(EX350*p+EX351*(1-p))*EXP(-ir*t)))</f>
        <v>99.999542276398813</v>
      </c>
      <c r="EX350" s="1">
        <f t="shared" si="1474"/>
        <v>99.999504733751394</v>
      </c>
      <c r="EY350" s="1">
        <f t="shared" si="1474"/>
        <v>99.999464111843125</v>
      </c>
      <c r="EZ350" s="1">
        <f t="shared" si="1474"/>
        <v>99.999420158111931</v>
      </c>
      <c r="FA350" s="1">
        <f t="shared" si="1474"/>
        <v>99.999372599280576</v>
      </c>
      <c r="FB350" s="1">
        <f t="shared" si="1474"/>
        <v>99.999321139657482</v>
      </c>
      <c r="FC350" s="1">
        <f t="shared" si="1474"/>
        <v>99.999265459298385</v>
      </c>
      <c r="FD350" s="1">
        <f t="shared" si="1474"/>
        <v>99.999205212017074</v>
      </c>
      <c r="FE350" s="1">
        <f t="shared" si="1474"/>
        <v>99.999140023232982</v>
      </c>
      <c r="FF350" s="1">
        <f t="shared" si="1474"/>
        <v>99.999069487642373</v>
      </c>
      <c r="FG350" s="1">
        <f t="shared" si="1474"/>
        <v>99.998993166698327</v>
      </c>
      <c r="FH350" s="1">
        <f t="shared" si="1474"/>
        <v>99.998910585884175</v>
      </c>
      <c r="FI350" s="1">
        <f t="shared" si="1474"/>
        <v>99.998821231763202</v>
      </c>
      <c r="FJ350" s="1">
        <f t="shared" si="1474"/>
        <v>99.998724548786441</v>
      </c>
      <c r="FK350" s="1">
        <f t="shared" si="1474"/>
        <v>99.998619935838633</v>
      </c>
      <c r="FL350" s="1">
        <f t="shared" si="1474"/>
        <v>99.998506742500822</v>
      </c>
      <c r="FM350" s="1">
        <f t="shared" si="1474"/>
        <v>99.998384265006464</v>
      </c>
      <c r="FN350" s="1">
        <f t="shared" si="1474"/>
        <v>99.998251741865829</v>
      </c>
      <c r="FO350" s="1">
        <f t="shared" si="1474"/>
        <v>99.998108349131556</v>
      </c>
      <c r="FP350" s="1">
        <f t="shared" si="1474"/>
        <v>99.997953195275841</v>
      </c>
      <c r="FQ350" s="1">
        <f t="shared" si="1474"/>
        <v>99.997785315647448</v>
      </c>
      <c r="FR350" s="1">
        <f t="shared" si="1453"/>
        <v>99.997603666474106</v>
      </c>
      <c r="FS350" s="1">
        <f t="shared" si="1455"/>
        <v>1.6876790091151546E-22</v>
      </c>
    </row>
    <row r="351" spans="3:175" x14ac:dyDescent="0.15">
      <c r="C351" s="6">
        <v>149</v>
      </c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>
        <f t="shared" ref="EX351:FQ351" si="1475">IF(type=1,MAX(EX178-x,(EY351*p+EY352*(1-p))*EXP(-ir*t)),MAX(x-EX178,(EY351*p+EY352*(1-p))*EXP(-ir*t)))</f>
        <v>99.999577985063155</v>
      </c>
      <c r="EY351" s="1">
        <f t="shared" si="1475"/>
        <v>99.999543371252685</v>
      </c>
      <c r="EZ351" s="1">
        <f t="shared" si="1475"/>
        <v>99.999505918405575</v>
      </c>
      <c r="FA351" s="1">
        <f t="shared" si="1475"/>
        <v>99.99946539366303</v>
      </c>
      <c r="FB351" s="1">
        <f t="shared" si="1475"/>
        <v>99.99942154506715</v>
      </c>
      <c r="FC351" s="1">
        <f t="shared" si="1475"/>
        <v>99.999374099994341</v>
      </c>
      <c r="FD351" s="1">
        <f t="shared" si="1475"/>
        <v>99.999322763460313</v>
      </c>
      <c r="FE351" s="1">
        <f t="shared" si="1475"/>
        <v>99.999267216286086</v>
      </c>
      <c r="FF351" s="1">
        <f t="shared" si="1475"/>
        <v>99.999207113113499</v>
      </c>
      <c r="FG351" s="1">
        <f t="shared" si="1475"/>
        <v>99.999142080257997</v>
      </c>
      <c r="FH351" s="1">
        <f t="shared" si="1475"/>
        <v>99.999071713385291</v>
      </c>
      <c r="FI351" s="1">
        <f t="shared" si="1475"/>
        <v>99.998995574997451</v>
      </c>
      <c r="FJ351" s="1">
        <f t="shared" si="1475"/>
        <v>99.998913191712816</v>
      </c>
      <c r="FK351" s="1">
        <f t="shared" si="1475"/>
        <v>99.998824051322799</v>
      </c>
      <c r="FL351" s="1">
        <f t="shared" si="1475"/>
        <v>99.998727599607292</v>
      </c>
      <c r="FM351" s="1">
        <f t="shared" si="1475"/>
        <v>99.998623236888875</v>
      </c>
      <c r="FN351" s="1">
        <f t="shared" si="1475"/>
        <v>99.998510314304326</v>
      </c>
      <c r="FO351" s="1">
        <f t="shared" si="1475"/>
        <v>99.998388129770518</v>
      </c>
      <c r="FP351" s="1">
        <f t="shared" si="1475"/>
        <v>99.998255923619169</v>
      </c>
      <c r="FQ351" s="1">
        <f t="shared" si="1475"/>
        <v>99.998112873873751</v>
      </c>
      <c r="FR351" s="1">
        <f t="shared" si="1453"/>
        <v>99.997958091138941</v>
      </c>
      <c r="FS351" s="1">
        <f t="shared" si="1455"/>
        <v>2.491883879047092E-23</v>
      </c>
    </row>
    <row r="352" spans="3:175" x14ac:dyDescent="0.15">
      <c r="C352" s="6">
        <v>150</v>
      </c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>
        <f t="shared" ref="EY352:FQ352" si="1476">IF(type=1,MAX(EY179-x,(EZ352*p+EZ353*(1-p))*EXP(-ir*t)),MAX(x-EY179,(EZ352*p+EZ353*(1-p))*EXP(-ir*t)))</f>
        <v>99.999610907966158</v>
      </c>
      <c r="EZ352" s="1">
        <f t="shared" si="1476"/>
        <v>99.999578994503537</v>
      </c>
      <c r="FA352" s="1">
        <f t="shared" si="1476"/>
        <v>99.999544463487723</v>
      </c>
      <c r="FB352" s="1">
        <f t="shared" si="1476"/>
        <v>99.999507100226097</v>
      </c>
      <c r="FC352" s="1">
        <f t="shared" si="1476"/>
        <v>99.999466672416887</v>
      </c>
      <c r="FD352" s="1">
        <f t="shared" si="1476"/>
        <v>99.999422928704846</v>
      </c>
      <c r="FE352" s="1">
        <f t="shared" si="1476"/>
        <v>99.999375597118473</v>
      </c>
      <c r="FF352" s="1">
        <f t="shared" si="1476"/>
        <v>99.99932438337909</v>
      </c>
      <c r="FG352" s="1">
        <f t="shared" si="1476"/>
        <v>99.999268969071153</v>
      </c>
      <c r="FH352" s="1">
        <f t="shared" si="1476"/>
        <v>99.999209009662593</v>
      </c>
      <c r="FI352" s="1">
        <f t="shared" si="1476"/>
        <v>99.999144132362701</v>
      </c>
      <c r="FJ352" s="1">
        <f t="shared" si="1476"/>
        <v>99.99907393380434</v>
      </c>
      <c r="FK352" s="1">
        <f t="shared" si="1476"/>
        <v>99.998997977536021</v>
      </c>
      <c r="FL352" s="1">
        <f t="shared" si="1476"/>
        <v>99.998915791308434</v>
      </c>
      <c r="FM352" s="1">
        <f t="shared" si="1476"/>
        <v>99.998826864138152</v>
      </c>
      <c r="FN352" s="1">
        <f t="shared" si="1476"/>
        <v>99.998730643130727</v>
      </c>
      <c r="FO352" s="1">
        <f t="shared" si="1476"/>
        <v>99.99862653004314</v>
      </c>
      <c r="FP352" s="1">
        <f t="shared" si="1476"/>
        <v>99.99851387756425</v>
      </c>
      <c r="FQ352" s="1">
        <f t="shared" si="1476"/>
        <v>99.99839198529024</v>
      </c>
      <c r="FR352" s="1">
        <f t="shared" si="1453"/>
        <v>99.998260095369943</v>
      </c>
      <c r="FS352" s="1">
        <f t="shared" si="1455"/>
        <v>3.4886479667137068E-24</v>
      </c>
    </row>
    <row r="353" spans="3:175" x14ac:dyDescent="0.15">
      <c r="C353" s="6">
        <v>151</v>
      </c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>
        <f t="shared" ref="EZ353:FQ353" si="1477">IF(type=1,MAX(EZ180-x,(FA353*p+FA354*(1-p))*EXP(-ir*t)),MAX(x-EZ180,(FA353*p+FA354*(1-p))*EXP(-ir*t)))</f>
        <v>99.999641262435105</v>
      </c>
      <c r="FA353" s="1">
        <f t="shared" si="1477"/>
        <v>99.999611838656477</v>
      </c>
      <c r="FB353" s="1">
        <f t="shared" si="1477"/>
        <v>99.999580001529395</v>
      </c>
      <c r="FC353" s="1">
        <f t="shared" si="1477"/>
        <v>99.999545553110195</v>
      </c>
      <c r="FD353" s="1">
        <f t="shared" si="1477"/>
        <v>99.999508279219768</v>
      </c>
      <c r="FE353" s="1">
        <f t="shared" si="1477"/>
        <v>99.999467948112027</v>
      </c>
      <c r="FF353" s="1">
        <f t="shared" si="1477"/>
        <v>99.999424309032932</v>
      </c>
      <c r="FG353" s="1">
        <f t="shared" si="1477"/>
        <v>99.999377090661554</v>
      </c>
      <c r="FH353" s="1">
        <f t="shared" si="1477"/>
        <v>99.999325999423078</v>
      </c>
      <c r="FI353" s="1">
        <f t="shared" si="1477"/>
        <v>99.999270717663634</v>
      </c>
      <c r="FJ353" s="1">
        <f t="shared" si="1477"/>
        <v>99.999210901675241</v>
      </c>
      <c r="FK353" s="1">
        <f t="shared" si="1477"/>
        <v>99.999146179558878</v>
      </c>
      <c r="FL353" s="1">
        <f t="shared" si="1477"/>
        <v>99.999076148912238</v>
      </c>
      <c r="FM353" s="1">
        <f t="shared" si="1477"/>
        <v>99.999000374327835</v>
      </c>
      <c r="FN353" s="1">
        <f t="shared" si="1477"/>
        <v>99.998918384685936</v>
      </c>
      <c r="FO353" s="1">
        <f t="shared" si="1477"/>
        <v>99.998829670225362</v>
      </c>
      <c r="FP353" s="1">
        <f t="shared" si="1477"/>
        <v>99.998733679374183</v>
      </c>
      <c r="FQ353" s="1">
        <f t="shared" si="1477"/>
        <v>99.998629815320328</v>
      </c>
      <c r="FR353" s="1">
        <f t="shared" si="1453"/>
        <v>99.998517432301014</v>
      </c>
      <c r="FS353" s="1">
        <f t="shared" si="1455"/>
        <v>4.6207376747675826E-25</v>
      </c>
    </row>
    <row r="354" spans="3:175" x14ac:dyDescent="0.15">
      <c r="C354" s="6">
        <v>152</v>
      </c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>
        <f t="shared" ref="FA354:FQ354" si="1478">IF(type=1,MAX(FA181-x,(FB354*p+FB355*(1-p))*EXP(-ir*t)),MAX(x-FA181,(FB354*p+FB355*(1-p))*EXP(-ir*t)))</f>
        <v>99.99966924884275</v>
      </c>
      <c r="FB354" s="1">
        <f t="shared" si="1478"/>
        <v>99.999642120518914</v>
      </c>
      <c r="FC354" s="1">
        <f t="shared" si="1478"/>
        <v>99.999612767120624</v>
      </c>
      <c r="FD354" s="1">
        <f t="shared" si="1478"/>
        <v>99.999581006146485</v>
      </c>
      <c r="FE354" s="1">
        <f t="shared" si="1478"/>
        <v>99.999546640126326</v>
      </c>
      <c r="FF354" s="1">
        <f t="shared" si="1478"/>
        <v>99.999509455393351</v>
      </c>
      <c r="FG354" s="1">
        <f t="shared" si="1478"/>
        <v>99.99946922075577</v>
      </c>
      <c r="FH354" s="1">
        <f t="shared" si="1478"/>
        <v>99.999425686059354</v>
      </c>
      <c r="FI354" s="1">
        <f t="shared" si="1478"/>
        <v>99.99937858063214</v>
      </c>
      <c r="FJ354" s="1">
        <f t="shared" si="1478"/>
        <v>99.999327611601572</v>
      </c>
      <c r="FK354" s="1">
        <f t="shared" si="1478"/>
        <v>99.999272462073563</v>
      </c>
      <c r="FL354" s="1">
        <f t="shared" si="1478"/>
        <v>99.999212789162272</v>
      </c>
      <c r="FM354" s="1">
        <f t="shared" si="1478"/>
        <v>99.999148221858249</v>
      </c>
      <c r="FN354" s="1">
        <f t="shared" si="1478"/>
        <v>99.999078358721704</v>
      </c>
      <c r="FO354" s="1">
        <f t="shared" si="1478"/>
        <v>99.999002765386635</v>
      </c>
      <c r="FP354" s="1">
        <f t="shared" si="1478"/>
        <v>99.998920971860201</v>
      </c>
      <c r="FQ354" s="1">
        <f t="shared" si="1478"/>
        <v>99.998832469600558</v>
      </c>
      <c r="FR354" s="1">
        <f t="shared" si="1453"/>
        <v>99.998736708355096</v>
      </c>
      <c r="FS354" s="1">
        <f t="shared" si="1455"/>
        <v>5.7759347588613065E-26</v>
      </c>
    </row>
    <row r="355" spans="3:175" x14ac:dyDescent="0.15">
      <c r="C355" s="6">
        <v>153</v>
      </c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>
        <f t="shared" ref="FB355:FQ355" si="1479">IF(type=1,MAX(FB182-x,(FC355*p+FC356*(1-p))*EXP(-ir*t)),MAX(x-FB182,(FC355*p+FC356*(1-p))*EXP(-ir*t)))</f>
        <v>99.999695051930075</v>
      </c>
      <c r="FC355" s="1">
        <f t="shared" si="1479"/>
        <v>99.999670039984352</v>
      </c>
      <c r="FD355" s="1">
        <f t="shared" si="1479"/>
        <v>99.999642976550234</v>
      </c>
      <c r="FE355" s="1">
        <f t="shared" si="1479"/>
        <v>99.999613693363926</v>
      </c>
      <c r="FF355" s="1">
        <f t="shared" si="1479"/>
        <v>99.999582008360591</v>
      </c>
      <c r="FG355" s="1">
        <f t="shared" si="1479"/>
        <v>99.999547724542367</v>
      </c>
      <c r="FH355" s="1">
        <f t="shared" si="1479"/>
        <v>99.999510628753569</v>
      </c>
      <c r="FI355" s="1">
        <f t="shared" si="1479"/>
        <v>99.999470490355392</v>
      </c>
      <c r="FJ355" s="1">
        <f t="shared" si="1479"/>
        <v>99.999427059791984</v>
      </c>
      <c r="FK355" s="1">
        <f t="shared" si="1479"/>
        <v>99.9993800670388</v>
      </c>
      <c r="FL355" s="1">
        <f t="shared" si="1479"/>
        <v>99.999329219923808</v>
      </c>
      <c r="FM355" s="1">
        <f t="shared" si="1479"/>
        <v>99.999274202310943</v>
      </c>
      <c r="FN355" s="1">
        <f t="shared" si="1479"/>
        <v>99.999214672134514</v>
      </c>
      <c r="FO355" s="1">
        <f t="shared" si="1479"/>
        <v>99.999150259272525</v>
      </c>
      <c r="FP355" s="1">
        <f t="shared" si="1479"/>
        <v>99.9990805632454</v>
      </c>
      <c r="FQ355" s="1">
        <f t="shared" si="1479"/>
        <v>99.999005150726134</v>
      </c>
      <c r="FR355" s="1">
        <f t="shared" si="1453"/>
        <v>99.998923552846065</v>
      </c>
      <c r="FS355" s="1">
        <f t="shared" si="1455"/>
        <v>6.7952300600159267E-27</v>
      </c>
    </row>
    <row r="356" spans="3:175" x14ac:dyDescent="0.15">
      <c r="C356" s="6">
        <v>154</v>
      </c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>
        <f t="shared" ref="FC356:FQ356" si="1480">IF(type=1,MAX(FC183-x,(FD356*p+FD357*(1-p))*EXP(-ir*t)),MAX(x-FC183,(FD356*p+FD357*(1-p))*EXP(-ir*t)))</f>
        <v>99.999718842025757</v>
      </c>
      <c r="FD356" s="1">
        <f t="shared" si="1480"/>
        <v>99.999695781351889</v>
      </c>
      <c r="FE356" s="1">
        <f t="shared" si="1480"/>
        <v>99.999670829233594</v>
      </c>
      <c r="FF356" s="1">
        <f t="shared" si="1480"/>
        <v>99.999643830533969</v>
      </c>
      <c r="FG356" s="1">
        <f t="shared" si="1480"/>
        <v>99.9996146173917</v>
      </c>
      <c r="FH356" s="1">
        <f t="shared" si="1480"/>
        <v>99.999583008177439</v>
      </c>
      <c r="FI356" s="1">
        <f t="shared" si="1480"/>
        <v>99.99954880636453</v>
      </c>
      <c r="FJ356" s="1">
        <f t="shared" si="1480"/>
        <v>99.999511799307157</v>
      </c>
      <c r="FK356" s="1">
        <f t="shared" si="1480"/>
        <v>99.999471756918197</v>
      </c>
      <c r="FL356" s="1">
        <f t="shared" si="1480"/>
        <v>99.999428430238694</v>
      </c>
      <c r="FM356" s="1">
        <f t="shared" si="1480"/>
        <v>99.999381549890032</v>
      </c>
      <c r="FN356" s="1">
        <f t="shared" si="1480"/>
        <v>99.99933082439901</v>
      </c>
      <c r="FO356" s="1">
        <f t="shared" si="1480"/>
        <v>99.99927593838575</v>
      </c>
      <c r="FP356" s="1">
        <f t="shared" si="1480"/>
        <v>99.999216550602782</v>
      </c>
      <c r="FQ356" s="1">
        <f t="shared" si="1480"/>
        <v>99.999152291813402</v>
      </c>
      <c r="FR356" s="1">
        <f t="shared" si="1453"/>
        <v>99.999082762495988</v>
      </c>
      <c r="FS356" s="1">
        <f t="shared" si="1455"/>
        <v>7.5012399311366523E-28</v>
      </c>
    </row>
    <row r="357" spans="3:175" x14ac:dyDescent="0.15">
      <c r="C357" s="6">
        <v>155</v>
      </c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>
        <f t="shared" ref="FD357:FQ357" si="1481">IF(type=1,MAX(FD184-x,(FE357*p+FE358*(1-p))*EXP(-ir*t)),MAX(x-FD184,(FE357*p+FE358*(1-p))*EXP(-ir*t)))</f>
        <v>99.999740776170526</v>
      </c>
      <c r="FE357" s="1">
        <f t="shared" si="1481"/>
        <v>99.999719514542747</v>
      </c>
      <c r="FF357" s="1">
        <f t="shared" si="1481"/>
        <v>99.999696509028951</v>
      </c>
      <c r="FG357" s="1">
        <f t="shared" si="1481"/>
        <v>99.999671616594981</v>
      </c>
      <c r="FH357" s="1">
        <f t="shared" si="1481"/>
        <v>99.999644682475008</v>
      </c>
      <c r="FI357" s="1">
        <f t="shared" si="1481"/>
        <v>99.999615539209231</v>
      </c>
      <c r="FJ357" s="1">
        <f t="shared" si="1481"/>
        <v>99.99958400560277</v>
      </c>
      <c r="FK357" s="1">
        <f t="shared" si="1481"/>
        <v>99.999549885599038</v>
      </c>
      <c r="FL357" s="1">
        <f t="shared" si="1481"/>
        <v>99.999512967060852</v>
      </c>
      <c r="FM357" s="1">
        <f t="shared" si="1481"/>
        <v>99.999473020451447</v>
      </c>
      <c r="FN357" s="1">
        <f t="shared" si="1481"/>
        <v>99.999429797407373</v>
      </c>
      <c r="FO357" s="1">
        <f t="shared" si="1481"/>
        <v>99.999383029194348</v>
      </c>
      <c r="FP357" s="1">
        <f t="shared" si="1481"/>
        <v>99.999332425036386</v>
      </c>
      <c r="FQ357" s="1">
        <f t="shared" si="1481"/>
        <v>99.999277670307961</v>
      </c>
      <c r="FR357" s="1">
        <f t="shared" si="1453"/>
        <v>99.999218424577847</v>
      </c>
      <c r="FS357" s="1">
        <f t="shared" si="1455"/>
        <v>7.7432259174898096E-29</v>
      </c>
    </row>
    <row r="358" spans="3:175" x14ac:dyDescent="0.15">
      <c r="C358" s="6">
        <v>156</v>
      </c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>
        <f t="shared" ref="FE358:FQ358" si="1482">IF(type=1,MAX(FE185-x,(FF358*p+FF359*(1-p))*EXP(-ir*t)),MAX(x-FE185,(FF358*p+FF359*(1-p))*EXP(-ir*t)))</f>
        <v>99.999760999153764</v>
      </c>
      <c r="FF358" s="1">
        <f t="shared" si="1482"/>
        <v>99.999741396222049</v>
      </c>
      <c r="FG358" s="1">
        <f t="shared" si="1482"/>
        <v>99.99972018545111</v>
      </c>
      <c r="FH358" s="1">
        <f t="shared" si="1482"/>
        <v>99.999697234965438</v>
      </c>
      <c r="FI358" s="1">
        <f t="shared" si="1482"/>
        <v>99.999672402073031</v>
      </c>
      <c r="FJ358" s="1">
        <f t="shared" si="1482"/>
        <v>99.999645532378238</v>
      </c>
      <c r="FK358" s="1">
        <f t="shared" si="1482"/>
        <v>99.999616458821819</v>
      </c>
      <c r="FL358" s="1">
        <f t="shared" si="1482"/>
        <v>99.999585000642298</v>
      </c>
      <c r="FM358" s="1">
        <f t="shared" si="1482"/>
        <v>99.999550962252059</v>
      </c>
      <c r="FN358" s="1">
        <f t="shared" si="1482"/>
        <v>99.999514132021318</v>
      </c>
      <c r="FO358" s="1">
        <f t="shared" si="1482"/>
        <v>99.999474280962374</v>
      </c>
      <c r="FP358" s="1">
        <f t="shared" si="1482"/>
        <v>99.99943116130585</v>
      </c>
      <c r="FQ358" s="1">
        <f t="shared" si="1482"/>
        <v>99.999384504960247</v>
      </c>
      <c r="FR358" s="1">
        <f t="shared" si="1453"/>
        <v>99.999334021845101</v>
      </c>
      <c r="FS358" s="1">
        <f t="shared" si="1455"/>
        <v>7.4454181428051239E-30</v>
      </c>
    </row>
    <row r="359" spans="3:175" x14ac:dyDescent="0.15">
      <c r="C359" s="6">
        <v>157</v>
      </c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>
        <f t="shared" ref="FF359:FQ359" si="1483">IF(type=1,MAX(FF186-x,(FG359*p+FG360*(1-p))*EXP(-ir*t)),MAX(x-FF186,(FG359*p+FG360*(1-p))*EXP(-ir*t)))</f>
        <v>99.999779644469356</v>
      </c>
      <c r="FG359" s="1">
        <f t="shared" si="1483"/>
        <v>99.999761570832831</v>
      </c>
      <c r="FH359" s="1">
        <f t="shared" si="1483"/>
        <v>99.999742014790428</v>
      </c>
      <c r="FI359" s="1">
        <f t="shared" si="1483"/>
        <v>99.999720854754685</v>
      </c>
      <c r="FJ359" s="1">
        <f t="shared" si="1483"/>
        <v>99.99969795916553</v>
      </c>
      <c r="FK359" s="1">
        <f t="shared" si="1483"/>
        <v>99.999673185672265</v>
      </c>
      <c r="FL359" s="1">
        <f t="shared" si="1483"/>
        <v>99.999646380248549</v>
      </c>
      <c r="FM359" s="1">
        <f t="shared" si="1483"/>
        <v>99.999617376234752</v>
      </c>
      <c r="FN359" s="1">
        <f t="shared" si="1483"/>
        <v>99.99958599330175</v>
      </c>
      <c r="FO359" s="1">
        <f t="shared" si="1483"/>
        <v>99.999552036329774</v>
      </c>
      <c r="FP359" s="1">
        <f t="shared" si="1483"/>
        <v>99.999515294195263</v>
      </c>
      <c r="FQ359" s="1">
        <f t="shared" si="1483"/>
        <v>99.999475538458213</v>
      </c>
      <c r="FR359" s="1">
        <f t="shared" si="1453"/>
        <v>99.999432521941941</v>
      </c>
      <c r="FS359" s="1">
        <f t="shared" si="1455"/>
        <v>6.6392329090683243E-31</v>
      </c>
    </row>
    <row r="360" spans="3:175" x14ac:dyDescent="0.15">
      <c r="C360" s="6">
        <v>158</v>
      </c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>
        <f t="shared" ref="FG360:FQ360" si="1484">IF(type=1,MAX(FG187-x,(FH360*p+FH361*(1-p))*EXP(-ir*t)),MAX(x-FG187,(FH360*p+FH361*(1-p))*EXP(-ir*t)))</f>
        <v>99.999796835196804</v>
      </c>
      <c r="FH360" s="1">
        <f t="shared" si="1484"/>
        <v>99.999780171549688</v>
      </c>
      <c r="FI360" s="1">
        <f t="shared" si="1484"/>
        <v>99.999762141144473</v>
      </c>
      <c r="FJ360" s="1">
        <f t="shared" si="1484"/>
        <v>99.999742631879229</v>
      </c>
      <c r="FK360" s="1">
        <f t="shared" si="1484"/>
        <v>99.999721522457321</v>
      </c>
      <c r="FL360" s="1">
        <f t="shared" si="1484"/>
        <v>99.999698681633362</v>
      </c>
      <c r="FM360" s="1">
        <f t="shared" si="1484"/>
        <v>99.999673967397158</v>
      </c>
      <c r="FN360" s="1">
        <f t="shared" si="1484"/>
        <v>99.999647226090786</v>
      </c>
      <c r="FO360" s="1">
        <f t="shared" si="1484"/>
        <v>99.99961829145326</v>
      </c>
      <c r="FP360" s="1">
        <f t="shared" si="1484"/>
        <v>99.999586983586795</v>
      </c>
      <c r="FQ360" s="1">
        <f t="shared" si="1484"/>
        <v>99.999553107838338</v>
      </c>
      <c r="FR360" s="1">
        <f t="shared" si="1453"/>
        <v>99.999516453589337</v>
      </c>
      <c r="FS360" s="1">
        <f t="shared" si="1455"/>
        <v>5.4626645734004714E-32</v>
      </c>
    </row>
    <row r="361" spans="3:175" x14ac:dyDescent="0.15">
      <c r="C361" s="6">
        <v>159</v>
      </c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>
        <f t="shared" ref="FH361:FQ361" si="1485">IF(type=1,MAX(FH188-x,(FI361*p+FI362*(1-p))*EXP(-ir*t)),MAX(x-FH188,(FI361*p+FI362*(1-p))*EXP(-ir*t)))</f>
        <v>99.99981268481379</v>
      </c>
      <c r="FI361" s="1">
        <f t="shared" si="1485"/>
        <v>99.999797321157715</v>
      </c>
      <c r="FJ361" s="1">
        <f t="shared" si="1485"/>
        <v>99.99978069736926</v>
      </c>
      <c r="FK361" s="1">
        <f t="shared" si="1485"/>
        <v>99.999762710091957</v>
      </c>
      <c r="FL361" s="1">
        <f t="shared" si="1485"/>
        <v>99.999743247491978</v>
      </c>
      <c r="FM361" s="1">
        <f t="shared" si="1485"/>
        <v>99.999722188562842</v>
      </c>
      <c r="FN361" s="1">
        <f t="shared" si="1485"/>
        <v>99.999699402373096</v>
      </c>
      <c r="FO361" s="1">
        <f t="shared" si="1485"/>
        <v>99.9996747472522</v>
      </c>
      <c r="FP361" s="1">
        <f t="shared" si="1485"/>
        <v>99.99964806990981</v>
      </c>
      <c r="FQ361" s="1">
        <f t="shared" si="1485"/>
        <v>99.999619204482613</v>
      </c>
      <c r="FR361" s="1">
        <f t="shared" si="1453"/>
        <v>99.999587971503132</v>
      </c>
      <c r="FS361" s="1">
        <f t="shared" si="1455"/>
        <v>4.1227686643042322E-33</v>
      </c>
    </row>
    <row r="362" spans="3:175" x14ac:dyDescent="0.15">
      <c r="C362" s="6">
        <v>160</v>
      </c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>
        <f t="shared" ref="FI362:FQ362" si="1486">IF(type=1,MAX(FI189-x,(FJ362*p+FJ363*(1-p))*EXP(-ir*t)),MAX(x-FI189,(FJ362*p+FJ363*(1-p))*EXP(-ir*t)))</f>
        <v>99.99982729794516</v>
      </c>
      <c r="FJ362" s="1">
        <f t="shared" si="1486"/>
        <v>99.999813132863139</v>
      </c>
      <c r="FK362" s="1">
        <f t="shared" si="1486"/>
        <v>99.999797805956206</v>
      </c>
      <c r="FL362" s="1">
        <f t="shared" si="1486"/>
        <v>99.999781221931102</v>
      </c>
      <c r="FM362" s="1">
        <f t="shared" si="1486"/>
        <v>99.999763277678539</v>
      </c>
      <c r="FN362" s="1">
        <f t="shared" si="1486"/>
        <v>99.999743861632211</v>
      </c>
      <c r="FO362" s="1">
        <f t="shared" si="1486"/>
        <v>99.99972285307507</v>
      </c>
      <c r="FP362" s="1">
        <f t="shared" si="1486"/>
        <v>99.999700121388841</v>
      </c>
      <c r="FQ362" s="1">
        <f t="shared" si="1486"/>
        <v>99.999675525241869</v>
      </c>
      <c r="FR362" s="1">
        <f t="shared" si="1453"/>
        <v>99.999648911710466</v>
      </c>
      <c r="FS362" s="1">
        <f t="shared" si="1455"/>
        <v>2.8344051840076177E-34</v>
      </c>
    </row>
    <row r="363" spans="3:175" x14ac:dyDescent="0.15">
      <c r="C363" s="6">
        <v>161</v>
      </c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>
        <f t="shared" ref="FJ363:FQ363" si="1487">IF(type=1,MAX(FJ190-x,(FK363*p+FK364*(1-p))*EXP(-ir*t)),MAX(x-FJ190,(FK363*p+FK364*(1-p))*EXP(-ir*t)))</f>
        <v>99.999840771053584</v>
      </c>
      <c r="FK363" s="1">
        <f t="shared" si="1487"/>
        <v>99.999827711040552</v>
      </c>
      <c r="FL363" s="1">
        <f t="shared" si="1487"/>
        <v>99.999813579840762</v>
      </c>
      <c r="FM363" s="1">
        <f t="shared" si="1487"/>
        <v>99.999798289595105</v>
      </c>
      <c r="FN363" s="1">
        <f t="shared" si="1487"/>
        <v>99.999781745238224</v>
      </c>
      <c r="FO363" s="1">
        <f t="shared" si="1487"/>
        <v>99.999763843907488</v>
      </c>
      <c r="FP363" s="1">
        <f t="shared" si="1487"/>
        <v>99.999744474303455</v>
      </c>
      <c r="FQ363" s="1">
        <f t="shared" si="1487"/>
        <v>99.999723515997815</v>
      </c>
      <c r="FR363" s="1">
        <f t="shared" si="1453"/>
        <v>99.999700838684731</v>
      </c>
      <c r="FS363" s="1">
        <f t="shared" si="1455"/>
        <v>1.7605010284680953E-35</v>
      </c>
    </row>
    <row r="364" spans="3:175" x14ac:dyDescent="0.15">
      <c r="C364" s="6">
        <v>162</v>
      </c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>
        <f t="shared" ref="FK364:FQ364" si="1488">IF(type=1,MAX(FK191-x,(FL364*p+FL365*(1-p))*EXP(-ir*t)),MAX(x-FK191,(FL364*p+FL365*(1-p))*EXP(-ir*t)))</f>
        <v>99.999853193076362</v>
      </c>
      <c r="FL364" s="1">
        <f t="shared" si="1488"/>
        <v>99.999841151921927</v>
      </c>
      <c r="FM364" s="1">
        <f t="shared" si="1488"/>
        <v>99.99982812314785</v>
      </c>
      <c r="FN364" s="1">
        <f t="shared" si="1488"/>
        <v>99.999814025749245</v>
      </c>
      <c r="FO364" s="1">
        <f t="shared" si="1488"/>
        <v>99.999798772077142</v>
      </c>
      <c r="FP364" s="1">
        <f t="shared" si="1488"/>
        <v>99.999782267293611</v>
      </c>
      <c r="FQ364" s="1">
        <f t="shared" si="1488"/>
        <v>99.999764408782042</v>
      </c>
      <c r="FR364" s="1">
        <f t="shared" si="1453"/>
        <v>99.999745085509204</v>
      </c>
      <c r="FS364" s="1">
        <f t="shared" si="1455"/>
        <v>9.7805655968679272E-37</v>
      </c>
    </row>
    <row r="365" spans="3:175" x14ac:dyDescent="0.15">
      <c r="C365" s="6">
        <v>163</v>
      </c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>
        <f t="shared" ref="FL365:FQ365" si="1489">IF(type=1,MAX(FL192-x,(FM365*p+FM366*(1-p))*EXP(-ir*t)),MAX(x-FL192,(FM365*p+FM366*(1-p))*EXP(-ir*t)))</f>
        <v>99.999864646012469</v>
      </c>
      <c r="FM365" s="1">
        <f t="shared" si="1489"/>
        <v>99.999853544231797</v>
      </c>
      <c r="FN365" s="1">
        <f t="shared" si="1489"/>
        <v>99.999841531879241</v>
      </c>
      <c r="FO365" s="1">
        <f t="shared" si="1489"/>
        <v>99.999828534269398</v>
      </c>
      <c r="FP365" s="1">
        <f t="shared" si="1489"/>
        <v>99.999814470591133</v>
      </c>
      <c r="FQ365" s="1">
        <f t="shared" si="1489"/>
        <v>99.999799253405115</v>
      </c>
      <c r="FR365" s="1">
        <f t="shared" si="1453"/>
        <v>99.999782788100262</v>
      </c>
      <c r="FS365" s="1">
        <f t="shared" si="1455"/>
        <v>4.8002794033884525E-38</v>
      </c>
    </row>
    <row r="366" spans="3:175" x14ac:dyDescent="0.15">
      <c r="C366" s="6">
        <v>164</v>
      </c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>
        <f>IF(type=1,MAX(FM193-x,(FN366*p+FN367*(1-p))*EXP(-ir*t)),MAX(x-FM193,(FN366*p+FN367*(1-p))*EXP(-ir*t)))</f>
        <v>99.999875205463837</v>
      </c>
      <c r="FN366" s="1">
        <f>IF(type=1,MAX(FN193-x,(FO366*p+FO367*(1-p))*EXP(-ir*t)),MAX(x-FN193,(FO366*p+FO367*(1-p))*EXP(-ir*t)))</f>
        <v>99.999864969773</v>
      </c>
      <c r="FO366" s="1">
        <f>IF(type=1,MAX(FO193-x,(FP366*p+FP367*(1-p))*EXP(-ir*t)),MAX(x-FO193,(FP366*p+FP367*(1-p))*EXP(-ir*t)))</f>
        <v>99.999853894547272</v>
      </c>
      <c r="FP366" s="1">
        <f>IF(type=1,MAX(FP193-x,(FQ366*p+FQ367*(1-p))*EXP(-ir*t)),MAX(x-FP193,(FQ366*p+FQ367*(1-p))*EXP(-ir*t)))</f>
        <v>99.999841910927728</v>
      </c>
      <c r="FQ366" s="1">
        <f>IF(type=1,MAX(FQ193-x,(FR366*p+FR367*(1-p))*EXP(-ir*t)),MAX(x-FQ193,(FR366*p+FR367*(1-p))*EXP(-ir*t)))</f>
        <v>99.999828944407568</v>
      </c>
      <c r="FR366" s="1">
        <f t="shared" si="1453"/>
        <v>99.999814914368969</v>
      </c>
      <c r="FS366" s="1">
        <f t="shared" si="1455"/>
        <v>2.0489004035851964E-39</v>
      </c>
    </row>
    <row r="367" spans="3:175" x14ac:dyDescent="0.15">
      <c r="C367" s="6">
        <v>165</v>
      </c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>
        <f>IF(type=1,MAX(FN194-x,(FO367*p+FO368*(1-p))*EXP(-ir*t)),MAX(x-FN194,(FO367*p+FO368*(1-p))*EXP(-ir*t)))</f>
        <v>99.999884941134425</v>
      </c>
      <c r="FO367" s="1">
        <f>IF(type=1,MAX(FO194-x,(FP367*p+FP368*(1-p))*EXP(-ir*t)),MAX(x-FO194,(FP367*p+FP368*(1-p))*EXP(-ir*t)))</f>
        <v>99.999875503966649</v>
      </c>
      <c r="FP367" s="1">
        <f>IF(type=1,MAX(FP194-x,(FQ367*p+FQ368*(1-p))*EXP(-ir*t)),MAX(x-FP194,(FQ367*p+FQ368*(1-p))*EXP(-ir*t)))</f>
        <v>99.999865292759111</v>
      </c>
      <c r="FQ367" s="1">
        <f>IF(type=1,MAX(FQ194-x,(FR367*p+FR368*(1-p))*EXP(-ir*t)),MAX(x-FQ194,(FR367*p+FR368*(1-p))*EXP(-ir*t)))</f>
        <v>99.999854244024831</v>
      </c>
      <c r="FR367" s="1">
        <f t="shared" si="1453"/>
        <v>99.999842289069548</v>
      </c>
      <c r="FS367" s="1">
        <f t="shared" si="1455"/>
        <v>7.4505489616966874E-41</v>
      </c>
    </row>
    <row r="368" spans="3:175" x14ac:dyDescent="0.15">
      <c r="C368" s="6">
        <v>166</v>
      </c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>
        <f>IF(type=1,MAX(FO195-x,(FP368*p+FP369*(1-p))*EXP(-ir*t)),MAX(x-FO195,(FP368*p+FP369*(1-p))*EXP(-ir*t)))</f>
        <v>99.99989391729035</v>
      </c>
      <c r="FP368" s="1">
        <f>IF(type=1,MAX(FP195-x,(FQ368*p+FQ369*(1-p))*EXP(-ir*t)),MAX(x-FP195,(FQ368*p+FQ369*(1-p))*EXP(-ir*t)))</f>
        <v>99.999885216349966</v>
      </c>
      <c r="FQ368" s="1">
        <f>IF(type=1,MAX(FQ195-x,(FR368*p+FR369*(1-p))*EXP(-ir*t)),MAX(x-FQ195,(FR368*p+FR369*(1-p))*EXP(-ir*t)))</f>
        <v>99.999875801755451</v>
      </c>
      <c r="FR368" s="1">
        <f t="shared" si="1453"/>
        <v>99.999865614972663</v>
      </c>
      <c r="FS368" s="1">
        <f t="shared" si="1455"/>
        <v>2.2441417769901372E-42</v>
      </c>
    </row>
    <row r="369" spans="3:175" x14ac:dyDescent="0.15">
      <c r="C369" s="6">
        <v>167</v>
      </c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>
        <f>IF(type=1,MAX(FP196-x,(FQ369*p+FQ370*(1-p))*EXP(-ir*t)),MAX(x-FP196,(FQ369*p+FQ370*(1-p))*EXP(-ir*t)))</f>
        <v>99.999902193184056</v>
      </c>
      <c r="FQ369" s="1">
        <f>IF(type=1,MAX(FQ196-x,(FR369*p+FR370*(1-p))*EXP(-ir*t)),MAX(x-FQ196,(FR369*p+FR370*(1-p))*EXP(-ir*t)))</f>
        <v>99.999894171035322</v>
      </c>
      <c r="FR369" s="1">
        <f t="shared" si="1453"/>
        <v>99.999885490907189</v>
      </c>
      <c r="FS369" s="1">
        <f t="shared" si="1455"/>
        <v>5.3751909533769755E-44</v>
      </c>
    </row>
    <row r="370" spans="3:175" x14ac:dyDescent="0.15">
      <c r="C370" s="6">
        <v>168</v>
      </c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>
        <f>IF(type=1,MAX(FQ197-x,(FR370*p+FR371*(1-p))*EXP(-ir*t)),MAX(x-FQ197,(FR370*p+FR371*(1-p))*EXP(-ir*t)))</f>
        <v>99.999909823445535</v>
      </c>
      <c r="FR370" s="1">
        <f t="shared" si="1453"/>
        <v>99.999902427133478</v>
      </c>
      <c r="FS370" s="1">
        <f t="shared" si="1455"/>
        <v>9.5985568995223531E-46</v>
      </c>
    </row>
    <row r="371" spans="3:175" x14ac:dyDescent="0.15">
      <c r="C371" s="6">
        <v>169</v>
      </c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>
        <f>IF(type=1,MAX(FQ198-x,(FR371*p+FR372*(1-p))*EXP(-ir*t)),MAX(x-FQ198,(FR371*p+FR372*(1-p))*EXP(-ir*t)))</f>
        <v>99.999923160818952</v>
      </c>
      <c r="FR371" s="1">
        <f t="shared" si="1453"/>
        <v>99.999916858442859</v>
      </c>
      <c r="FS371" s="1">
        <f t="shared" si="1455"/>
        <v>1.1359240573634495E-47</v>
      </c>
    </row>
    <row r="372" spans="3:175" x14ac:dyDescent="0.15">
      <c r="C372" s="6">
        <v>170</v>
      </c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>
        <f t="shared" si="1453"/>
        <v>99.999929155319819</v>
      </c>
      <c r="FS372" s="1">
        <f t="shared" si="1455"/>
        <v>6.681907041451462E-50</v>
      </c>
    </row>
    <row r="374" spans="3:175" x14ac:dyDescent="0.15">
      <c r="FS374" s="1">
        <f>SUM(FS202:FS373)</f>
        <v>40.18537670733739</v>
      </c>
    </row>
  </sheetData>
  <customSheetViews>
    <customSheetView guid="{D55F9FF1-E471-456F-9B38-A0F5AFABCB7F}">
      <selection activeCell="C6" sqref="C6"/>
      <pageMargins left="0.75" right="0.75" top="1" bottom="1" header="0.5" footer="0.5"/>
      <pageSetup paperSize="9" orientation="portrait" horizontalDpi="300" verticalDpi="300" r:id="rId1"/>
      <headerFooter alignWithMargins="0"/>
    </customSheetView>
    <customSheetView guid="{E1684F1A-A390-4550-A962-7D58EBB9C097}">
      <selection activeCell="C4" sqref="C4"/>
      <pageMargins left="0.75" right="0.75" top="1" bottom="1" header="0.5" footer="0.5"/>
      <pageSetup paperSize="9" orientation="portrait" horizontalDpi="300" verticalDpi="300" r:id="rId2"/>
      <headerFooter alignWithMargins="0"/>
    </customSheetView>
  </customSheetViews>
  <dataValidations count="1">
    <dataValidation type="list" allowBlank="1" showInputMessage="1" showErrorMessage="1" sqref="E7" xr:uid="{5819A5BD-37A8-4D89-B33D-0047B3D79B30}">
      <formula1>$B$1:$B$2</formula1>
    </dataValidation>
  </dataValidations>
  <pageMargins left="0.75" right="0.75" top="1" bottom="1" header="0.5" footer="0.5"/>
  <pageSetup paperSize="9" orientation="portrait" horizontalDpi="300" verticalDpi="300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customSheetViews>
    <customSheetView guid="{D55F9FF1-E471-456F-9B38-A0F5AFABCB7F}">
      <pageMargins left="0.75" right="0.75" top="1" bottom="1" header="0.5" footer="0.5"/>
      <headerFooter alignWithMargins="0"/>
    </customSheetView>
    <customSheetView guid="{E1684F1A-A390-4550-A962-7D58EBB9C097}">
      <pageMargins left="0.75" right="0.75" top="1" bottom="1" header="0.5" footer="0.5"/>
      <headerFooter alignWithMargins="0"/>
    </customSheetView>
  </customSheetView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customSheetViews>
    <customSheetView guid="{D55F9FF1-E471-456F-9B38-A0F5AFABCB7F}">
      <pageMargins left="0.75" right="0.75" top="1" bottom="1" header="0.5" footer="0.5"/>
      <headerFooter alignWithMargins="0"/>
    </customSheetView>
    <customSheetView guid="{E1684F1A-A390-4550-A962-7D58EBB9C097}">
      <pageMargins left="0.75" right="0.75" top="1" bottom="1" header="0.5" footer="0.5"/>
      <headerFooter alignWithMargins="0"/>
    </customSheetView>
  </customSheetView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20</vt:i4>
      </vt:variant>
    </vt:vector>
  </HeadingPairs>
  <TitlesOfParts>
    <vt:vector size="23" baseType="lpstr">
      <vt:lpstr>Sheet1</vt:lpstr>
      <vt:lpstr>Sheet2</vt:lpstr>
      <vt:lpstr>Sheet3</vt:lpstr>
      <vt:lpstr>_div1</vt:lpstr>
      <vt:lpstr>_div10</vt:lpstr>
      <vt:lpstr>_div2</vt:lpstr>
      <vt:lpstr>_div3</vt:lpstr>
      <vt:lpstr>_div4</vt:lpstr>
      <vt:lpstr>_div5</vt:lpstr>
      <vt:lpstr>_div6</vt:lpstr>
      <vt:lpstr>_div7</vt:lpstr>
      <vt:lpstr>_div8</vt:lpstr>
      <vt:lpstr>_div9</vt:lpstr>
      <vt:lpstr>div</vt:lpstr>
      <vt:lpstr>divyld</vt:lpstr>
      <vt:lpstr>expiry</vt:lpstr>
      <vt:lpstr>ir</vt:lpstr>
      <vt:lpstr>p</vt:lpstr>
      <vt:lpstr>S</vt:lpstr>
      <vt:lpstr>t</vt:lpstr>
      <vt:lpstr>type</vt:lpstr>
      <vt:lpstr>v</vt:lpstr>
      <vt:lpstr>x</vt:lpstr>
    </vt:vector>
  </TitlesOfParts>
  <Company>SRT Capital Management Pty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Stockwell</dc:creator>
  <cp:lastModifiedBy>Luke Byrne</cp:lastModifiedBy>
  <dcterms:created xsi:type="dcterms:W3CDTF">1997-02-17T12:19:45Z</dcterms:created>
  <dcterms:modified xsi:type="dcterms:W3CDTF">2023-11-30T08:06:52Z</dcterms:modified>
</cp:coreProperties>
</file>