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TA activity DOX application" sheetId="1" state="visible" r:id="rId2"/>
    <sheet name="DTA activity at Exp Days" sheetId="2" state="visible" r:id="rId3"/>
    <sheet name="Rate of proliferation" sheetId="3" state="visible" r:id="rId4"/>
    <sheet name="Basal and Total cell densit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<sst xmlns="http://schemas.openxmlformats.org/spreadsheetml/2006/main" count="329" uniqueCount="126">
  <si>
    <t xml:space="preserve">Image no.</t>
  </si>
  <si>
    <t xml:space="preserve">Area</t>
  </si>
  <si>
    <t xml:space="preserve">Cas3</t>
  </si>
  <si>
    <t xml:space="preserve">Total cells</t>
  </si>
  <si>
    <t xml:space="preserve">% of Cas3 cells</t>
  </si>
  <si>
    <t xml:space="preserve">Basal cells </t>
  </si>
  <si>
    <t xml:space="preserve">Basal cells per 10000um2</t>
  </si>
  <si>
    <t xml:space="preserve">Total Cells per 10000um2</t>
  </si>
  <si>
    <t xml:space="preserve">Day I</t>
  </si>
  <si>
    <t xml:space="preserve">K14CreER+/-RosaYFP+/-K14rtTA+/-tetoDTA+/- N8 EXP.</t>
  </si>
  <si>
    <t xml:space="preserve">B</t>
  </si>
  <si>
    <t xml:space="preserve">S</t>
  </si>
  <si>
    <t xml:space="preserve">I</t>
  </si>
  <si>
    <t xml:space="preserve">E</t>
  </si>
  <si>
    <t xml:space="preserve">C</t>
  </si>
  <si>
    <t xml:space="preserve">K14CreER+/-RosaYFP+/-K14rtTA+/-tetoDTA+/- N4 EXP.</t>
  </si>
  <si>
    <t xml:space="preserve">Day II</t>
  </si>
  <si>
    <t xml:space="preserve">K14CreER+/-RosaYFP+/-K14rtTA+/-tetoDTA+/- N10 EXP</t>
  </si>
  <si>
    <t xml:space="preserve">A</t>
  </si>
  <si>
    <t xml:space="preserve">Scale</t>
  </si>
  <si>
    <t xml:space="preserve">K14CreER+/-RosaYFP+/-K14rtTA+/-tetoDTA+/- N6 EXP.</t>
  </si>
  <si>
    <t xml:space="preserve">D</t>
  </si>
  <si>
    <t xml:space="preserve">Day III</t>
  </si>
  <si>
    <t xml:space="preserve">K14CreER+/-RosaYFP+/-K14rtTA+/-tetoDTA+/- N24 EXP.</t>
  </si>
  <si>
    <t xml:space="preserve">F</t>
  </si>
  <si>
    <t xml:space="preserve">K14CreER+/-RosaYFP+/-K14rtTA+/-tetoDTA+/- N17 EXP.</t>
  </si>
  <si>
    <t xml:space="preserve">EXP Day 1</t>
  </si>
  <si>
    <t xml:space="preserve">Interscale</t>
  </si>
  <si>
    <t xml:space="preserve">scale</t>
  </si>
  <si>
    <t xml:space="preserve">interscale</t>
  </si>
  <si>
    <t xml:space="preserve">EXP Day 2</t>
  </si>
  <si>
    <t xml:space="preserve">DTA44  TAIL K14CREConfetti rtTADTA DAY2 EXP N25</t>
  </si>
  <si>
    <t xml:space="preserve">DTA44  TAIL K14CREConfetti rtTADTA DAY2 EXP N67</t>
  </si>
  <si>
    <t xml:space="preserve">DTA44  TAIL K14CREConfetti rtTADTA DAY2 EXP N72</t>
  </si>
  <si>
    <t xml:space="preserve">EXP Day 4</t>
  </si>
  <si>
    <t xml:space="preserve">DTA39 TAIL K14CREConfetti rtTADTA DAY4 EXP N32</t>
  </si>
  <si>
    <t xml:space="preserve">DTA42 TAIL K14CREConfetti rtTADTA DAY4 EXP N19</t>
  </si>
  <si>
    <t xml:space="preserve">MAP1</t>
  </si>
  <si>
    <t xml:space="preserve">MAP2</t>
  </si>
  <si>
    <t xml:space="preserve">EXP Day 6</t>
  </si>
  <si>
    <t xml:space="preserve">DTA39 TAIL K14CREConfetti rtTADTA DAY6 EXP N57</t>
  </si>
  <si>
    <t xml:space="preserve">DTA39 TAIL K14CREConfetti rtTADTA DAY6 EXP N7</t>
  </si>
  <si>
    <t xml:space="preserve">DTA40 TAIL K14CREConfetti rtTADTA DAY6 EXP N46</t>
  </si>
  <si>
    <t xml:space="preserve">DTA40 TAIL K14CREConfetti rtTADTA DAY6 EXP N64</t>
  </si>
  <si>
    <t xml:space="preserve">EXP Day 8</t>
  </si>
  <si>
    <t xml:space="preserve">DTA40 TAIL K14CREConfetti rtTADTA DAY8 EXP N48</t>
  </si>
  <si>
    <t xml:space="preserve">DTA40 TAIL K14CREConfetti rtTADTA DAY8 EXP N60</t>
  </si>
  <si>
    <t xml:space="preserve">CTRL</t>
  </si>
  <si>
    <t xml:space="preserve">CTRL N17 </t>
  </si>
  <si>
    <t xml:space="preserve">CTRL N14</t>
  </si>
  <si>
    <t xml:space="preserve">Day 1</t>
  </si>
  <si>
    <t xml:space="preserve">Edu positive cells </t>
  </si>
  <si>
    <t xml:space="preserve">Edu positive cells per 10000um2</t>
  </si>
  <si>
    <t xml:space="preserve">DTA27   TAIL K14CREConfetti DTA DAY4 EXP N24</t>
  </si>
  <si>
    <t xml:space="preserve">Map1</t>
  </si>
  <si>
    <t xml:space="preserve">Map2</t>
  </si>
  <si>
    <t xml:space="preserve">DTA27   TAIL K14CREConfetti DTA DAY4 EXP N17</t>
  </si>
  <si>
    <t xml:space="preserve">Day 2</t>
  </si>
  <si>
    <t xml:space="preserve">DTA44   TAIL K14CREConfetti rttaDTA DAY2  EXP N25</t>
  </si>
  <si>
    <t xml:space="preserve">Map1 -1</t>
  </si>
  <si>
    <t xml:space="preserve">DTA44   TAIL K14CREConfetti rttaDTA DAY2  EXP N67</t>
  </si>
  <si>
    <t xml:space="preserve">Map1 -2</t>
  </si>
  <si>
    <t xml:space="preserve">Day 3</t>
  </si>
  <si>
    <t xml:space="preserve">K14ConfrtTADTA EXP N86 DAY3 TAIL MAP1</t>
  </si>
  <si>
    <t xml:space="preserve">K14ConfrtTADTA EXP N8 DAY3 TAIL MAP1</t>
  </si>
  <si>
    <t xml:space="preserve">K14ConfrtTADTA EXP N83 DAY3 TAIL MAP1</t>
  </si>
  <si>
    <t xml:space="preserve">Day 4</t>
  </si>
  <si>
    <t xml:space="preserve">DTA42   TAIL K14CREConfetti rttaDTA DAY4 EXP N19</t>
  </si>
  <si>
    <t xml:space="preserve">Map3</t>
  </si>
  <si>
    <t xml:space="preserve">DTA42   TAIL K14CREConfetti rttaDTA DAY4 EXP N21</t>
  </si>
  <si>
    <t xml:space="preserve">DTA42   TAIL K14CREConfetti rttaDTA DAY4 EXP N20</t>
  </si>
  <si>
    <t xml:space="preserve">Map1-1</t>
  </si>
  <si>
    <t xml:space="preserve">Map1-2</t>
  </si>
  <si>
    <t xml:space="preserve">Day 6</t>
  </si>
  <si>
    <t xml:space="preserve">DTA39   TAIL K14CREConfetti rttaDTA DAY6 EXP N57</t>
  </si>
  <si>
    <t xml:space="preserve">DTA40   TAIL K14CREConfetti rttaDTA DAY6 EXP N46</t>
  </si>
  <si>
    <t xml:space="preserve">Day 11</t>
  </si>
  <si>
    <t xml:space="preserve">DTA51   TAIL K14CREConfetti rttaDTA DAY11 EXP N20 EDU</t>
  </si>
  <si>
    <t xml:space="preserve">DTA51   TAIL K14CREConfetti rttaDTA DAY11 EXP N27 EDU</t>
  </si>
  <si>
    <t xml:space="preserve">DTA42   TAIL K14CREConfetti DTA DAY4 CTRL N11</t>
  </si>
  <si>
    <t xml:space="preserve">DTA44   TAIL K14CREConfetti rttaDTA DAY2  CTRL N70</t>
  </si>
  <si>
    <t xml:space="preserve">Map1 </t>
  </si>
  <si>
    <t xml:space="preserve">Basal cells</t>
  </si>
  <si>
    <t xml:space="preserve">fract basal</t>
  </si>
  <si>
    <t xml:space="preserve">basal per area</t>
  </si>
  <si>
    <t xml:space="preserve">total per area</t>
  </si>
  <si>
    <t xml:space="preserve">DTA42 CTRL N11 Tail</t>
  </si>
  <si>
    <t xml:space="preserve">Tile2</t>
  </si>
  <si>
    <t xml:space="preserve">Tile4</t>
  </si>
  <si>
    <t xml:space="preserve">DTA27 Day1 CTRL N24</t>
  </si>
  <si>
    <t xml:space="preserve">TILE 1</t>
  </si>
  <si>
    <t xml:space="preserve">TILE 5</t>
  </si>
  <si>
    <t xml:space="preserve">TILE 6</t>
  </si>
  <si>
    <t xml:space="preserve">Day1</t>
  </si>
  <si>
    <t xml:space="preserve">DTA27 EXP N37</t>
  </si>
  <si>
    <t xml:space="preserve">K</t>
  </si>
  <si>
    <t xml:space="preserve">SCALE</t>
  </si>
  <si>
    <t xml:space="preserve">INTERSCALE</t>
  </si>
  <si>
    <t xml:space="preserve">DTA27 EXP N24</t>
  </si>
  <si>
    <t xml:space="preserve">Day2</t>
  </si>
  <si>
    <t xml:space="preserve">DTA 44 Exp N72</t>
  </si>
  <si>
    <t xml:space="preserve">DTA 44 Exp N25</t>
  </si>
  <si>
    <t xml:space="preserve">DTA 44 EXP N72</t>
  </si>
  <si>
    <t xml:space="preserve">T2</t>
  </si>
  <si>
    <t xml:space="preserve">Day3</t>
  </si>
  <si>
    <t xml:space="preserve">DTA67   TAIL K14CREConfetti rtTADTA DAY 3 EXP N86</t>
  </si>
  <si>
    <t xml:space="preserve">DTA67   TAIL K14CREConfetti rtTADTA DAY 3 EXP N83</t>
  </si>
  <si>
    <t xml:space="preserve">DTA67   TAIL K14CREConfetti rtTADTA DAY 3 EXP N76</t>
  </si>
  <si>
    <t xml:space="preserve">G</t>
  </si>
  <si>
    <t xml:space="preserve">Day4</t>
  </si>
  <si>
    <t xml:space="preserve">DTA42 EXP N20 TAIL MAP</t>
  </si>
  <si>
    <t xml:space="preserve">TILE 8</t>
  </si>
  <si>
    <t xml:space="preserve">TILE 9</t>
  </si>
  <si>
    <t xml:space="preserve">DTA42 EXP N20 TAIL </t>
  </si>
  <si>
    <t xml:space="preserve">H</t>
  </si>
  <si>
    <t xml:space="preserve">DTA42 EXP N21 Tail E </t>
  </si>
  <si>
    <t xml:space="preserve">DTA42 EXP N21 Tail F</t>
  </si>
  <si>
    <t xml:space="preserve">DTA42 EXP N19 TAIL </t>
  </si>
  <si>
    <t xml:space="preserve">TILE 11</t>
  </si>
  <si>
    <t xml:space="preserve">Day6</t>
  </si>
  <si>
    <t xml:space="preserve">DTA39 Tail K14CreConf.rtTADTA EXP Day6 N7 B4 A</t>
  </si>
  <si>
    <t xml:space="preserve">DTA39 Tail K14CreConf.rtTADTA EXP Day6 N7 B4 H</t>
  </si>
  <si>
    <t xml:space="preserve">Day11</t>
  </si>
  <si>
    <t xml:space="preserve">DTA29 Tail K14CreConf.rtTADTA EXP Day11 N29  B4 </t>
  </si>
  <si>
    <t xml:space="preserve">DTA51 Tail K14CreConf.rtTADTA EXP Day11 N20 B4 </t>
  </si>
  <si>
    <t xml:space="preserve">DTA51 Tail K14CreConf.rtTADTA EXP Day6 N27 B4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</si>
</sst>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ED7D3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8"/>
      <color rgb="FF00206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22"/>
      <color rgb="FF00206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CC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50.83"/>
    <col collapsed="false" customWidth="true" hidden="false" outlineLevel="0" max="2" min="2" style="0" width="9.17"/>
    <col collapsed="false" customWidth="true" hidden="false" outlineLevel="0" max="6" min="6" style="0" width="17.09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H1" s="2" t="s">
        <v>5</v>
      </c>
      <c r="I1" s="2" t="s">
        <v>6</v>
      </c>
      <c r="J1" s="2" t="s">
        <v>3</v>
      </c>
      <c r="K1" s="2" t="s">
        <v>7</v>
      </c>
    </row>
    <row r="2" customFormat="false" ht="22.05" hidden="false" customHeight="false" outlineLevel="0" collapsed="false">
      <c r="A2" s="3" t="s">
        <v>8</v>
      </c>
    </row>
    <row r="3" customFormat="false" ht="13.8" hidden="false" customHeight="false" outlineLevel="0" collapsed="false">
      <c r="A3" s="4" t="s">
        <v>9</v>
      </c>
      <c r="B3" s="0" t="s">
        <v>10</v>
      </c>
      <c r="C3" s="0" t="s">
        <v>11</v>
      </c>
      <c r="D3" s="0" t="n">
        <v>77</v>
      </c>
      <c r="E3" s="0" t="n">
        <v>358</v>
      </c>
      <c r="F3" s="5" t="n">
        <v>21</v>
      </c>
      <c r="H3" s="0" t="n">
        <v>407</v>
      </c>
      <c r="I3" s="0" t="n">
        <v>115</v>
      </c>
      <c r="J3" s="0" t="n">
        <v>524</v>
      </c>
      <c r="K3" s="0" t="n">
        <v>142</v>
      </c>
    </row>
    <row r="4" customFormat="false" ht="13.8" hidden="false" customHeight="false" outlineLevel="0" collapsed="false">
      <c r="C4" s="0" t="s">
        <v>12</v>
      </c>
      <c r="D4" s="0" t="n">
        <v>129</v>
      </c>
      <c r="E4" s="0" t="n">
        <v>348</v>
      </c>
      <c r="F4" s="5" t="n">
        <v>37</v>
      </c>
      <c r="H4" s="0" t="n">
        <v>245</v>
      </c>
      <c r="I4" s="0" t="n">
        <v>99</v>
      </c>
      <c r="J4" s="0" t="n">
        <v>331</v>
      </c>
      <c r="K4" s="0" t="n">
        <v>123</v>
      </c>
    </row>
    <row r="5" customFormat="false" ht="13.8" hidden="false" customHeight="false" outlineLevel="0" collapsed="false">
      <c r="B5" s="0" t="s">
        <v>13</v>
      </c>
      <c r="C5" s="0" t="s">
        <v>11</v>
      </c>
      <c r="D5" s="0" t="n">
        <v>62</v>
      </c>
      <c r="E5" s="0" t="n">
        <v>413</v>
      </c>
      <c r="F5" s="5" t="n">
        <v>15</v>
      </c>
      <c r="H5" s="0" t="n">
        <v>385</v>
      </c>
      <c r="I5" s="0" t="n">
        <v>102</v>
      </c>
      <c r="J5" s="0" t="n">
        <v>459</v>
      </c>
      <c r="K5" s="0" t="n">
        <v>141</v>
      </c>
    </row>
    <row r="6" customFormat="false" ht="13.8" hidden="false" customHeight="false" outlineLevel="0" collapsed="false">
      <c r="C6" s="0" t="s">
        <v>12</v>
      </c>
      <c r="D6" s="0" t="n">
        <v>158</v>
      </c>
      <c r="E6" s="0" t="n">
        <v>324</v>
      </c>
      <c r="F6" s="5" t="n">
        <v>49</v>
      </c>
    </row>
    <row r="7" customFormat="false" ht="13.8" hidden="false" customHeight="false" outlineLevel="0" collapsed="false">
      <c r="B7" s="0" t="s">
        <v>14</v>
      </c>
      <c r="C7" s="0" t="s">
        <v>11</v>
      </c>
      <c r="D7" s="0" t="n">
        <v>36</v>
      </c>
      <c r="E7" s="0" t="n">
        <v>326</v>
      </c>
      <c r="F7" s="5" t="n">
        <v>11</v>
      </c>
    </row>
    <row r="8" customFormat="false" ht="13.8" hidden="false" customHeight="false" outlineLevel="0" collapsed="false">
      <c r="C8" s="0" t="s">
        <v>12</v>
      </c>
      <c r="D8" s="0" t="n">
        <v>84</v>
      </c>
      <c r="E8" s="0" t="n">
        <v>326</v>
      </c>
      <c r="F8" s="5" t="n">
        <v>26</v>
      </c>
    </row>
    <row r="9" customFormat="false" ht="13.8" hidden="false" customHeight="false" outlineLevel="0" collapsed="false">
      <c r="A9" s="4" t="s">
        <v>15</v>
      </c>
      <c r="B9" s="0" t="s">
        <v>10</v>
      </c>
      <c r="C9" s="0" t="s">
        <v>11</v>
      </c>
      <c r="D9" s="0" t="n">
        <v>149</v>
      </c>
      <c r="E9" s="0" t="n">
        <v>314</v>
      </c>
      <c r="F9" s="5" t="n">
        <v>47</v>
      </c>
    </row>
    <row r="10" customFormat="false" ht="13.8" hidden="false" customHeight="false" outlineLevel="0" collapsed="false">
      <c r="C10" s="0" t="s">
        <v>12</v>
      </c>
      <c r="D10" s="0" t="n">
        <v>113</v>
      </c>
      <c r="E10" s="0" t="n">
        <v>379</v>
      </c>
      <c r="F10" s="5" t="n">
        <v>30</v>
      </c>
    </row>
    <row r="11" customFormat="false" ht="13.8" hidden="false" customHeight="false" outlineLevel="0" collapsed="false">
      <c r="B11" s="0" t="s">
        <v>14</v>
      </c>
      <c r="C11" s="0" t="s">
        <v>11</v>
      </c>
      <c r="D11" s="0" t="n">
        <v>133</v>
      </c>
      <c r="E11" s="0" t="n">
        <v>348</v>
      </c>
      <c r="F11" s="5" t="n">
        <v>38</v>
      </c>
    </row>
    <row r="12" customFormat="false" ht="13.8" hidden="false" customHeight="false" outlineLevel="0" collapsed="false">
      <c r="C12" s="0" t="s">
        <v>12</v>
      </c>
      <c r="D12" s="0" t="n">
        <v>133</v>
      </c>
      <c r="E12" s="0" t="n">
        <v>347</v>
      </c>
      <c r="F12" s="5" t="n">
        <v>38</v>
      </c>
    </row>
    <row r="13" customFormat="false" ht="13.8" hidden="false" customHeight="false" outlineLevel="0" collapsed="false">
      <c r="B13" s="0" t="s">
        <v>13</v>
      </c>
      <c r="C13" s="0" t="s">
        <v>11</v>
      </c>
      <c r="D13" s="0" t="n">
        <v>145</v>
      </c>
      <c r="E13" s="0" t="n">
        <v>340</v>
      </c>
      <c r="F13" s="5" t="n">
        <v>42</v>
      </c>
    </row>
    <row r="14" customFormat="false" ht="13.8" hidden="false" customHeight="false" outlineLevel="0" collapsed="false">
      <c r="C14" s="0" t="s">
        <v>12</v>
      </c>
      <c r="D14" s="0" t="n">
        <v>150</v>
      </c>
      <c r="E14" s="0" t="n">
        <v>290</v>
      </c>
      <c r="F14" s="5" t="n">
        <v>51</v>
      </c>
    </row>
    <row r="16" customFormat="false" ht="22.05" hidden="false" customHeight="false" outlineLevel="0" collapsed="false">
      <c r="A16" s="3" t="s">
        <v>16</v>
      </c>
    </row>
    <row r="17" customFormat="false" ht="13.8" hidden="false" customHeight="false" outlineLevel="0" collapsed="false">
      <c r="A17" s="6" t="s">
        <v>17</v>
      </c>
      <c r="B17" s="0" t="s">
        <v>18</v>
      </c>
      <c r="C17" s="0" t="s">
        <v>11</v>
      </c>
      <c r="D17" s="0" t="n">
        <v>183</v>
      </c>
      <c r="E17" s="0" t="n">
        <v>308</v>
      </c>
      <c r="F17" s="5" t="n">
        <v>59</v>
      </c>
      <c r="H17" s="0" t="n">
        <v>278</v>
      </c>
      <c r="I17" s="0" t="n">
        <v>84</v>
      </c>
      <c r="J17" s="0" t="n">
        <v>324</v>
      </c>
      <c r="K17" s="0" t="n">
        <v>104</v>
      </c>
    </row>
    <row r="18" customFormat="false" ht="13.8" hidden="false" customHeight="false" outlineLevel="0" collapsed="false">
      <c r="C18" s="0" t="s">
        <v>12</v>
      </c>
      <c r="D18" s="0" t="n">
        <v>219</v>
      </c>
      <c r="E18" s="0" t="n">
        <v>332</v>
      </c>
      <c r="F18" s="5" t="n">
        <v>66</v>
      </c>
      <c r="H18" s="0" t="n">
        <v>198</v>
      </c>
      <c r="I18" s="0" t="n">
        <v>72</v>
      </c>
      <c r="J18" s="0" t="n">
        <v>223</v>
      </c>
      <c r="K18" s="0" t="n">
        <v>98</v>
      </c>
    </row>
    <row r="19" customFormat="false" ht="13.8" hidden="false" customHeight="false" outlineLevel="0" collapsed="false">
      <c r="B19" s="0" t="s">
        <v>10</v>
      </c>
      <c r="C19" s="0" t="s">
        <v>19</v>
      </c>
      <c r="D19" s="0" t="n">
        <v>139</v>
      </c>
      <c r="E19" s="0" t="n">
        <v>324</v>
      </c>
      <c r="F19" s="5" t="n">
        <v>43</v>
      </c>
      <c r="H19" s="0" t="n">
        <v>281</v>
      </c>
      <c r="I19" s="0" t="n">
        <v>95</v>
      </c>
      <c r="J19" s="0" t="n">
        <v>368</v>
      </c>
      <c r="K19" s="0" t="n">
        <v>112</v>
      </c>
    </row>
    <row r="20" customFormat="false" ht="13.8" hidden="false" customHeight="false" outlineLevel="0" collapsed="false">
      <c r="C20" s="0" t="s">
        <v>12</v>
      </c>
      <c r="D20" s="0" t="n">
        <v>112</v>
      </c>
      <c r="E20" s="0" t="n">
        <v>339</v>
      </c>
      <c r="F20" s="5" t="n">
        <v>33</v>
      </c>
    </row>
    <row r="21" customFormat="false" ht="13.8" hidden="false" customHeight="false" outlineLevel="0" collapsed="false">
      <c r="B21" s="0" t="s">
        <v>14</v>
      </c>
      <c r="C21" s="0" t="s">
        <v>11</v>
      </c>
      <c r="D21" s="0" t="n">
        <v>142</v>
      </c>
      <c r="E21" s="0" t="n">
        <v>356</v>
      </c>
      <c r="F21" s="5" t="n">
        <v>40</v>
      </c>
    </row>
    <row r="22" customFormat="false" ht="13.8" hidden="false" customHeight="false" outlineLevel="0" collapsed="false">
      <c r="C22" s="0" t="s">
        <v>12</v>
      </c>
      <c r="D22" s="0" t="n">
        <v>145</v>
      </c>
      <c r="E22" s="0" t="n">
        <v>316</v>
      </c>
      <c r="F22" s="5" t="n">
        <v>49</v>
      </c>
    </row>
    <row r="23" customFormat="false" ht="13.8" hidden="false" customHeight="false" outlineLevel="0" collapsed="false">
      <c r="A23" s="4" t="s">
        <v>20</v>
      </c>
      <c r="B23" s="0" t="s">
        <v>18</v>
      </c>
      <c r="C23" s="0" t="s">
        <v>11</v>
      </c>
      <c r="D23" s="0" t="n">
        <v>132</v>
      </c>
      <c r="E23" s="0" t="n">
        <v>310</v>
      </c>
      <c r="F23" s="5" t="n">
        <v>42</v>
      </c>
    </row>
    <row r="24" customFormat="false" ht="13.8" hidden="false" customHeight="false" outlineLevel="0" collapsed="false">
      <c r="C24" s="0" t="s">
        <v>12</v>
      </c>
      <c r="D24" s="0" t="n">
        <v>202</v>
      </c>
      <c r="E24" s="0" t="n">
        <v>370</v>
      </c>
      <c r="F24" s="5" t="n">
        <v>54</v>
      </c>
    </row>
    <row r="25" customFormat="false" ht="13.8" hidden="false" customHeight="false" outlineLevel="0" collapsed="false">
      <c r="B25" s="0" t="s">
        <v>10</v>
      </c>
      <c r="C25" s="0" t="s">
        <v>11</v>
      </c>
      <c r="D25" s="0" t="n">
        <v>216</v>
      </c>
      <c r="E25" s="0" t="n">
        <v>395</v>
      </c>
      <c r="F25" s="5" t="n">
        <v>54</v>
      </c>
    </row>
    <row r="26" customFormat="false" ht="13.8" hidden="false" customHeight="false" outlineLevel="0" collapsed="false">
      <c r="C26" s="0" t="s">
        <v>12</v>
      </c>
      <c r="D26" s="0" t="n">
        <v>261</v>
      </c>
      <c r="E26" s="0" t="n">
        <v>457</v>
      </c>
      <c r="F26" s="5" t="n">
        <v>57</v>
      </c>
    </row>
    <row r="27" customFormat="false" ht="13.8" hidden="false" customHeight="false" outlineLevel="0" collapsed="false">
      <c r="B27" s="0" t="s">
        <v>21</v>
      </c>
      <c r="C27" s="0" t="s">
        <v>11</v>
      </c>
      <c r="D27" s="0" t="n">
        <v>156</v>
      </c>
      <c r="E27" s="0" t="n">
        <v>317</v>
      </c>
      <c r="F27" s="5" t="n">
        <v>49</v>
      </c>
    </row>
    <row r="28" customFormat="false" ht="13.8" hidden="false" customHeight="false" outlineLevel="0" collapsed="false">
      <c r="C28" s="0" t="s">
        <v>12</v>
      </c>
      <c r="D28" s="0" t="n">
        <v>136</v>
      </c>
      <c r="E28" s="0" t="n">
        <v>295</v>
      </c>
      <c r="F28" s="5" t="n">
        <v>46</v>
      </c>
    </row>
    <row r="31" customFormat="false" ht="22.05" hidden="false" customHeight="false" outlineLevel="0" collapsed="false">
      <c r="A31" s="3" t="s">
        <v>22</v>
      </c>
    </row>
    <row r="32" customFormat="false" ht="13.8" hidden="false" customHeight="false" outlineLevel="0" collapsed="false">
      <c r="A32" s="7" t="s">
        <v>23</v>
      </c>
      <c r="B32" s="0" t="s">
        <v>10</v>
      </c>
      <c r="C32" s="0" t="s">
        <v>11</v>
      </c>
      <c r="D32" s="0" t="n">
        <v>145</v>
      </c>
      <c r="E32" s="0" t="n">
        <v>242</v>
      </c>
      <c r="F32" s="5" t="n">
        <v>60</v>
      </c>
    </row>
    <row r="33" customFormat="false" ht="13.8" hidden="false" customHeight="false" outlineLevel="0" collapsed="false">
      <c r="C33" s="0" t="s">
        <v>12</v>
      </c>
      <c r="D33" s="0" t="n">
        <v>177</v>
      </c>
      <c r="E33" s="0" t="n">
        <v>298</v>
      </c>
      <c r="F33" s="5" t="n">
        <v>59</v>
      </c>
    </row>
    <row r="34" customFormat="false" ht="13.8" hidden="false" customHeight="false" outlineLevel="0" collapsed="false">
      <c r="B34" s="0" t="s">
        <v>14</v>
      </c>
      <c r="C34" s="0" t="s">
        <v>11</v>
      </c>
      <c r="D34" s="0" t="n">
        <v>157</v>
      </c>
      <c r="E34" s="0" t="n">
        <v>277</v>
      </c>
      <c r="F34" s="5" t="n">
        <v>56</v>
      </c>
    </row>
    <row r="35" customFormat="false" ht="13.8" hidden="false" customHeight="false" outlineLevel="0" collapsed="false">
      <c r="C35" s="0" t="s">
        <v>12</v>
      </c>
      <c r="D35" s="0" t="n">
        <v>182</v>
      </c>
      <c r="E35" s="0" t="n">
        <v>305</v>
      </c>
      <c r="F35" s="5" t="n">
        <v>60</v>
      </c>
    </row>
    <row r="36" customFormat="false" ht="13.8" hidden="false" customHeight="false" outlineLevel="0" collapsed="false">
      <c r="C36" s="0" t="s">
        <v>12</v>
      </c>
      <c r="D36" s="0" t="n">
        <v>177</v>
      </c>
      <c r="E36" s="0" t="n">
        <v>290</v>
      </c>
      <c r="F36" s="5" t="n">
        <v>61</v>
      </c>
    </row>
    <row r="37" customFormat="false" ht="13.8" hidden="false" customHeight="false" outlineLevel="0" collapsed="false">
      <c r="B37" s="0" t="s">
        <v>24</v>
      </c>
      <c r="C37" s="0" t="s">
        <v>11</v>
      </c>
      <c r="D37" s="0" t="n">
        <v>117</v>
      </c>
      <c r="E37" s="0" t="n">
        <v>221</v>
      </c>
      <c r="F37" s="5" t="n">
        <v>53</v>
      </c>
    </row>
    <row r="38" customFormat="false" ht="13.8" hidden="false" customHeight="false" outlineLevel="0" collapsed="false">
      <c r="A38" s="7" t="s">
        <v>25</v>
      </c>
      <c r="B38" s="0" t="s">
        <v>18</v>
      </c>
      <c r="C38" s="0" t="s">
        <v>11</v>
      </c>
      <c r="D38" s="0" t="n">
        <v>138</v>
      </c>
      <c r="E38" s="0" t="n">
        <v>269</v>
      </c>
      <c r="F38" s="5" t="n">
        <v>51</v>
      </c>
    </row>
    <row r="39" customFormat="false" ht="13.8" hidden="false" customHeight="false" outlineLevel="0" collapsed="false">
      <c r="C39" s="0" t="s">
        <v>12</v>
      </c>
      <c r="D39" s="0" t="n">
        <v>155</v>
      </c>
      <c r="E39" s="0" t="n">
        <v>298</v>
      </c>
      <c r="F39" s="5" t="n">
        <v>52</v>
      </c>
    </row>
    <row r="40" customFormat="false" ht="13.8" hidden="false" customHeight="false" outlineLevel="0" collapsed="false">
      <c r="B40" s="0" t="s">
        <v>14</v>
      </c>
      <c r="C40" s="0" t="s">
        <v>11</v>
      </c>
      <c r="D40" s="0" t="n">
        <v>134</v>
      </c>
      <c r="E40" s="0" t="n">
        <v>253</v>
      </c>
      <c r="F40" s="5" t="n">
        <v>53</v>
      </c>
    </row>
    <row r="41" customFormat="false" ht="13.8" hidden="false" customHeight="false" outlineLevel="0" collapsed="false">
      <c r="C41" s="0" t="s">
        <v>12</v>
      </c>
      <c r="D41" s="0" t="n">
        <v>192</v>
      </c>
      <c r="E41" s="0" t="n">
        <v>315</v>
      </c>
      <c r="F41" s="5" t="n">
        <v>61</v>
      </c>
    </row>
    <row r="42" customFormat="false" ht="13.8" hidden="false" customHeight="false" outlineLevel="0" collapsed="false">
      <c r="B42" s="0" t="s">
        <v>21</v>
      </c>
      <c r="C42" s="0" t="s">
        <v>11</v>
      </c>
      <c r="D42" s="0" t="n">
        <v>108</v>
      </c>
      <c r="E42" s="0" t="n">
        <v>172</v>
      </c>
      <c r="F42" s="5" t="n">
        <v>63</v>
      </c>
    </row>
    <row r="43" customFormat="false" ht="13.8" hidden="false" customHeight="false" outlineLevel="0" collapsed="false">
      <c r="C43" s="0" t="s">
        <v>12</v>
      </c>
      <c r="D43" s="0" t="n">
        <v>150</v>
      </c>
      <c r="E43" s="0" t="n">
        <v>263</v>
      </c>
      <c r="F43" s="5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8.83203125" defaultRowHeight="13.8" zeroHeight="false" outlineLevelRow="0" outlineLevelCol="0"/>
  <cols>
    <col collapsed="false" customWidth="true" hidden="false" outlineLevel="0" max="1" min="1" style="5" width="57.5"/>
    <col collapsed="false" customWidth="false" hidden="false" outlineLevel="0" max="3" min="2" style="5" width="8.83"/>
    <col collapsed="false" customWidth="true" hidden="false" outlineLevel="0" max="4" min="4" style="5" width="12.17"/>
    <col collapsed="false" customWidth="true" hidden="false" outlineLevel="0" max="5" min="5" style="5" width="13"/>
    <col collapsed="false" customWidth="false" hidden="false" outlineLevel="0" max="1019" min="6" style="5" width="8.83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customFormat="false" ht="22.05" hidden="false" customHeight="false" outlineLevel="0" collapsed="false">
      <c r="A2" s="8" t="s">
        <v>26</v>
      </c>
    </row>
    <row r="3" customFormat="false" ht="13.8" hidden="false" customHeight="false" outlineLevel="0" collapsed="false">
      <c r="A3" s="2" t="s">
        <v>23</v>
      </c>
      <c r="B3" s="5" t="s">
        <v>10</v>
      </c>
      <c r="C3" s="5" t="n">
        <v>145</v>
      </c>
      <c r="D3" s="5" t="n">
        <v>242</v>
      </c>
      <c r="E3" s="5" t="n">
        <v>60</v>
      </c>
      <c r="F3" s="5" t="s">
        <v>19</v>
      </c>
    </row>
    <row r="4" customFormat="false" ht="13.8" hidden="false" customHeight="false" outlineLevel="0" collapsed="false">
      <c r="C4" s="5" t="n">
        <v>177</v>
      </c>
      <c r="D4" s="5" t="n">
        <v>298</v>
      </c>
      <c r="E4" s="5" t="n">
        <v>59</v>
      </c>
      <c r="F4" s="5" t="s">
        <v>27</v>
      </c>
    </row>
    <row r="5" customFormat="false" ht="13.8" hidden="false" customHeight="false" outlineLevel="0" collapsed="false">
      <c r="B5" s="5" t="s">
        <v>14</v>
      </c>
      <c r="C5" s="5" t="n">
        <v>157</v>
      </c>
      <c r="D5" s="5" t="n">
        <v>277</v>
      </c>
      <c r="E5" s="5" t="n">
        <v>56</v>
      </c>
      <c r="F5" s="5" t="s">
        <v>19</v>
      </c>
    </row>
    <row r="6" customFormat="false" ht="13.8" hidden="false" customHeight="false" outlineLevel="0" collapsed="false">
      <c r="C6" s="5" t="n">
        <v>182</v>
      </c>
      <c r="D6" s="5" t="n">
        <v>305</v>
      </c>
      <c r="E6" s="5" t="n">
        <v>60</v>
      </c>
      <c r="F6" s="5" t="s">
        <v>27</v>
      </c>
    </row>
    <row r="7" customFormat="false" ht="13.8" hidden="false" customHeight="false" outlineLevel="0" collapsed="false">
      <c r="C7" s="5" t="n">
        <v>177</v>
      </c>
      <c r="D7" s="5" t="n">
        <v>290</v>
      </c>
      <c r="E7" s="5" t="n">
        <v>61</v>
      </c>
      <c r="F7" s="5" t="s">
        <v>27</v>
      </c>
    </row>
    <row r="8" customFormat="false" ht="13.8" hidden="false" customHeight="false" outlineLevel="0" collapsed="false">
      <c r="B8" s="5" t="s">
        <v>24</v>
      </c>
      <c r="C8" s="5" t="n">
        <v>117</v>
      </c>
      <c r="D8" s="5" t="n">
        <v>221</v>
      </c>
      <c r="E8" s="5" t="n">
        <v>53</v>
      </c>
      <c r="F8" s="5" t="s">
        <v>19</v>
      </c>
    </row>
    <row r="9" customFormat="false" ht="13.8" hidden="false" customHeight="false" outlineLevel="0" collapsed="false">
      <c r="A9" s="2" t="s">
        <v>25</v>
      </c>
      <c r="B9" s="5" t="s">
        <v>18</v>
      </c>
      <c r="C9" s="5" t="n">
        <v>138</v>
      </c>
      <c r="D9" s="5" t="n">
        <v>269</v>
      </c>
      <c r="E9" s="5" t="n">
        <v>51</v>
      </c>
      <c r="F9" s="5" t="s">
        <v>19</v>
      </c>
    </row>
    <row r="10" customFormat="false" ht="13.8" hidden="false" customHeight="false" outlineLevel="0" collapsed="false">
      <c r="C10" s="5" t="n">
        <v>155</v>
      </c>
      <c r="D10" s="5" t="n">
        <v>298</v>
      </c>
      <c r="E10" s="5" t="n">
        <v>52</v>
      </c>
      <c r="F10" s="5" t="s">
        <v>27</v>
      </c>
    </row>
    <row r="11" customFormat="false" ht="13.8" hidden="false" customHeight="false" outlineLevel="0" collapsed="false">
      <c r="B11" s="5" t="s">
        <v>14</v>
      </c>
      <c r="C11" s="5" t="n">
        <v>134</v>
      </c>
      <c r="D11" s="5" t="n">
        <v>253</v>
      </c>
      <c r="E11" s="5" t="n">
        <v>53</v>
      </c>
      <c r="F11" s="5" t="s">
        <v>19</v>
      </c>
    </row>
    <row r="12" customFormat="false" ht="13.8" hidden="false" customHeight="false" outlineLevel="0" collapsed="false">
      <c r="C12" s="5" t="n">
        <v>192</v>
      </c>
      <c r="D12" s="5" t="n">
        <v>315</v>
      </c>
      <c r="E12" s="5" t="n">
        <v>61</v>
      </c>
      <c r="F12" s="5" t="s">
        <v>27</v>
      </c>
    </row>
    <row r="13" customFormat="false" ht="13.8" hidden="false" customHeight="false" outlineLevel="0" collapsed="false">
      <c r="B13" s="5" t="s">
        <v>21</v>
      </c>
      <c r="C13" s="5" t="n">
        <v>108</v>
      </c>
      <c r="D13" s="5" t="n">
        <v>172</v>
      </c>
      <c r="E13" s="5" t="n">
        <v>63</v>
      </c>
      <c r="F13" s="5" t="s">
        <v>19</v>
      </c>
      <c r="I13" s="5" t="s">
        <v>28</v>
      </c>
      <c r="J13" s="5" t="s">
        <v>29</v>
      </c>
    </row>
    <row r="14" customFormat="false" ht="13.8" hidden="false" customHeight="false" outlineLevel="0" collapsed="false">
      <c r="C14" s="5" t="n">
        <v>150</v>
      </c>
      <c r="D14" s="5" t="n">
        <v>263</v>
      </c>
      <c r="E14" s="5" t="n">
        <v>57</v>
      </c>
      <c r="F14" s="5" t="s">
        <v>27</v>
      </c>
      <c r="I14" s="5" t="n">
        <f aca="false">AVERAGE(E3,E5,E8,E9,E11,E13)</f>
        <v>56</v>
      </c>
      <c r="J14" s="5" t="n">
        <f aca="false">AVERAGE(E4,E6,E7,E10,E12,E14)</f>
        <v>58.3333333333333</v>
      </c>
    </row>
    <row r="16" customFormat="false" ht="22.05" hidden="false" customHeight="false" outlineLevel="0" collapsed="false">
      <c r="A16" s="8" t="s">
        <v>30</v>
      </c>
    </row>
    <row r="17" customFormat="false" ht="13.8" hidden="false" customHeight="false" outlineLevel="0" collapsed="false">
      <c r="A17" s="2" t="s">
        <v>31</v>
      </c>
      <c r="B17" s="5" t="s">
        <v>18</v>
      </c>
      <c r="C17" s="5" t="n">
        <v>124</v>
      </c>
      <c r="D17" s="5" t="n">
        <v>493</v>
      </c>
      <c r="E17" s="5" t="n">
        <v>25</v>
      </c>
      <c r="F17" s="5" t="s">
        <v>27</v>
      </c>
    </row>
    <row r="18" customFormat="false" ht="13.8" hidden="false" customHeight="false" outlineLevel="0" collapsed="false">
      <c r="B18" s="5" t="s">
        <v>10</v>
      </c>
      <c r="C18" s="5" t="n">
        <v>169</v>
      </c>
      <c r="D18" s="5" t="n">
        <v>482</v>
      </c>
      <c r="E18" s="5" t="n">
        <v>35</v>
      </c>
      <c r="F18" s="5" t="s">
        <v>27</v>
      </c>
    </row>
    <row r="19" customFormat="false" ht="13.8" hidden="false" customHeight="false" outlineLevel="0" collapsed="false">
      <c r="B19" s="5" t="s">
        <v>14</v>
      </c>
      <c r="C19" s="5" t="n">
        <v>165</v>
      </c>
      <c r="D19" s="5" t="n">
        <v>460</v>
      </c>
      <c r="E19" s="5" t="n">
        <v>36</v>
      </c>
      <c r="F19" s="5" t="s">
        <v>19</v>
      </c>
    </row>
    <row r="20" customFormat="false" ht="13.8" hidden="false" customHeight="false" outlineLevel="0" collapsed="false">
      <c r="A20" s="2" t="s">
        <v>32</v>
      </c>
      <c r="B20" s="5" t="s">
        <v>18</v>
      </c>
      <c r="C20" s="5" t="n">
        <v>148</v>
      </c>
      <c r="D20" s="5" t="n">
        <v>473</v>
      </c>
      <c r="E20" s="5" t="n">
        <v>31</v>
      </c>
      <c r="F20" s="5" t="s">
        <v>27</v>
      </c>
    </row>
    <row r="21" customFormat="false" ht="13.8" hidden="false" customHeight="false" outlineLevel="0" collapsed="false">
      <c r="B21" s="5" t="s">
        <v>10</v>
      </c>
      <c r="C21" s="5" t="n">
        <v>188</v>
      </c>
      <c r="D21" s="5" t="n">
        <v>523</v>
      </c>
      <c r="E21" s="5" t="n">
        <v>36</v>
      </c>
      <c r="F21" s="5" t="s">
        <v>27</v>
      </c>
    </row>
    <row r="22" customFormat="false" ht="13.8" hidden="false" customHeight="false" outlineLevel="0" collapsed="false">
      <c r="B22" s="5" t="s">
        <v>14</v>
      </c>
      <c r="C22" s="5" t="n">
        <v>197</v>
      </c>
      <c r="D22" s="5" t="n">
        <v>581</v>
      </c>
      <c r="E22" s="5" t="n">
        <v>34</v>
      </c>
      <c r="F22" s="5" t="s">
        <v>27</v>
      </c>
    </row>
    <row r="23" customFormat="false" ht="13.8" hidden="false" customHeight="false" outlineLevel="0" collapsed="false">
      <c r="A23" s="2" t="s">
        <v>33</v>
      </c>
      <c r="B23" s="5" t="s">
        <v>18</v>
      </c>
      <c r="C23" s="5" t="n">
        <v>176</v>
      </c>
      <c r="D23" s="5" t="n">
        <v>558</v>
      </c>
      <c r="E23" s="5" t="n">
        <v>32</v>
      </c>
      <c r="F23" s="5" t="s">
        <v>19</v>
      </c>
    </row>
    <row r="24" customFormat="false" ht="13.8" hidden="false" customHeight="false" outlineLevel="0" collapsed="false">
      <c r="B24" s="5" t="s">
        <v>10</v>
      </c>
      <c r="C24" s="5" t="n">
        <v>200</v>
      </c>
      <c r="D24" s="5" t="n">
        <v>597</v>
      </c>
      <c r="E24" s="5" t="n">
        <v>34</v>
      </c>
      <c r="F24" s="5" t="s">
        <v>19</v>
      </c>
      <c r="I24" s="5" t="s">
        <v>28</v>
      </c>
      <c r="J24" s="5" t="s">
        <v>29</v>
      </c>
    </row>
    <row r="25" customFormat="false" ht="13.8" hidden="false" customHeight="false" outlineLevel="0" collapsed="false">
      <c r="B25" s="5" t="s">
        <v>14</v>
      </c>
      <c r="C25" s="5" t="n">
        <v>197</v>
      </c>
      <c r="D25" s="5" t="n">
        <v>532</v>
      </c>
      <c r="E25" s="5" t="n">
        <v>37</v>
      </c>
      <c r="F25" s="5" t="s">
        <v>27</v>
      </c>
      <c r="I25" s="5" t="n">
        <f aca="false">AVERAGE(E19,E23,E24)</f>
        <v>34</v>
      </c>
      <c r="J25" s="5" t="n">
        <f aca="false">AVERAGE(E17,E18,E20,E21,E22,E25)</f>
        <v>33</v>
      </c>
    </row>
    <row r="27" customFormat="false" ht="22.05" hidden="false" customHeight="false" outlineLevel="0" collapsed="false">
      <c r="A27" s="8" t="s">
        <v>34</v>
      </c>
    </row>
    <row r="28" customFormat="false" ht="13.8" hidden="false" customHeight="false" outlineLevel="0" collapsed="false">
      <c r="A28" s="2" t="s">
        <v>35</v>
      </c>
      <c r="B28" s="5" t="s">
        <v>14</v>
      </c>
      <c r="C28" s="5" t="n">
        <v>36</v>
      </c>
      <c r="D28" s="5" t="n">
        <v>290</v>
      </c>
      <c r="E28" s="5" t="n">
        <v>12</v>
      </c>
      <c r="F28" s="5" t="s">
        <v>19</v>
      </c>
    </row>
    <row r="29" customFormat="false" ht="13.8" hidden="false" customHeight="false" outlineLevel="0" collapsed="false">
      <c r="B29" s="5" t="s">
        <v>10</v>
      </c>
      <c r="C29" s="5" t="n">
        <v>49</v>
      </c>
      <c r="D29" s="5" t="n">
        <v>361</v>
      </c>
      <c r="E29" s="5" t="n">
        <v>13</v>
      </c>
      <c r="F29" s="5" t="s">
        <v>27</v>
      </c>
    </row>
    <row r="30" customFormat="false" ht="13.8" hidden="false" customHeight="false" outlineLevel="0" collapsed="false">
      <c r="A30" s="2" t="s">
        <v>36</v>
      </c>
      <c r="B30" s="5" t="s">
        <v>37</v>
      </c>
      <c r="C30" s="5" t="n">
        <v>29</v>
      </c>
      <c r="D30" s="5" t="n">
        <v>330</v>
      </c>
      <c r="E30" s="5" t="n">
        <v>9</v>
      </c>
      <c r="F30" s="5" t="s">
        <v>19</v>
      </c>
      <c r="I30" s="5" t="s">
        <v>28</v>
      </c>
      <c r="J30" s="5" t="s">
        <v>29</v>
      </c>
    </row>
    <row r="31" customFormat="false" ht="13.8" hidden="false" customHeight="false" outlineLevel="0" collapsed="false">
      <c r="B31" s="5" t="s">
        <v>38</v>
      </c>
      <c r="C31" s="5" t="n">
        <v>258</v>
      </c>
      <c r="D31" s="5" t="n">
        <v>4970</v>
      </c>
      <c r="E31" s="5" t="n">
        <v>6</v>
      </c>
      <c r="F31" s="5" t="s">
        <v>27</v>
      </c>
      <c r="I31" s="5" t="n">
        <f aca="false">AVERAGE(E28,E30)</f>
        <v>10.5</v>
      </c>
      <c r="J31" s="5" t="n">
        <f aca="false">AVERAGE(E29,E31)</f>
        <v>9.5</v>
      </c>
    </row>
    <row r="34" customFormat="false" ht="22.05" hidden="false" customHeight="false" outlineLevel="0" collapsed="false">
      <c r="A34" s="8" t="s">
        <v>39</v>
      </c>
    </row>
    <row r="35" customFormat="false" ht="13.8" hidden="false" customHeight="false" outlineLevel="0" collapsed="false">
      <c r="A35" s="2" t="s">
        <v>40</v>
      </c>
      <c r="B35" s="5" t="s">
        <v>10</v>
      </c>
      <c r="C35" s="5" t="n">
        <v>26</v>
      </c>
      <c r="D35" s="5" t="n">
        <v>258</v>
      </c>
      <c r="E35" s="5" t="n">
        <v>10</v>
      </c>
      <c r="F35" s="5" t="s">
        <v>19</v>
      </c>
    </row>
    <row r="36" customFormat="false" ht="13.8" hidden="false" customHeight="false" outlineLevel="0" collapsed="false">
      <c r="B36" s="5" t="s">
        <v>14</v>
      </c>
      <c r="C36" s="5" t="n">
        <v>16</v>
      </c>
      <c r="D36" s="5" t="n">
        <v>365</v>
      </c>
      <c r="E36" s="5" t="n">
        <v>4</v>
      </c>
      <c r="F36" s="5" t="s">
        <v>27</v>
      </c>
    </row>
    <row r="37" customFormat="false" ht="13.8" hidden="false" customHeight="false" outlineLevel="0" collapsed="false">
      <c r="A37" s="2" t="s">
        <v>41</v>
      </c>
      <c r="B37" s="5" t="s">
        <v>10</v>
      </c>
      <c r="C37" s="5" t="n">
        <v>15</v>
      </c>
      <c r="D37" s="5" t="n">
        <v>373</v>
      </c>
      <c r="E37" s="5" t="n">
        <v>4</v>
      </c>
      <c r="F37" s="5" t="s">
        <v>19</v>
      </c>
    </row>
    <row r="38" customFormat="false" ht="13.8" hidden="false" customHeight="false" outlineLevel="0" collapsed="false">
      <c r="C38" s="5" t="n">
        <v>24</v>
      </c>
      <c r="D38" s="5" t="n">
        <v>322</v>
      </c>
      <c r="E38" s="5" t="n">
        <v>7</v>
      </c>
      <c r="F38" s="5" t="s">
        <v>27</v>
      </c>
    </row>
    <row r="39" customFormat="false" ht="13.8" hidden="false" customHeight="false" outlineLevel="0" collapsed="false">
      <c r="A39" s="2" t="s">
        <v>42</v>
      </c>
      <c r="C39" s="5" t="n">
        <v>36</v>
      </c>
      <c r="D39" s="5" t="n">
        <v>492</v>
      </c>
      <c r="E39" s="5" t="n">
        <v>7</v>
      </c>
      <c r="F39" s="5" t="s">
        <v>19</v>
      </c>
    </row>
    <row r="40" customFormat="false" ht="13.8" hidden="false" customHeight="false" outlineLevel="0" collapsed="false">
      <c r="B40" s="5" t="s">
        <v>10</v>
      </c>
      <c r="C40" s="5" t="n">
        <v>22</v>
      </c>
      <c r="D40" s="5" t="n">
        <v>375</v>
      </c>
      <c r="E40" s="5" t="n">
        <v>5</v>
      </c>
      <c r="F40" s="5" t="s">
        <v>27</v>
      </c>
      <c r="I40" s="9" t="s">
        <v>28</v>
      </c>
      <c r="J40" s="9" t="s">
        <v>29</v>
      </c>
    </row>
    <row r="41" customFormat="false" ht="13.8" hidden="false" customHeight="false" outlineLevel="0" collapsed="false">
      <c r="A41" s="2" t="s">
        <v>43</v>
      </c>
      <c r="B41" s="5" t="s">
        <v>10</v>
      </c>
      <c r="C41" s="5" t="n">
        <v>28</v>
      </c>
      <c r="D41" s="5" t="n">
        <v>343</v>
      </c>
      <c r="E41" s="5" t="n">
        <v>8</v>
      </c>
      <c r="F41" s="5" t="s">
        <v>19</v>
      </c>
      <c r="I41" s="5" t="n">
        <f aca="false">AVERAGE(E35,E37,E39,E41)</f>
        <v>7.25</v>
      </c>
      <c r="J41" s="5" t="n">
        <f aca="false">AVERAGE(E36,E38,E40)</f>
        <v>5.33333333333333</v>
      </c>
    </row>
    <row r="44" customFormat="false" ht="22.05" hidden="false" customHeight="false" outlineLevel="0" collapsed="false">
      <c r="A44" s="8" t="s">
        <v>44</v>
      </c>
    </row>
    <row r="45" customFormat="false" ht="13.8" hidden="false" customHeight="false" outlineLevel="0" collapsed="false">
      <c r="A45" s="2" t="s">
        <v>45</v>
      </c>
      <c r="B45" s="5" t="s">
        <v>18</v>
      </c>
      <c r="C45" s="5" t="n">
        <v>4</v>
      </c>
      <c r="D45" s="5" t="n">
        <v>423</v>
      </c>
      <c r="E45" s="5" t="n">
        <v>0.94</v>
      </c>
      <c r="F45" s="5" t="s">
        <v>19</v>
      </c>
      <c r="G45" s="0"/>
    </row>
    <row r="46" customFormat="false" ht="13.8" hidden="false" customHeight="false" outlineLevel="0" collapsed="false">
      <c r="B46" s="5" t="s">
        <v>10</v>
      </c>
      <c r="C46" s="5" t="n">
        <v>2</v>
      </c>
      <c r="D46" s="5" t="n">
        <v>359</v>
      </c>
      <c r="E46" s="5" t="n">
        <v>0.55</v>
      </c>
      <c r="F46" s="5" t="s">
        <v>27</v>
      </c>
      <c r="G46" s="0"/>
    </row>
    <row r="47" customFormat="false" ht="13.8" hidden="false" customHeight="false" outlineLevel="0" collapsed="false">
      <c r="A47" s="2" t="s">
        <v>46</v>
      </c>
      <c r="B47" s="5" t="s">
        <v>18</v>
      </c>
      <c r="C47" s="5" t="n">
        <v>5</v>
      </c>
      <c r="D47" s="5" t="n">
        <v>454</v>
      </c>
      <c r="E47" s="5" t="n">
        <v>1.1</v>
      </c>
      <c r="F47" s="5" t="s">
        <v>27</v>
      </c>
      <c r="G47" s="0"/>
    </row>
    <row r="48" customFormat="false" ht="13.8" hidden="false" customHeight="false" outlineLevel="0" collapsed="false">
      <c r="B48" s="5" t="s">
        <v>10</v>
      </c>
      <c r="C48" s="5" t="n">
        <v>3</v>
      </c>
      <c r="D48" s="5" t="n">
        <v>401</v>
      </c>
      <c r="E48" s="5" t="n">
        <v>0.75</v>
      </c>
      <c r="F48" s="5" t="s">
        <v>19</v>
      </c>
      <c r="G48" s="0"/>
    </row>
    <row r="52" customFormat="false" ht="22.05" hidden="false" customHeight="false" outlineLevel="0" collapsed="false">
      <c r="A52" s="8" t="s">
        <v>47</v>
      </c>
    </row>
    <row r="53" customFormat="false" ht="13.8" hidden="false" customHeight="false" outlineLevel="0" collapsed="false">
      <c r="A53" s="2" t="s">
        <v>48</v>
      </c>
      <c r="B53" s="5" t="s">
        <v>18</v>
      </c>
      <c r="C53" s="5" t="n">
        <v>1</v>
      </c>
      <c r="D53" s="5" t="n">
        <v>612</v>
      </c>
      <c r="E53" s="5" t="n">
        <v>0.16</v>
      </c>
      <c r="F53" s="0"/>
      <c r="G53" s="0"/>
    </row>
    <row r="54" customFormat="false" ht="13.8" hidden="false" customHeight="false" outlineLevel="0" collapsed="false">
      <c r="A54" s="2" t="s">
        <v>49</v>
      </c>
      <c r="B54" s="5" t="s">
        <v>10</v>
      </c>
      <c r="C54" s="5" t="n">
        <v>1</v>
      </c>
      <c r="D54" s="5" t="n">
        <v>581</v>
      </c>
      <c r="E54" s="5" t="n">
        <v>0.17</v>
      </c>
      <c r="F54" s="0"/>
      <c r="G54" s="0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3.8" zeroHeight="false" outlineLevelRow="0" outlineLevelCol="0"/>
  <cols>
    <col collapsed="false" customWidth="true" hidden="false" outlineLevel="0" max="1" min="1" style="5" width="53.33"/>
    <col collapsed="false" customWidth="true" hidden="false" outlineLevel="0" max="2" min="2" style="5" width="9.17"/>
    <col collapsed="false" customWidth="true" hidden="false" outlineLevel="0" max="3" min="3" style="5" width="18.17"/>
    <col collapsed="false" customWidth="true" hidden="false" outlineLevel="0" max="4" min="4" style="5" width="40.83"/>
    <col collapsed="false" customWidth="true" hidden="false" outlineLevel="0" max="5" min="5" style="5" width="14.17"/>
    <col collapsed="false" customWidth="true" hidden="false" outlineLevel="0" max="6" min="6" style="5" width="25.17"/>
    <col collapsed="false" customWidth="true" hidden="false" outlineLevel="0" max="1024" min="1024" style="0" width="9.14"/>
  </cols>
  <sheetData>
    <row r="1" customFormat="false" ht="22.05" hidden="false" customHeight="false" outlineLevel="0" collapsed="false">
      <c r="A1" s="10" t="s">
        <v>50</v>
      </c>
      <c r="C1" s="2" t="s">
        <v>51</v>
      </c>
      <c r="D1" s="2" t="s">
        <v>52</v>
      </c>
      <c r="E1" s="2" t="s">
        <v>3</v>
      </c>
      <c r="F1" s="2" t="s">
        <v>7</v>
      </c>
    </row>
    <row r="2" customFormat="false" ht="13.8" hidden="false" customHeight="false" outlineLevel="0" collapsed="false">
      <c r="A2" s="2" t="s">
        <v>53</v>
      </c>
      <c r="B2" s="5" t="s">
        <v>54</v>
      </c>
      <c r="C2" s="5" t="n">
        <v>1502</v>
      </c>
      <c r="D2" s="5" t="n">
        <v>25</v>
      </c>
      <c r="E2" s="5" t="n">
        <v>7357</v>
      </c>
      <c r="F2" s="5" t="n">
        <v>123</v>
      </c>
    </row>
    <row r="3" customFormat="false" ht="13.8" hidden="false" customHeight="false" outlineLevel="0" collapsed="false">
      <c r="B3" s="5" t="s">
        <v>55</v>
      </c>
      <c r="C3" s="5" t="n">
        <v>1509</v>
      </c>
      <c r="D3" s="5" t="n">
        <v>25.5</v>
      </c>
      <c r="E3" s="5" t="n">
        <v>5206</v>
      </c>
      <c r="F3" s="5" t="n">
        <v>88</v>
      </c>
    </row>
    <row r="4" customFormat="false" ht="13.8" hidden="false" customHeight="false" outlineLevel="0" collapsed="false">
      <c r="A4" s="2" t="s">
        <v>56</v>
      </c>
      <c r="B4" s="5" t="s">
        <v>54</v>
      </c>
      <c r="C4" s="5" t="n">
        <v>907</v>
      </c>
      <c r="D4" s="5" t="n">
        <v>24</v>
      </c>
      <c r="E4" s="5" t="n">
        <v>3632</v>
      </c>
      <c r="F4" s="5" t="n">
        <v>96</v>
      </c>
    </row>
    <row r="5" customFormat="false" ht="13.8" hidden="false" customHeight="false" outlineLevel="0" collapsed="false">
      <c r="B5" s="5" t="s">
        <v>55</v>
      </c>
      <c r="C5" s="5" t="n">
        <v>385</v>
      </c>
      <c r="D5" s="5" t="n">
        <v>23</v>
      </c>
      <c r="E5" s="5" t="n">
        <v>1422</v>
      </c>
      <c r="F5" s="5" t="n">
        <v>86</v>
      </c>
    </row>
    <row r="7" customFormat="false" ht="22.05" hidden="false" customHeight="false" outlineLevel="0" collapsed="false">
      <c r="A7" s="10" t="s">
        <v>57</v>
      </c>
      <c r="C7" s="2" t="s">
        <v>51</v>
      </c>
      <c r="D7" s="2" t="s">
        <v>52</v>
      </c>
      <c r="E7" s="2" t="s">
        <v>3</v>
      </c>
      <c r="F7" s="2" t="s">
        <v>7</v>
      </c>
    </row>
    <row r="8" customFormat="false" ht="13.8" hidden="false" customHeight="false" outlineLevel="0" collapsed="false">
      <c r="A8" s="2" t="s">
        <v>58</v>
      </c>
      <c r="B8" s="5" t="s">
        <v>59</v>
      </c>
      <c r="C8" s="5" t="n">
        <v>1053</v>
      </c>
      <c r="D8" s="5" t="n">
        <v>53</v>
      </c>
      <c r="E8" s="5" t="n">
        <v>1807</v>
      </c>
      <c r="F8" s="5" t="n">
        <v>90</v>
      </c>
    </row>
    <row r="9" customFormat="false" ht="13.8" hidden="false" customHeight="false" outlineLevel="0" collapsed="false">
      <c r="A9" s="2" t="s">
        <v>60</v>
      </c>
      <c r="B9" s="5" t="s">
        <v>61</v>
      </c>
      <c r="C9" s="5" t="n">
        <v>1339</v>
      </c>
      <c r="D9" s="5" t="n">
        <v>40</v>
      </c>
      <c r="E9" s="5" t="n">
        <v>2844</v>
      </c>
      <c r="F9" s="5" t="n">
        <v>87</v>
      </c>
    </row>
    <row r="12" customFormat="false" ht="22.05" hidden="false" customHeight="false" outlineLevel="0" collapsed="false">
      <c r="A12" s="10" t="s">
        <v>62</v>
      </c>
      <c r="C12" s="2" t="s">
        <v>51</v>
      </c>
      <c r="D12" s="2" t="s">
        <v>52</v>
      </c>
      <c r="E12" s="2" t="s">
        <v>3</v>
      </c>
      <c r="F12" s="2" t="s">
        <v>7</v>
      </c>
    </row>
    <row r="13" customFormat="false" ht="13.8" hidden="false" customHeight="false" outlineLevel="0" collapsed="false">
      <c r="A13" s="2" t="s">
        <v>63</v>
      </c>
      <c r="C13" s="5" t="n">
        <v>585</v>
      </c>
      <c r="D13" s="5" t="n">
        <v>66</v>
      </c>
      <c r="E13" s="5" t="n">
        <v>1803</v>
      </c>
      <c r="F13" s="5" t="n">
        <v>161</v>
      </c>
    </row>
    <row r="14" customFormat="false" ht="13.8" hidden="false" customHeight="false" outlineLevel="0" collapsed="false">
      <c r="A14" s="2" t="s">
        <v>64</v>
      </c>
      <c r="C14" s="5" t="n">
        <v>865</v>
      </c>
      <c r="D14" s="5" t="n">
        <v>73</v>
      </c>
      <c r="E14" s="5" t="n">
        <v>2461</v>
      </c>
      <c r="F14" s="5" t="n">
        <v>140</v>
      </c>
    </row>
    <row r="15" customFormat="false" ht="13.8" hidden="false" customHeight="false" outlineLevel="0" collapsed="false">
      <c r="A15" s="2" t="s">
        <v>65</v>
      </c>
      <c r="C15" s="5" t="n">
        <v>376</v>
      </c>
      <c r="D15" s="5" t="n">
        <v>45</v>
      </c>
      <c r="E15" s="5" t="n">
        <v>1589</v>
      </c>
      <c r="F15" s="5" t="n">
        <v>138</v>
      </c>
    </row>
    <row r="17" customFormat="false" ht="22.05" hidden="false" customHeight="false" outlineLevel="0" collapsed="false">
      <c r="A17" s="10" t="s">
        <v>66</v>
      </c>
      <c r="C17" s="2" t="s">
        <v>51</v>
      </c>
      <c r="D17" s="2" t="s">
        <v>52</v>
      </c>
      <c r="E17" s="2" t="s">
        <v>3</v>
      </c>
      <c r="F17" s="2" t="s">
        <v>7</v>
      </c>
    </row>
    <row r="19" customFormat="false" ht="13.8" hidden="false" customHeight="false" outlineLevel="0" collapsed="false">
      <c r="A19" s="2" t="s">
        <v>67</v>
      </c>
      <c r="B19" s="5" t="s">
        <v>68</v>
      </c>
      <c r="C19" s="5" t="n">
        <v>1038</v>
      </c>
      <c r="D19" s="5" t="n">
        <v>58</v>
      </c>
      <c r="E19" s="5" t="n">
        <v>2792</v>
      </c>
      <c r="F19" s="5" t="n">
        <v>155</v>
      </c>
    </row>
    <row r="20" customFormat="false" ht="13.8" hidden="false" customHeight="false" outlineLevel="0" collapsed="false">
      <c r="A20" s="2" t="s">
        <v>69</v>
      </c>
      <c r="B20" s="5" t="s">
        <v>54</v>
      </c>
      <c r="C20" s="5" t="n">
        <v>759</v>
      </c>
      <c r="D20" s="5" t="n">
        <v>43</v>
      </c>
      <c r="E20" s="5" t="n">
        <v>2847</v>
      </c>
      <c r="F20" s="5" t="n">
        <v>162</v>
      </c>
    </row>
    <row r="21" customFormat="false" ht="13.8" hidden="false" customHeight="false" outlineLevel="0" collapsed="false">
      <c r="A21" s="2" t="s">
        <v>70</v>
      </c>
      <c r="B21" s="5" t="s">
        <v>71</v>
      </c>
      <c r="C21" s="5" t="n">
        <v>1853</v>
      </c>
      <c r="D21" s="5" t="n">
        <v>82</v>
      </c>
      <c r="E21" s="5" t="n">
        <v>3426</v>
      </c>
      <c r="F21" s="5" t="n">
        <v>152</v>
      </c>
    </row>
    <row r="22" customFormat="false" ht="13.8" hidden="false" customHeight="false" outlineLevel="0" collapsed="false">
      <c r="B22" s="5" t="s">
        <v>72</v>
      </c>
      <c r="C22" s="5" t="n">
        <v>1308</v>
      </c>
      <c r="D22" s="5" t="n">
        <v>84</v>
      </c>
      <c r="E22" s="5" t="n">
        <v>2620</v>
      </c>
      <c r="F22" s="5" t="n">
        <v>168</v>
      </c>
    </row>
    <row r="25" customFormat="false" ht="22.05" hidden="false" customHeight="false" outlineLevel="0" collapsed="false">
      <c r="A25" s="10" t="s">
        <v>73</v>
      </c>
      <c r="C25" s="2" t="s">
        <v>51</v>
      </c>
      <c r="D25" s="2" t="s">
        <v>52</v>
      </c>
      <c r="E25" s="2" t="s">
        <v>3</v>
      </c>
      <c r="F25" s="2" t="s">
        <v>7</v>
      </c>
    </row>
    <row r="26" customFormat="false" ht="13.8" hidden="false" customHeight="false" outlineLevel="0" collapsed="false">
      <c r="A26" s="2" t="s">
        <v>74</v>
      </c>
      <c r="B26" s="5" t="s">
        <v>71</v>
      </c>
      <c r="C26" s="5" t="n">
        <v>493</v>
      </c>
      <c r="D26" s="5" t="n">
        <v>42</v>
      </c>
      <c r="E26" s="5" t="n">
        <v>943</v>
      </c>
      <c r="F26" s="5" t="n">
        <v>80</v>
      </c>
    </row>
    <row r="27" customFormat="false" ht="13.8" hidden="false" customHeight="false" outlineLevel="0" collapsed="false">
      <c r="B27" s="5" t="s">
        <v>72</v>
      </c>
      <c r="C27" s="5" t="n">
        <v>684</v>
      </c>
      <c r="D27" s="5" t="n">
        <v>48</v>
      </c>
      <c r="E27" s="5" t="n">
        <v>2423</v>
      </c>
      <c r="F27" s="5" t="n">
        <v>169</v>
      </c>
    </row>
    <row r="28" customFormat="false" ht="13.8" hidden="false" customHeight="false" outlineLevel="0" collapsed="false">
      <c r="A28" s="2" t="s">
        <v>74</v>
      </c>
      <c r="B28" s="5" t="s">
        <v>55</v>
      </c>
      <c r="C28" s="5" t="n">
        <v>580</v>
      </c>
      <c r="D28" s="5" t="n">
        <v>65</v>
      </c>
      <c r="E28" s="5" t="n">
        <v>968</v>
      </c>
      <c r="F28" s="5" t="n">
        <v>109</v>
      </c>
    </row>
    <row r="29" customFormat="false" ht="13.8" hidden="false" customHeight="false" outlineLevel="0" collapsed="false">
      <c r="A29" s="2" t="s">
        <v>75</v>
      </c>
      <c r="B29" s="5" t="s">
        <v>71</v>
      </c>
      <c r="C29" s="5" t="n">
        <v>1078</v>
      </c>
      <c r="D29" s="5" t="n">
        <v>72</v>
      </c>
      <c r="E29" s="5" t="n">
        <v>1983</v>
      </c>
      <c r="F29" s="5" t="n">
        <v>133</v>
      </c>
    </row>
    <row r="30" customFormat="false" ht="13.8" hidden="false" customHeight="false" outlineLevel="0" collapsed="false">
      <c r="B30" s="5" t="s">
        <v>72</v>
      </c>
      <c r="C30" s="5" t="n">
        <v>929</v>
      </c>
      <c r="D30" s="5" t="n">
        <v>57</v>
      </c>
      <c r="E30" s="5" t="n">
        <v>2527</v>
      </c>
      <c r="F30" s="5" t="n">
        <v>155</v>
      </c>
    </row>
    <row r="33" customFormat="false" ht="22.05" hidden="false" customHeight="false" outlineLevel="0" collapsed="false">
      <c r="A33" s="10" t="s">
        <v>76</v>
      </c>
      <c r="C33" s="2" t="s">
        <v>51</v>
      </c>
      <c r="D33" s="2" t="s">
        <v>52</v>
      </c>
      <c r="E33" s="2" t="s">
        <v>3</v>
      </c>
      <c r="F33" s="2" t="s">
        <v>7</v>
      </c>
    </row>
    <row r="34" customFormat="false" ht="13.8" hidden="false" customHeight="false" outlineLevel="0" collapsed="false">
      <c r="A34" s="2" t="s">
        <v>77</v>
      </c>
      <c r="B34" s="5" t="s">
        <v>54</v>
      </c>
      <c r="C34" s="5" t="n">
        <v>1002</v>
      </c>
      <c r="D34" s="5" t="n">
        <v>32</v>
      </c>
      <c r="E34" s="5" t="n">
        <v>4775</v>
      </c>
      <c r="F34" s="5" t="n">
        <v>151</v>
      </c>
    </row>
    <row r="35" customFormat="false" ht="13.8" hidden="false" customHeight="false" outlineLevel="0" collapsed="false">
      <c r="A35" s="2" t="s">
        <v>78</v>
      </c>
      <c r="B35" s="5" t="s">
        <v>55</v>
      </c>
      <c r="C35" s="5" t="n">
        <v>363</v>
      </c>
      <c r="D35" s="5" t="n">
        <v>20</v>
      </c>
      <c r="E35" s="5" t="n">
        <v>4032</v>
      </c>
      <c r="F35" s="5" t="n">
        <v>218</v>
      </c>
    </row>
    <row r="36" customFormat="false" ht="13.8" hidden="false" customHeight="false" outlineLevel="0" collapsed="false">
      <c r="A36" s="2" t="s">
        <v>77</v>
      </c>
      <c r="B36" s="5" t="s">
        <v>72</v>
      </c>
      <c r="C36" s="5" t="n">
        <v>467</v>
      </c>
      <c r="D36" s="5" t="n">
        <v>27</v>
      </c>
      <c r="E36" s="5" t="n">
        <v>3336</v>
      </c>
      <c r="F36" s="5" t="n">
        <v>197</v>
      </c>
    </row>
    <row r="40" customFormat="false" ht="26.8" hidden="false" customHeight="false" outlineLevel="0" collapsed="false">
      <c r="A40" s="11" t="s">
        <v>47</v>
      </c>
      <c r="C40" s="2" t="s">
        <v>51</v>
      </c>
      <c r="D40" s="2" t="s">
        <v>52</v>
      </c>
      <c r="E40" s="2" t="s">
        <v>3</v>
      </c>
      <c r="F40" s="2" t="s">
        <v>7</v>
      </c>
    </row>
    <row r="41" customFormat="false" ht="13.8" hidden="false" customHeight="false" outlineLevel="0" collapsed="false">
      <c r="A41" s="2" t="s">
        <v>79</v>
      </c>
      <c r="C41" s="5" t="n">
        <v>229</v>
      </c>
      <c r="D41" s="5" t="n">
        <v>15</v>
      </c>
      <c r="E41" s="5" t="n">
        <v>2794</v>
      </c>
      <c r="F41" s="5" t="n">
        <v>188</v>
      </c>
    </row>
    <row r="42" customFormat="false" ht="13.8" hidden="false" customHeight="false" outlineLevel="0" collapsed="false">
      <c r="A42" s="2" t="s">
        <v>80</v>
      </c>
      <c r="B42" s="5" t="s">
        <v>81</v>
      </c>
      <c r="C42" s="5" t="n">
        <v>192</v>
      </c>
      <c r="D42" s="5" t="n">
        <v>6</v>
      </c>
      <c r="E42" s="5" t="n">
        <v>5834</v>
      </c>
      <c r="F42" s="5" t="n">
        <v>192</v>
      </c>
    </row>
    <row r="47" customFormat="false" ht="13.8" hidden="false" customHeight="false" outlineLevel="0" collapsed="false">
      <c r="G47" s="5"/>
      <c r="H47" s="5"/>
      <c r="I47" s="5"/>
      <c r="J47" s="5"/>
      <c r="K47" s="5"/>
      <c r="L47" s="5"/>
      <c r="M47" s="5"/>
    </row>
    <row r="48" customFormat="false" ht="13.8" hidden="false" customHeight="false" outlineLevel="0" collapsed="false">
      <c r="G48" s="5"/>
      <c r="H48" s="5"/>
      <c r="I48" s="5"/>
      <c r="J48" s="5"/>
      <c r="K48" s="5"/>
      <c r="L48" s="5"/>
      <c r="M48" s="5"/>
    </row>
    <row r="49" customFormat="false" ht="13.8" hidden="false" customHeight="false" outlineLevel="0" collapsed="false">
      <c r="G49" s="5"/>
      <c r="H49" s="5"/>
      <c r="I49" s="5"/>
      <c r="J49" s="5"/>
      <c r="K49" s="5"/>
      <c r="L49" s="5"/>
      <c r="M49" s="5"/>
    </row>
    <row r="50" customFormat="false" ht="13.8" hidden="false" customHeight="false" outlineLevel="0" collapsed="false">
      <c r="G50" s="5"/>
      <c r="H50" s="5"/>
      <c r="I50" s="5"/>
      <c r="J50" s="5"/>
      <c r="K50" s="5"/>
      <c r="L50" s="5"/>
      <c r="M50" s="5"/>
    </row>
    <row r="51" customFormat="false" ht="13.8" hidden="false" customHeight="false" outlineLevel="0" collapsed="false">
      <c r="G51" s="5"/>
      <c r="H51" s="5"/>
      <c r="I51" s="5"/>
      <c r="J51" s="5"/>
      <c r="K51" s="5"/>
      <c r="L51" s="5"/>
      <c r="M51" s="5"/>
    </row>
    <row r="52" customFormat="false" ht="13.8" hidden="false" customHeight="false" outlineLevel="0" collapsed="false">
      <c r="G52" s="5"/>
      <c r="H52" s="5"/>
      <c r="I52" s="5"/>
      <c r="J52" s="5"/>
      <c r="K52" s="5"/>
      <c r="L52" s="5"/>
      <c r="M52" s="5"/>
    </row>
    <row r="53" customFormat="false" ht="13.8" hidden="false" customHeight="false" outlineLevel="0" collapsed="false">
      <c r="G53" s="5"/>
      <c r="H53" s="5"/>
      <c r="I53" s="5"/>
      <c r="J53" s="5"/>
      <c r="K53" s="5"/>
      <c r="L53" s="5"/>
      <c r="M53" s="5"/>
    </row>
    <row r="54" customFormat="false" ht="13.8" hidden="false" customHeight="false" outlineLevel="0" collapsed="false">
      <c r="G54" s="5"/>
      <c r="H54" s="5"/>
      <c r="I54" s="5"/>
      <c r="J54" s="5"/>
      <c r="K54" s="5"/>
      <c r="L54" s="5"/>
      <c r="M54" s="5"/>
    </row>
    <row r="55" customFormat="false" ht="13.8" hidden="false" customHeight="false" outlineLevel="0" collapsed="false">
      <c r="G55" s="5"/>
      <c r="H55" s="5"/>
      <c r="I55" s="5"/>
      <c r="J55" s="5"/>
      <c r="K55" s="5"/>
      <c r="L55" s="5"/>
      <c r="M55" s="5"/>
    </row>
    <row r="56" customFormat="false" ht="13.8" hidden="false" customHeight="false" outlineLevel="0" collapsed="false">
      <c r="G56" s="5"/>
      <c r="H56" s="5"/>
      <c r="I56" s="5"/>
      <c r="J56" s="5"/>
      <c r="K56" s="5"/>
      <c r="L56" s="5"/>
      <c r="M56" s="5"/>
    </row>
    <row r="57" customFormat="false" ht="13.8" hidden="false" customHeight="false" outlineLevel="0" collapsed="false">
      <c r="G57" s="5"/>
      <c r="H57" s="5"/>
      <c r="I57" s="5"/>
      <c r="J57" s="5"/>
      <c r="K57" s="5"/>
      <c r="L57" s="5"/>
      <c r="M57" s="5"/>
    </row>
    <row r="58" customFormat="false" ht="13.8" hidden="false" customHeight="false" outlineLevel="0" collapsed="false">
      <c r="G58" s="5"/>
      <c r="H58" s="5"/>
      <c r="I58" s="5"/>
      <c r="J58" s="5"/>
      <c r="K58" s="5"/>
      <c r="L58" s="5"/>
      <c r="M58" s="5"/>
    </row>
    <row r="59" customFormat="false" ht="13.8" hidden="false" customHeight="false" outlineLevel="0" collapsed="false">
      <c r="G59" s="5"/>
      <c r="H59" s="5"/>
      <c r="I59" s="5"/>
      <c r="J59" s="5"/>
      <c r="K59" s="5"/>
      <c r="L59" s="5"/>
      <c r="M59" s="5"/>
    </row>
    <row r="60" customFormat="false" ht="13.8" hidden="false" customHeight="false" outlineLevel="0" collapsed="false">
      <c r="G60" s="5"/>
      <c r="H60" s="5"/>
      <c r="I60" s="5"/>
      <c r="J60" s="5"/>
      <c r="K60" s="5"/>
      <c r="L60" s="5"/>
      <c r="M60" s="5"/>
    </row>
    <row r="61" customFormat="false" ht="13.8" hidden="false" customHeight="false" outlineLevel="0" collapsed="false">
      <c r="G61" s="5"/>
      <c r="H61" s="5"/>
      <c r="I61" s="5"/>
      <c r="J61" s="5"/>
      <c r="K61" s="5"/>
      <c r="L61" s="5"/>
      <c r="M61" s="5"/>
    </row>
    <row r="62" customFormat="false" ht="13.8" hidden="false" customHeight="false" outlineLevel="0" collapsed="false">
      <c r="G62" s="5"/>
      <c r="H62" s="5"/>
      <c r="I62" s="5"/>
      <c r="J62" s="5"/>
      <c r="K62" s="5"/>
      <c r="L62" s="5"/>
      <c r="M62" s="5"/>
    </row>
    <row r="63" customFormat="false" ht="13.8" hidden="false" customHeight="false" outlineLevel="0" collapsed="false">
      <c r="G63" s="5"/>
      <c r="H63" s="5"/>
      <c r="I63" s="5"/>
      <c r="J63" s="5"/>
      <c r="K63" s="5"/>
      <c r="L63" s="5"/>
      <c r="M6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50" activeCellId="0" sqref="C50"/>
    </sheetView>
  </sheetViews>
  <sheetFormatPr defaultColWidth="8.83203125" defaultRowHeight="13.8" zeroHeight="false" outlineLevelRow="0" outlineLevelCol="0"/>
  <cols>
    <col collapsed="false" customWidth="true" hidden="false" outlineLevel="0" max="1" min="1" style="5" width="49.17"/>
    <col collapsed="false" customWidth="false" hidden="false" outlineLevel="0" max="2" min="2" style="5" width="8.83"/>
    <col collapsed="false" customWidth="true" hidden="false" outlineLevel="0" max="3" min="3" style="5" width="15"/>
    <col collapsed="false" customWidth="true" hidden="false" outlineLevel="0" max="4" min="4" style="5" width="32.83"/>
    <col collapsed="false" customWidth="true" hidden="false" outlineLevel="0" max="5" min="5" style="5" width="22.5"/>
    <col collapsed="false" customWidth="true" hidden="false" outlineLevel="0" max="6" min="6" style="5" width="24"/>
    <col collapsed="false" customWidth="true" hidden="true" outlineLevel="0" max="7" min="7" style="5" width="10.83"/>
    <col collapsed="false" customWidth="false" hidden="false" outlineLevel="0" max="8" min="8" style="5" width="8.83"/>
    <col collapsed="false" customWidth="true" hidden="true" outlineLevel="0" max="9" min="9" style="5" width="9.14"/>
    <col collapsed="false" customWidth="false" hidden="false" outlineLevel="0" max="1022" min="10" style="5" width="8.8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C1" s="2" t="s">
        <v>82</v>
      </c>
      <c r="D1" s="2" t="s">
        <v>6</v>
      </c>
      <c r="E1" s="2" t="s">
        <v>3</v>
      </c>
      <c r="F1" s="2" t="s">
        <v>7</v>
      </c>
      <c r="G1" s="5" t="s">
        <v>1</v>
      </c>
      <c r="J1" s="5" t="s">
        <v>83</v>
      </c>
      <c r="K1" s="5" t="s">
        <v>84</v>
      </c>
      <c r="L1" s="5" t="s">
        <v>85</v>
      </c>
    </row>
    <row r="2" customFormat="false" ht="22.05" hidden="false" customHeight="false" outlineLevel="0" collapsed="false">
      <c r="A2" s="12" t="s">
        <v>47</v>
      </c>
    </row>
    <row r="3" customFormat="false" ht="13.8" hidden="false" customHeight="false" outlineLevel="0" collapsed="false">
      <c r="A3" s="2" t="s">
        <v>86</v>
      </c>
      <c r="B3" s="5" t="s">
        <v>87</v>
      </c>
      <c r="C3" s="5" t="n">
        <v>583</v>
      </c>
      <c r="D3" s="5" t="n">
        <v>164</v>
      </c>
      <c r="E3" s="5" t="n">
        <v>682</v>
      </c>
      <c r="F3" s="5" t="n">
        <v>194</v>
      </c>
    </row>
    <row r="4" customFormat="false" ht="13.8" hidden="false" customHeight="false" outlineLevel="0" collapsed="false">
      <c r="A4" s="2"/>
      <c r="B4" s="5" t="s">
        <v>88</v>
      </c>
      <c r="C4" s="5" t="n">
        <v>388</v>
      </c>
      <c r="D4" s="5" t="n">
        <v>158</v>
      </c>
      <c r="E4" s="5" t="n">
        <v>458</v>
      </c>
      <c r="F4" s="5" t="n">
        <v>180</v>
      </c>
    </row>
    <row r="5" customFormat="false" ht="13.8" hidden="false" customHeight="false" outlineLevel="0" collapsed="false">
      <c r="A5" s="2" t="s">
        <v>89</v>
      </c>
      <c r="B5" s="5" t="s">
        <v>90</v>
      </c>
      <c r="C5" s="5" t="n">
        <v>480</v>
      </c>
      <c r="D5" s="5" t="n">
        <v>168</v>
      </c>
      <c r="E5" s="5" t="n">
        <v>617</v>
      </c>
      <c r="F5" s="5" t="n">
        <v>198</v>
      </c>
    </row>
    <row r="6" customFormat="false" ht="13.8" hidden="false" customHeight="false" outlineLevel="0" collapsed="false">
      <c r="B6" s="5" t="s">
        <v>91</v>
      </c>
      <c r="C6" s="5" t="n">
        <v>527</v>
      </c>
      <c r="D6" s="5" t="n">
        <v>180</v>
      </c>
      <c r="E6" s="5" t="n">
        <v>629</v>
      </c>
      <c r="F6" s="5" t="n">
        <v>202</v>
      </c>
    </row>
    <row r="7" customFormat="false" ht="13.8" hidden="false" customHeight="false" outlineLevel="0" collapsed="false">
      <c r="B7" s="5" t="s">
        <v>92</v>
      </c>
      <c r="C7" s="5" t="n">
        <v>289</v>
      </c>
      <c r="D7" s="5" t="n">
        <v>164</v>
      </c>
      <c r="E7" s="5" t="n">
        <v>352</v>
      </c>
      <c r="F7" s="5" t="n">
        <v>203</v>
      </c>
      <c r="J7" s="5" t="n">
        <f aca="false">SUM(D3:D7)/SUM(F3:F7)</f>
        <v>0.853633572159673</v>
      </c>
      <c r="K7" s="5" t="n">
        <f aca="false">AVERAGE(D3:D7)</f>
        <v>166.8</v>
      </c>
      <c r="L7" s="5" t="n">
        <f aca="false">AVERAGE(F3:F7)</f>
        <v>195.4</v>
      </c>
    </row>
    <row r="9" customFormat="false" ht="22.05" hidden="false" customHeight="false" outlineLevel="0" collapsed="false">
      <c r="A9" s="8" t="s">
        <v>93</v>
      </c>
    </row>
    <row r="10" customFormat="false" ht="13.8" hidden="false" customHeight="false" outlineLevel="0" collapsed="false">
      <c r="A10" s="2" t="s">
        <v>94</v>
      </c>
      <c r="B10" s="5" t="s">
        <v>95</v>
      </c>
      <c r="C10" s="5" t="n">
        <v>308</v>
      </c>
      <c r="D10" s="5" t="n">
        <v>40</v>
      </c>
      <c r="E10" s="5" t="n">
        <v>738</v>
      </c>
      <c r="F10" s="5" t="n">
        <v>86</v>
      </c>
      <c r="G10" s="5" t="s">
        <v>96</v>
      </c>
      <c r="M10" s="5" t="n">
        <v>41</v>
      </c>
    </row>
    <row r="11" customFormat="false" ht="13.8" hidden="false" customHeight="false" outlineLevel="0" collapsed="false">
      <c r="A11" s="2"/>
      <c r="B11" s="5" t="s">
        <v>10</v>
      </c>
      <c r="C11" s="5" t="n">
        <v>445</v>
      </c>
      <c r="D11" s="5" t="n">
        <v>41</v>
      </c>
      <c r="E11" s="5" t="n">
        <v>1108</v>
      </c>
      <c r="F11" s="5" t="n">
        <v>92</v>
      </c>
      <c r="G11" s="5" t="s">
        <v>97</v>
      </c>
      <c r="M11" s="5" t="n">
        <v>40</v>
      </c>
    </row>
    <row r="12" customFormat="false" ht="13.8" hidden="false" customHeight="false" outlineLevel="0" collapsed="false">
      <c r="A12" s="2" t="s">
        <v>98</v>
      </c>
      <c r="B12" s="5" t="s">
        <v>21</v>
      </c>
      <c r="C12" s="5" t="n">
        <v>292</v>
      </c>
      <c r="D12" s="5" t="n">
        <v>48</v>
      </c>
      <c r="E12" s="5" t="n">
        <v>688</v>
      </c>
      <c r="F12" s="5" t="n">
        <v>103</v>
      </c>
    </row>
    <row r="13" customFormat="false" ht="13.8" hidden="false" customHeight="false" outlineLevel="0" collapsed="false">
      <c r="B13" s="5" t="s">
        <v>13</v>
      </c>
      <c r="C13" s="5" t="n">
        <v>352</v>
      </c>
      <c r="D13" s="5" t="n">
        <v>78</v>
      </c>
      <c r="E13" s="5" t="n">
        <v>856</v>
      </c>
      <c r="F13" s="5" t="n">
        <v>115</v>
      </c>
    </row>
    <row r="14" customFormat="false" ht="13.8" hidden="false" customHeight="false" outlineLevel="0" collapsed="false">
      <c r="B14" s="5" t="s">
        <v>24</v>
      </c>
      <c r="C14" s="5" t="n">
        <v>242</v>
      </c>
      <c r="D14" s="5" t="n">
        <v>80</v>
      </c>
      <c r="E14" s="5" t="n">
        <v>648</v>
      </c>
      <c r="F14" s="5" t="n">
        <v>123</v>
      </c>
      <c r="J14" s="5" t="n">
        <f aca="false">SUM(D10:D14)/SUM(F10:F14)</f>
        <v>0.552986512524085</v>
      </c>
      <c r="K14" s="5" t="n">
        <f aca="false">AVERAGE(D10:D14)</f>
        <v>57.4</v>
      </c>
      <c r="L14" s="5" t="n">
        <f aca="false">AVERAGE(F10:F14)</f>
        <v>103.8</v>
      </c>
    </row>
    <row r="15" customFormat="false" ht="22.05" hidden="false" customHeight="false" outlineLevel="0" collapsed="false">
      <c r="A15" s="8" t="s">
        <v>99</v>
      </c>
    </row>
    <row r="17" customFormat="false" ht="13.8" hidden="false" customHeight="false" outlineLevel="0" collapsed="false">
      <c r="A17" s="2" t="s">
        <v>100</v>
      </c>
      <c r="B17" s="5" t="s">
        <v>10</v>
      </c>
      <c r="C17" s="5" t="n">
        <v>345</v>
      </c>
      <c r="D17" s="5" t="n">
        <v>60</v>
      </c>
      <c r="E17" s="5" t="n">
        <v>473</v>
      </c>
      <c r="F17" s="5" t="n">
        <v>90</v>
      </c>
      <c r="G17" s="5" t="s">
        <v>27</v>
      </c>
    </row>
    <row r="18" customFormat="false" ht="13.8" hidden="false" customHeight="false" outlineLevel="0" collapsed="false">
      <c r="A18" s="2"/>
      <c r="B18" s="5" t="s">
        <v>21</v>
      </c>
      <c r="C18" s="5" t="n">
        <v>492</v>
      </c>
      <c r="D18" s="5" t="n">
        <v>58</v>
      </c>
      <c r="E18" s="5" t="n">
        <v>771</v>
      </c>
      <c r="F18" s="5" t="n">
        <v>98</v>
      </c>
      <c r="G18" s="5" t="s">
        <v>27</v>
      </c>
    </row>
    <row r="19" customFormat="false" ht="13.8" hidden="false" customHeight="false" outlineLevel="0" collapsed="false">
      <c r="A19" s="2" t="s">
        <v>101</v>
      </c>
      <c r="B19" s="5" t="s">
        <v>14</v>
      </c>
      <c r="C19" s="5" t="n">
        <v>504</v>
      </c>
      <c r="D19" s="5" t="n">
        <v>51</v>
      </c>
      <c r="E19" s="5" t="n">
        <v>787</v>
      </c>
      <c r="F19" s="5" t="n">
        <v>87</v>
      </c>
      <c r="G19" s="5" t="s">
        <v>27</v>
      </c>
    </row>
    <row r="20" customFormat="false" ht="13.8" hidden="false" customHeight="false" outlineLevel="0" collapsed="false">
      <c r="A20" s="2"/>
      <c r="B20" s="5" t="s">
        <v>10</v>
      </c>
      <c r="C20" s="5" t="n">
        <v>272</v>
      </c>
      <c r="D20" s="5" t="n">
        <v>48</v>
      </c>
      <c r="E20" s="5" t="n">
        <v>295</v>
      </c>
      <c r="F20" s="5" t="n">
        <v>80</v>
      </c>
      <c r="G20" s="5" t="s">
        <v>19</v>
      </c>
    </row>
    <row r="21" customFormat="false" ht="13.8" hidden="false" customHeight="false" outlineLevel="0" collapsed="false">
      <c r="A21" s="2" t="s">
        <v>102</v>
      </c>
      <c r="B21" s="5" t="s">
        <v>103</v>
      </c>
      <c r="C21" s="5" t="n">
        <v>669</v>
      </c>
      <c r="D21" s="5" t="n">
        <v>62</v>
      </c>
      <c r="E21" s="5" t="n">
        <v>1151</v>
      </c>
      <c r="F21" s="5" t="n">
        <v>92</v>
      </c>
      <c r="G21" s="5" t="s">
        <v>96</v>
      </c>
      <c r="J21" s="5" t="n">
        <f aca="false">SUM(D17:D21)/SUM(F17:F21)</f>
        <v>0.624161073825503</v>
      </c>
      <c r="K21" s="5" t="n">
        <f aca="false">AVERAGE(D17:D21)</f>
        <v>55.8</v>
      </c>
      <c r="L21" s="5" t="n">
        <f aca="false">AVERAGE(F17:F21)</f>
        <v>89.4</v>
      </c>
    </row>
    <row r="24" customFormat="false" ht="22.05" hidden="false" customHeight="false" outlineLevel="0" collapsed="false">
      <c r="A24" s="8" t="s">
        <v>104</v>
      </c>
    </row>
    <row r="25" customFormat="false" ht="13.8" hidden="false" customHeight="false" outlineLevel="0" collapsed="false">
      <c r="A25" s="2" t="s">
        <v>105</v>
      </c>
      <c r="B25" s="5" t="s">
        <v>14</v>
      </c>
      <c r="C25" s="5" t="n">
        <v>635</v>
      </c>
      <c r="D25" s="5" t="n">
        <v>90</v>
      </c>
      <c r="E25" s="5" t="n">
        <v>933</v>
      </c>
      <c r="F25" s="5" t="n">
        <v>138</v>
      </c>
      <c r="G25" s="5" t="s">
        <v>96</v>
      </c>
      <c r="H25" s="5" t="n">
        <f aca="false">1/F25*1000</f>
        <v>7.2463768115942</v>
      </c>
    </row>
    <row r="26" customFormat="false" ht="13.8" hidden="false" customHeight="false" outlineLevel="0" collapsed="false">
      <c r="B26" s="5" t="s">
        <v>24</v>
      </c>
      <c r="C26" s="5" t="n">
        <v>821</v>
      </c>
      <c r="D26" s="5" t="n">
        <v>94</v>
      </c>
      <c r="E26" s="5" t="n">
        <v>1193</v>
      </c>
      <c r="F26" s="5" t="n">
        <v>140</v>
      </c>
      <c r="G26" s="5" t="s">
        <v>27</v>
      </c>
      <c r="H26" s="5" t="n">
        <f aca="false">1/F26*1000</f>
        <v>7.14285714285714</v>
      </c>
    </row>
    <row r="27" customFormat="false" ht="13.8" hidden="false" customHeight="false" outlineLevel="0" collapsed="false">
      <c r="A27" s="2" t="s">
        <v>106</v>
      </c>
      <c r="B27" s="5" t="s">
        <v>14</v>
      </c>
      <c r="C27" s="5" t="n">
        <v>934</v>
      </c>
      <c r="D27" s="5" t="n">
        <v>112</v>
      </c>
      <c r="E27" s="5" t="n">
        <v>1088</v>
      </c>
      <c r="F27" s="5" t="n">
        <v>161</v>
      </c>
      <c r="G27" s="5" t="s">
        <v>27</v>
      </c>
      <c r="H27" s="5" t="n">
        <f aca="false">1/F27*1000</f>
        <v>6.2111801242236</v>
      </c>
    </row>
    <row r="28" customFormat="false" ht="13.8" hidden="false" customHeight="false" outlineLevel="0" collapsed="false">
      <c r="B28" s="5" t="s">
        <v>21</v>
      </c>
      <c r="C28" s="5" t="n">
        <v>751</v>
      </c>
      <c r="D28" s="5" t="n">
        <v>104</v>
      </c>
      <c r="E28" s="5" t="n">
        <v>938</v>
      </c>
      <c r="F28" s="5" t="n">
        <v>142</v>
      </c>
      <c r="G28" s="5" t="s">
        <v>96</v>
      </c>
      <c r="H28" s="5" t="n">
        <f aca="false">1/F28*1000</f>
        <v>7.04225352112676</v>
      </c>
    </row>
    <row r="29" customFormat="false" ht="13.8" hidden="false" customHeight="false" outlineLevel="0" collapsed="false">
      <c r="A29" s="2" t="s">
        <v>107</v>
      </c>
      <c r="B29" s="5" t="s">
        <v>14</v>
      </c>
      <c r="C29" s="5" t="n">
        <v>626</v>
      </c>
      <c r="D29" s="5" t="n">
        <v>89</v>
      </c>
      <c r="E29" s="5" t="n">
        <v>847</v>
      </c>
      <c r="F29" s="5" t="n">
        <v>133</v>
      </c>
      <c r="G29" s="5" t="s">
        <v>96</v>
      </c>
      <c r="H29" s="5" t="n">
        <f aca="false">1/F29*1000</f>
        <v>7.5187969924812</v>
      </c>
    </row>
    <row r="30" customFormat="false" ht="13.8" hidden="false" customHeight="false" outlineLevel="0" collapsed="false">
      <c r="B30" s="5" t="s">
        <v>108</v>
      </c>
      <c r="C30" s="5" t="n">
        <v>688</v>
      </c>
      <c r="D30" s="5" t="n">
        <v>112</v>
      </c>
      <c r="E30" s="5" t="n">
        <v>871</v>
      </c>
      <c r="F30" s="5" t="n">
        <v>173</v>
      </c>
      <c r="G30" s="5" t="s">
        <v>27</v>
      </c>
      <c r="H30" s="5" t="n">
        <f aca="false">1/F30*1000</f>
        <v>5.78034682080925</v>
      </c>
      <c r="J30" s="5" t="n">
        <f aca="false">SUM(D25:D30)/SUM(F25:F30)</f>
        <v>0.677564825253664</v>
      </c>
      <c r="K30" s="5" t="n">
        <f aca="false">AVERAGE(D25:D30)</f>
        <v>100.166666666667</v>
      </c>
      <c r="L30" s="5" t="n">
        <f aca="false">AVERAGE(F25:F30)</f>
        <v>147.833333333333</v>
      </c>
      <c r="M30" s="5" t="n">
        <v>80</v>
      </c>
    </row>
    <row r="32" customFormat="false" ht="22.05" hidden="false" customHeight="false" outlineLevel="0" collapsed="false">
      <c r="A32" s="8" t="s">
        <v>109</v>
      </c>
      <c r="M32" s="5" t="n">
        <v>73</v>
      </c>
    </row>
    <row r="33" customFormat="false" ht="13.8" hidden="false" customHeight="false" outlineLevel="0" collapsed="false">
      <c r="A33" s="2" t="s">
        <v>110</v>
      </c>
      <c r="B33" s="5" t="s">
        <v>91</v>
      </c>
      <c r="C33" s="5" t="n">
        <v>572</v>
      </c>
      <c r="D33" s="5" t="n">
        <v>114</v>
      </c>
      <c r="E33" s="5" t="n">
        <v>761</v>
      </c>
      <c r="F33" s="5" t="n">
        <v>155</v>
      </c>
      <c r="H33" s="5" t="n">
        <f aca="false">1/F33*1000</f>
        <v>6.45161290322581</v>
      </c>
      <c r="I33" s="5" t="s">
        <v>96</v>
      </c>
    </row>
    <row r="34" customFormat="false" ht="13.8" hidden="false" customHeight="false" outlineLevel="0" collapsed="false">
      <c r="A34" s="2"/>
      <c r="B34" s="5" t="s">
        <v>111</v>
      </c>
      <c r="C34" s="5" t="n">
        <v>723</v>
      </c>
      <c r="D34" s="5" t="n">
        <v>122</v>
      </c>
      <c r="E34" s="5" t="n">
        <v>912</v>
      </c>
      <c r="F34" s="5" t="n">
        <v>162</v>
      </c>
      <c r="H34" s="5" t="n">
        <f aca="false">1/F34*1000</f>
        <v>6.17283950617284</v>
      </c>
      <c r="I34" s="5" t="s">
        <v>96</v>
      </c>
    </row>
    <row r="35" customFormat="false" ht="13.8" hidden="false" customHeight="false" outlineLevel="0" collapsed="false">
      <c r="A35" s="2"/>
      <c r="B35" s="5" t="s">
        <v>112</v>
      </c>
      <c r="C35" s="5" t="n">
        <v>667</v>
      </c>
      <c r="D35" s="5" t="n">
        <v>132</v>
      </c>
      <c r="E35" s="5" t="n">
        <v>938</v>
      </c>
      <c r="F35" s="5" t="n">
        <v>152</v>
      </c>
      <c r="H35" s="5" t="n">
        <f aca="false">1/F35*1000</f>
        <v>6.57894736842105</v>
      </c>
      <c r="I35" s="5" t="s">
        <v>27</v>
      </c>
    </row>
    <row r="36" customFormat="false" ht="13.8" hidden="false" customHeight="false" outlineLevel="0" collapsed="false">
      <c r="A36" s="2" t="s">
        <v>113</v>
      </c>
      <c r="B36" s="5" t="s">
        <v>114</v>
      </c>
      <c r="C36" s="5" t="n">
        <v>800</v>
      </c>
      <c r="D36" s="5" t="n">
        <v>126</v>
      </c>
      <c r="E36" s="5" t="n">
        <v>914</v>
      </c>
      <c r="F36" s="5" t="n">
        <v>163</v>
      </c>
      <c r="H36" s="5" t="n">
        <f aca="false">1/F36*1000</f>
        <v>6.13496932515337</v>
      </c>
    </row>
    <row r="37" customFormat="false" ht="13.8" hidden="false" customHeight="false" outlineLevel="0" collapsed="false">
      <c r="A37" s="2" t="s">
        <v>115</v>
      </c>
      <c r="B37" s="5" t="s">
        <v>13</v>
      </c>
      <c r="C37" s="5" t="n">
        <v>1470</v>
      </c>
      <c r="D37" s="5" t="n">
        <v>128</v>
      </c>
      <c r="E37" s="5" t="n">
        <v>1781</v>
      </c>
      <c r="F37" s="5" t="n">
        <v>174</v>
      </c>
      <c r="H37" s="5" t="n">
        <f aca="false">1/F37*1000</f>
        <v>5.74712643678161</v>
      </c>
      <c r="I37" s="5" t="s">
        <v>27</v>
      </c>
    </row>
    <row r="38" customFormat="false" ht="13.8" hidden="false" customHeight="false" outlineLevel="0" collapsed="false">
      <c r="A38" s="2" t="s">
        <v>116</v>
      </c>
      <c r="B38" s="5" t="s">
        <v>24</v>
      </c>
      <c r="C38" s="5" t="n">
        <v>742</v>
      </c>
      <c r="D38" s="5" t="n">
        <v>124</v>
      </c>
      <c r="E38" s="5" t="n">
        <v>978</v>
      </c>
      <c r="F38" s="5" t="n">
        <v>170</v>
      </c>
      <c r="H38" s="5" t="n">
        <f aca="false">1/F38*1000</f>
        <v>5.88235294117647</v>
      </c>
      <c r="I38" s="5" t="s">
        <v>96</v>
      </c>
    </row>
    <row r="39" customFormat="false" ht="13.8" hidden="false" customHeight="false" outlineLevel="0" collapsed="false">
      <c r="A39" s="2" t="s">
        <v>117</v>
      </c>
      <c r="B39" s="5" t="s">
        <v>10</v>
      </c>
      <c r="C39" s="5" t="n">
        <v>809</v>
      </c>
      <c r="D39" s="5" t="n">
        <v>94</v>
      </c>
      <c r="E39" s="5" t="n">
        <v>1690</v>
      </c>
      <c r="F39" s="5" t="n">
        <v>160</v>
      </c>
      <c r="H39" s="5" t="n">
        <f aca="false">1/F39*1000</f>
        <v>6.25</v>
      </c>
      <c r="J39" s="5" t="n">
        <f aca="false">SUM(D33:D39)/SUM(F33:F39)</f>
        <v>0.73943661971831</v>
      </c>
      <c r="K39" s="5" t="n">
        <f aca="false">AVERAGE(D33:D39)</f>
        <v>120</v>
      </c>
      <c r="L39" s="5" t="n">
        <f aca="false">AVERAGE(F33:F39)</f>
        <v>162.285714285714</v>
      </c>
    </row>
    <row r="40" customFormat="false" ht="13.8" hidden="false" customHeight="false" outlineLevel="0" collapsed="false">
      <c r="A40" s="2" t="s">
        <v>110</v>
      </c>
      <c r="B40" s="5" t="s">
        <v>118</v>
      </c>
      <c r="C40" s="5" t="n">
        <v>592</v>
      </c>
      <c r="E40" s="5" t="n">
        <v>948</v>
      </c>
      <c r="F40" s="5" t="n">
        <v>168</v>
      </c>
      <c r="H40" s="5" t="n">
        <f aca="false">1/F40*1000</f>
        <v>5.95238095238095</v>
      </c>
      <c r="I40" s="5" t="s">
        <v>27</v>
      </c>
    </row>
    <row r="43" customFormat="false" ht="22.05" hidden="false" customHeight="false" outlineLevel="0" collapsed="false">
      <c r="A43" s="8" t="s">
        <v>119</v>
      </c>
    </row>
    <row r="44" customFormat="false" ht="13.8" hidden="false" customHeight="false" outlineLevel="0" collapsed="false">
      <c r="A44" s="5" t="s">
        <v>120</v>
      </c>
      <c r="C44" s="5" t="n">
        <v>352</v>
      </c>
      <c r="D44" s="5" t="n">
        <v>135</v>
      </c>
      <c r="E44" s="5" t="n">
        <v>498</v>
      </c>
      <c r="F44" s="5" t="n">
        <v>180</v>
      </c>
      <c r="G44" s="5" t="n">
        <v>180</v>
      </c>
    </row>
    <row r="45" customFormat="false" ht="13.8" hidden="false" customHeight="false" outlineLevel="0" collapsed="false">
      <c r="A45" s="5" t="s">
        <v>120</v>
      </c>
      <c r="C45" s="5" t="n">
        <v>483</v>
      </c>
      <c r="D45" s="5" t="n">
        <v>138</v>
      </c>
      <c r="E45" s="5" t="n">
        <v>807</v>
      </c>
      <c r="F45" s="5" t="n">
        <v>172</v>
      </c>
      <c r="G45" s="5" t="n">
        <v>172</v>
      </c>
    </row>
    <row r="46" customFormat="false" ht="13.8" hidden="false" customHeight="false" outlineLevel="0" collapsed="false">
      <c r="A46" s="5" t="s">
        <v>121</v>
      </c>
      <c r="C46" s="5" t="n">
        <v>591</v>
      </c>
      <c r="D46" s="5" t="n">
        <v>104</v>
      </c>
      <c r="E46" s="5" t="n">
        <v>857</v>
      </c>
      <c r="F46" s="5" t="n">
        <v>164</v>
      </c>
      <c r="G46" s="5" t="n">
        <v>164</v>
      </c>
    </row>
    <row r="47" customFormat="false" ht="13.8" hidden="false" customHeight="false" outlineLevel="0" collapsed="false">
      <c r="C47" s="0"/>
      <c r="D47" s="0"/>
      <c r="E47" s="0"/>
      <c r="F47" s="0"/>
    </row>
    <row r="49" customFormat="false" ht="22.05" hidden="false" customHeight="false" outlineLevel="0" collapsed="false">
      <c r="A49" s="8" t="s">
        <v>122</v>
      </c>
    </row>
    <row r="50" customFormat="false" ht="13.8" hidden="false" customHeight="false" outlineLevel="0" collapsed="false">
      <c r="A50" s="5" t="s">
        <v>123</v>
      </c>
      <c r="C50" s="5" t="n">
        <v>532</v>
      </c>
      <c r="D50" s="5" t="n">
        <v>158</v>
      </c>
      <c r="E50" s="5" t="n">
        <v>708</v>
      </c>
      <c r="F50" s="5" t="n">
        <v>204</v>
      </c>
    </row>
    <row r="51" customFormat="false" ht="13.8" hidden="false" customHeight="false" outlineLevel="0" collapsed="false">
      <c r="A51" s="5" t="s">
        <v>124</v>
      </c>
      <c r="C51" s="5" t="n">
        <v>564</v>
      </c>
      <c r="D51" s="5" t="n">
        <v>164</v>
      </c>
      <c r="E51" s="5" t="n">
        <v>738</v>
      </c>
      <c r="F51" s="5" t="n">
        <v>196</v>
      </c>
    </row>
    <row r="52" customFormat="false" ht="13.8" hidden="false" customHeight="false" outlineLevel="0" collapsed="false">
      <c r="A52" s="5" t="s">
        <v>125</v>
      </c>
      <c r="C52" s="5" t="n">
        <v>418</v>
      </c>
      <c r="D52" s="5" t="n">
        <v>149</v>
      </c>
      <c r="E52" s="5" t="n">
        <v>602</v>
      </c>
      <c r="F52" s="5" t="n">
        <v>184</v>
      </c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5" t="n">
        <v>204</v>
      </c>
    </row>
    <row r="56" customFormat="false" ht="13.8" hidden="false" customHeight="false" outlineLevel="0" collapsed="false">
      <c r="A56" s="0"/>
      <c r="B56" s="0"/>
      <c r="G56" s="5" t="n">
        <v>196</v>
      </c>
    </row>
    <row r="57" customFormat="false" ht="13.8" hidden="false" customHeight="false" outlineLevel="0" collapsed="false">
      <c r="C57" s="0"/>
      <c r="D57" s="0"/>
      <c r="E57" s="0"/>
      <c r="F57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5" t="n">
        <v>184</v>
      </c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2020-01-21T11:32:22Z</dcterms:created>
  <dc:creator>HP</dc:creator>
  <dc:description/>
  <dc:language>en-AU</dc:language>
  <cp:lastModifiedBy/>
  <dcterms:modified xsi:type="dcterms:W3CDTF">2022-08-11T22:13:03Z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