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an\CareerFoundry\Assessment 6\02 Prepared Data\"/>
    </mc:Choice>
  </mc:AlternateContent>
  <xr:revisionPtr revIDLastSave="0" documentId="13_ncr:1_{D32BFD14-407C-4772-87B3-08F5FB72AF75}" xr6:coauthVersionLast="47" xr6:coauthVersionMax="47" xr10:uidLastSave="{00000000-0000-0000-0000-000000000000}"/>
  <bookViews>
    <workbookView xWindow="0" yWindow="1845" windowWidth="10050" windowHeight="8580" xr2:uid="{A2E305E7-8A2E-40BF-ABE3-D6BF80417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06" i="1" l="1"/>
  <c r="A376" i="1"/>
  <c r="A133" i="1"/>
  <c r="A1206" i="1"/>
  <c r="A358" i="1"/>
  <c r="A1354" i="1"/>
  <c r="A697" i="1"/>
  <c r="A1202" i="1"/>
  <c r="A565" i="1"/>
  <c r="A472" i="1"/>
  <c r="A48" i="1"/>
  <c r="A218" i="1"/>
  <c r="A231" i="1"/>
  <c r="A946" i="1"/>
  <c r="A1812" i="1"/>
  <c r="A537" i="1"/>
  <c r="A2065" i="1"/>
  <c r="A50" i="1"/>
  <c r="A62" i="1"/>
  <c r="A962" i="1"/>
  <c r="A607" i="1"/>
  <c r="A187" i="1"/>
  <c r="A409" i="1"/>
  <c r="A1568" i="1"/>
  <c r="A1677" i="1"/>
  <c r="A1643" i="1"/>
</calcChain>
</file>

<file path=xl/sharedStrings.xml><?xml version="1.0" encoding="utf-8"?>
<sst xmlns="http://schemas.openxmlformats.org/spreadsheetml/2006/main" count="7844" uniqueCount="335">
  <si>
    <t>world_rank</t>
  </si>
  <si>
    <t>university_name</t>
  </si>
  <si>
    <t>country</t>
  </si>
  <si>
    <t>national_rank</t>
  </si>
  <si>
    <t>total_score</t>
  </si>
  <si>
    <t>year</t>
  </si>
  <si>
    <t>source</t>
  </si>
  <si>
    <t>ARWU_alumni_prizes</t>
  </si>
  <si>
    <t>ARWU_awards</t>
  </si>
  <si>
    <t>ARWU_highly_cited</t>
  </si>
  <si>
    <t>ARWU_papers_published</t>
  </si>
  <si>
    <t>ARWU_papers_indexed</t>
  </si>
  <si>
    <t>Harvard University</t>
  </si>
  <si>
    <t>ARWU</t>
  </si>
  <si>
    <t>University of Cambridge</t>
  </si>
  <si>
    <t>Swiss Federal Institute of Technology Zurich</t>
  </si>
  <si>
    <t>University of Toronto</t>
  </si>
  <si>
    <t>University of Copenhagen</t>
  </si>
  <si>
    <t>Utrecht University</t>
  </si>
  <si>
    <t>Karolinska Institute</t>
  </si>
  <si>
    <t>Heidelberg University</t>
  </si>
  <si>
    <t>Technical University Munich</t>
  </si>
  <si>
    <t>University of Munich</t>
  </si>
  <si>
    <t>University of Melbourne</t>
  </si>
  <si>
    <t>University of Oslo</t>
  </si>
  <si>
    <t>Moscow State University</t>
  </si>
  <si>
    <t>University of Helsinki</t>
  </si>
  <si>
    <t>Ghent University</t>
  </si>
  <si>
    <t>University of Vienna</t>
  </si>
  <si>
    <t>University of Roma - La Sapienza</t>
  </si>
  <si>
    <t>National Taiwan University</t>
  </si>
  <si>
    <t>National University of Singapore</t>
  </si>
  <si>
    <t>Seoul National University</t>
  </si>
  <si>
    <t>Tsinghua University</t>
  </si>
  <si>
    <t>Trinity College Dublin</t>
  </si>
  <si>
    <t>Stanford University</t>
  </si>
  <si>
    <t>University of California, Berkeley</t>
  </si>
  <si>
    <t>University of Oxford</t>
  </si>
  <si>
    <t>Kyoto University</t>
  </si>
  <si>
    <t>University of British Columbia</t>
  </si>
  <si>
    <t>University of Zurich</t>
  </si>
  <si>
    <t>University of Heidelberg</t>
  </si>
  <si>
    <t>Uppsala University</t>
  </si>
  <si>
    <t>Leiden University</t>
  </si>
  <si>
    <t>Aarhus University</t>
  </si>
  <si>
    <t>University of Groningen</t>
  </si>
  <si>
    <t>Technion-Israel Institute of Technology</t>
  </si>
  <si>
    <t>KU Leuven</t>
  </si>
  <si>
    <t>Tel Aviv University</t>
  </si>
  <si>
    <t>Weizmann Institute of Science</t>
  </si>
  <si>
    <t>Nanyang Technological University</t>
  </si>
  <si>
    <t>University College Dublin</t>
  </si>
  <si>
    <t>Peking University</t>
  </si>
  <si>
    <t>Yonsei University</t>
  </si>
  <si>
    <t>University College London</t>
  </si>
  <si>
    <t>McGill University</t>
  </si>
  <si>
    <t>University of Geneva</t>
  </si>
  <si>
    <t>Osaka University</t>
  </si>
  <si>
    <t>Nagoya University</t>
  </si>
  <si>
    <t>Stockholm University</t>
  </si>
  <si>
    <t>University of Basel</t>
  </si>
  <si>
    <t>University of Strasbourg</t>
  </si>
  <si>
    <t>University of Sydney</t>
  </si>
  <si>
    <t>University of Amsterdam</t>
  </si>
  <si>
    <t>Tohoku University</t>
  </si>
  <si>
    <t>University of Goettingen</t>
  </si>
  <si>
    <t>McMaster University</t>
  </si>
  <si>
    <t>Lund University</t>
  </si>
  <si>
    <t>University of Bonn</t>
  </si>
  <si>
    <t>VU University Amsterdam</t>
  </si>
  <si>
    <t>University of Freiburg</t>
  </si>
  <si>
    <t>Pohang University of Science and Technology</t>
  </si>
  <si>
    <t>California Institute of Technology</t>
  </si>
  <si>
    <t>Princeton University</t>
  </si>
  <si>
    <t>Tokyo Institute of Technology</t>
  </si>
  <si>
    <t>Swiss Federal Institute of Technology Lausanne</t>
  </si>
  <si>
    <t>University of Alberta</t>
  </si>
  <si>
    <t>Columbia University</t>
  </si>
  <si>
    <t>University of Frankfurt</t>
  </si>
  <si>
    <t>University of New South Wales</t>
  </si>
  <si>
    <t>University of Montreal</t>
  </si>
  <si>
    <t>University of Chicago</t>
  </si>
  <si>
    <t>King's College London</t>
  </si>
  <si>
    <t>University of Bristol</t>
  </si>
  <si>
    <t>Monash University</t>
  </si>
  <si>
    <t>Yale University</t>
  </si>
  <si>
    <t>University of Nottingham</t>
  </si>
  <si>
    <t>University of Warwick</t>
  </si>
  <si>
    <t>Kyushu University</t>
  </si>
  <si>
    <t>Cornell University</t>
  </si>
  <si>
    <t>University of California, Los Angeles</t>
  </si>
  <si>
    <t>Keio University</t>
  </si>
  <si>
    <t>University of California, San Diego</t>
  </si>
  <si>
    <t>University of Birmingham</t>
  </si>
  <si>
    <t>University of Pennsylvania</t>
  </si>
  <si>
    <t>University of Washington</t>
  </si>
  <si>
    <t>Johns Hopkins University</t>
  </si>
  <si>
    <t>University of California, San Francisco</t>
  </si>
  <si>
    <t>University of Illinois at Urbana-Champaign</t>
  </si>
  <si>
    <t>New York University</t>
  </si>
  <si>
    <t>Northwestern University</t>
  </si>
  <si>
    <t>Rockefeller University</t>
  </si>
  <si>
    <t>Duke University</t>
  </si>
  <si>
    <t>University of California, Santa Barbara</t>
  </si>
  <si>
    <t>University of North Carolina at Chapel Hill</t>
  </si>
  <si>
    <t>University of Maryland, College Park</t>
  </si>
  <si>
    <t>Vanderbilt University</t>
  </si>
  <si>
    <t>University of California, Irvine</t>
  </si>
  <si>
    <t>University of California, Davis</t>
  </si>
  <si>
    <t>University of Southern California</t>
  </si>
  <si>
    <t>University of Pittsburgh</t>
  </si>
  <si>
    <t>Carnegie Mellon University</t>
  </si>
  <si>
    <t>University of Florida</t>
  </si>
  <si>
    <t>Brown University</t>
  </si>
  <si>
    <t>University of Rochester</t>
  </si>
  <si>
    <t>Case Western Reserve University</t>
  </si>
  <si>
    <t>Boston University</t>
  </si>
  <si>
    <t>University of Arizona</t>
  </si>
  <si>
    <t>Rice University</t>
  </si>
  <si>
    <t>Michigan State University</t>
  </si>
  <si>
    <t>University of Utah</t>
  </si>
  <si>
    <t>Indiana University Bloomington</t>
  </si>
  <si>
    <t>Arizona State University</t>
  </si>
  <si>
    <t>University of California, Santa Cruz</t>
  </si>
  <si>
    <t>University of Virginia</t>
  </si>
  <si>
    <t>Texas A&amp;M University</t>
  </si>
  <si>
    <t>University of Iowa</t>
  </si>
  <si>
    <t>Georgia Institute of Technology</t>
  </si>
  <si>
    <t>Tufts University</t>
  </si>
  <si>
    <t>Emory University</t>
  </si>
  <si>
    <t>1-2</t>
  </si>
  <si>
    <t>1-3</t>
  </si>
  <si>
    <t>1-4</t>
  </si>
  <si>
    <t>Sapienza University of Rome</t>
  </si>
  <si>
    <t>1-5</t>
  </si>
  <si>
    <t>1-6</t>
  </si>
  <si>
    <t>University of Science and Technology of China</t>
  </si>
  <si>
    <t>2-3</t>
  </si>
  <si>
    <t>2-4</t>
  </si>
  <si>
    <t>2-5</t>
  </si>
  <si>
    <t>2-6</t>
  </si>
  <si>
    <t>2-7</t>
  </si>
  <si>
    <t>Delft University of Technology</t>
  </si>
  <si>
    <t>Royal Institute of Technology</t>
  </si>
  <si>
    <t>Ecole Polytechnique</t>
  </si>
  <si>
    <t>Maastricht University</t>
  </si>
  <si>
    <t>London School of Economics and Political Science</t>
  </si>
  <si>
    <t>University of Southampton</t>
  </si>
  <si>
    <t>University of Sussex</t>
  </si>
  <si>
    <t>Waseda University</t>
  </si>
  <si>
    <t>Georgetown University</t>
  </si>
  <si>
    <t>Wake Forest University</t>
  </si>
  <si>
    <t>University of St Andrews</t>
  </si>
  <si>
    <t>Queen Mary University of London</t>
  </si>
  <si>
    <t>University of Exeter</t>
  </si>
  <si>
    <t>University of York</t>
  </si>
  <si>
    <t>Durham University</t>
  </si>
  <si>
    <t>Dartmouth College</t>
  </si>
  <si>
    <t>Yeshiva University</t>
  </si>
  <si>
    <t>University of Notre Dame</t>
  </si>
  <si>
    <t>Stony Brook University</t>
  </si>
  <si>
    <t>CWU</t>
  </si>
  <si>
    <t>Massachusetts Institute of Technology</t>
  </si>
  <si>
    <t>United Kingdom</t>
  </si>
  <si>
    <t>University of Tokyo</t>
  </si>
  <si>
    <t>Japan</t>
  </si>
  <si>
    <t>Switzerland</t>
  </si>
  <si>
    <t>Israel</t>
  </si>
  <si>
    <t>Hebrew University of Jerusalem</t>
  </si>
  <si>
    <t>Imperial College London</t>
  </si>
  <si>
    <t>University of Texas Southwestern Medical Center</t>
  </si>
  <si>
    <t>University of Texas at Austin</t>
  </si>
  <si>
    <t>Canada</t>
  </si>
  <si>
    <t>University of Colorado Boulder</t>
  </si>
  <si>
    <t>University of Paris-Sud</t>
  </si>
  <si>
    <t>France</t>
  </si>
  <si>
    <t>University of Edinburgh</t>
  </si>
  <si>
    <t>Sweden</t>
  </si>
  <si>
    <t>South Korea</t>
  </si>
  <si>
    <t>University of Manchester</t>
  </si>
  <si>
    <t>Italy</t>
  </si>
  <si>
    <t>Ruprecht Karl University of Heidelberg</t>
  </si>
  <si>
    <t>Germany</t>
  </si>
  <si>
    <t>Ludwig Maximilian University of Munich</t>
  </si>
  <si>
    <t>Netherlands</t>
  </si>
  <si>
    <t>Finland</t>
  </si>
  <si>
    <t>Norway</t>
  </si>
  <si>
    <t>University of Queensland</t>
  </si>
  <si>
    <t>Australia</t>
  </si>
  <si>
    <t>Denmark</t>
  </si>
  <si>
    <t>Williams College</t>
  </si>
  <si>
    <t>University of Texas MD Anderson Cancer Center</t>
  </si>
  <si>
    <t>Mines ParisTech</t>
  </si>
  <si>
    <t>Singapore</t>
  </si>
  <si>
    <t>Lomonosov Moscow State University</t>
  </si>
  <si>
    <t>Russia</t>
  </si>
  <si>
    <t>Australian National University</t>
  </si>
  <si>
    <t>Paris Diderot University - Paris 7</t>
  </si>
  <si>
    <t>China</t>
  </si>
  <si>
    <t>Taiwan</t>
  </si>
  <si>
    <t>Katholieke Universiteit Leuven</t>
  </si>
  <si>
    <t>Belgium</t>
  </si>
  <si>
    <t>Erasmus University Rotterdam</t>
  </si>
  <si>
    <t>Korea Advanced Institute of Science and Technology (KAIST)</t>
  </si>
  <si>
    <t>University of Glasgow</t>
  </si>
  <si>
    <t>University of Hong Kong</t>
  </si>
  <si>
    <t>Hong Kong</t>
  </si>
  <si>
    <t>Humboldt University of Berlin</t>
  </si>
  <si>
    <t>Free University of Berlin</t>
  </si>
  <si>
    <t>University of Sheffield</t>
  </si>
  <si>
    <t>George Washington University</t>
  </si>
  <si>
    <t>Ireland</t>
  </si>
  <si>
    <t>Austria</t>
  </si>
  <si>
    <t>University of Western Australia</t>
  </si>
  <si>
    <t>Hong Kong University of Science and Technology</t>
  </si>
  <si>
    <t>University of Adelaide</t>
  </si>
  <si>
    <t>Scuola Normale Superiore di Pisa</t>
  </si>
  <si>
    <t>Middle East Technical University</t>
  </si>
  <si>
    <t>Turkey</t>
  </si>
  <si>
    <t>Royal Holloway, University of London</t>
  </si>
  <si>
    <t>CWU_quality_education</t>
  </si>
  <si>
    <t>CWU_alumni_employment</t>
  </si>
  <si>
    <t>CWU_quality_of_faculty</t>
  </si>
  <si>
    <t>CWU_publications</t>
  </si>
  <si>
    <t>CWU_influence</t>
  </si>
  <si>
    <t>CWU_citations</t>
  </si>
  <si>
    <t>CWU_broad_impact</t>
  </si>
  <si>
    <t>CWU_patents</t>
  </si>
  <si>
    <t>1-1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</si>
  <si>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</si>
  <si>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</si>
  <si>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</si>
  <si>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</si>
  <si>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</si>
  <si>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</si>
  <si>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</si>
  <si>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</si>
  <si>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</si>
  <si>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</si>
  <si>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</si>
  <si>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</si>
  <si>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</si>
  <si>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</si>
  <si>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</si>
  <si>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</si>
  <si>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</si>
  <si>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</si>
  <si>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</si>
  <si>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</si>
  <si>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</si>
  <si>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</si>
  <si>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</si>
  <si>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</si>
  <si>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</si>
  <si>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2-1</t>
  </si>
  <si>
    <t>2-2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</si>
  <si>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</si>
  <si>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</si>
  <si>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</si>
  <si>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</si>
  <si>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</si>
  <si>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</si>
  <si>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</si>
  <si>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</si>
  <si>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</si>
  <si>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</si>
  <si>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</si>
  <si>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</si>
  <si>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</si>
  <si>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</si>
  <si>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</si>
  <si>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</si>
  <si>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</si>
  <si>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</si>
  <si>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</si>
  <si>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</si>
  <si>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United States of America</t>
  </si>
  <si>
    <t>THE</t>
  </si>
  <si>
    <t>University of Michigan</t>
  </si>
  <si>
    <t>Washington University in St Louis</t>
  </si>
  <si>
    <t>University of Wisconsin</t>
  </si>
  <si>
    <t>University of Minnesota</t>
  </si>
  <si>
    <t>University of Massachusetts</t>
  </si>
  <si>
    <t>LMU Munich</t>
  </si>
  <si>
    <t>Ohio State University</t>
  </si>
  <si>
    <t>William &amp; Mary</t>
  </si>
  <si>
    <t>Purdue University</t>
  </si>
  <si>
    <t>Pennsylvania State University</t>
  </si>
  <si>
    <t>Pierre and Marie Curie University</t>
  </si>
  <si>
    <t>Wageningen University and Research Center</t>
  </si>
  <si>
    <t>Paris-Sud University</t>
  </si>
  <si>
    <t>THE_teaching</t>
  </si>
  <si>
    <t>THE_international</t>
  </si>
  <si>
    <t>THE_research</t>
  </si>
  <si>
    <t>THE_citations</t>
  </si>
  <si>
    <t>THE_income</t>
  </si>
  <si>
    <t>Ecole Normale Superieure</t>
  </si>
  <si>
    <t>Ecole Normale Superieure de Lyon</t>
  </si>
  <si>
    <t>Ecole Polytechnique Federale de Lausanne</t>
  </si>
  <si>
    <t>ETH Zurich Swiss Federal Institute of Technology Zurich</t>
  </si>
  <si>
    <t>Rutgers University</t>
  </si>
  <si>
    <t>University of Gottingen</t>
  </si>
  <si>
    <t>University of Tubingen</t>
  </si>
  <si>
    <t>State</t>
  </si>
  <si>
    <t>Arizona</t>
  </si>
  <si>
    <t>Massachusetts</t>
  </si>
  <si>
    <t>Rhode Island</t>
  </si>
  <si>
    <t>California</t>
  </si>
  <si>
    <t>Pennsylvania</t>
  </si>
  <si>
    <t>Ohio</t>
  </si>
  <si>
    <t>New York</t>
  </si>
  <si>
    <t>New Hampshire</t>
  </si>
  <si>
    <t>North Carolina</t>
  </si>
  <si>
    <t>Georgia</t>
  </si>
  <si>
    <t>Washington, D.C.</t>
  </si>
  <si>
    <t>Indiana</t>
  </si>
  <si>
    <t>Michigan</t>
  </si>
  <si>
    <t>Illinois</t>
  </si>
  <si>
    <t>New Jersey</t>
  </si>
  <si>
    <t>Texas</t>
  </si>
  <si>
    <t>Colorado</t>
  </si>
  <si>
    <t>Florida</t>
  </si>
  <si>
    <t>Iowa</t>
  </si>
  <si>
    <t>Maryland</t>
  </si>
  <si>
    <t>Minnesota</t>
  </si>
  <si>
    <t>Utah</t>
  </si>
  <si>
    <t>Virginia</t>
  </si>
  <si>
    <t>Washington</t>
  </si>
  <si>
    <t>Wisconsin</t>
  </si>
  <si>
    <t>Tennessee</t>
  </si>
  <si>
    <t>Missouri</t>
  </si>
  <si>
    <t>Connecticut</t>
  </si>
  <si>
    <t> -97.733330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</si>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</sst>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1"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8E408-ED12-4BB0-A0B0-70F1E6DB1F7C}" name="Table1" displayName="Table1" ref="A1:AB2104" totalsRowShown="0">
  <autoFilter ref="A1:AB2104" xr:uid="{D458E408-ED12-4BB0-A0B0-70F1E6DB1F7C}">
    <filterColumn colId="5">
      <filters>
        <filter val="United States of America"/>
      </filters>
    </filterColumn>
  </autoFilter>
  <sortState xmlns:xlrd2="http://schemas.microsoft.com/office/spreadsheetml/2017/richdata2" ref="A1017:AB2104">
    <sortCondition ref="B1:B2104"/>
  </sortState>
  <tableColumns count="28">
    <tableColumn id="1" xr3:uid="{0AADBD89-8007-416C-BE6E-AA1B69B008C1}" name="world_rank"/>
    <tableColumn id="2" xr3:uid="{C536ED06-9845-449B-B16F-5FF095308BDC}" name="university_name"/>
    <tableColumn id="11" xr3:uid="{EC1BED89-080C-4FBD-A0EF-C34AF4542120}" name="latitude"/>
    <tableColumn id="12" xr3:uid="{005C9CFF-C150-4B0D-8705-B2F8C312BAFD}" name="longitude"/>
    <tableColumn id="10" xr3:uid="{4F670662-D5F7-4459-B41A-89391B61C0FA}" name="State"/>
    <tableColumn id="14" xr3:uid="{4828ED57-58F9-433B-AEC2-4A4FEE76023D}" name="country"/>
    <tableColumn id="3" xr3:uid="{0480DCBE-5CAC-435C-B310-E37AA280D277}" name="national_rank" dataDxfId="0"/>
    <tableColumn id="4" xr3:uid="{6C5713F4-E3B4-4716-BAD3-9D7596EA3DDA}" name="total_score"/>
    <tableColumn id="15" xr3:uid="{FE6B9046-E639-4CB1-BE5E-6F8C32034DC1}" name="year"/>
    <tableColumn id="16" xr3:uid="{D752E9FB-F494-44DC-B62C-01FD991BC25F}" name="source"/>
    <tableColumn id="5" xr3:uid="{00F86907-E93C-42CD-A73F-6DC49B607851}" name="ARWU_alumni_prizes"/>
    <tableColumn id="6" xr3:uid="{32F01014-C9B0-4171-B686-68BCC4DE503C}" name="ARWU_awards"/>
    <tableColumn id="7" xr3:uid="{BA8CFAAA-05AC-4C4C-A280-CF69E7A8E1B9}" name="ARWU_highly_cited"/>
    <tableColumn id="8" xr3:uid="{AD08F378-FBEB-4D26-83C5-268A37176DE6}" name="ARWU_papers_published"/>
    <tableColumn id="9" xr3:uid="{908BEFF1-DA4A-4FFD-957B-45DD16E020CB}" name="ARWU_papers_indexed"/>
    <tableColumn id="17" xr3:uid="{33A54AD2-3991-4734-89AC-AC8262585809}" name="CWU_quality_education"/>
    <tableColumn id="18" xr3:uid="{C0FF3DED-BEDE-43A3-8DB1-C9AF1FA1C03A}" name="CWU_alumni_employment"/>
    <tableColumn id="19" xr3:uid="{B1F79415-6A0F-475E-BEBF-02E227BE1104}" name="CWU_quality_of_faculty"/>
    <tableColumn id="20" xr3:uid="{E6FAE1C3-4120-40ED-BCB7-1415E7B7416B}" name="CWU_publications"/>
    <tableColumn id="21" xr3:uid="{1104EC69-616D-4982-8DCE-D402B15E49FC}" name="CWU_influence"/>
    <tableColumn id="22" xr3:uid="{F318B59D-2906-4217-9F5E-62EF71241ABA}" name="CWU_citations"/>
    <tableColumn id="23" xr3:uid="{1911E6E4-10BC-40DE-A939-CD806CCB98D3}" name="CWU_broad_impact"/>
    <tableColumn id="24" xr3:uid="{764D57D5-96CA-4202-B834-933C6538E256}" name="CWU_patents"/>
    <tableColumn id="26" xr3:uid="{1B2C8B4E-E483-433E-8E60-49B73DB9DDB6}" name="THE_teaching"/>
    <tableColumn id="27" xr3:uid="{6AE72133-A571-4E5F-BB1E-0155C59BA15E}" name="THE_international"/>
    <tableColumn id="28" xr3:uid="{56484CBC-70DF-47C0-A8B2-A5255FEDE396}" name="THE_research"/>
    <tableColumn id="29" xr3:uid="{6791023E-F25F-4EFA-BEBA-284B9EBFB3D2}" name="THE_citations"/>
    <tableColumn id="30" xr3:uid="{16BD4CCA-229F-40E9-A0E6-E77330693230}" name="THE_inco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B738-02E5-4C3C-A0CC-96C642444BF0}">
  <dimension ref="A1:AB2104"/>
  <sheetViews>
    <sheetView tabSelected="1" workbookViewId="0">
      <selection activeCell="D1021" sqref="D1021"/>
    </sheetView>
  </sheetViews>
  <sheetFormatPr defaultRowHeight="15" x14ac:dyDescent="0.25"/>
  <cols>
    <col min="2" max="2" width="35.5703125" customWidth="1"/>
    <col min="3" max="3" width="10.7109375" style="5" bestFit="1" customWidth="1"/>
    <col min="4" max="4" width="12.28515625" style="5" bestFit="1" customWidth="1"/>
    <col min="5" max="5" width="8" bestFit="1" customWidth="1"/>
  </cols>
  <sheetData>
    <row r="1" spans="1:28" ht="60.75" thickBot="1" x14ac:dyDescent="0.3">
      <c r="A1" t="s">
        <v>0</v>
      </c>
      <c r="B1" t="s">
        <v>1</v>
      </c>
      <c r="C1" s="5" t="s">
        <v>334</v>
      </c>
      <c r="D1" s="5" t="s">
        <v>333</v>
      </c>
      <c r="E1" t="s">
        <v>303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3" t="s">
        <v>220</v>
      </c>
      <c r="Q1" s="1" t="s">
        <v>221</v>
      </c>
      <c r="R1" s="1" t="s">
        <v>222</v>
      </c>
      <c r="S1" s="1" t="s">
        <v>223</v>
      </c>
      <c r="T1" s="1" t="s">
        <v>224</v>
      </c>
      <c r="U1" s="1" t="s">
        <v>225</v>
      </c>
      <c r="V1" s="3" t="s">
        <v>226</v>
      </c>
      <c r="W1" s="1" t="s">
        <v>227</v>
      </c>
      <c r="X1" s="1" t="s">
        <v>291</v>
      </c>
      <c r="Y1" s="1" t="s">
        <v>292</v>
      </c>
      <c r="Z1" s="1" t="s">
        <v>293</v>
      </c>
      <c r="AA1" t="s">
        <v>294</v>
      </c>
      <c r="AB1" t="s">
        <v>295</v>
      </c>
    </row>
    <row r="2" spans="1:28" hidden="1" x14ac:dyDescent="0.25">
      <c r="A2">
        <v>37</v>
      </c>
      <c r="B2" t="s">
        <v>196</v>
      </c>
      <c r="C2"/>
      <c r="D2"/>
      <c r="F2" t="s">
        <v>188</v>
      </c>
      <c r="G2" s="2"/>
      <c r="H2">
        <v>75.400000000000006</v>
      </c>
      <c r="I2">
        <v>2013</v>
      </c>
      <c r="J2" t="s">
        <v>277</v>
      </c>
      <c r="X2">
        <v>68.599999999999994</v>
      </c>
      <c r="Y2">
        <v>90</v>
      </c>
      <c r="Z2">
        <v>83.5</v>
      </c>
      <c r="AA2">
        <v>73.5</v>
      </c>
      <c r="AB2">
        <v>39.6</v>
      </c>
    </row>
    <row r="3" spans="1:28" hidden="1" x14ac:dyDescent="0.25">
      <c r="A3">
        <v>38</v>
      </c>
      <c r="B3" t="s">
        <v>196</v>
      </c>
      <c r="C3"/>
      <c r="D3"/>
      <c r="F3" t="s">
        <v>188</v>
      </c>
      <c r="G3" s="2"/>
      <c r="H3">
        <v>71.2</v>
      </c>
      <c r="I3">
        <v>2012</v>
      </c>
      <c r="J3" t="s">
        <v>277</v>
      </c>
      <c r="X3">
        <v>62.8</v>
      </c>
      <c r="Y3">
        <v>93.8</v>
      </c>
      <c r="Z3">
        <v>75.099999999999994</v>
      </c>
      <c r="AA3">
        <v>72.599999999999994</v>
      </c>
      <c r="AB3">
        <v>41.7</v>
      </c>
    </row>
    <row r="4" spans="1:28" hidden="1" x14ac:dyDescent="0.25">
      <c r="A4">
        <v>43</v>
      </c>
      <c r="B4" t="s">
        <v>196</v>
      </c>
      <c r="C4"/>
      <c r="D4"/>
      <c r="F4" t="s">
        <v>188</v>
      </c>
      <c r="G4" s="2"/>
      <c r="H4">
        <v>67</v>
      </c>
      <c r="I4">
        <v>2011</v>
      </c>
      <c r="J4" t="s">
        <v>277</v>
      </c>
      <c r="X4">
        <v>51.9</v>
      </c>
      <c r="Y4">
        <v>93.9</v>
      </c>
      <c r="Z4">
        <v>62.4</v>
      </c>
      <c r="AA4">
        <v>81</v>
      </c>
    </row>
    <row r="5" spans="1:28" hidden="1" x14ac:dyDescent="0.25">
      <c r="A5">
        <v>45</v>
      </c>
      <c r="B5" t="s">
        <v>196</v>
      </c>
      <c r="C5"/>
      <c r="D5"/>
      <c r="F5" t="s">
        <v>188</v>
      </c>
      <c r="G5" s="2"/>
      <c r="H5">
        <v>66.5</v>
      </c>
      <c r="I5">
        <v>2015</v>
      </c>
      <c r="J5" t="s">
        <v>277</v>
      </c>
      <c r="X5">
        <v>53.7</v>
      </c>
      <c r="Y5">
        <v>91.3</v>
      </c>
      <c r="Z5">
        <v>70.900000000000006</v>
      </c>
      <c r="AA5">
        <v>71.099999999999994</v>
      </c>
      <c r="AB5">
        <v>38.9</v>
      </c>
    </row>
    <row r="6" spans="1:28" hidden="1" x14ac:dyDescent="0.25">
      <c r="A6">
        <v>48</v>
      </c>
      <c r="B6" t="s">
        <v>196</v>
      </c>
      <c r="C6"/>
      <c r="D6"/>
      <c r="F6" t="s">
        <v>188</v>
      </c>
      <c r="G6" s="2"/>
      <c r="H6">
        <v>64.400000000000006</v>
      </c>
      <c r="I6">
        <v>2014</v>
      </c>
      <c r="J6" t="s">
        <v>277</v>
      </c>
      <c r="X6">
        <v>51.8</v>
      </c>
      <c r="Y6">
        <v>91.4</v>
      </c>
      <c r="Z6">
        <v>65.099999999999994</v>
      </c>
      <c r="AA6">
        <v>71.2</v>
      </c>
      <c r="AB6">
        <v>44.8</v>
      </c>
    </row>
    <row r="7" spans="1:28" hidden="1" x14ac:dyDescent="0.25">
      <c r="A7">
        <v>52</v>
      </c>
      <c r="B7" t="s">
        <v>196</v>
      </c>
      <c r="C7"/>
      <c r="D7"/>
      <c r="F7" t="s">
        <v>188</v>
      </c>
      <c r="G7" s="2"/>
      <c r="H7">
        <v>69.5</v>
      </c>
      <c r="I7">
        <v>2016</v>
      </c>
      <c r="J7" t="s">
        <v>277</v>
      </c>
      <c r="X7">
        <v>54.7</v>
      </c>
      <c r="Y7">
        <v>93.3</v>
      </c>
      <c r="Z7">
        <v>77.3</v>
      </c>
      <c r="AA7">
        <v>72.3</v>
      </c>
      <c r="AB7">
        <v>48</v>
      </c>
    </row>
    <row r="8" spans="1:28" hidden="1" x14ac:dyDescent="0.25">
      <c r="A8">
        <v>96</v>
      </c>
      <c r="B8" t="s">
        <v>196</v>
      </c>
      <c r="C8"/>
      <c r="D8"/>
      <c r="F8" t="s">
        <v>188</v>
      </c>
      <c r="G8" s="2" t="s">
        <v>130</v>
      </c>
      <c r="H8">
        <v>44.5</v>
      </c>
      <c r="I8">
        <v>2013</v>
      </c>
      <c r="J8" t="s">
        <v>161</v>
      </c>
      <c r="P8">
        <v>101</v>
      </c>
      <c r="Q8">
        <v>101</v>
      </c>
      <c r="R8">
        <v>43</v>
      </c>
      <c r="S8">
        <v>101</v>
      </c>
      <c r="T8">
        <v>101</v>
      </c>
      <c r="U8">
        <v>101</v>
      </c>
      <c r="W8">
        <v>101</v>
      </c>
    </row>
    <row r="9" spans="1:28" hidden="1" x14ac:dyDescent="0.25">
      <c r="A9">
        <v>54</v>
      </c>
      <c r="B9" t="s">
        <v>196</v>
      </c>
      <c r="C9"/>
      <c r="D9"/>
      <c r="F9" t="s">
        <v>188</v>
      </c>
      <c r="G9">
        <v>1</v>
      </c>
      <c r="H9">
        <v>30.8</v>
      </c>
      <c r="I9">
        <v>2006</v>
      </c>
      <c r="J9" t="s">
        <v>13</v>
      </c>
      <c r="K9">
        <v>17.100000000000001</v>
      </c>
      <c r="L9">
        <v>12.6</v>
      </c>
      <c r="M9">
        <v>37.700000000000003</v>
      </c>
      <c r="N9">
        <v>30.1</v>
      </c>
      <c r="O9">
        <v>44.4</v>
      </c>
    </row>
    <row r="10" spans="1:28" hidden="1" x14ac:dyDescent="0.25">
      <c r="A10">
        <v>56</v>
      </c>
      <c r="B10" t="s">
        <v>196</v>
      </c>
      <c r="C10"/>
      <c r="D10"/>
      <c r="F10" t="s">
        <v>188</v>
      </c>
      <c r="G10">
        <v>1</v>
      </c>
      <c r="H10">
        <v>30.2</v>
      </c>
      <c r="I10">
        <v>2005</v>
      </c>
      <c r="J10" t="s">
        <v>13</v>
      </c>
      <c r="K10">
        <v>17.7</v>
      </c>
      <c r="L10">
        <v>12.9</v>
      </c>
      <c r="M10">
        <v>36.9</v>
      </c>
      <c r="N10">
        <v>29</v>
      </c>
      <c r="O10">
        <v>45.1</v>
      </c>
    </row>
    <row r="11" spans="1:28" hidden="1" x14ac:dyDescent="0.25">
      <c r="A11">
        <v>57</v>
      </c>
      <c r="B11" t="s">
        <v>196</v>
      </c>
      <c r="C11"/>
      <c r="D11"/>
      <c r="F11" t="s">
        <v>188</v>
      </c>
      <c r="G11">
        <v>1</v>
      </c>
      <c r="H11">
        <v>30.4</v>
      </c>
      <c r="I11">
        <v>2007</v>
      </c>
      <c r="J11" t="s">
        <v>13</v>
      </c>
      <c r="K11">
        <v>16.600000000000001</v>
      </c>
      <c r="L11">
        <v>12.6</v>
      </c>
      <c r="M11">
        <v>36.299999999999997</v>
      </c>
      <c r="N11">
        <v>30</v>
      </c>
      <c r="O11">
        <v>44.7</v>
      </c>
    </row>
    <row r="12" spans="1:28" hidden="1" x14ac:dyDescent="0.25">
      <c r="A12">
        <v>59</v>
      </c>
      <c r="B12" t="s">
        <v>196</v>
      </c>
      <c r="C12"/>
      <c r="D12"/>
      <c r="F12" t="s">
        <v>188</v>
      </c>
      <c r="G12">
        <v>1</v>
      </c>
      <c r="H12">
        <v>30</v>
      </c>
      <c r="I12">
        <v>2008</v>
      </c>
      <c r="J12" t="s">
        <v>13</v>
      </c>
      <c r="K12">
        <v>15.8</v>
      </c>
      <c r="L12">
        <v>12.6</v>
      </c>
      <c r="M12">
        <v>35.700000000000003</v>
      </c>
      <c r="N12">
        <v>30.5</v>
      </c>
      <c r="O12">
        <v>43.4</v>
      </c>
    </row>
    <row r="13" spans="1:28" hidden="1" x14ac:dyDescent="0.25">
      <c r="A13">
        <v>59</v>
      </c>
      <c r="B13" t="s">
        <v>196</v>
      </c>
      <c r="C13"/>
      <c r="D13"/>
      <c r="F13" t="s">
        <v>188</v>
      </c>
      <c r="G13">
        <v>1</v>
      </c>
      <c r="H13">
        <v>29.6</v>
      </c>
      <c r="I13">
        <v>2009</v>
      </c>
      <c r="J13" t="s">
        <v>13</v>
      </c>
      <c r="K13">
        <v>15.5</v>
      </c>
      <c r="L13">
        <v>12.6</v>
      </c>
      <c r="M13">
        <v>36.299999999999997</v>
      </c>
      <c r="N13">
        <v>27.2</v>
      </c>
      <c r="O13">
        <v>44.1</v>
      </c>
    </row>
    <row r="14" spans="1:28" hidden="1" x14ac:dyDescent="0.25">
      <c r="A14">
        <v>59</v>
      </c>
      <c r="B14" t="s">
        <v>196</v>
      </c>
      <c r="C14"/>
      <c r="D14"/>
      <c r="F14" t="s">
        <v>188</v>
      </c>
      <c r="G14">
        <v>1</v>
      </c>
      <c r="H14">
        <v>29.6</v>
      </c>
      <c r="I14">
        <v>2010</v>
      </c>
      <c r="J14" t="s">
        <v>13</v>
      </c>
      <c r="K14">
        <v>15.1</v>
      </c>
      <c r="L14">
        <v>12.6</v>
      </c>
      <c r="M14">
        <v>36</v>
      </c>
      <c r="N14">
        <v>27.8</v>
      </c>
      <c r="O14">
        <v>43.8</v>
      </c>
    </row>
    <row r="15" spans="1:28" hidden="1" x14ac:dyDescent="0.25">
      <c r="A15">
        <v>64</v>
      </c>
      <c r="B15" t="s">
        <v>196</v>
      </c>
      <c r="C15"/>
      <c r="D15"/>
      <c r="F15" t="s">
        <v>188</v>
      </c>
      <c r="G15">
        <v>2</v>
      </c>
      <c r="H15">
        <v>29.1</v>
      </c>
      <c r="I15">
        <v>2012</v>
      </c>
      <c r="J15" t="s">
        <v>13</v>
      </c>
      <c r="K15">
        <v>14.3</v>
      </c>
      <c r="L15">
        <v>19.8</v>
      </c>
      <c r="M15">
        <v>32.299999999999997</v>
      </c>
      <c r="N15">
        <v>24.4</v>
      </c>
      <c r="O15">
        <v>43.1</v>
      </c>
    </row>
    <row r="16" spans="1:28" hidden="1" x14ac:dyDescent="0.25">
      <c r="A16">
        <v>66</v>
      </c>
      <c r="B16" t="s">
        <v>196</v>
      </c>
      <c r="C16"/>
      <c r="D16"/>
      <c r="F16" t="s">
        <v>188</v>
      </c>
      <c r="G16">
        <v>2</v>
      </c>
      <c r="H16">
        <v>28.9</v>
      </c>
      <c r="I16">
        <v>2013</v>
      </c>
      <c r="J16" t="s">
        <v>13</v>
      </c>
      <c r="K16">
        <v>14.1</v>
      </c>
      <c r="L16">
        <v>19.399999999999999</v>
      </c>
      <c r="M16">
        <v>32.299999999999997</v>
      </c>
      <c r="N16">
        <v>24</v>
      </c>
      <c r="O16">
        <v>43</v>
      </c>
    </row>
    <row r="17" spans="1:28" hidden="1" x14ac:dyDescent="0.25">
      <c r="A17">
        <v>70</v>
      </c>
      <c r="B17" t="s">
        <v>196</v>
      </c>
      <c r="C17"/>
      <c r="D17"/>
      <c r="F17" t="s">
        <v>188</v>
      </c>
      <c r="G17">
        <v>2</v>
      </c>
      <c r="H17">
        <v>28.6</v>
      </c>
      <c r="I17">
        <v>2011</v>
      </c>
      <c r="J17" t="s">
        <v>13</v>
      </c>
      <c r="K17">
        <v>15.6</v>
      </c>
      <c r="L17">
        <v>12.6</v>
      </c>
      <c r="M17">
        <v>33.9</v>
      </c>
      <c r="N17">
        <v>26.3</v>
      </c>
      <c r="O17">
        <v>43.5</v>
      </c>
    </row>
    <row r="18" spans="1:28" hidden="1" x14ac:dyDescent="0.25">
      <c r="A18">
        <v>74</v>
      </c>
      <c r="B18" t="s">
        <v>196</v>
      </c>
      <c r="C18"/>
      <c r="D18"/>
      <c r="F18" t="s">
        <v>188</v>
      </c>
      <c r="G18">
        <v>2</v>
      </c>
      <c r="H18">
        <v>27.4</v>
      </c>
      <c r="I18">
        <v>2014</v>
      </c>
      <c r="J18" t="s">
        <v>13</v>
      </c>
      <c r="K18">
        <v>13.9</v>
      </c>
      <c r="L18">
        <v>19.2</v>
      </c>
      <c r="M18">
        <v>24.8</v>
      </c>
      <c r="N18">
        <v>22.8</v>
      </c>
      <c r="O18">
        <v>45.1</v>
      </c>
    </row>
    <row r="19" spans="1:28" hidden="1" x14ac:dyDescent="0.25">
      <c r="A19">
        <v>77</v>
      </c>
      <c r="B19" t="s">
        <v>196</v>
      </c>
      <c r="C19"/>
      <c r="D19"/>
      <c r="F19" t="s">
        <v>188</v>
      </c>
      <c r="G19">
        <v>2</v>
      </c>
      <c r="H19">
        <v>26.7</v>
      </c>
      <c r="I19">
        <v>2015</v>
      </c>
      <c r="J19" t="s">
        <v>13</v>
      </c>
      <c r="K19">
        <v>13.6</v>
      </c>
      <c r="L19">
        <v>19.2</v>
      </c>
      <c r="M19">
        <v>24.8</v>
      </c>
      <c r="N19">
        <v>20.100000000000001</v>
      </c>
      <c r="O19">
        <v>45.1</v>
      </c>
    </row>
    <row r="20" spans="1:28" hidden="1" x14ac:dyDescent="0.25">
      <c r="A20">
        <v>73</v>
      </c>
      <c r="B20" t="s">
        <v>84</v>
      </c>
      <c r="C20"/>
      <c r="D20"/>
      <c r="F20" t="s">
        <v>188</v>
      </c>
      <c r="G20" s="2"/>
      <c r="H20">
        <v>62.5</v>
      </c>
      <c r="I20">
        <v>2016</v>
      </c>
      <c r="J20" t="s">
        <v>277</v>
      </c>
      <c r="X20">
        <v>48.1</v>
      </c>
      <c r="Y20">
        <v>87.6</v>
      </c>
      <c r="Z20">
        <v>58.5</v>
      </c>
      <c r="AA20">
        <v>73.3</v>
      </c>
      <c r="AB20">
        <v>79.7</v>
      </c>
    </row>
    <row r="21" spans="1:28" hidden="1" x14ac:dyDescent="0.25">
      <c r="A21">
        <v>83</v>
      </c>
      <c r="B21" t="s">
        <v>84</v>
      </c>
      <c r="C21"/>
      <c r="D21"/>
      <c r="F21" t="s">
        <v>188</v>
      </c>
      <c r="G21" s="2"/>
      <c r="H21">
        <v>56.9</v>
      </c>
      <c r="I21">
        <v>2015</v>
      </c>
      <c r="J21" t="s">
        <v>277</v>
      </c>
      <c r="X21">
        <v>43.7</v>
      </c>
      <c r="Y21">
        <v>79.599999999999994</v>
      </c>
      <c r="Z21">
        <v>54.4</v>
      </c>
      <c r="AA21">
        <v>65.7</v>
      </c>
      <c r="AB21">
        <v>73.400000000000006</v>
      </c>
    </row>
    <row r="22" spans="1:28" hidden="1" x14ac:dyDescent="0.25">
      <c r="A22">
        <v>91</v>
      </c>
      <c r="B22" t="s">
        <v>84</v>
      </c>
      <c r="C22"/>
      <c r="D22"/>
      <c r="F22" t="s">
        <v>188</v>
      </c>
      <c r="G22" s="2"/>
      <c r="H22">
        <v>54.6</v>
      </c>
      <c r="I22">
        <v>2014</v>
      </c>
      <c r="J22" t="s">
        <v>277</v>
      </c>
      <c r="X22">
        <v>42.5</v>
      </c>
      <c r="Y22">
        <v>78.3</v>
      </c>
      <c r="Z22">
        <v>48.9</v>
      </c>
      <c r="AA22">
        <v>65.400000000000006</v>
      </c>
      <c r="AB22">
        <v>67</v>
      </c>
    </row>
    <row r="23" spans="1:28" hidden="1" x14ac:dyDescent="0.25">
      <c r="A23">
        <v>99</v>
      </c>
      <c r="B23" t="s">
        <v>84</v>
      </c>
      <c r="C23"/>
      <c r="D23"/>
      <c r="F23" t="s">
        <v>188</v>
      </c>
      <c r="G23" s="2"/>
      <c r="H23">
        <v>57.5</v>
      </c>
      <c r="I23">
        <v>2013</v>
      </c>
      <c r="J23" t="s">
        <v>277</v>
      </c>
      <c r="X23">
        <v>47.8</v>
      </c>
      <c r="Y23">
        <v>66.400000000000006</v>
      </c>
      <c r="Z23">
        <v>60.6</v>
      </c>
      <c r="AA23">
        <v>60.9</v>
      </c>
      <c r="AB23">
        <v>70</v>
      </c>
    </row>
    <row r="24" spans="1:28" hidden="1" x14ac:dyDescent="0.25">
      <c r="A24">
        <v>87</v>
      </c>
      <c r="B24" t="s">
        <v>213</v>
      </c>
      <c r="C24"/>
      <c r="D24"/>
      <c r="F24" t="s">
        <v>188</v>
      </c>
      <c r="G24">
        <v>4</v>
      </c>
      <c r="H24">
        <v>24.9</v>
      </c>
      <c r="I24">
        <v>2015</v>
      </c>
      <c r="J24" t="s">
        <v>13</v>
      </c>
      <c r="K24">
        <v>13.6</v>
      </c>
      <c r="L24">
        <v>14.1</v>
      </c>
      <c r="M24">
        <v>24.1</v>
      </c>
      <c r="N24">
        <v>14.5</v>
      </c>
      <c r="O24">
        <v>47.5</v>
      </c>
    </row>
    <row r="25" spans="1:28" hidden="1" x14ac:dyDescent="0.25">
      <c r="A25">
        <v>88</v>
      </c>
      <c r="B25" t="s">
        <v>213</v>
      </c>
      <c r="C25"/>
      <c r="D25"/>
      <c r="F25" t="s">
        <v>188</v>
      </c>
      <c r="G25">
        <v>4</v>
      </c>
      <c r="H25">
        <v>24.9</v>
      </c>
      <c r="I25">
        <v>2014</v>
      </c>
      <c r="J25" t="s">
        <v>13</v>
      </c>
      <c r="K25">
        <v>13.9</v>
      </c>
      <c r="L25">
        <v>14.1</v>
      </c>
      <c r="M25">
        <v>22.9</v>
      </c>
      <c r="N25">
        <v>15.3</v>
      </c>
      <c r="O25">
        <v>47.9</v>
      </c>
    </row>
    <row r="26" spans="1:28" hidden="1" x14ac:dyDescent="0.25">
      <c r="A26">
        <v>91</v>
      </c>
      <c r="B26" t="s">
        <v>213</v>
      </c>
      <c r="C26"/>
      <c r="D26"/>
      <c r="F26" t="s">
        <v>188</v>
      </c>
      <c r="G26">
        <v>4</v>
      </c>
      <c r="H26">
        <v>25</v>
      </c>
      <c r="I26">
        <v>2013</v>
      </c>
      <c r="J26" t="s">
        <v>13</v>
      </c>
      <c r="K26">
        <v>14.1</v>
      </c>
      <c r="L26">
        <v>14.2</v>
      </c>
      <c r="M26">
        <v>25.8</v>
      </c>
      <c r="N26">
        <v>14.8</v>
      </c>
      <c r="O26">
        <v>45.8</v>
      </c>
    </row>
    <row r="27" spans="1:28" hidden="1" x14ac:dyDescent="0.25">
      <c r="A27">
        <v>96</v>
      </c>
      <c r="B27" t="s">
        <v>213</v>
      </c>
      <c r="C27"/>
      <c r="D27"/>
      <c r="F27" t="s">
        <v>188</v>
      </c>
      <c r="G27">
        <v>5</v>
      </c>
      <c r="H27">
        <v>24.4</v>
      </c>
      <c r="I27">
        <v>2012</v>
      </c>
      <c r="J27" t="s">
        <v>13</v>
      </c>
      <c r="K27">
        <v>14.3</v>
      </c>
      <c r="L27">
        <v>14.6</v>
      </c>
      <c r="M27">
        <v>25.8</v>
      </c>
      <c r="N27">
        <v>13.3</v>
      </c>
      <c r="O27">
        <v>44.2</v>
      </c>
    </row>
    <row r="28" spans="1:28" hidden="1" x14ac:dyDescent="0.25">
      <c r="A28">
        <v>73</v>
      </c>
      <c r="B28" t="s">
        <v>215</v>
      </c>
      <c r="C28"/>
      <c r="D28"/>
      <c r="F28" t="s">
        <v>188</v>
      </c>
      <c r="G28" s="2"/>
      <c r="H28">
        <v>60.7</v>
      </c>
      <c r="I28">
        <v>2011</v>
      </c>
      <c r="J28" t="s">
        <v>277</v>
      </c>
      <c r="X28">
        <v>46.5</v>
      </c>
      <c r="Y28">
        <v>87.5</v>
      </c>
      <c r="Z28">
        <v>38.799999999999997</v>
      </c>
      <c r="AA28">
        <v>90.5</v>
      </c>
      <c r="AB28">
        <v>52.7</v>
      </c>
    </row>
    <row r="29" spans="1:28" hidden="1" x14ac:dyDescent="0.25">
      <c r="A29">
        <v>44</v>
      </c>
      <c r="B29" t="s">
        <v>23</v>
      </c>
      <c r="C29"/>
      <c r="D29"/>
      <c r="F29" t="s">
        <v>188</v>
      </c>
      <c r="G29">
        <v>1</v>
      </c>
      <c r="H29">
        <v>32.6</v>
      </c>
      <c r="I29">
        <v>2014</v>
      </c>
      <c r="J29" t="s">
        <v>13</v>
      </c>
      <c r="K29">
        <v>17.5</v>
      </c>
      <c r="L29">
        <v>13.3</v>
      </c>
      <c r="M29">
        <v>29.3</v>
      </c>
      <c r="N29">
        <v>26.7</v>
      </c>
      <c r="O29">
        <v>65.900000000000006</v>
      </c>
    </row>
    <row r="30" spans="1:28" hidden="1" x14ac:dyDescent="0.25">
      <c r="A30">
        <v>44</v>
      </c>
      <c r="B30" t="s">
        <v>23</v>
      </c>
      <c r="C30"/>
      <c r="D30"/>
      <c r="F30" t="s">
        <v>188</v>
      </c>
      <c r="G30">
        <v>1</v>
      </c>
      <c r="H30">
        <v>32.299999999999997</v>
      </c>
      <c r="I30">
        <v>2015</v>
      </c>
      <c r="J30" t="s">
        <v>13</v>
      </c>
      <c r="K30">
        <v>17</v>
      </c>
      <c r="L30">
        <v>13.3</v>
      </c>
      <c r="M30">
        <v>28.6</v>
      </c>
      <c r="N30">
        <v>25.3</v>
      </c>
      <c r="O30">
        <v>66.900000000000006</v>
      </c>
    </row>
    <row r="31" spans="1:28" hidden="1" x14ac:dyDescent="0.25">
      <c r="A31">
        <v>28</v>
      </c>
      <c r="B31" t="s">
        <v>23</v>
      </c>
      <c r="C31"/>
      <c r="D31"/>
      <c r="F31" t="s">
        <v>188</v>
      </c>
      <c r="G31" s="2"/>
      <c r="H31">
        <v>77.900000000000006</v>
      </c>
      <c r="I31">
        <v>2013</v>
      </c>
      <c r="J31" t="s">
        <v>277</v>
      </c>
      <c r="X31">
        <v>68.400000000000006</v>
      </c>
      <c r="Y31">
        <v>77.2</v>
      </c>
      <c r="Z31">
        <v>82.5</v>
      </c>
      <c r="AA31">
        <v>83.7</v>
      </c>
      <c r="AB31">
        <v>67.599999999999994</v>
      </c>
    </row>
    <row r="32" spans="1:28" hidden="1" x14ac:dyDescent="0.25">
      <c r="A32">
        <v>33</v>
      </c>
      <c r="B32" t="s">
        <v>23</v>
      </c>
      <c r="C32"/>
      <c r="D32"/>
      <c r="F32" t="s">
        <v>188</v>
      </c>
      <c r="G32" s="2"/>
      <c r="H32">
        <v>71.2</v>
      </c>
      <c r="I32">
        <v>2015</v>
      </c>
      <c r="J32" t="s">
        <v>277</v>
      </c>
      <c r="X32">
        <v>60.4</v>
      </c>
      <c r="Y32">
        <v>81.3</v>
      </c>
      <c r="Z32">
        <v>70.900000000000006</v>
      </c>
      <c r="AA32">
        <v>80.599999999999994</v>
      </c>
      <c r="AB32">
        <v>61.2</v>
      </c>
    </row>
    <row r="33" spans="1:28" hidden="1" x14ac:dyDescent="0.25">
      <c r="A33">
        <v>33</v>
      </c>
      <c r="B33" t="s">
        <v>23</v>
      </c>
      <c r="C33"/>
      <c r="D33"/>
      <c r="F33" t="s">
        <v>188</v>
      </c>
      <c r="G33" s="2"/>
      <c r="H33">
        <v>75.400000000000006</v>
      </c>
      <c r="I33">
        <v>2016</v>
      </c>
      <c r="J33" t="s">
        <v>277</v>
      </c>
      <c r="X33">
        <v>62</v>
      </c>
      <c r="Y33">
        <v>87.1</v>
      </c>
      <c r="Z33">
        <v>75.5</v>
      </c>
      <c r="AA33">
        <v>86.6</v>
      </c>
      <c r="AB33">
        <v>64.599999999999994</v>
      </c>
    </row>
    <row r="34" spans="1:28" hidden="1" x14ac:dyDescent="0.25">
      <c r="A34">
        <v>34</v>
      </c>
      <c r="B34" t="s">
        <v>23</v>
      </c>
      <c r="C34"/>
      <c r="D34"/>
      <c r="F34" t="s">
        <v>188</v>
      </c>
      <c r="G34" s="2"/>
      <c r="H34">
        <v>68.2</v>
      </c>
      <c r="I34">
        <v>2014</v>
      </c>
      <c r="J34" t="s">
        <v>277</v>
      </c>
      <c r="X34">
        <v>57.1</v>
      </c>
      <c r="Y34">
        <v>81.3</v>
      </c>
      <c r="Z34">
        <v>64.2</v>
      </c>
      <c r="AA34">
        <v>80.2</v>
      </c>
      <c r="AB34">
        <v>65.099999999999994</v>
      </c>
    </row>
    <row r="35" spans="1:28" hidden="1" x14ac:dyDescent="0.25">
      <c r="A35">
        <v>36</v>
      </c>
      <c r="B35" t="s">
        <v>23</v>
      </c>
      <c r="C35"/>
      <c r="D35"/>
      <c r="F35" t="s">
        <v>188</v>
      </c>
      <c r="G35" s="2"/>
      <c r="H35">
        <v>71</v>
      </c>
      <c r="I35">
        <v>2011</v>
      </c>
      <c r="J35" t="s">
        <v>277</v>
      </c>
      <c r="X35">
        <v>58.7</v>
      </c>
      <c r="Y35">
        <v>88</v>
      </c>
      <c r="Z35">
        <v>69.2</v>
      </c>
      <c r="AA35">
        <v>83.3</v>
      </c>
      <c r="AB35">
        <v>47.7</v>
      </c>
    </row>
    <row r="36" spans="1:28" hidden="1" x14ac:dyDescent="0.25">
      <c r="A36">
        <v>37</v>
      </c>
      <c r="B36" t="s">
        <v>23</v>
      </c>
      <c r="C36"/>
      <c r="D36"/>
      <c r="F36" t="s">
        <v>188</v>
      </c>
      <c r="G36" s="2"/>
      <c r="H36">
        <v>71.900000000000006</v>
      </c>
      <c r="I36">
        <v>2012</v>
      </c>
      <c r="J36" t="s">
        <v>277</v>
      </c>
      <c r="X36">
        <v>62.2</v>
      </c>
      <c r="Y36">
        <v>82.5</v>
      </c>
      <c r="Z36">
        <v>72.400000000000006</v>
      </c>
      <c r="AA36">
        <v>80.7</v>
      </c>
      <c r="AB36">
        <v>44.4</v>
      </c>
    </row>
    <row r="37" spans="1:28" hidden="1" x14ac:dyDescent="0.25">
      <c r="A37">
        <v>54</v>
      </c>
      <c r="B37" t="s">
        <v>23</v>
      </c>
      <c r="C37"/>
      <c r="D37"/>
      <c r="F37" t="s">
        <v>188</v>
      </c>
      <c r="G37">
        <v>1</v>
      </c>
      <c r="H37">
        <v>30.2</v>
      </c>
      <c r="I37">
        <v>2013</v>
      </c>
      <c r="J37" t="s">
        <v>13</v>
      </c>
      <c r="K37">
        <v>17.7</v>
      </c>
      <c r="L37">
        <v>13.4</v>
      </c>
      <c r="M37">
        <v>24</v>
      </c>
      <c r="N37">
        <v>24.4</v>
      </c>
      <c r="O37">
        <v>62.5</v>
      </c>
    </row>
    <row r="38" spans="1:28" hidden="1" x14ac:dyDescent="0.25">
      <c r="A38">
        <v>57</v>
      </c>
      <c r="B38" t="s">
        <v>23</v>
      </c>
      <c r="C38"/>
      <c r="D38"/>
      <c r="F38" t="s">
        <v>188</v>
      </c>
      <c r="G38">
        <v>1</v>
      </c>
      <c r="H38">
        <v>30.1</v>
      </c>
      <c r="I38">
        <v>2012</v>
      </c>
      <c r="J38" t="s">
        <v>13</v>
      </c>
      <c r="K38">
        <v>18</v>
      </c>
      <c r="L38">
        <v>13.7</v>
      </c>
      <c r="M38">
        <v>24</v>
      </c>
      <c r="N38">
        <v>22.7</v>
      </c>
      <c r="O38">
        <v>63</v>
      </c>
    </row>
    <row r="39" spans="1:28" hidden="1" x14ac:dyDescent="0.25">
      <c r="A39">
        <v>60</v>
      </c>
      <c r="B39" t="s">
        <v>23</v>
      </c>
      <c r="C39"/>
      <c r="D39"/>
      <c r="F39" t="s">
        <v>188</v>
      </c>
      <c r="G39">
        <v>1</v>
      </c>
      <c r="H39">
        <v>30</v>
      </c>
      <c r="I39">
        <v>2011</v>
      </c>
      <c r="J39" t="s">
        <v>13</v>
      </c>
      <c r="K39">
        <v>19.5</v>
      </c>
      <c r="L39">
        <v>14.1</v>
      </c>
      <c r="M39">
        <v>25</v>
      </c>
      <c r="N39">
        <v>21.1</v>
      </c>
      <c r="O39">
        <v>62.1</v>
      </c>
    </row>
    <row r="40" spans="1:28" hidden="1" x14ac:dyDescent="0.25">
      <c r="A40">
        <v>62</v>
      </c>
      <c r="B40" t="s">
        <v>23</v>
      </c>
      <c r="C40"/>
      <c r="D40"/>
      <c r="F40" t="s">
        <v>188</v>
      </c>
      <c r="G40">
        <v>2</v>
      </c>
      <c r="H40">
        <v>29.3</v>
      </c>
      <c r="I40">
        <v>2010</v>
      </c>
      <c r="J40" t="s">
        <v>13</v>
      </c>
      <c r="K40">
        <v>19.899999999999999</v>
      </c>
      <c r="L40">
        <v>14.1</v>
      </c>
      <c r="M40">
        <v>22.8</v>
      </c>
      <c r="N40">
        <v>18.7</v>
      </c>
      <c r="O40">
        <v>63.1</v>
      </c>
    </row>
    <row r="41" spans="1:28" hidden="1" x14ac:dyDescent="0.25">
      <c r="A41">
        <v>73</v>
      </c>
      <c r="B41" t="s">
        <v>23</v>
      </c>
      <c r="C41"/>
      <c r="D41"/>
      <c r="F41" t="s">
        <v>188</v>
      </c>
      <c r="G41">
        <v>2</v>
      </c>
      <c r="H41">
        <v>27.7</v>
      </c>
      <c r="I41">
        <v>2008</v>
      </c>
      <c r="J41" t="s">
        <v>13</v>
      </c>
      <c r="K41">
        <v>13.7</v>
      </c>
      <c r="L41">
        <v>14.1</v>
      </c>
      <c r="M41">
        <v>23.1</v>
      </c>
      <c r="N41">
        <v>19.600000000000001</v>
      </c>
      <c r="O41">
        <v>58.1</v>
      </c>
    </row>
    <row r="42" spans="1:28" hidden="1" x14ac:dyDescent="0.25">
      <c r="A42">
        <v>75</v>
      </c>
      <c r="B42" t="s">
        <v>23</v>
      </c>
      <c r="C42"/>
      <c r="D42"/>
      <c r="F42" t="s">
        <v>188</v>
      </c>
      <c r="G42">
        <v>2</v>
      </c>
      <c r="H42">
        <v>27.2</v>
      </c>
      <c r="I42">
        <v>2009</v>
      </c>
      <c r="J42" t="s">
        <v>13</v>
      </c>
      <c r="K42">
        <v>13.4</v>
      </c>
      <c r="L42">
        <v>14.1</v>
      </c>
      <c r="M42">
        <v>22.9</v>
      </c>
      <c r="N42">
        <v>17.2</v>
      </c>
      <c r="O42">
        <v>58.5</v>
      </c>
    </row>
    <row r="43" spans="1:28" hidden="1" x14ac:dyDescent="0.25">
      <c r="A43">
        <v>78</v>
      </c>
      <c r="B43" t="s">
        <v>23</v>
      </c>
      <c r="C43"/>
      <c r="D43"/>
      <c r="F43" t="s">
        <v>188</v>
      </c>
      <c r="G43">
        <v>2</v>
      </c>
      <c r="H43">
        <v>26.7</v>
      </c>
      <c r="I43">
        <v>2006</v>
      </c>
      <c r="J43" t="s">
        <v>13</v>
      </c>
      <c r="K43">
        <v>14.8</v>
      </c>
      <c r="L43">
        <v>14.1</v>
      </c>
      <c r="M43">
        <v>23.1</v>
      </c>
      <c r="N43">
        <v>18.100000000000001</v>
      </c>
      <c r="O43">
        <v>54.8</v>
      </c>
    </row>
    <row r="44" spans="1:28" hidden="1" x14ac:dyDescent="0.25">
      <c r="A44">
        <v>79</v>
      </c>
      <c r="B44" t="s">
        <v>23</v>
      </c>
      <c r="C44"/>
      <c r="D44"/>
      <c r="F44" t="s">
        <v>188</v>
      </c>
      <c r="G44">
        <v>2</v>
      </c>
      <c r="H44">
        <v>26.6</v>
      </c>
      <c r="I44">
        <v>2007</v>
      </c>
      <c r="J44" t="s">
        <v>13</v>
      </c>
      <c r="K44">
        <v>14.4</v>
      </c>
      <c r="L44">
        <v>14.1</v>
      </c>
      <c r="M44">
        <v>22.2</v>
      </c>
      <c r="N44">
        <v>18.399999999999999</v>
      </c>
      <c r="O44">
        <v>55.1</v>
      </c>
    </row>
    <row r="45" spans="1:28" hidden="1" x14ac:dyDescent="0.25">
      <c r="A45">
        <v>82</v>
      </c>
      <c r="B45" t="s">
        <v>23</v>
      </c>
      <c r="C45"/>
      <c r="D45"/>
      <c r="F45" t="s">
        <v>188</v>
      </c>
      <c r="G45">
        <v>2</v>
      </c>
      <c r="H45">
        <v>26</v>
      </c>
      <c r="I45">
        <v>2005</v>
      </c>
      <c r="J45" t="s">
        <v>13</v>
      </c>
      <c r="K45">
        <v>15.4</v>
      </c>
      <c r="L45">
        <v>14.4</v>
      </c>
      <c r="M45">
        <v>22.2</v>
      </c>
      <c r="N45">
        <v>18.7</v>
      </c>
      <c r="O45">
        <v>53.5</v>
      </c>
    </row>
    <row r="46" spans="1:28" hidden="1" x14ac:dyDescent="0.25">
      <c r="A46">
        <v>93</v>
      </c>
      <c r="B46" t="s">
        <v>23</v>
      </c>
      <c r="C46"/>
      <c r="D46"/>
      <c r="F46" t="s">
        <v>188</v>
      </c>
      <c r="G46" s="2" t="s">
        <v>130</v>
      </c>
      <c r="H46">
        <v>51.34</v>
      </c>
      <c r="I46">
        <v>2015</v>
      </c>
      <c r="J46" t="s">
        <v>161</v>
      </c>
      <c r="P46">
        <v>141</v>
      </c>
      <c r="Q46">
        <v>113</v>
      </c>
      <c r="R46">
        <v>218</v>
      </c>
      <c r="S46">
        <v>42</v>
      </c>
      <c r="T46">
        <v>68</v>
      </c>
      <c r="U46">
        <v>53</v>
      </c>
      <c r="V46">
        <v>71</v>
      </c>
      <c r="W46">
        <v>223</v>
      </c>
    </row>
    <row r="47" spans="1:28" hidden="1" x14ac:dyDescent="0.25">
      <c r="A47">
        <v>97</v>
      </c>
      <c r="B47" t="s">
        <v>23</v>
      </c>
      <c r="C47"/>
      <c r="D47"/>
      <c r="F47" t="s">
        <v>188</v>
      </c>
      <c r="G47" s="2" t="s">
        <v>130</v>
      </c>
      <c r="H47">
        <v>51.43</v>
      </c>
      <c r="I47">
        <v>2014</v>
      </c>
      <c r="J47" t="s">
        <v>161</v>
      </c>
      <c r="P47">
        <v>136</v>
      </c>
      <c r="Q47">
        <v>101</v>
      </c>
      <c r="R47">
        <v>210</v>
      </c>
      <c r="S47">
        <v>45</v>
      </c>
      <c r="T47">
        <v>74</v>
      </c>
      <c r="U47">
        <v>87</v>
      </c>
      <c r="V47">
        <v>81</v>
      </c>
      <c r="W47">
        <v>194</v>
      </c>
    </row>
    <row r="48" spans="1:28" hidden="1" x14ac:dyDescent="0.25">
      <c r="A48">
        <f>82</f>
        <v>82</v>
      </c>
      <c r="B48" t="s">
        <v>79</v>
      </c>
      <c r="C48"/>
      <c r="D48"/>
      <c r="F48" t="s">
        <v>188</v>
      </c>
      <c r="G48" s="2"/>
      <c r="H48">
        <v>61</v>
      </c>
      <c r="I48">
        <v>2016</v>
      </c>
      <c r="J48" t="s">
        <v>277</v>
      </c>
      <c r="X48">
        <v>40.700000000000003</v>
      </c>
      <c r="Y48">
        <v>89.5</v>
      </c>
      <c r="Z48">
        <v>53.9</v>
      </c>
      <c r="AA48">
        <v>82.1</v>
      </c>
      <c r="AB48">
        <v>50</v>
      </c>
    </row>
    <row r="49" spans="1:28" hidden="1" x14ac:dyDescent="0.25">
      <c r="A49">
        <v>85</v>
      </c>
      <c r="B49" t="s">
        <v>79</v>
      </c>
      <c r="C49"/>
      <c r="D49"/>
      <c r="F49" t="s">
        <v>188</v>
      </c>
      <c r="G49" s="2"/>
      <c r="H49">
        <v>59.6</v>
      </c>
      <c r="I49">
        <v>2013</v>
      </c>
      <c r="J49" t="s">
        <v>277</v>
      </c>
      <c r="X49">
        <v>52.6</v>
      </c>
      <c r="Y49">
        <v>84.8</v>
      </c>
      <c r="Z49">
        <v>63.8</v>
      </c>
      <c r="AA49">
        <v>56.7</v>
      </c>
      <c r="AB49">
        <v>50.5</v>
      </c>
    </row>
    <row r="50" spans="1:28" hidden="1" x14ac:dyDescent="0.25">
      <c r="A50">
        <f>60</f>
        <v>60</v>
      </c>
      <c r="B50" t="s">
        <v>187</v>
      </c>
      <c r="C50"/>
      <c r="D50"/>
      <c r="F50" t="s">
        <v>188</v>
      </c>
      <c r="G50" s="2"/>
      <c r="H50">
        <v>67</v>
      </c>
      <c r="I50">
        <v>2016</v>
      </c>
      <c r="J50" t="s">
        <v>277</v>
      </c>
      <c r="X50">
        <v>49.2</v>
      </c>
      <c r="Y50">
        <v>89.3</v>
      </c>
      <c r="Z50">
        <v>62.8</v>
      </c>
      <c r="AA50">
        <v>82.4</v>
      </c>
      <c r="AB50">
        <v>76.7</v>
      </c>
    </row>
    <row r="51" spans="1:28" hidden="1" x14ac:dyDescent="0.25">
      <c r="A51">
        <v>63</v>
      </c>
      <c r="B51" t="s">
        <v>187</v>
      </c>
      <c r="C51"/>
      <c r="D51"/>
      <c r="F51" t="s">
        <v>188</v>
      </c>
      <c r="G51" s="2"/>
      <c r="H51">
        <v>59.9</v>
      </c>
      <c r="I51">
        <v>2014</v>
      </c>
      <c r="J51" t="s">
        <v>277</v>
      </c>
      <c r="X51">
        <v>43.4</v>
      </c>
      <c r="Y51">
        <v>79.7</v>
      </c>
      <c r="Z51">
        <v>58</v>
      </c>
      <c r="AA51">
        <v>73.3</v>
      </c>
      <c r="AB51">
        <v>61</v>
      </c>
    </row>
    <row r="52" spans="1:28" hidden="1" x14ac:dyDescent="0.25">
      <c r="A52">
        <v>65</v>
      </c>
      <c r="B52" t="s">
        <v>187</v>
      </c>
      <c r="C52"/>
      <c r="D52"/>
      <c r="F52" t="s">
        <v>188</v>
      </c>
      <c r="G52" s="2"/>
      <c r="H52">
        <v>64.400000000000006</v>
      </c>
      <c r="I52">
        <v>2013</v>
      </c>
      <c r="J52" t="s">
        <v>277</v>
      </c>
      <c r="X52">
        <v>54.4</v>
      </c>
      <c r="Y52">
        <v>77.8</v>
      </c>
      <c r="Z52">
        <v>66.099999999999994</v>
      </c>
      <c r="AA52">
        <v>69.599999999999994</v>
      </c>
      <c r="AB52">
        <v>64</v>
      </c>
    </row>
    <row r="53" spans="1:28" hidden="1" x14ac:dyDescent="0.25">
      <c r="A53">
        <v>65</v>
      </c>
      <c r="B53" t="s">
        <v>187</v>
      </c>
      <c r="C53"/>
      <c r="D53"/>
      <c r="F53" t="s">
        <v>188</v>
      </c>
      <c r="G53" s="2"/>
      <c r="H53">
        <v>61.2</v>
      </c>
      <c r="I53">
        <v>2015</v>
      </c>
      <c r="J53" t="s">
        <v>277</v>
      </c>
      <c r="X53">
        <v>45.8</v>
      </c>
      <c r="Y53">
        <v>80.400000000000006</v>
      </c>
      <c r="Z53">
        <v>58.4</v>
      </c>
      <c r="AA53">
        <v>74.2</v>
      </c>
      <c r="AB53">
        <v>66.2</v>
      </c>
    </row>
    <row r="54" spans="1:28" hidden="1" x14ac:dyDescent="0.25">
      <c r="A54">
        <v>74</v>
      </c>
      <c r="B54" t="s">
        <v>187</v>
      </c>
      <c r="C54"/>
      <c r="D54"/>
      <c r="F54" t="s">
        <v>188</v>
      </c>
      <c r="G54" s="2"/>
      <c r="H54">
        <v>58.6</v>
      </c>
      <c r="I54">
        <v>2012</v>
      </c>
      <c r="J54" t="s">
        <v>277</v>
      </c>
      <c r="X54">
        <v>47.5</v>
      </c>
      <c r="Y54">
        <v>80.8</v>
      </c>
      <c r="Z54">
        <v>52.3</v>
      </c>
      <c r="AA54">
        <v>70.2</v>
      </c>
      <c r="AB54">
        <v>62.6</v>
      </c>
    </row>
    <row r="55" spans="1:28" hidden="1" x14ac:dyDescent="0.25">
      <c r="A55">
        <v>77</v>
      </c>
      <c r="B55" t="s">
        <v>187</v>
      </c>
      <c r="C55"/>
      <c r="D55"/>
      <c r="F55" t="s">
        <v>188</v>
      </c>
      <c r="G55">
        <v>2</v>
      </c>
      <c r="H55">
        <v>26.7</v>
      </c>
      <c r="I55">
        <v>2015</v>
      </c>
      <c r="J55" t="s">
        <v>13</v>
      </c>
      <c r="K55">
        <v>12.6</v>
      </c>
      <c r="L55">
        <v>0</v>
      </c>
      <c r="M55">
        <v>22</v>
      </c>
      <c r="N55">
        <v>24</v>
      </c>
      <c r="O55">
        <v>63.2</v>
      </c>
    </row>
    <row r="56" spans="1:28" hidden="1" x14ac:dyDescent="0.25">
      <c r="A56">
        <v>81</v>
      </c>
      <c r="B56" t="s">
        <v>187</v>
      </c>
      <c r="C56"/>
      <c r="D56"/>
      <c r="F56" t="s">
        <v>188</v>
      </c>
      <c r="G56" s="2"/>
      <c r="H56">
        <v>59.1</v>
      </c>
      <c r="I56">
        <v>2011</v>
      </c>
      <c r="J56" t="s">
        <v>277</v>
      </c>
      <c r="X56">
        <v>51.8</v>
      </c>
      <c r="Y56">
        <v>74.2</v>
      </c>
      <c r="Z56">
        <v>53.4</v>
      </c>
      <c r="AA56">
        <v>69</v>
      </c>
      <c r="AB56">
        <v>57.1</v>
      </c>
    </row>
    <row r="57" spans="1:28" hidden="1" x14ac:dyDescent="0.25">
      <c r="A57">
        <v>85</v>
      </c>
      <c r="B57" t="s">
        <v>187</v>
      </c>
      <c r="C57"/>
      <c r="D57"/>
      <c r="F57" t="s">
        <v>188</v>
      </c>
      <c r="G57">
        <v>3</v>
      </c>
      <c r="H57">
        <v>25.5</v>
      </c>
      <c r="I57">
        <v>2013</v>
      </c>
      <c r="J57" t="s">
        <v>13</v>
      </c>
      <c r="K57">
        <v>13.1</v>
      </c>
      <c r="L57">
        <v>0</v>
      </c>
      <c r="M57">
        <v>21.7</v>
      </c>
      <c r="N57">
        <v>22.5</v>
      </c>
      <c r="O57">
        <v>60</v>
      </c>
    </row>
    <row r="58" spans="1:28" hidden="1" x14ac:dyDescent="0.25">
      <c r="A58">
        <v>85</v>
      </c>
      <c r="B58" t="s">
        <v>187</v>
      </c>
      <c r="C58"/>
      <c r="D58"/>
      <c r="F58" t="s">
        <v>188</v>
      </c>
      <c r="G58">
        <v>3</v>
      </c>
      <c r="H58">
        <v>25.7</v>
      </c>
      <c r="I58">
        <v>2014</v>
      </c>
      <c r="J58" t="s">
        <v>13</v>
      </c>
      <c r="K58">
        <v>12.9</v>
      </c>
      <c r="L58">
        <v>0</v>
      </c>
      <c r="M58">
        <v>22</v>
      </c>
      <c r="N58">
        <v>21.7</v>
      </c>
      <c r="O58">
        <v>61.4</v>
      </c>
    </row>
    <row r="59" spans="1:28" hidden="1" x14ac:dyDescent="0.25">
      <c r="A59">
        <v>86</v>
      </c>
      <c r="B59" t="s">
        <v>187</v>
      </c>
      <c r="C59"/>
      <c r="D59"/>
      <c r="F59" t="s">
        <v>188</v>
      </c>
      <c r="G59">
        <v>3</v>
      </c>
      <c r="H59">
        <v>25.4</v>
      </c>
      <c r="I59">
        <v>2011</v>
      </c>
      <c r="J59" t="s">
        <v>13</v>
      </c>
      <c r="K59">
        <v>14.4</v>
      </c>
      <c r="L59">
        <v>0</v>
      </c>
      <c r="M59">
        <v>20.399999999999999</v>
      </c>
      <c r="N59">
        <v>24.4</v>
      </c>
      <c r="O59">
        <v>58.1</v>
      </c>
    </row>
    <row r="60" spans="1:28" hidden="1" x14ac:dyDescent="0.25">
      <c r="A60">
        <v>90</v>
      </c>
      <c r="B60" t="s">
        <v>187</v>
      </c>
      <c r="C60"/>
      <c r="D60"/>
      <c r="F60" t="s">
        <v>188</v>
      </c>
      <c r="G60">
        <v>3</v>
      </c>
      <c r="H60">
        <v>25.3</v>
      </c>
      <c r="I60">
        <v>2012</v>
      </c>
      <c r="J60" t="s">
        <v>13</v>
      </c>
      <c r="K60">
        <v>13.3</v>
      </c>
      <c r="L60">
        <v>0</v>
      </c>
      <c r="M60">
        <v>21.7</v>
      </c>
      <c r="N60">
        <v>23.1</v>
      </c>
      <c r="O60">
        <v>58.7</v>
      </c>
    </row>
    <row r="61" spans="1:28" hidden="1" x14ac:dyDescent="0.25">
      <c r="A61">
        <v>92</v>
      </c>
      <c r="B61" t="s">
        <v>187</v>
      </c>
      <c r="C61"/>
      <c r="D61"/>
      <c r="F61" t="s">
        <v>188</v>
      </c>
      <c r="G61" s="2" t="s">
        <v>228</v>
      </c>
      <c r="H61">
        <v>44.18</v>
      </c>
      <c r="I61">
        <v>2012</v>
      </c>
      <c r="J61" t="s">
        <v>161</v>
      </c>
      <c r="P61">
        <v>101</v>
      </c>
      <c r="Q61">
        <v>101</v>
      </c>
      <c r="R61">
        <v>101</v>
      </c>
      <c r="S61">
        <v>67</v>
      </c>
      <c r="T61">
        <v>90</v>
      </c>
      <c r="U61">
        <v>89</v>
      </c>
      <c r="W61">
        <v>46</v>
      </c>
    </row>
    <row r="62" spans="1:28" hidden="1" x14ac:dyDescent="0.25">
      <c r="A62">
        <f>56</f>
        <v>56</v>
      </c>
      <c r="B62" t="s">
        <v>62</v>
      </c>
      <c r="C62"/>
      <c r="D62"/>
      <c r="F62" t="s">
        <v>188</v>
      </c>
      <c r="G62" s="2"/>
      <c r="H62">
        <v>68.099999999999994</v>
      </c>
      <c r="I62">
        <v>2016</v>
      </c>
      <c r="J62" t="s">
        <v>277</v>
      </c>
      <c r="X62">
        <v>54.3</v>
      </c>
      <c r="Y62">
        <v>84.4</v>
      </c>
      <c r="Z62">
        <v>68.099999999999994</v>
      </c>
      <c r="AA62">
        <v>77.5</v>
      </c>
      <c r="AB62">
        <v>72.400000000000006</v>
      </c>
    </row>
    <row r="63" spans="1:28" hidden="1" x14ac:dyDescent="0.25">
      <c r="A63">
        <v>58</v>
      </c>
      <c r="B63" t="s">
        <v>62</v>
      </c>
      <c r="C63"/>
      <c r="D63"/>
      <c r="F63" t="s">
        <v>188</v>
      </c>
      <c r="G63" s="2"/>
      <c r="H63">
        <v>62.4</v>
      </c>
      <c r="I63">
        <v>2012</v>
      </c>
      <c r="J63" t="s">
        <v>277</v>
      </c>
      <c r="X63">
        <v>55.4</v>
      </c>
      <c r="Y63">
        <v>88.1</v>
      </c>
      <c r="Z63">
        <v>65.7</v>
      </c>
      <c r="AA63">
        <v>57.2</v>
      </c>
      <c r="AB63">
        <v>92.1</v>
      </c>
    </row>
    <row r="64" spans="1:28" hidden="1" x14ac:dyDescent="0.25">
      <c r="A64">
        <v>60</v>
      </c>
      <c r="B64" t="s">
        <v>62</v>
      </c>
      <c r="C64"/>
      <c r="D64"/>
      <c r="F64" t="s">
        <v>188</v>
      </c>
      <c r="G64" s="2"/>
      <c r="H64">
        <v>62.7</v>
      </c>
      <c r="I64">
        <v>2015</v>
      </c>
      <c r="J64" t="s">
        <v>277</v>
      </c>
      <c r="X64">
        <v>52.8</v>
      </c>
      <c r="Y64">
        <v>83.6</v>
      </c>
      <c r="Z64">
        <v>60.8</v>
      </c>
      <c r="AA64">
        <v>69</v>
      </c>
      <c r="AB64">
        <v>67.3</v>
      </c>
    </row>
    <row r="65" spans="1:28" hidden="1" x14ac:dyDescent="0.25">
      <c r="A65">
        <v>62</v>
      </c>
      <c r="B65" t="s">
        <v>62</v>
      </c>
      <c r="C65"/>
      <c r="D65"/>
      <c r="F65" t="s">
        <v>188</v>
      </c>
      <c r="G65" s="2"/>
      <c r="H65">
        <v>65.7</v>
      </c>
      <c r="I65">
        <v>2013</v>
      </c>
      <c r="J65" t="s">
        <v>277</v>
      </c>
      <c r="X65">
        <v>59.5</v>
      </c>
      <c r="Y65">
        <v>83</v>
      </c>
      <c r="Z65">
        <v>70.099999999999994</v>
      </c>
      <c r="AA65">
        <v>62.9</v>
      </c>
      <c r="AB65">
        <v>69.2</v>
      </c>
    </row>
    <row r="66" spans="1:28" hidden="1" x14ac:dyDescent="0.25">
      <c r="A66">
        <v>71</v>
      </c>
      <c r="B66" t="s">
        <v>62</v>
      </c>
      <c r="C66"/>
      <c r="D66"/>
      <c r="F66" t="s">
        <v>188</v>
      </c>
      <c r="G66" s="2"/>
      <c r="H66">
        <v>61.2</v>
      </c>
      <c r="I66">
        <v>2011</v>
      </c>
      <c r="J66" t="s">
        <v>277</v>
      </c>
      <c r="X66">
        <v>49.8</v>
      </c>
      <c r="Y66">
        <v>89.6</v>
      </c>
      <c r="Z66">
        <v>61.9</v>
      </c>
      <c r="AA66">
        <v>64.3</v>
      </c>
      <c r="AB66">
        <v>90.8</v>
      </c>
    </row>
    <row r="67" spans="1:28" hidden="1" x14ac:dyDescent="0.25">
      <c r="A67">
        <v>72</v>
      </c>
      <c r="B67" t="s">
        <v>62</v>
      </c>
      <c r="C67"/>
      <c r="D67"/>
      <c r="F67" t="s">
        <v>188</v>
      </c>
      <c r="G67" s="2"/>
      <c r="H67">
        <v>58.8</v>
      </c>
      <c r="I67">
        <v>2014</v>
      </c>
      <c r="J67" t="s">
        <v>277</v>
      </c>
      <c r="X67">
        <v>47.4</v>
      </c>
      <c r="Y67">
        <v>84.8</v>
      </c>
      <c r="Z67">
        <v>55.4</v>
      </c>
      <c r="AA67">
        <v>66.599999999999994</v>
      </c>
      <c r="AB67">
        <v>66.3</v>
      </c>
    </row>
    <row r="68" spans="1:28" hidden="1" x14ac:dyDescent="0.25">
      <c r="A68">
        <v>88</v>
      </c>
      <c r="B68" t="s">
        <v>62</v>
      </c>
      <c r="C68"/>
      <c r="D68"/>
      <c r="F68" t="s">
        <v>188</v>
      </c>
      <c r="G68" s="2" t="s">
        <v>228</v>
      </c>
      <c r="H68">
        <v>51.61</v>
      </c>
      <c r="I68">
        <v>2015</v>
      </c>
      <c r="J68" t="s">
        <v>161</v>
      </c>
      <c r="P68">
        <v>105</v>
      </c>
      <c r="Q68">
        <v>198</v>
      </c>
      <c r="R68">
        <v>166</v>
      </c>
      <c r="S68">
        <v>45</v>
      </c>
      <c r="T68">
        <v>103</v>
      </c>
      <c r="U68">
        <v>46</v>
      </c>
      <c r="V68">
        <v>84</v>
      </c>
      <c r="W68">
        <v>75</v>
      </c>
    </row>
    <row r="69" spans="1:28" hidden="1" x14ac:dyDescent="0.25">
      <c r="A69">
        <v>92</v>
      </c>
      <c r="B69" t="s">
        <v>62</v>
      </c>
      <c r="C69"/>
      <c r="D69"/>
      <c r="F69" t="s">
        <v>188</v>
      </c>
      <c r="G69">
        <v>3</v>
      </c>
      <c r="H69">
        <v>25</v>
      </c>
      <c r="I69">
        <v>2010</v>
      </c>
      <c r="J69" t="s">
        <v>13</v>
      </c>
      <c r="K69">
        <v>16.899999999999999</v>
      </c>
      <c r="L69">
        <v>0</v>
      </c>
      <c r="M69">
        <v>20.399999999999999</v>
      </c>
      <c r="N69">
        <v>18.399999999999999</v>
      </c>
      <c r="O69">
        <v>61.4</v>
      </c>
    </row>
    <row r="70" spans="1:28" hidden="1" x14ac:dyDescent="0.25">
      <c r="A70">
        <v>92</v>
      </c>
      <c r="B70" t="s">
        <v>62</v>
      </c>
      <c r="C70"/>
      <c r="D70"/>
      <c r="F70" t="s">
        <v>188</v>
      </c>
      <c r="G70" s="2" t="s">
        <v>228</v>
      </c>
      <c r="H70">
        <v>44.77</v>
      </c>
      <c r="I70">
        <v>2013</v>
      </c>
      <c r="J70" t="s">
        <v>161</v>
      </c>
      <c r="P70">
        <v>101</v>
      </c>
      <c r="Q70">
        <v>101</v>
      </c>
      <c r="R70">
        <v>101</v>
      </c>
      <c r="S70">
        <v>61</v>
      </c>
      <c r="T70">
        <v>101</v>
      </c>
      <c r="U70">
        <v>101</v>
      </c>
      <c r="W70">
        <v>48</v>
      </c>
    </row>
    <row r="71" spans="1:28" hidden="1" x14ac:dyDescent="0.25">
      <c r="A71">
        <v>93</v>
      </c>
      <c r="B71" t="s">
        <v>62</v>
      </c>
      <c r="C71"/>
      <c r="D71"/>
      <c r="F71" t="s">
        <v>188</v>
      </c>
      <c r="G71">
        <v>4</v>
      </c>
      <c r="H71">
        <v>24.6</v>
      </c>
      <c r="I71">
        <v>2012</v>
      </c>
      <c r="J71" t="s">
        <v>13</v>
      </c>
      <c r="K71">
        <v>15.3</v>
      </c>
      <c r="L71">
        <v>0</v>
      </c>
      <c r="M71">
        <v>19.100000000000001</v>
      </c>
      <c r="N71">
        <v>18.7</v>
      </c>
      <c r="O71">
        <v>62.3</v>
      </c>
    </row>
    <row r="72" spans="1:28" hidden="1" x14ac:dyDescent="0.25">
      <c r="A72">
        <v>94</v>
      </c>
      <c r="B72" t="s">
        <v>62</v>
      </c>
      <c r="C72"/>
      <c r="D72"/>
      <c r="F72" t="s">
        <v>188</v>
      </c>
      <c r="G72">
        <v>3</v>
      </c>
      <c r="H72">
        <v>24.3</v>
      </c>
      <c r="I72">
        <v>2009</v>
      </c>
      <c r="J72" t="s">
        <v>13</v>
      </c>
      <c r="K72">
        <v>17.3</v>
      </c>
      <c r="L72">
        <v>0</v>
      </c>
      <c r="M72">
        <v>20.5</v>
      </c>
      <c r="N72">
        <v>18.399999999999999</v>
      </c>
      <c r="O72">
        <v>57.4</v>
      </c>
    </row>
    <row r="73" spans="1:28" hidden="1" x14ac:dyDescent="0.25">
      <c r="A73">
        <v>94</v>
      </c>
      <c r="B73" t="s">
        <v>62</v>
      </c>
      <c r="C73"/>
      <c r="D73"/>
      <c r="F73" t="s">
        <v>188</v>
      </c>
      <c r="G73" s="2" t="s">
        <v>130</v>
      </c>
      <c r="H73">
        <v>44.13</v>
      </c>
      <c r="I73">
        <v>2012</v>
      </c>
      <c r="J73" t="s">
        <v>161</v>
      </c>
      <c r="P73">
        <v>101</v>
      </c>
      <c r="Q73">
        <v>101</v>
      </c>
      <c r="R73">
        <v>101</v>
      </c>
      <c r="S73">
        <v>56</v>
      </c>
      <c r="T73">
        <v>92</v>
      </c>
      <c r="U73">
        <v>85</v>
      </c>
      <c r="W73">
        <v>69</v>
      </c>
    </row>
    <row r="74" spans="1:28" hidden="1" x14ac:dyDescent="0.25">
      <c r="A74">
        <v>95</v>
      </c>
      <c r="B74" t="s">
        <v>62</v>
      </c>
      <c r="C74"/>
      <c r="D74"/>
      <c r="F74" t="s">
        <v>188</v>
      </c>
      <c r="G74" s="2" t="s">
        <v>228</v>
      </c>
      <c r="H74">
        <v>51.58</v>
      </c>
      <c r="I74">
        <v>2014</v>
      </c>
      <c r="J74" t="s">
        <v>161</v>
      </c>
      <c r="P74">
        <v>127</v>
      </c>
      <c r="Q74">
        <v>158</v>
      </c>
      <c r="R74">
        <v>162</v>
      </c>
      <c r="S74">
        <v>50</v>
      </c>
      <c r="T74">
        <v>117</v>
      </c>
      <c r="U74">
        <v>61</v>
      </c>
      <c r="V74">
        <v>94</v>
      </c>
      <c r="W74">
        <v>100</v>
      </c>
    </row>
    <row r="75" spans="1:28" hidden="1" x14ac:dyDescent="0.25">
      <c r="A75">
        <v>96</v>
      </c>
      <c r="B75" t="s">
        <v>62</v>
      </c>
      <c r="C75"/>
      <c r="D75"/>
      <c r="F75" t="s">
        <v>188</v>
      </c>
      <c r="G75">
        <v>4</v>
      </c>
      <c r="H75">
        <v>24.5</v>
      </c>
      <c r="I75">
        <v>2011</v>
      </c>
      <c r="J75" t="s">
        <v>13</v>
      </c>
      <c r="K75">
        <v>16.600000000000001</v>
      </c>
      <c r="L75">
        <v>0</v>
      </c>
      <c r="M75">
        <v>19.100000000000001</v>
      </c>
      <c r="N75">
        <v>19</v>
      </c>
      <c r="O75">
        <v>60.5</v>
      </c>
    </row>
    <row r="76" spans="1:28" hidden="1" x14ac:dyDescent="0.25">
      <c r="A76">
        <v>97</v>
      </c>
      <c r="B76" t="s">
        <v>62</v>
      </c>
      <c r="C76"/>
      <c r="D76"/>
      <c r="F76" t="s">
        <v>188</v>
      </c>
      <c r="G76">
        <v>3</v>
      </c>
      <c r="H76">
        <v>24.1</v>
      </c>
      <c r="I76">
        <v>2008</v>
      </c>
      <c r="J76" t="s">
        <v>13</v>
      </c>
      <c r="K76">
        <v>17.7</v>
      </c>
      <c r="L76">
        <v>0</v>
      </c>
      <c r="M76">
        <v>20.6</v>
      </c>
      <c r="N76">
        <v>16.399999999999999</v>
      </c>
      <c r="O76">
        <v>58</v>
      </c>
    </row>
    <row r="77" spans="1:28" hidden="1" x14ac:dyDescent="0.25">
      <c r="A77">
        <v>97</v>
      </c>
      <c r="B77" t="s">
        <v>62</v>
      </c>
      <c r="C77"/>
      <c r="D77"/>
      <c r="F77" t="s">
        <v>188</v>
      </c>
      <c r="G77">
        <v>5</v>
      </c>
      <c r="H77">
        <v>24.7</v>
      </c>
      <c r="I77">
        <v>2013</v>
      </c>
      <c r="J77" t="s">
        <v>13</v>
      </c>
      <c r="K77">
        <v>15.1</v>
      </c>
      <c r="L77">
        <v>0</v>
      </c>
      <c r="M77">
        <v>19.100000000000001</v>
      </c>
      <c r="N77">
        <v>19.2</v>
      </c>
      <c r="O77">
        <v>62.5</v>
      </c>
    </row>
    <row r="78" spans="1:28" hidden="1" x14ac:dyDescent="0.25">
      <c r="A78">
        <v>85</v>
      </c>
      <c r="B78" t="s">
        <v>28</v>
      </c>
      <c r="C78"/>
      <c r="D78"/>
      <c r="F78" t="s">
        <v>212</v>
      </c>
      <c r="G78">
        <v>1</v>
      </c>
      <c r="H78">
        <v>25.6</v>
      </c>
      <c r="I78">
        <v>2005</v>
      </c>
      <c r="J78" t="s">
        <v>13</v>
      </c>
      <c r="K78">
        <v>25.1</v>
      </c>
      <c r="L78">
        <v>15.8</v>
      </c>
      <c r="M78">
        <v>7.9</v>
      </c>
      <c r="N78">
        <v>22.7</v>
      </c>
      <c r="O78">
        <v>52.2</v>
      </c>
    </row>
    <row r="79" spans="1:28" hidden="1" x14ac:dyDescent="0.25">
      <c r="A79">
        <v>70</v>
      </c>
      <c r="B79" t="s">
        <v>27</v>
      </c>
      <c r="C79"/>
      <c r="D79"/>
      <c r="F79" t="s">
        <v>201</v>
      </c>
      <c r="G79">
        <v>1</v>
      </c>
      <c r="H79">
        <v>28</v>
      </c>
      <c r="I79">
        <v>2014</v>
      </c>
      <c r="J79" t="s">
        <v>13</v>
      </c>
      <c r="K79">
        <v>5.3</v>
      </c>
      <c r="L79">
        <v>13.3</v>
      </c>
      <c r="M79">
        <v>26.9</v>
      </c>
      <c r="N79">
        <v>19.600000000000001</v>
      </c>
      <c r="O79">
        <v>57.1</v>
      </c>
    </row>
    <row r="80" spans="1:28" hidden="1" x14ac:dyDescent="0.25">
      <c r="A80">
        <v>71</v>
      </c>
      <c r="B80" t="s">
        <v>27</v>
      </c>
      <c r="C80"/>
      <c r="D80"/>
      <c r="F80" t="s">
        <v>201</v>
      </c>
      <c r="G80">
        <v>1</v>
      </c>
      <c r="H80">
        <v>27.8</v>
      </c>
      <c r="I80">
        <v>2015</v>
      </c>
      <c r="J80" t="s">
        <v>13</v>
      </c>
      <c r="K80">
        <v>5.0999999999999996</v>
      </c>
      <c r="L80">
        <v>13.3</v>
      </c>
      <c r="M80">
        <v>26.9</v>
      </c>
      <c r="N80">
        <v>18.3</v>
      </c>
      <c r="O80">
        <v>57.5</v>
      </c>
    </row>
    <row r="81" spans="1:28" hidden="1" x14ac:dyDescent="0.25">
      <c r="A81">
        <v>85</v>
      </c>
      <c r="B81" t="s">
        <v>27</v>
      </c>
      <c r="C81"/>
      <c r="D81"/>
      <c r="F81" t="s">
        <v>201</v>
      </c>
      <c r="G81">
        <v>1</v>
      </c>
      <c r="H81">
        <v>25.5</v>
      </c>
      <c r="I81">
        <v>2013</v>
      </c>
      <c r="J81" t="s">
        <v>13</v>
      </c>
      <c r="K81">
        <v>5.3</v>
      </c>
      <c r="L81">
        <v>13.4</v>
      </c>
      <c r="M81">
        <v>17.7</v>
      </c>
      <c r="N81">
        <v>19.600000000000001</v>
      </c>
      <c r="O81">
        <v>55.3</v>
      </c>
    </row>
    <row r="82" spans="1:28" hidden="1" x14ac:dyDescent="0.25">
      <c r="A82">
        <v>85</v>
      </c>
      <c r="B82" t="s">
        <v>27</v>
      </c>
      <c r="C82"/>
      <c r="D82"/>
      <c r="F82" t="s">
        <v>201</v>
      </c>
      <c r="G82" s="2"/>
      <c r="H82">
        <v>55.5</v>
      </c>
      <c r="I82">
        <v>2014</v>
      </c>
      <c r="J82" t="s">
        <v>277</v>
      </c>
      <c r="X82">
        <v>41</v>
      </c>
      <c r="Y82">
        <v>49.5</v>
      </c>
      <c r="Z82">
        <v>48.9</v>
      </c>
      <c r="AA82">
        <v>74.900000000000006</v>
      </c>
      <c r="AB82">
        <v>94.6</v>
      </c>
    </row>
    <row r="83" spans="1:28" hidden="1" x14ac:dyDescent="0.25">
      <c r="A83">
        <v>89</v>
      </c>
      <c r="B83" t="s">
        <v>27</v>
      </c>
      <c r="C83"/>
      <c r="D83"/>
      <c r="F83" t="s">
        <v>201</v>
      </c>
      <c r="G83">
        <v>1</v>
      </c>
      <c r="H83">
        <v>25.3</v>
      </c>
      <c r="I83">
        <v>2011</v>
      </c>
      <c r="J83" t="s">
        <v>13</v>
      </c>
      <c r="K83">
        <v>5.9</v>
      </c>
      <c r="L83">
        <v>15.4</v>
      </c>
      <c r="M83">
        <v>17.7</v>
      </c>
      <c r="N83">
        <v>16.8</v>
      </c>
      <c r="O83">
        <v>55.2</v>
      </c>
    </row>
    <row r="84" spans="1:28" hidden="1" x14ac:dyDescent="0.25">
      <c r="A84">
        <v>89</v>
      </c>
      <c r="B84" t="s">
        <v>27</v>
      </c>
      <c r="C84"/>
      <c r="D84"/>
      <c r="F84" t="s">
        <v>201</v>
      </c>
      <c r="G84">
        <v>1</v>
      </c>
      <c r="H84">
        <v>25.4</v>
      </c>
      <c r="I84">
        <v>2012</v>
      </c>
      <c r="J84" t="s">
        <v>13</v>
      </c>
      <c r="K84">
        <v>5.4</v>
      </c>
      <c r="L84">
        <v>13.7</v>
      </c>
      <c r="M84">
        <v>17.7</v>
      </c>
      <c r="N84">
        <v>18.7</v>
      </c>
      <c r="O84">
        <v>55.6</v>
      </c>
    </row>
    <row r="85" spans="1:28" hidden="1" x14ac:dyDescent="0.25">
      <c r="A85">
        <v>90</v>
      </c>
      <c r="B85" t="s">
        <v>27</v>
      </c>
      <c r="C85"/>
      <c r="D85"/>
      <c r="F85" t="s">
        <v>201</v>
      </c>
      <c r="G85">
        <v>1</v>
      </c>
      <c r="H85">
        <v>25.1</v>
      </c>
      <c r="I85">
        <v>2010</v>
      </c>
      <c r="J85" t="s">
        <v>13</v>
      </c>
      <c r="K85">
        <v>7.5</v>
      </c>
      <c r="L85">
        <v>15.4</v>
      </c>
      <c r="M85">
        <v>17.600000000000001</v>
      </c>
      <c r="N85">
        <v>15.1</v>
      </c>
      <c r="O85">
        <v>54.4</v>
      </c>
    </row>
    <row r="86" spans="1:28" hidden="1" x14ac:dyDescent="0.25">
      <c r="A86">
        <v>90</v>
      </c>
      <c r="B86" t="s">
        <v>27</v>
      </c>
      <c r="C86"/>
      <c r="D86"/>
      <c r="F86" t="s">
        <v>201</v>
      </c>
      <c r="G86" s="2"/>
      <c r="H86">
        <v>56.2</v>
      </c>
      <c r="I86">
        <v>2015</v>
      </c>
      <c r="J86" t="s">
        <v>277</v>
      </c>
      <c r="X86">
        <v>42.5</v>
      </c>
      <c r="Y86">
        <v>49.1</v>
      </c>
      <c r="Z86">
        <v>51.6</v>
      </c>
      <c r="AA86">
        <v>73.8</v>
      </c>
      <c r="AB86">
        <v>85.3</v>
      </c>
    </row>
    <row r="87" spans="1:28" hidden="1" x14ac:dyDescent="0.25">
      <c r="A87">
        <v>93</v>
      </c>
      <c r="B87" t="s">
        <v>27</v>
      </c>
      <c r="C87"/>
      <c r="D87"/>
      <c r="F87" t="s">
        <v>201</v>
      </c>
      <c r="G87" s="2"/>
      <c r="H87">
        <v>58.4</v>
      </c>
      <c r="I87">
        <v>2013</v>
      </c>
      <c r="J87" t="s">
        <v>277</v>
      </c>
      <c r="X87">
        <v>46.4</v>
      </c>
      <c r="Y87">
        <v>49.1</v>
      </c>
      <c r="Z87">
        <v>56.7</v>
      </c>
      <c r="AA87">
        <v>71.3</v>
      </c>
      <c r="AB87">
        <v>95.9</v>
      </c>
    </row>
    <row r="88" spans="1:28" hidden="1" x14ac:dyDescent="0.25">
      <c r="A88">
        <v>82</v>
      </c>
      <c r="B88" t="s">
        <v>200</v>
      </c>
      <c r="C88"/>
      <c r="D88"/>
      <c r="F88" t="s">
        <v>201</v>
      </c>
      <c r="G88" s="2" t="s">
        <v>228</v>
      </c>
      <c r="H88">
        <v>52.03</v>
      </c>
      <c r="I88">
        <v>2015</v>
      </c>
      <c r="J88" t="s">
        <v>161</v>
      </c>
      <c r="P88">
        <v>367</v>
      </c>
      <c r="Q88">
        <v>202</v>
      </c>
      <c r="R88">
        <v>218</v>
      </c>
      <c r="S88">
        <v>35</v>
      </c>
      <c r="T88">
        <v>92</v>
      </c>
      <c r="U88">
        <v>53</v>
      </c>
      <c r="V88">
        <v>46</v>
      </c>
      <c r="W88">
        <v>74</v>
      </c>
    </row>
    <row r="89" spans="1:28" hidden="1" x14ac:dyDescent="0.25">
      <c r="A89">
        <v>94</v>
      </c>
      <c r="B89" t="s">
        <v>200</v>
      </c>
      <c r="C89"/>
      <c r="D89"/>
      <c r="F89" t="s">
        <v>201</v>
      </c>
      <c r="G89" s="2" t="s">
        <v>228</v>
      </c>
      <c r="H89">
        <v>51.72</v>
      </c>
      <c r="I89">
        <v>2014</v>
      </c>
      <c r="J89" t="s">
        <v>161</v>
      </c>
      <c r="P89">
        <v>355</v>
      </c>
      <c r="Q89">
        <v>225</v>
      </c>
      <c r="R89">
        <v>210</v>
      </c>
      <c r="S89">
        <v>53</v>
      </c>
      <c r="T89">
        <v>111</v>
      </c>
      <c r="U89">
        <v>75</v>
      </c>
      <c r="V89">
        <v>59</v>
      </c>
      <c r="W89">
        <v>64</v>
      </c>
    </row>
    <row r="90" spans="1:28" hidden="1" x14ac:dyDescent="0.25">
      <c r="A90">
        <v>35</v>
      </c>
      <c r="B90" t="s">
        <v>47</v>
      </c>
      <c r="C90"/>
      <c r="D90"/>
      <c r="F90" t="s">
        <v>201</v>
      </c>
      <c r="G90" s="2"/>
      <c r="H90">
        <v>74.8</v>
      </c>
      <c r="I90">
        <v>2016</v>
      </c>
      <c r="J90" t="s">
        <v>277</v>
      </c>
      <c r="X90">
        <v>59.9</v>
      </c>
      <c r="Y90">
        <v>68.599999999999994</v>
      </c>
      <c r="Z90">
        <v>76.900000000000006</v>
      </c>
      <c r="AA90">
        <v>87.3</v>
      </c>
      <c r="AB90">
        <v>100</v>
      </c>
    </row>
    <row r="91" spans="1:28" hidden="1" x14ac:dyDescent="0.25">
      <c r="A91">
        <v>55</v>
      </c>
      <c r="B91" t="s">
        <v>47</v>
      </c>
      <c r="C91"/>
      <c r="D91"/>
      <c r="F91" t="s">
        <v>201</v>
      </c>
      <c r="G91" s="2"/>
      <c r="H91">
        <v>63.7</v>
      </c>
      <c r="I91">
        <v>2015</v>
      </c>
      <c r="J91" t="s">
        <v>277</v>
      </c>
      <c r="X91">
        <v>53</v>
      </c>
      <c r="Y91">
        <v>62.3</v>
      </c>
      <c r="Z91">
        <v>63.6</v>
      </c>
      <c r="AA91">
        <v>71.8</v>
      </c>
      <c r="AB91">
        <v>99.9</v>
      </c>
    </row>
    <row r="92" spans="1:28" hidden="1" x14ac:dyDescent="0.25">
      <c r="A92">
        <v>58</v>
      </c>
      <c r="B92" t="s">
        <v>47</v>
      </c>
      <c r="C92"/>
      <c r="D92"/>
      <c r="F92" t="s">
        <v>201</v>
      </c>
      <c r="G92" s="2"/>
      <c r="H92">
        <v>66.099999999999994</v>
      </c>
      <c r="I92">
        <v>2013</v>
      </c>
      <c r="J92" t="s">
        <v>277</v>
      </c>
      <c r="X92">
        <v>59.7</v>
      </c>
      <c r="Y92">
        <v>56.6</v>
      </c>
      <c r="Z92">
        <v>71</v>
      </c>
      <c r="AA92">
        <v>67.2</v>
      </c>
      <c r="AB92">
        <v>99.7</v>
      </c>
    </row>
    <row r="93" spans="1:28" hidden="1" x14ac:dyDescent="0.25">
      <c r="A93">
        <v>61</v>
      </c>
      <c r="B93" t="s">
        <v>47</v>
      </c>
      <c r="C93"/>
      <c r="D93"/>
      <c r="F93" t="s">
        <v>201</v>
      </c>
      <c r="G93" s="2"/>
      <c r="H93">
        <v>61.3</v>
      </c>
      <c r="I93">
        <v>2014</v>
      </c>
      <c r="J93" t="s">
        <v>277</v>
      </c>
      <c r="X93">
        <v>48.6</v>
      </c>
      <c r="Y93">
        <v>58.6</v>
      </c>
      <c r="Z93">
        <v>59.9</v>
      </c>
      <c r="AA93">
        <v>72.900000000000006</v>
      </c>
      <c r="AB93">
        <v>99.9</v>
      </c>
    </row>
    <row r="94" spans="1:28" hidden="1" x14ac:dyDescent="0.25">
      <c r="A94">
        <v>67</v>
      </c>
      <c r="B94" t="s">
        <v>47</v>
      </c>
      <c r="C94"/>
      <c r="D94"/>
      <c r="F94" t="s">
        <v>201</v>
      </c>
      <c r="G94" s="2"/>
      <c r="H94">
        <v>60.8</v>
      </c>
      <c r="I94">
        <v>2012</v>
      </c>
      <c r="J94" t="s">
        <v>277</v>
      </c>
      <c r="X94">
        <v>52.5</v>
      </c>
      <c r="Y94">
        <v>56.7</v>
      </c>
      <c r="Z94">
        <v>64.7</v>
      </c>
      <c r="AA94">
        <v>63</v>
      </c>
      <c r="AB94">
        <v>99.9</v>
      </c>
    </row>
    <row r="95" spans="1:28" hidden="1" x14ac:dyDescent="0.25">
      <c r="A95">
        <v>90</v>
      </c>
      <c r="B95" t="s">
        <v>47</v>
      </c>
      <c r="C95"/>
      <c r="D95"/>
      <c r="F95" t="s">
        <v>201</v>
      </c>
      <c r="G95">
        <v>2</v>
      </c>
      <c r="H95">
        <v>24.7</v>
      </c>
      <c r="I95">
        <v>2015</v>
      </c>
      <c r="J95" t="s">
        <v>13</v>
      </c>
      <c r="K95">
        <v>0</v>
      </c>
      <c r="L95">
        <v>0</v>
      </c>
      <c r="M95">
        <v>30.1</v>
      </c>
      <c r="N95">
        <v>18.600000000000001</v>
      </c>
      <c r="O95">
        <v>56.6</v>
      </c>
    </row>
    <row r="96" spans="1:28" hidden="1" x14ac:dyDescent="0.25">
      <c r="A96">
        <v>96</v>
      </c>
      <c r="B96" t="s">
        <v>47</v>
      </c>
      <c r="C96"/>
      <c r="D96"/>
      <c r="F96" t="s">
        <v>201</v>
      </c>
      <c r="G96">
        <v>2</v>
      </c>
      <c r="H96">
        <v>24.2</v>
      </c>
      <c r="I96">
        <v>2014</v>
      </c>
      <c r="J96" t="s">
        <v>13</v>
      </c>
      <c r="K96">
        <v>0</v>
      </c>
      <c r="L96">
        <v>0</v>
      </c>
      <c r="M96">
        <v>29.5</v>
      </c>
      <c r="N96">
        <v>19.100000000000001</v>
      </c>
      <c r="O96">
        <v>54.9</v>
      </c>
    </row>
    <row r="97" spans="1:28" hidden="1" x14ac:dyDescent="0.25">
      <c r="A97">
        <v>28</v>
      </c>
      <c r="B97" t="s">
        <v>55</v>
      </c>
      <c r="C97"/>
      <c r="D97"/>
      <c r="F97" t="s">
        <v>172</v>
      </c>
      <c r="G97" s="2"/>
      <c r="H97">
        <v>75.5</v>
      </c>
      <c r="I97">
        <v>2012</v>
      </c>
      <c r="J97" t="s">
        <v>277</v>
      </c>
      <c r="X97">
        <v>72.8</v>
      </c>
      <c r="Y97">
        <v>81.400000000000006</v>
      </c>
      <c r="Z97">
        <v>78.400000000000006</v>
      </c>
      <c r="AA97">
        <v>77.099999999999994</v>
      </c>
      <c r="AB97">
        <v>35.1</v>
      </c>
    </row>
    <row r="98" spans="1:28" hidden="1" x14ac:dyDescent="0.25">
      <c r="A98">
        <v>34</v>
      </c>
      <c r="B98" t="s">
        <v>55</v>
      </c>
      <c r="C98"/>
      <c r="D98"/>
      <c r="F98" t="s">
        <v>172</v>
      </c>
      <c r="G98" s="2"/>
      <c r="H98">
        <v>75.7</v>
      </c>
      <c r="I98">
        <v>2013</v>
      </c>
      <c r="J98" t="s">
        <v>277</v>
      </c>
      <c r="X98">
        <v>74.400000000000006</v>
      </c>
      <c r="Y98">
        <v>75.900000000000006</v>
      </c>
      <c r="Z98">
        <v>80.400000000000006</v>
      </c>
      <c r="AA98">
        <v>75.2</v>
      </c>
      <c r="AB98">
        <v>40.299999999999997</v>
      </c>
    </row>
    <row r="99" spans="1:28" hidden="1" x14ac:dyDescent="0.25">
      <c r="A99">
        <v>35</v>
      </c>
      <c r="B99" t="s">
        <v>55</v>
      </c>
      <c r="C99"/>
      <c r="D99"/>
      <c r="F99" t="s">
        <v>172</v>
      </c>
      <c r="G99" s="2"/>
      <c r="H99">
        <v>71.7</v>
      </c>
      <c r="I99">
        <v>2011</v>
      </c>
      <c r="J99" t="s">
        <v>277</v>
      </c>
      <c r="X99">
        <v>69</v>
      </c>
      <c r="Y99">
        <v>85.9</v>
      </c>
      <c r="Z99">
        <v>74.900000000000006</v>
      </c>
      <c r="AA99">
        <v>69</v>
      </c>
    </row>
    <row r="100" spans="1:28" hidden="1" x14ac:dyDescent="0.25">
      <c r="A100">
        <v>35</v>
      </c>
      <c r="B100" t="s">
        <v>55</v>
      </c>
      <c r="C100"/>
      <c r="D100"/>
      <c r="F100" t="s">
        <v>172</v>
      </c>
      <c r="G100" s="2"/>
      <c r="H100">
        <v>68.099999999999994</v>
      </c>
      <c r="I100">
        <v>2014</v>
      </c>
      <c r="J100" t="s">
        <v>277</v>
      </c>
      <c r="X100">
        <v>61.5</v>
      </c>
      <c r="Y100">
        <v>77.8</v>
      </c>
      <c r="Z100">
        <v>68.099999999999994</v>
      </c>
      <c r="AA100">
        <v>74.5</v>
      </c>
      <c r="AB100">
        <v>40.799999999999997</v>
      </c>
    </row>
    <row r="101" spans="1:28" hidden="1" x14ac:dyDescent="0.25">
      <c r="A101">
        <v>38</v>
      </c>
      <c r="B101" t="s">
        <v>55</v>
      </c>
      <c r="C101"/>
      <c r="D101"/>
      <c r="F101" t="s">
        <v>172</v>
      </c>
      <c r="G101" s="2"/>
      <c r="H101">
        <v>72.599999999999994</v>
      </c>
      <c r="I101">
        <v>2016</v>
      </c>
      <c r="J101" t="s">
        <v>277</v>
      </c>
      <c r="X101">
        <v>66.099999999999994</v>
      </c>
      <c r="Y101">
        <v>85.5</v>
      </c>
      <c r="Z101">
        <v>72.099999999999994</v>
      </c>
      <c r="AA101">
        <v>78.900000000000006</v>
      </c>
      <c r="AB101">
        <v>40.299999999999997</v>
      </c>
    </row>
    <row r="102" spans="1:28" hidden="1" x14ac:dyDescent="0.25">
      <c r="A102">
        <v>39</v>
      </c>
      <c r="B102" t="s">
        <v>55</v>
      </c>
      <c r="C102"/>
      <c r="D102"/>
      <c r="F102" t="s">
        <v>172</v>
      </c>
      <c r="G102" s="2"/>
      <c r="H102">
        <v>69.599999999999994</v>
      </c>
      <c r="I102">
        <v>2015</v>
      </c>
      <c r="J102" t="s">
        <v>277</v>
      </c>
      <c r="X102">
        <v>63.3</v>
      </c>
      <c r="Y102">
        <v>79</v>
      </c>
      <c r="Z102">
        <v>69.900000000000006</v>
      </c>
      <c r="AA102">
        <v>76</v>
      </c>
      <c r="AB102">
        <v>38.6</v>
      </c>
    </row>
    <row r="103" spans="1:28" hidden="1" x14ac:dyDescent="0.25">
      <c r="A103">
        <v>41</v>
      </c>
      <c r="B103" t="s">
        <v>55</v>
      </c>
      <c r="C103"/>
      <c r="D103"/>
      <c r="F103" t="s">
        <v>172</v>
      </c>
      <c r="G103" s="2" t="s">
        <v>130</v>
      </c>
      <c r="H103">
        <v>51.72</v>
      </c>
      <c r="I103">
        <v>2012</v>
      </c>
      <c r="J103" t="s">
        <v>161</v>
      </c>
      <c r="P103">
        <v>70</v>
      </c>
      <c r="Q103">
        <v>91</v>
      </c>
      <c r="R103">
        <v>54</v>
      </c>
      <c r="S103">
        <v>33</v>
      </c>
      <c r="T103">
        <v>39</v>
      </c>
      <c r="U103">
        <v>47</v>
      </c>
      <c r="W103">
        <v>101</v>
      </c>
    </row>
    <row r="104" spans="1:28" hidden="1" x14ac:dyDescent="0.25">
      <c r="A104">
        <v>42</v>
      </c>
      <c r="B104" t="s">
        <v>55</v>
      </c>
      <c r="C104"/>
      <c r="D104"/>
      <c r="F104" t="s">
        <v>172</v>
      </c>
      <c r="G104" s="2" t="s">
        <v>130</v>
      </c>
      <c r="H104">
        <v>58.39</v>
      </c>
      <c r="I104">
        <v>2014</v>
      </c>
      <c r="J104" t="s">
        <v>161</v>
      </c>
      <c r="P104">
        <v>45</v>
      </c>
      <c r="Q104">
        <v>32</v>
      </c>
      <c r="R104">
        <v>60</v>
      </c>
      <c r="S104">
        <v>35</v>
      </c>
      <c r="T104">
        <v>59</v>
      </c>
      <c r="U104">
        <v>34</v>
      </c>
      <c r="V104">
        <v>32</v>
      </c>
      <c r="W104">
        <v>204</v>
      </c>
    </row>
    <row r="105" spans="1:28" hidden="1" x14ac:dyDescent="0.25">
      <c r="A105">
        <v>42</v>
      </c>
      <c r="B105" t="s">
        <v>55</v>
      </c>
      <c r="C105"/>
      <c r="D105"/>
      <c r="F105" t="s">
        <v>172</v>
      </c>
      <c r="G105" s="2" t="s">
        <v>130</v>
      </c>
      <c r="H105">
        <v>56.49</v>
      </c>
      <c r="I105">
        <v>2015</v>
      </c>
      <c r="J105" t="s">
        <v>161</v>
      </c>
      <c r="P105">
        <v>34</v>
      </c>
      <c r="Q105">
        <v>37</v>
      </c>
      <c r="R105">
        <v>75</v>
      </c>
      <c r="S105">
        <v>33</v>
      </c>
      <c r="T105">
        <v>53</v>
      </c>
      <c r="U105">
        <v>44</v>
      </c>
      <c r="V105">
        <v>34</v>
      </c>
      <c r="W105">
        <v>132</v>
      </c>
    </row>
    <row r="106" spans="1:28" hidden="1" x14ac:dyDescent="0.25">
      <c r="A106">
        <v>47</v>
      </c>
      <c r="B106" t="s">
        <v>55</v>
      </c>
      <c r="C106"/>
      <c r="D106"/>
      <c r="F106" t="s">
        <v>172</v>
      </c>
      <c r="G106" s="2" t="s">
        <v>130</v>
      </c>
      <c r="H106">
        <v>50.77</v>
      </c>
      <c r="I106">
        <v>2013</v>
      </c>
      <c r="J106" t="s">
        <v>161</v>
      </c>
      <c r="P106">
        <v>54</v>
      </c>
      <c r="Q106">
        <v>62</v>
      </c>
      <c r="R106">
        <v>59</v>
      </c>
      <c r="S106">
        <v>34</v>
      </c>
      <c r="T106">
        <v>42</v>
      </c>
      <c r="U106">
        <v>48</v>
      </c>
      <c r="W106">
        <v>101</v>
      </c>
    </row>
    <row r="107" spans="1:28" hidden="1" x14ac:dyDescent="0.25">
      <c r="A107">
        <v>58</v>
      </c>
      <c r="B107" t="s">
        <v>55</v>
      </c>
      <c r="C107"/>
      <c r="D107"/>
      <c r="F107" t="s">
        <v>172</v>
      </c>
      <c r="G107">
        <v>3</v>
      </c>
      <c r="H107">
        <v>29.9</v>
      </c>
      <c r="I107">
        <v>2013</v>
      </c>
      <c r="J107" t="s">
        <v>13</v>
      </c>
      <c r="K107">
        <v>31.6</v>
      </c>
      <c r="L107">
        <v>0</v>
      </c>
      <c r="M107">
        <v>31.5</v>
      </c>
      <c r="N107">
        <v>26.1</v>
      </c>
      <c r="O107">
        <v>58.8</v>
      </c>
    </row>
    <row r="108" spans="1:28" hidden="1" x14ac:dyDescent="0.25">
      <c r="A108">
        <v>60</v>
      </c>
      <c r="B108" t="s">
        <v>55</v>
      </c>
      <c r="C108"/>
      <c r="D108"/>
      <c r="F108" t="s">
        <v>172</v>
      </c>
      <c r="G108">
        <v>3</v>
      </c>
      <c r="H108">
        <v>29.9</v>
      </c>
      <c r="I108">
        <v>2008</v>
      </c>
      <c r="J108" t="s">
        <v>13</v>
      </c>
      <c r="K108">
        <v>25.7</v>
      </c>
      <c r="L108">
        <v>0</v>
      </c>
      <c r="M108">
        <v>32.6</v>
      </c>
      <c r="N108">
        <v>22.8</v>
      </c>
      <c r="O108">
        <v>60.3</v>
      </c>
    </row>
    <row r="109" spans="1:28" hidden="1" x14ac:dyDescent="0.25">
      <c r="A109">
        <v>61</v>
      </c>
      <c r="B109" t="s">
        <v>55</v>
      </c>
      <c r="C109"/>
      <c r="D109"/>
      <c r="F109" t="s">
        <v>172</v>
      </c>
      <c r="G109">
        <v>3</v>
      </c>
      <c r="H109">
        <v>29.5</v>
      </c>
      <c r="I109">
        <v>2010</v>
      </c>
      <c r="J109" t="s">
        <v>13</v>
      </c>
      <c r="K109">
        <v>31.1</v>
      </c>
      <c r="L109">
        <v>0</v>
      </c>
      <c r="M109">
        <v>32.200000000000003</v>
      </c>
      <c r="N109">
        <v>22.9</v>
      </c>
      <c r="O109">
        <v>59.6</v>
      </c>
    </row>
    <row r="110" spans="1:28" hidden="1" x14ac:dyDescent="0.25">
      <c r="A110">
        <v>62</v>
      </c>
      <c r="B110" t="s">
        <v>55</v>
      </c>
      <c r="C110"/>
      <c r="D110"/>
      <c r="F110" t="s">
        <v>172</v>
      </c>
      <c r="G110">
        <v>3</v>
      </c>
      <c r="H110">
        <v>29.5</v>
      </c>
      <c r="I110">
        <v>2006</v>
      </c>
      <c r="J110" t="s">
        <v>13</v>
      </c>
      <c r="K110">
        <v>27.7</v>
      </c>
      <c r="L110">
        <v>0</v>
      </c>
      <c r="M110">
        <v>30.8</v>
      </c>
      <c r="N110">
        <v>22.4</v>
      </c>
      <c r="O110">
        <v>59.7</v>
      </c>
    </row>
    <row r="111" spans="1:28" hidden="1" x14ac:dyDescent="0.25">
      <c r="A111">
        <v>63</v>
      </c>
      <c r="B111" t="s">
        <v>55</v>
      </c>
      <c r="C111"/>
      <c r="D111"/>
      <c r="F111" t="s">
        <v>172</v>
      </c>
      <c r="G111">
        <v>3</v>
      </c>
      <c r="H111">
        <v>29.3</v>
      </c>
      <c r="I111">
        <v>2007</v>
      </c>
      <c r="J111" t="s">
        <v>13</v>
      </c>
      <c r="K111">
        <v>27</v>
      </c>
      <c r="L111">
        <v>0</v>
      </c>
      <c r="M111">
        <v>29.6</v>
      </c>
      <c r="N111">
        <v>24.2</v>
      </c>
      <c r="O111">
        <v>58.7</v>
      </c>
    </row>
    <row r="112" spans="1:28" hidden="1" x14ac:dyDescent="0.25">
      <c r="A112">
        <v>63</v>
      </c>
      <c r="B112" t="s">
        <v>55</v>
      </c>
      <c r="C112"/>
      <c r="D112"/>
      <c r="F112" t="s">
        <v>172</v>
      </c>
      <c r="G112">
        <v>3</v>
      </c>
      <c r="H112">
        <v>29.3</v>
      </c>
      <c r="I112">
        <v>2012</v>
      </c>
      <c r="J112" t="s">
        <v>13</v>
      </c>
      <c r="K112">
        <v>32.1</v>
      </c>
      <c r="L112">
        <v>0</v>
      </c>
      <c r="M112">
        <v>31.5</v>
      </c>
      <c r="N112">
        <v>24.6</v>
      </c>
      <c r="O112">
        <v>57.8</v>
      </c>
    </row>
    <row r="113" spans="1:28" hidden="1" x14ac:dyDescent="0.25">
      <c r="A113">
        <v>64</v>
      </c>
      <c r="B113" t="s">
        <v>55</v>
      </c>
      <c r="C113"/>
      <c r="D113"/>
      <c r="F113" t="s">
        <v>172</v>
      </c>
      <c r="G113">
        <v>3</v>
      </c>
      <c r="H113">
        <v>29.4</v>
      </c>
      <c r="I113">
        <v>2011</v>
      </c>
      <c r="J113" t="s">
        <v>13</v>
      </c>
      <c r="K113">
        <v>31.1</v>
      </c>
      <c r="L113">
        <v>0</v>
      </c>
      <c r="M113">
        <v>32.299999999999997</v>
      </c>
      <c r="N113">
        <v>24.2</v>
      </c>
      <c r="O113">
        <v>58.2</v>
      </c>
    </row>
    <row r="114" spans="1:28" hidden="1" x14ac:dyDescent="0.25">
      <c r="A114">
        <v>64</v>
      </c>
      <c r="B114" t="s">
        <v>55</v>
      </c>
      <c r="C114"/>
      <c r="D114"/>
      <c r="F114" t="s">
        <v>172</v>
      </c>
      <c r="G114">
        <v>3</v>
      </c>
      <c r="H114">
        <v>28.5</v>
      </c>
      <c r="I114">
        <v>2015</v>
      </c>
      <c r="J114" t="s">
        <v>13</v>
      </c>
      <c r="K114">
        <v>32.799999999999997</v>
      </c>
      <c r="L114">
        <v>0</v>
      </c>
      <c r="M114">
        <v>22.8</v>
      </c>
      <c r="N114">
        <v>27.3</v>
      </c>
      <c r="O114">
        <v>59.3</v>
      </c>
    </row>
    <row r="115" spans="1:28" hidden="1" x14ac:dyDescent="0.25">
      <c r="A115">
        <v>65</v>
      </c>
      <c r="B115" t="s">
        <v>55</v>
      </c>
      <c r="C115"/>
      <c r="D115"/>
      <c r="F115" t="s">
        <v>172</v>
      </c>
      <c r="G115">
        <v>3</v>
      </c>
      <c r="H115">
        <v>28.5</v>
      </c>
      <c r="I115">
        <v>2009</v>
      </c>
      <c r="J115" t="s">
        <v>13</v>
      </c>
      <c r="K115">
        <v>25</v>
      </c>
      <c r="L115">
        <v>0</v>
      </c>
      <c r="M115">
        <v>32.4</v>
      </c>
      <c r="N115">
        <v>22.8</v>
      </c>
      <c r="O115">
        <v>58.6</v>
      </c>
    </row>
    <row r="116" spans="1:28" hidden="1" x14ac:dyDescent="0.25">
      <c r="A116">
        <v>67</v>
      </c>
      <c r="B116" t="s">
        <v>55</v>
      </c>
      <c r="C116"/>
      <c r="D116"/>
      <c r="F116" t="s">
        <v>172</v>
      </c>
      <c r="G116">
        <v>3</v>
      </c>
      <c r="H116">
        <v>28.4</v>
      </c>
      <c r="I116">
        <v>2005</v>
      </c>
      <c r="J116" t="s">
        <v>13</v>
      </c>
      <c r="K116">
        <v>28.8</v>
      </c>
      <c r="L116">
        <v>0</v>
      </c>
      <c r="M116">
        <v>28.3</v>
      </c>
      <c r="N116">
        <v>23.6</v>
      </c>
      <c r="O116">
        <v>56.8</v>
      </c>
    </row>
    <row r="117" spans="1:28" hidden="1" x14ac:dyDescent="0.25">
      <c r="A117">
        <v>67</v>
      </c>
      <c r="B117" t="s">
        <v>55</v>
      </c>
      <c r="C117"/>
      <c r="D117"/>
      <c r="F117" t="s">
        <v>172</v>
      </c>
      <c r="G117">
        <v>3</v>
      </c>
      <c r="H117">
        <v>28.3</v>
      </c>
      <c r="I117">
        <v>2014</v>
      </c>
      <c r="J117" t="s">
        <v>13</v>
      </c>
      <c r="K117">
        <v>31.1</v>
      </c>
      <c r="L117">
        <v>0</v>
      </c>
      <c r="M117">
        <v>22.8</v>
      </c>
      <c r="N117">
        <v>27.1</v>
      </c>
      <c r="O117">
        <v>59.4</v>
      </c>
    </row>
    <row r="118" spans="1:28" hidden="1" x14ac:dyDescent="0.25">
      <c r="A118">
        <v>65</v>
      </c>
      <c r="B118" t="s">
        <v>66</v>
      </c>
      <c r="C118"/>
      <c r="D118"/>
      <c r="F118" t="s">
        <v>172</v>
      </c>
      <c r="G118" s="2"/>
      <c r="H118">
        <v>61</v>
      </c>
      <c r="I118">
        <v>2012</v>
      </c>
      <c r="J118" t="s">
        <v>277</v>
      </c>
      <c r="X118">
        <v>41.9</v>
      </c>
      <c r="Y118">
        <v>72</v>
      </c>
      <c r="Z118">
        <v>49.9</v>
      </c>
      <c r="AA118">
        <v>85.5</v>
      </c>
      <c r="AB118">
        <v>97.5</v>
      </c>
    </row>
    <row r="119" spans="1:28" hidden="1" x14ac:dyDescent="0.25">
      <c r="A119">
        <v>87</v>
      </c>
      <c r="B119" t="s">
        <v>66</v>
      </c>
      <c r="C119"/>
      <c r="D119"/>
      <c r="F119" t="s">
        <v>172</v>
      </c>
      <c r="G119">
        <v>4</v>
      </c>
      <c r="H119">
        <v>25</v>
      </c>
      <c r="I119">
        <v>2007</v>
      </c>
      <c r="J119" t="s">
        <v>13</v>
      </c>
      <c r="K119">
        <v>15.6</v>
      </c>
      <c r="L119">
        <v>18.899999999999999</v>
      </c>
      <c r="M119">
        <v>22.2</v>
      </c>
      <c r="N119">
        <v>14.3</v>
      </c>
      <c r="O119">
        <v>45.4</v>
      </c>
    </row>
    <row r="120" spans="1:28" hidden="1" x14ac:dyDescent="0.25">
      <c r="A120">
        <v>88</v>
      </c>
      <c r="B120" t="s">
        <v>66</v>
      </c>
      <c r="C120"/>
      <c r="D120"/>
      <c r="F120" t="s">
        <v>172</v>
      </c>
      <c r="G120">
        <v>4</v>
      </c>
      <c r="H120">
        <v>25.2</v>
      </c>
      <c r="I120">
        <v>2010</v>
      </c>
      <c r="J120" t="s">
        <v>13</v>
      </c>
      <c r="K120">
        <v>14.1</v>
      </c>
      <c r="L120">
        <v>18.899999999999999</v>
      </c>
      <c r="M120">
        <v>22.8</v>
      </c>
      <c r="N120">
        <v>14.8</v>
      </c>
      <c r="O120">
        <v>47.3</v>
      </c>
    </row>
    <row r="121" spans="1:28" hidden="1" x14ac:dyDescent="0.25">
      <c r="A121">
        <v>88</v>
      </c>
      <c r="B121" t="s">
        <v>66</v>
      </c>
      <c r="C121"/>
      <c r="D121"/>
      <c r="F121" t="s">
        <v>172</v>
      </c>
      <c r="G121" s="2"/>
      <c r="H121">
        <v>59</v>
      </c>
      <c r="I121">
        <v>2013</v>
      </c>
      <c r="J121" t="s">
        <v>277</v>
      </c>
      <c r="X121">
        <v>42.3</v>
      </c>
      <c r="Y121">
        <v>66.900000000000006</v>
      </c>
      <c r="Z121">
        <v>47.9</v>
      </c>
      <c r="AA121">
        <v>81.7</v>
      </c>
      <c r="AB121">
        <v>98</v>
      </c>
    </row>
    <row r="122" spans="1:28" hidden="1" x14ac:dyDescent="0.25">
      <c r="A122">
        <v>89</v>
      </c>
      <c r="B122" t="s">
        <v>66</v>
      </c>
      <c r="C122"/>
      <c r="D122"/>
      <c r="F122" t="s">
        <v>172</v>
      </c>
      <c r="G122">
        <v>4</v>
      </c>
      <c r="H122">
        <v>25.1</v>
      </c>
      <c r="I122">
        <v>2008</v>
      </c>
      <c r="J122" t="s">
        <v>13</v>
      </c>
      <c r="K122">
        <v>14.8</v>
      </c>
      <c r="L122">
        <v>18.899999999999999</v>
      </c>
      <c r="M122">
        <v>21.9</v>
      </c>
      <c r="N122">
        <v>14.7</v>
      </c>
      <c r="O122">
        <v>46.1</v>
      </c>
    </row>
    <row r="123" spans="1:28" hidden="1" x14ac:dyDescent="0.25">
      <c r="A123">
        <v>89</v>
      </c>
      <c r="B123" t="s">
        <v>66</v>
      </c>
      <c r="C123"/>
      <c r="D123"/>
      <c r="F123" t="s">
        <v>172</v>
      </c>
      <c r="G123">
        <v>4</v>
      </c>
      <c r="H123">
        <v>25.3</v>
      </c>
      <c r="I123">
        <v>2011</v>
      </c>
      <c r="J123" t="s">
        <v>13</v>
      </c>
      <c r="K123">
        <v>14.4</v>
      </c>
      <c r="L123">
        <v>18.899999999999999</v>
      </c>
      <c r="M123">
        <v>23.9</v>
      </c>
      <c r="N123">
        <v>16.7</v>
      </c>
      <c r="O123">
        <v>45.2</v>
      </c>
    </row>
    <row r="124" spans="1:28" hidden="1" x14ac:dyDescent="0.25">
      <c r="A124">
        <v>90</v>
      </c>
      <c r="B124" t="s">
        <v>66</v>
      </c>
      <c r="C124"/>
      <c r="D124"/>
      <c r="F124" t="s">
        <v>172</v>
      </c>
      <c r="G124">
        <v>4</v>
      </c>
      <c r="H124">
        <v>24.9</v>
      </c>
      <c r="I124">
        <v>2005</v>
      </c>
      <c r="J124" t="s">
        <v>13</v>
      </c>
      <c r="K124">
        <v>16.600000000000001</v>
      </c>
      <c r="L124">
        <v>19.3</v>
      </c>
      <c r="M124">
        <v>22.2</v>
      </c>
      <c r="N124">
        <v>15.9</v>
      </c>
      <c r="O124">
        <v>43.5</v>
      </c>
    </row>
    <row r="125" spans="1:28" hidden="1" x14ac:dyDescent="0.25">
      <c r="A125">
        <v>90</v>
      </c>
      <c r="B125" t="s">
        <v>66</v>
      </c>
      <c r="C125"/>
      <c r="D125"/>
      <c r="F125" t="s">
        <v>172</v>
      </c>
      <c r="G125">
        <v>4</v>
      </c>
      <c r="H125">
        <v>24.7</v>
      </c>
      <c r="I125">
        <v>2006</v>
      </c>
      <c r="J125" t="s">
        <v>13</v>
      </c>
      <c r="K125">
        <v>16</v>
      </c>
      <c r="L125">
        <v>18.899999999999999</v>
      </c>
      <c r="M125">
        <v>21.8</v>
      </c>
      <c r="N125">
        <v>14.2</v>
      </c>
      <c r="O125">
        <v>44.6</v>
      </c>
    </row>
    <row r="126" spans="1:28" hidden="1" x14ac:dyDescent="0.25">
      <c r="A126">
        <v>90</v>
      </c>
      <c r="B126" t="s">
        <v>66</v>
      </c>
      <c r="C126"/>
      <c r="D126"/>
      <c r="F126" t="s">
        <v>172</v>
      </c>
      <c r="G126">
        <v>4</v>
      </c>
      <c r="H126">
        <v>24.8</v>
      </c>
      <c r="I126">
        <v>2014</v>
      </c>
      <c r="J126" t="s">
        <v>13</v>
      </c>
      <c r="K126">
        <v>12.9</v>
      </c>
      <c r="L126">
        <v>18.8</v>
      </c>
      <c r="M126">
        <v>23.2</v>
      </c>
      <c r="N126">
        <v>15.5</v>
      </c>
      <c r="O126">
        <v>45.7</v>
      </c>
    </row>
    <row r="127" spans="1:28" hidden="1" x14ac:dyDescent="0.25">
      <c r="A127">
        <v>91</v>
      </c>
      <c r="B127" t="s">
        <v>66</v>
      </c>
      <c r="C127"/>
      <c r="D127"/>
      <c r="F127" t="s">
        <v>172</v>
      </c>
      <c r="G127">
        <v>4</v>
      </c>
      <c r="H127">
        <v>24.6</v>
      </c>
      <c r="I127">
        <v>2009</v>
      </c>
      <c r="J127" t="s">
        <v>13</v>
      </c>
      <c r="K127">
        <v>14.5</v>
      </c>
      <c r="L127">
        <v>18.899999999999999</v>
      </c>
      <c r="M127">
        <v>22.9</v>
      </c>
      <c r="N127">
        <v>14.4</v>
      </c>
      <c r="O127">
        <v>45.3</v>
      </c>
    </row>
    <row r="128" spans="1:28" hidden="1" x14ac:dyDescent="0.25">
      <c r="A128">
        <v>92</v>
      </c>
      <c r="B128" t="s">
        <v>66</v>
      </c>
      <c r="C128"/>
      <c r="D128"/>
      <c r="F128" t="s">
        <v>172</v>
      </c>
      <c r="G128">
        <v>4</v>
      </c>
      <c r="H128">
        <v>25</v>
      </c>
      <c r="I128">
        <v>2012</v>
      </c>
      <c r="J128" t="s">
        <v>13</v>
      </c>
      <c r="K128">
        <v>13.3</v>
      </c>
      <c r="L128">
        <v>19.399999999999999</v>
      </c>
      <c r="M128">
        <v>24</v>
      </c>
      <c r="N128">
        <v>15.6</v>
      </c>
      <c r="O128">
        <v>45.2</v>
      </c>
    </row>
    <row r="129" spans="1:28" hidden="1" x14ac:dyDescent="0.25">
      <c r="A129">
        <v>92</v>
      </c>
      <c r="B129" t="s">
        <v>66</v>
      </c>
      <c r="C129"/>
      <c r="D129"/>
      <c r="F129" t="s">
        <v>172</v>
      </c>
      <c r="G129">
        <v>4</v>
      </c>
      <c r="H129">
        <v>24.9</v>
      </c>
      <c r="I129">
        <v>2013</v>
      </c>
      <c r="J129" t="s">
        <v>13</v>
      </c>
      <c r="K129">
        <v>13.1</v>
      </c>
      <c r="L129">
        <v>19</v>
      </c>
      <c r="M129">
        <v>24</v>
      </c>
      <c r="N129">
        <v>16</v>
      </c>
      <c r="O129">
        <v>44.7</v>
      </c>
    </row>
    <row r="130" spans="1:28" hidden="1" x14ac:dyDescent="0.25">
      <c r="A130">
        <v>92</v>
      </c>
      <c r="B130" t="s">
        <v>66</v>
      </c>
      <c r="C130"/>
      <c r="D130"/>
      <c r="F130" t="s">
        <v>172</v>
      </c>
      <c r="G130" s="2"/>
      <c r="H130">
        <v>54.5</v>
      </c>
      <c r="I130">
        <v>2014</v>
      </c>
      <c r="J130" t="s">
        <v>277</v>
      </c>
      <c r="X130">
        <v>35.299999999999997</v>
      </c>
      <c r="Y130">
        <v>68</v>
      </c>
      <c r="Z130">
        <v>42.7</v>
      </c>
      <c r="AA130">
        <v>79.400000000000006</v>
      </c>
      <c r="AB130">
        <v>86.9</v>
      </c>
    </row>
    <row r="131" spans="1:28" hidden="1" x14ac:dyDescent="0.25">
      <c r="A131">
        <v>93</v>
      </c>
      <c r="B131" t="s">
        <v>66</v>
      </c>
      <c r="C131"/>
      <c r="D131"/>
      <c r="F131" t="s">
        <v>172</v>
      </c>
      <c r="G131" s="2"/>
      <c r="H131">
        <v>57.6</v>
      </c>
      <c r="I131">
        <v>2011</v>
      </c>
      <c r="J131" t="s">
        <v>277</v>
      </c>
      <c r="X131">
        <v>44.7</v>
      </c>
      <c r="Z131">
        <v>58.7</v>
      </c>
      <c r="AA131">
        <v>68.5</v>
      </c>
    </row>
    <row r="132" spans="1:28" hidden="1" x14ac:dyDescent="0.25">
      <c r="A132">
        <v>94</v>
      </c>
      <c r="B132" t="s">
        <v>66</v>
      </c>
      <c r="C132"/>
      <c r="D132"/>
      <c r="F132" t="s">
        <v>172</v>
      </c>
      <c r="G132" s="2"/>
      <c r="H132">
        <v>55.3</v>
      </c>
      <c r="I132">
        <v>2015</v>
      </c>
      <c r="J132" t="s">
        <v>277</v>
      </c>
      <c r="X132">
        <v>38.1</v>
      </c>
      <c r="Y132">
        <v>69.400000000000006</v>
      </c>
      <c r="Z132">
        <v>43.2</v>
      </c>
      <c r="AA132">
        <v>78.8</v>
      </c>
      <c r="AB132">
        <v>85</v>
      </c>
    </row>
    <row r="133" spans="1:28" hidden="1" x14ac:dyDescent="0.25">
      <c r="A133">
        <f>94</f>
        <v>94</v>
      </c>
      <c r="B133" t="s">
        <v>66</v>
      </c>
      <c r="C133"/>
      <c r="D133"/>
      <c r="F133" t="s">
        <v>172</v>
      </c>
      <c r="G133" s="2"/>
      <c r="H133">
        <v>58.8</v>
      </c>
      <c r="I133">
        <v>2016</v>
      </c>
      <c r="J133" t="s">
        <v>277</v>
      </c>
      <c r="X133">
        <v>39.799999999999997</v>
      </c>
      <c r="Y133">
        <v>76.099999999999994</v>
      </c>
      <c r="Z133">
        <v>44.8</v>
      </c>
      <c r="AA133">
        <v>84.9</v>
      </c>
      <c r="AB133">
        <v>88</v>
      </c>
    </row>
    <row r="134" spans="1:28" hidden="1" x14ac:dyDescent="0.25">
      <c r="A134">
        <v>97</v>
      </c>
      <c r="B134" t="s">
        <v>76</v>
      </c>
      <c r="C134"/>
      <c r="D134"/>
      <c r="F134" t="s">
        <v>172</v>
      </c>
      <c r="G134" s="2" t="s">
        <v>132</v>
      </c>
      <c r="H134">
        <v>44.5</v>
      </c>
      <c r="I134">
        <v>2013</v>
      </c>
      <c r="J134" t="s">
        <v>161</v>
      </c>
      <c r="P134">
        <v>101</v>
      </c>
      <c r="Q134">
        <v>101</v>
      </c>
      <c r="R134">
        <v>101</v>
      </c>
      <c r="S134">
        <v>68</v>
      </c>
      <c r="T134">
        <v>101</v>
      </c>
      <c r="U134">
        <v>92</v>
      </c>
      <c r="W134">
        <v>81</v>
      </c>
    </row>
    <row r="135" spans="1:28" hidden="1" x14ac:dyDescent="0.25">
      <c r="A135">
        <v>100</v>
      </c>
      <c r="B135" t="s">
        <v>76</v>
      </c>
      <c r="C135"/>
      <c r="D135"/>
      <c r="F135" t="s">
        <v>172</v>
      </c>
      <c r="G135" s="2"/>
      <c r="H135">
        <v>53.7</v>
      </c>
      <c r="I135">
        <v>2012</v>
      </c>
      <c r="J135" t="s">
        <v>277</v>
      </c>
      <c r="X135">
        <v>50.6</v>
      </c>
      <c r="Y135">
        <v>71.900000000000006</v>
      </c>
      <c r="Z135">
        <v>54.4</v>
      </c>
      <c r="AA135">
        <v>51.7</v>
      </c>
      <c r="AB135">
        <v>53.7</v>
      </c>
    </row>
    <row r="136" spans="1:28" hidden="1" x14ac:dyDescent="0.25">
      <c r="A136">
        <v>22</v>
      </c>
      <c r="B136" t="s">
        <v>39</v>
      </c>
      <c r="C136"/>
      <c r="D136"/>
      <c r="F136" t="s">
        <v>172</v>
      </c>
      <c r="G136" s="2"/>
      <c r="H136">
        <v>77.400000000000006</v>
      </c>
      <c r="I136">
        <v>2012</v>
      </c>
      <c r="J136" t="s">
        <v>277</v>
      </c>
      <c r="X136">
        <v>68.599999999999994</v>
      </c>
      <c r="Y136">
        <v>88.7</v>
      </c>
      <c r="Z136">
        <v>78.599999999999994</v>
      </c>
      <c r="AA136">
        <v>85.2</v>
      </c>
      <c r="AB136">
        <v>40.6</v>
      </c>
    </row>
    <row r="137" spans="1:28" hidden="1" x14ac:dyDescent="0.25">
      <c r="A137">
        <v>30</v>
      </c>
      <c r="B137" t="s">
        <v>39</v>
      </c>
      <c r="C137"/>
      <c r="D137"/>
      <c r="F137" t="s">
        <v>172</v>
      </c>
      <c r="G137" s="2"/>
      <c r="H137">
        <v>73.8</v>
      </c>
      <c r="I137">
        <v>2011</v>
      </c>
      <c r="J137" t="s">
        <v>277</v>
      </c>
      <c r="X137">
        <v>65.099999999999994</v>
      </c>
      <c r="Y137">
        <v>93.3</v>
      </c>
      <c r="Z137">
        <v>74.8</v>
      </c>
      <c r="AA137">
        <v>80.3</v>
      </c>
      <c r="AB137">
        <v>42.6</v>
      </c>
    </row>
    <row r="138" spans="1:28" hidden="1" x14ac:dyDescent="0.25">
      <c r="A138">
        <v>30</v>
      </c>
      <c r="B138" t="s">
        <v>39</v>
      </c>
      <c r="C138"/>
      <c r="D138"/>
      <c r="F138" t="s">
        <v>172</v>
      </c>
      <c r="G138" s="2"/>
      <c r="H138">
        <v>77.3</v>
      </c>
      <c r="I138">
        <v>2013</v>
      </c>
      <c r="J138" t="s">
        <v>277</v>
      </c>
      <c r="X138">
        <v>69.099999999999994</v>
      </c>
      <c r="Y138">
        <v>82.1</v>
      </c>
      <c r="Z138">
        <v>80.400000000000006</v>
      </c>
      <c r="AA138">
        <v>84</v>
      </c>
      <c r="AB138">
        <v>42.4</v>
      </c>
    </row>
    <row r="139" spans="1:28" hidden="1" x14ac:dyDescent="0.25">
      <c r="A139">
        <v>31</v>
      </c>
      <c r="B139" t="s">
        <v>39</v>
      </c>
      <c r="C139"/>
      <c r="D139"/>
      <c r="F139" t="s">
        <v>172</v>
      </c>
      <c r="G139" s="2"/>
      <c r="H139">
        <v>70.8</v>
      </c>
      <c r="I139">
        <v>2014</v>
      </c>
      <c r="J139" t="s">
        <v>277</v>
      </c>
      <c r="X139">
        <v>59.9</v>
      </c>
      <c r="Y139">
        <v>84.2</v>
      </c>
      <c r="Z139">
        <v>67.900000000000006</v>
      </c>
      <c r="AA139">
        <v>83.7</v>
      </c>
      <c r="AB139">
        <v>43.1</v>
      </c>
    </row>
    <row r="140" spans="1:28" hidden="1" x14ac:dyDescent="0.25">
      <c r="A140">
        <v>32</v>
      </c>
      <c r="B140" t="s">
        <v>39</v>
      </c>
      <c r="C140"/>
      <c r="D140"/>
      <c r="F140" t="s">
        <v>172</v>
      </c>
      <c r="G140" s="2"/>
      <c r="H140">
        <v>71.8</v>
      </c>
      <c r="I140">
        <v>2015</v>
      </c>
      <c r="J140" t="s">
        <v>277</v>
      </c>
      <c r="X140">
        <v>60.5</v>
      </c>
      <c r="Y140">
        <v>84.8</v>
      </c>
      <c r="Z140">
        <v>69</v>
      </c>
      <c r="AA140">
        <v>85.3</v>
      </c>
      <c r="AB140">
        <v>40.1</v>
      </c>
    </row>
    <row r="141" spans="1:28" hidden="1" x14ac:dyDescent="0.25">
      <c r="A141">
        <v>34</v>
      </c>
      <c r="B141" t="s">
        <v>39</v>
      </c>
      <c r="C141"/>
      <c r="D141"/>
      <c r="F141" t="s">
        <v>172</v>
      </c>
      <c r="G141" s="2"/>
      <c r="H141">
        <v>75.3</v>
      </c>
      <c r="I141">
        <v>2016</v>
      </c>
      <c r="J141" t="s">
        <v>277</v>
      </c>
      <c r="X141">
        <v>60.2</v>
      </c>
      <c r="Y141">
        <v>90.5</v>
      </c>
      <c r="Z141">
        <v>73.2</v>
      </c>
      <c r="AA141">
        <v>91.5</v>
      </c>
      <c r="AB141">
        <v>42.6</v>
      </c>
    </row>
    <row r="142" spans="1:28" hidden="1" x14ac:dyDescent="0.25">
      <c r="A142">
        <v>35</v>
      </c>
      <c r="B142" t="s">
        <v>39</v>
      </c>
      <c r="C142"/>
      <c r="D142"/>
      <c r="F142" t="s">
        <v>172</v>
      </c>
      <c r="G142">
        <v>2</v>
      </c>
      <c r="H142">
        <v>36.299999999999997</v>
      </c>
      <c r="I142">
        <v>2008</v>
      </c>
      <c r="J142" t="s">
        <v>13</v>
      </c>
      <c r="K142">
        <v>18.600000000000001</v>
      </c>
      <c r="L142">
        <v>18.899999999999999</v>
      </c>
      <c r="M142">
        <v>31.8</v>
      </c>
      <c r="N142">
        <v>31.9</v>
      </c>
      <c r="O142">
        <v>65.8</v>
      </c>
    </row>
    <row r="143" spans="1:28" hidden="1" x14ac:dyDescent="0.25">
      <c r="A143">
        <v>36</v>
      </c>
      <c r="B143" t="s">
        <v>39</v>
      </c>
      <c r="C143"/>
      <c r="D143"/>
      <c r="F143" t="s">
        <v>172</v>
      </c>
      <c r="G143">
        <v>2</v>
      </c>
      <c r="H143">
        <v>35.5</v>
      </c>
      <c r="I143">
        <v>2006</v>
      </c>
      <c r="J143" t="s">
        <v>13</v>
      </c>
      <c r="K143">
        <v>20.100000000000001</v>
      </c>
      <c r="L143">
        <v>18.899999999999999</v>
      </c>
      <c r="M143">
        <v>31.7</v>
      </c>
      <c r="N143">
        <v>31.9</v>
      </c>
      <c r="O143">
        <v>62.1</v>
      </c>
    </row>
    <row r="144" spans="1:28" hidden="1" x14ac:dyDescent="0.25">
      <c r="A144">
        <v>36</v>
      </c>
      <c r="B144" t="s">
        <v>39</v>
      </c>
      <c r="C144"/>
      <c r="D144"/>
      <c r="F144" t="s">
        <v>172</v>
      </c>
      <c r="G144">
        <v>2</v>
      </c>
      <c r="H144">
        <v>35.4</v>
      </c>
      <c r="I144">
        <v>2007</v>
      </c>
      <c r="J144" t="s">
        <v>13</v>
      </c>
      <c r="K144">
        <v>19.5</v>
      </c>
      <c r="L144">
        <v>18.899999999999999</v>
      </c>
      <c r="M144">
        <v>31.4</v>
      </c>
      <c r="N144">
        <v>31</v>
      </c>
      <c r="O144">
        <v>63.1</v>
      </c>
    </row>
    <row r="145" spans="1:28" hidden="1" x14ac:dyDescent="0.25">
      <c r="A145">
        <v>36</v>
      </c>
      <c r="B145" t="s">
        <v>39</v>
      </c>
      <c r="C145"/>
      <c r="D145"/>
      <c r="F145" t="s">
        <v>172</v>
      </c>
      <c r="G145">
        <v>2</v>
      </c>
      <c r="H145">
        <v>34.4</v>
      </c>
      <c r="I145">
        <v>2009</v>
      </c>
      <c r="J145" t="s">
        <v>13</v>
      </c>
      <c r="K145">
        <v>18.100000000000001</v>
      </c>
      <c r="L145">
        <v>18.899999999999999</v>
      </c>
      <c r="M145">
        <v>31.6</v>
      </c>
      <c r="N145">
        <v>31.3</v>
      </c>
      <c r="O145">
        <v>64.8</v>
      </c>
    </row>
    <row r="146" spans="1:28" hidden="1" x14ac:dyDescent="0.25">
      <c r="A146">
        <v>36</v>
      </c>
      <c r="B146" t="s">
        <v>39</v>
      </c>
      <c r="C146"/>
      <c r="D146"/>
      <c r="F146" t="s">
        <v>172</v>
      </c>
      <c r="G146">
        <v>2</v>
      </c>
      <c r="H146">
        <v>34.700000000000003</v>
      </c>
      <c r="I146">
        <v>2010</v>
      </c>
      <c r="J146" t="s">
        <v>13</v>
      </c>
      <c r="K146">
        <v>17.7</v>
      </c>
      <c r="L146">
        <v>18.899999999999999</v>
      </c>
      <c r="M146">
        <v>32.200000000000003</v>
      </c>
      <c r="N146">
        <v>30.8</v>
      </c>
      <c r="O146">
        <v>65.7</v>
      </c>
    </row>
    <row r="147" spans="1:28" hidden="1" x14ac:dyDescent="0.25">
      <c r="A147">
        <v>37</v>
      </c>
      <c r="B147" t="s">
        <v>39</v>
      </c>
      <c r="C147"/>
      <c r="D147"/>
      <c r="F147" t="s">
        <v>172</v>
      </c>
      <c r="G147">
        <v>2</v>
      </c>
      <c r="H147">
        <v>35.4</v>
      </c>
      <c r="I147">
        <v>2005</v>
      </c>
      <c r="J147" t="s">
        <v>13</v>
      </c>
      <c r="K147">
        <v>20.8</v>
      </c>
      <c r="L147">
        <v>19.3</v>
      </c>
      <c r="M147">
        <v>32.4</v>
      </c>
      <c r="N147">
        <v>32.5</v>
      </c>
      <c r="O147">
        <v>60.4</v>
      </c>
    </row>
    <row r="148" spans="1:28" hidden="1" x14ac:dyDescent="0.25">
      <c r="A148">
        <v>37</v>
      </c>
      <c r="B148" t="s">
        <v>39</v>
      </c>
      <c r="C148"/>
      <c r="D148"/>
      <c r="F148" t="s">
        <v>172</v>
      </c>
      <c r="G148">
        <v>2</v>
      </c>
      <c r="H148">
        <v>34.9</v>
      </c>
      <c r="I148">
        <v>2011</v>
      </c>
      <c r="J148" t="s">
        <v>13</v>
      </c>
      <c r="K148">
        <v>17.600000000000001</v>
      </c>
      <c r="L148">
        <v>18.899999999999999</v>
      </c>
      <c r="M148">
        <v>32.299999999999997</v>
      </c>
      <c r="N148">
        <v>31.8</v>
      </c>
      <c r="O148">
        <v>65.900000000000006</v>
      </c>
    </row>
    <row r="149" spans="1:28" hidden="1" x14ac:dyDescent="0.25">
      <c r="A149">
        <v>37</v>
      </c>
      <c r="B149" t="s">
        <v>39</v>
      </c>
      <c r="C149"/>
      <c r="D149"/>
      <c r="F149" t="s">
        <v>172</v>
      </c>
      <c r="G149">
        <v>2</v>
      </c>
      <c r="H149">
        <v>35.1</v>
      </c>
      <c r="I149">
        <v>2014</v>
      </c>
      <c r="J149" t="s">
        <v>13</v>
      </c>
      <c r="K149">
        <v>15.8</v>
      </c>
      <c r="L149">
        <v>18.8</v>
      </c>
      <c r="M149">
        <v>34.200000000000003</v>
      </c>
      <c r="N149">
        <v>34</v>
      </c>
      <c r="O149">
        <v>63.9</v>
      </c>
    </row>
    <row r="150" spans="1:28" hidden="1" x14ac:dyDescent="0.25">
      <c r="A150">
        <v>39</v>
      </c>
      <c r="B150" t="s">
        <v>39</v>
      </c>
      <c r="C150"/>
      <c r="D150"/>
      <c r="F150" t="s">
        <v>172</v>
      </c>
      <c r="G150">
        <v>2</v>
      </c>
      <c r="H150">
        <v>34.6</v>
      </c>
      <c r="I150">
        <v>2012</v>
      </c>
      <c r="J150" t="s">
        <v>13</v>
      </c>
      <c r="K150">
        <v>16.3</v>
      </c>
      <c r="L150">
        <v>19.399999999999999</v>
      </c>
      <c r="M150">
        <v>32.4</v>
      </c>
      <c r="N150">
        <v>32.6</v>
      </c>
      <c r="O150">
        <v>64.2</v>
      </c>
    </row>
    <row r="151" spans="1:28" hidden="1" x14ac:dyDescent="0.25">
      <c r="A151">
        <v>40</v>
      </c>
      <c r="B151" t="s">
        <v>39</v>
      </c>
      <c r="C151"/>
      <c r="D151"/>
      <c r="F151" t="s">
        <v>172</v>
      </c>
      <c r="G151">
        <v>2</v>
      </c>
      <c r="H151">
        <v>34.200000000000003</v>
      </c>
      <c r="I151">
        <v>2013</v>
      </c>
      <c r="J151" t="s">
        <v>13</v>
      </c>
      <c r="K151">
        <v>16</v>
      </c>
      <c r="L151">
        <v>19</v>
      </c>
      <c r="M151">
        <v>32.4</v>
      </c>
      <c r="N151">
        <v>31.9</v>
      </c>
      <c r="O151">
        <v>63.6</v>
      </c>
    </row>
    <row r="152" spans="1:28" hidden="1" x14ac:dyDescent="0.25">
      <c r="A152">
        <v>40</v>
      </c>
      <c r="B152" t="s">
        <v>39</v>
      </c>
      <c r="C152"/>
      <c r="D152"/>
      <c r="F152" t="s">
        <v>172</v>
      </c>
      <c r="G152">
        <v>2</v>
      </c>
      <c r="H152">
        <v>34.1</v>
      </c>
      <c r="I152">
        <v>2015</v>
      </c>
      <c r="J152" t="s">
        <v>13</v>
      </c>
      <c r="K152">
        <v>15.4</v>
      </c>
      <c r="L152">
        <v>18.8</v>
      </c>
      <c r="M152">
        <v>32.799999999999997</v>
      </c>
      <c r="N152">
        <v>32</v>
      </c>
      <c r="O152">
        <v>63</v>
      </c>
    </row>
    <row r="153" spans="1:28" hidden="1" x14ac:dyDescent="0.25">
      <c r="A153">
        <v>58</v>
      </c>
      <c r="B153" t="s">
        <v>39</v>
      </c>
      <c r="C153"/>
      <c r="D153"/>
      <c r="F153" t="s">
        <v>172</v>
      </c>
      <c r="G153" s="2" t="s">
        <v>131</v>
      </c>
      <c r="H153">
        <v>48.51</v>
      </c>
      <c r="I153">
        <v>2013</v>
      </c>
      <c r="J153" t="s">
        <v>161</v>
      </c>
      <c r="P153">
        <v>101</v>
      </c>
      <c r="Q153">
        <v>101</v>
      </c>
      <c r="R153">
        <v>95</v>
      </c>
      <c r="S153">
        <v>25</v>
      </c>
      <c r="T153">
        <v>39</v>
      </c>
      <c r="U153">
        <v>39</v>
      </c>
      <c r="W153">
        <v>100</v>
      </c>
    </row>
    <row r="154" spans="1:28" hidden="1" x14ac:dyDescent="0.25">
      <c r="A154">
        <v>61</v>
      </c>
      <c r="B154" t="s">
        <v>39</v>
      </c>
      <c r="C154"/>
      <c r="D154"/>
      <c r="F154" t="s">
        <v>172</v>
      </c>
      <c r="G154" s="2" t="s">
        <v>131</v>
      </c>
      <c r="H154">
        <v>54.75</v>
      </c>
      <c r="I154">
        <v>2014</v>
      </c>
      <c r="J154" t="s">
        <v>161</v>
      </c>
      <c r="P154">
        <v>85</v>
      </c>
      <c r="Q154">
        <v>298</v>
      </c>
      <c r="R154">
        <v>92</v>
      </c>
      <c r="S154">
        <v>26</v>
      </c>
      <c r="T154">
        <v>34</v>
      </c>
      <c r="U154">
        <v>36</v>
      </c>
      <c r="V154">
        <v>41</v>
      </c>
      <c r="W154">
        <v>78</v>
      </c>
    </row>
    <row r="155" spans="1:28" hidden="1" x14ac:dyDescent="0.25">
      <c r="A155">
        <v>62</v>
      </c>
      <c r="B155" t="s">
        <v>39</v>
      </c>
      <c r="C155"/>
      <c r="D155"/>
      <c r="F155" t="s">
        <v>172</v>
      </c>
      <c r="G155" s="2" t="s">
        <v>131</v>
      </c>
      <c r="H155">
        <v>53.92</v>
      </c>
      <c r="I155">
        <v>2015</v>
      </c>
      <c r="J155" t="s">
        <v>161</v>
      </c>
      <c r="P155">
        <v>81</v>
      </c>
      <c r="Q155">
        <v>275</v>
      </c>
      <c r="R155">
        <v>93</v>
      </c>
      <c r="S155">
        <v>26</v>
      </c>
      <c r="T155">
        <v>36</v>
      </c>
      <c r="U155">
        <v>37</v>
      </c>
      <c r="V155">
        <v>34</v>
      </c>
      <c r="W155">
        <v>81</v>
      </c>
    </row>
    <row r="156" spans="1:28" hidden="1" x14ac:dyDescent="0.25">
      <c r="A156">
        <v>67</v>
      </c>
      <c r="B156" t="s">
        <v>39</v>
      </c>
      <c r="C156"/>
      <c r="D156"/>
      <c r="F156" t="s">
        <v>172</v>
      </c>
      <c r="G156" s="2" t="s">
        <v>131</v>
      </c>
      <c r="H156">
        <v>47.74</v>
      </c>
      <c r="I156">
        <v>2012</v>
      </c>
      <c r="J156" t="s">
        <v>161</v>
      </c>
      <c r="P156">
        <v>101</v>
      </c>
      <c r="Q156">
        <v>101</v>
      </c>
      <c r="R156">
        <v>93</v>
      </c>
      <c r="S156">
        <v>28</v>
      </c>
      <c r="T156">
        <v>38</v>
      </c>
      <c r="U156">
        <v>48</v>
      </c>
      <c r="W156">
        <v>101</v>
      </c>
    </row>
    <row r="157" spans="1:28" hidden="1" x14ac:dyDescent="0.25">
      <c r="A157">
        <v>84</v>
      </c>
      <c r="B157" t="s">
        <v>80</v>
      </c>
      <c r="C157"/>
      <c r="D157"/>
      <c r="F157" t="s">
        <v>172</v>
      </c>
      <c r="G157" s="2"/>
      <c r="H157">
        <v>59.8</v>
      </c>
      <c r="I157">
        <v>2013</v>
      </c>
      <c r="J157" t="s">
        <v>277</v>
      </c>
      <c r="X157">
        <v>54</v>
      </c>
      <c r="Y157">
        <v>74.599999999999994</v>
      </c>
      <c r="Z157">
        <v>57.9</v>
      </c>
      <c r="AA157">
        <v>60.9</v>
      </c>
      <c r="AB157">
        <v>95</v>
      </c>
    </row>
    <row r="158" spans="1:28" hidden="1" x14ac:dyDescent="0.25">
      <c r="A158">
        <v>17</v>
      </c>
      <c r="B158" t="s">
        <v>16</v>
      </c>
      <c r="C158"/>
      <c r="D158"/>
      <c r="F158" t="s">
        <v>172</v>
      </c>
      <c r="G158" s="2"/>
      <c r="H158">
        <v>82</v>
      </c>
      <c r="I158">
        <v>2011</v>
      </c>
      <c r="J158" t="s">
        <v>277</v>
      </c>
      <c r="X158">
        <v>75.8</v>
      </c>
      <c r="Z158">
        <v>87.9</v>
      </c>
      <c r="AA158">
        <v>82.2</v>
      </c>
    </row>
    <row r="159" spans="1:28" hidden="1" x14ac:dyDescent="0.25">
      <c r="A159">
        <v>19</v>
      </c>
      <c r="B159" t="s">
        <v>16</v>
      </c>
      <c r="C159"/>
      <c r="D159"/>
      <c r="F159" t="s">
        <v>172</v>
      </c>
      <c r="G159" s="2"/>
      <c r="H159">
        <v>81.599999999999994</v>
      </c>
      <c r="I159">
        <v>2012</v>
      </c>
      <c r="J159" t="s">
        <v>277</v>
      </c>
      <c r="X159">
        <v>76.900000000000006</v>
      </c>
      <c r="Y159">
        <v>69</v>
      </c>
      <c r="Z159">
        <v>87.4</v>
      </c>
      <c r="AA159">
        <v>86.5</v>
      </c>
      <c r="AB159">
        <v>44.9</v>
      </c>
    </row>
    <row r="160" spans="1:28" hidden="1" x14ac:dyDescent="0.25">
      <c r="A160">
        <v>19</v>
      </c>
      <c r="B160" t="s">
        <v>16</v>
      </c>
      <c r="C160"/>
      <c r="D160"/>
      <c r="F160" t="s">
        <v>172</v>
      </c>
      <c r="G160" s="2"/>
      <c r="H160">
        <v>83.9</v>
      </c>
      <c r="I160">
        <v>2016</v>
      </c>
      <c r="J160" t="s">
        <v>277</v>
      </c>
      <c r="X160">
        <v>75.900000000000006</v>
      </c>
      <c r="Y160">
        <v>77.8</v>
      </c>
      <c r="Z160">
        <v>89.3</v>
      </c>
      <c r="AA160">
        <v>90.9</v>
      </c>
      <c r="AB160">
        <v>49.1</v>
      </c>
    </row>
    <row r="161" spans="1:28" hidden="1" x14ac:dyDescent="0.25">
      <c r="A161">
        <v>20</v>
      </c>
      <c r="B161" t="s">
        <v>16</v>
      </c>
      <c r="C161"/>
      <c r="D161"/>
      <c r="F161" t="s">
        <v>172</v>
      </c>
      <c r="G161" s="2"/>
      <c r="H161">
        <v>78.3</v>
      </c>
      <c r="I161">
        <v>2014</v>
      </c>
      <c r="J161" t="s">
        <v>277</v>
      </c>
      <c r="X161">
        <v>73.599999999999994</v>
      </c>
      <c r="Y161">
        <v>70</v>
      </c>
      <c r="Z161">
        <v>81.5</v>
      </c>
      <c r="AA161">
        <v>84.5</v>
      </c>
      <c r="AB161">
        <v>45.8</v>
      </c>
    </row>
    <row r="162" spans="1:28" hidden="1" x14ac:dyDescent="0.25">
      <c r="A162">
        <v>20</v>
      </c>
      <c r="B162" t="s">
        <v>16</v>
      </c>
      <c r="C162"/>
      <c r="D162"/>
      <c r="F162" t="s">
        <v>172</v>
      </c>
      <c r="G162" s="2"/>
      <c r="H162">
        <v>79.3</v>
      </c>
      <c r="I162">
        <v>2015</v>
      </c>
      <c r="J162" t="s">
        <v>277</v>
      </c>
      <c r="X162">
        <v>74.400000000000006</v>
      </c>
      <c r="Y162">
        <v>71.2</v>
      </c>
      <c r="Z162">
        <v>85.1</v>
      </c>
      <c r="AA162">
        <v>83</v>
      </c>
      <c r="AB162">
        <v>46.1</v>
      </c>
    </row>
    <row r="163" spans="1:28" hidden="1" x14ac:dyDescent="0.25">
      <c r="A163">
        <v>21</v>
      </c>
      <c r="B163" t="s">
        <v>16</v>
      </c>
      <c r="C163"/>
      <c r="D163"/>
      <c r="F163" t="s">
        <v>172</v>
      </c>
      <c r="G163" s="2"/>
      <c r="H163">
        <v>82.2</v>
      </c>
      <c r="I163">
        <v>2013</v>
      </c>
      <c r="J163" t="s">
        <v>277</v>
      </c>
      <c r="X163">
        <v>79.599999999999994</v>
      </c>
      <c r="Y163">
        <v>65.099999999999994</v>
      </c>
      <c r="Z163">
        <v>89.4</v>
      </c>
      <c r="AA163">
        <v>85.1</v>
      </c>
      <c r="AB163">
        <v>42.9</v>
      </c>
    </row>
    <row r="164" spans="1:28" hidden="1" x14ac:dyDescent="0.25">
      <c r="A164">
        <v>23</v>
      </c>
      <c r="B164" t="s">
        <v>16</v>
      </c>
      <c r="C164"/>
      <c r="D164"/>
      <c r="F164" t="s">
        <v>172</v>
      </c>
      <c r="G164">
        <v>1</v>
      </c>
      <c r="H164">
        <v>43</v>
      </c>
      <c r="I164">
        <v>2007</v>
      </c>
      <c r="J164" t="s">
        <v>13</v>
      </c>
      <c r="K164">
        <v>26.3</v>
      </c>
      <c r="L164">
        <v>19.3</v>
      </c>
      <c r="M164">
        <v>39.200000000000003</v>
      </c>
      <c r="N164">
        <v>37.700000000000003</v>
      </c>
      <c r="O164">
        <v>77.599999999999994</v>
      </c>
    </row>
    <row r="165" spans="1:28" hidden="1" x14ac:dyDescent="0.25">
      <c r="A165">
        <v>24</v>
      </c>
      <c r="B165" t="s">
        <v>16</v>
      </c>
      <c r="C165"/>
      <c r="D165"/>
      <c r="F165" t="s">
        <v>172</v>
      </c>
      <c r="G165">
        <v>1</v>
      </c>
      <c r="H165">
        <v>43.1</v>
      </c>
      <c r="I165">
        <v>2005</v>
      </c>
      <c r="J165" t="s">
        <v>13</v>
      </c>
      <c r="K165">
        <v>28.1</v>
      </c>
      <c r="L165">
        <v>19.7</v>
      </c>
      <c r="M165">
        <v>39.299999999999997</v>
      </c>
      <c r="N165">
        <v>38.9</v>
      </c>
      <c r="O165">
        <v>76.7</v>
      </c>
    </row>
    <row r="166" spans="1:28" hidden="1" x14ac:dyDescent="0.25">
      <c r="A166">
        <v>24</v>
      </c>
      <c r="B166" t="s">
        <v>16</v>
      </c>
      <c r="C166"/>
      <c r="D166"/>
      <c r="F166" t="s">
        <v>172</v>
      </c>
      <c r="G166">
        <v>1</v>
      </c>
      <c r="H166">
        <v>42.8</v>
      </c>
      <c r="I166">
        <v>2006</v>
      </c>
      <c r="J166" t="s">
        <v>13</v>
      </c>
      <c r="K166">
        <v>27.1</v>
      </c>
      <c r="L166">
        <v>19.3</v>
      </c>
      <c r="M166">
        <v>38.5</v>
      </c>
      <c r="N166">
        <v>36.5</v>
      </c>
      <c r="O166">
        <v>78.3</v>
      </c>
    </row>
    <row r="167" spans="1:28" hidden="1" x14ac:dyDescent="0.25">
      <c r="A167">
        <v>24</v>
      </c>
      <c r="B167" t="s">
        <v>16</v>
      </c>
      <c r="C167"/>
      <c r="D167"/>
      <c r="F167" t="s">
        <v>172</v>
      </c>
      <c r="G167">
        <v>1</v>
      </c>
      <c r="H167">
        <v>43.1</v>
      </c>
      <c r="I167">
        <v>2008</v>
      </c>
      <c r="J167" t="s">
        <v>13</v>
      </c>
      <c r="K167">
        <v>25</v>
      </c>
      <c r="L167">
        <v>19.3</v>
      </c>
      <c r="M167">
        <v>38.6</v>
      </c>
      <c r="N167">
        <v>37</v>
      </c>
      <c r="O167">
        <v>79.8</v>
      </c>
    </row>
    <row r="168" spans="1:28" hidden="1" x14ac:dyDescent="0.25">
      <c r="A168">
        <v>24</v>
      </c>
      <c r="B168" t="s">
        <v>16</v>
      </c>
      <c r="C168"/>
      <c r="D168"/>
      <c r="F168" t="s">
        <v>172</v>
      </c>
      <c r="G168">
        <v>1</v>
      </c>
      <c r="H168">
        <v>41.8</v>
      </c>
      <c r="I168">
        <v>2014</v>
      </c>
      <c r="J168" t="s">
        <v>13</v>
      </c>
      <c r="K168">
        <v>20.399999999999999</v>
      </c>
      <c r="L168">
        <v>17.2</v>
      </c>
      <c r="M168">
        <v>38.799999999999997</v>
      </c>
      <c r="N168">
        <v>42.2</v>
      </c>
      <c r="O168">
        <v>80.5</v>
      </c>
    </row>
    <row r="169" spans="1:28" hidden="1" x14ac:dyDescent="0.25">
      <c r="A169">
        <v>25</v>
      </c>
      <c r="B169" t="s">
        <v>16</v>
      </c>
      <c r="C169"/>
      <c r="D169"/>
      <c r="F169" t="s">
        <v>172</v>
      </c>
      <c r="G169">
        <v>1</v>
      </c>
      <c r="H169">
        <v>40.6</v>
      </c>
      <c r="I169">
        <v>2015</v>
      </c>
      <c r="J169" t="s">
        <v>13</v>
      </c>
      <c r="K169">
        <v>19.899999999999999</v>
      </c>
      <c r="L169">
        <v>17.2</v>
      </c>
      <c r="M169">
        <v>38.799999999999997</v>
      </c>
      <c r="N169">
        <v>38.6</v>
      </c>
      <c r="O169">
        <v>79.099999999999994</v>
      </c>
    </row>
    <row r="170" spans="1:28" hidden="1" x14ac:dyDescent="0.25">
      <c r="A170">
        <v>26</v>
      </c>
      <c r="B170" t="s">
        <v>16</v>
      </c>
      <c r="C170"/>
      <c r="D170"/>
      <c r="F170" t="s">
        <v>172</v>
      </c>
      <c r="G170">
        <v>1</v>
      </c>
      <c r="H170">
        <v>41.9</v>
      </c>
      <c r="I170">
        <v>2011</v>
      </c>
      <c r="J170" t="s">
        <v>13</v>
      </c>
      <c r="K170">
        <v>22.8</v>
      </c>
      <c r="L170">
        <v>19.2</v>
      </c>
      <c r="M170">
        <v>38.9</v>
      </c>
      <c r="N170">
        <v>40.6</v>
      </c>
      <c r="O170">
        <v>79.5</v>
      </c>
    </row>
    <row r="171" spans="1:28" hidden="1" x14ac:dyDescent="0.25">
      <c r="A171">
        <v>27</v>
      </c>
      <c r="B171" t="s">
        <v>16</v>
      </c>
      <c r="C171"/>
      <c r="D171"/>
      <c r="F171" t="s">
        <v>172</v>
      </c>
      <c r="G171">
        <v>1</v>
      </c>
      <c r="H171">
        <v>40.5</v>
      </c>
      <c r="I171">
        <v>2009</v>
      </c>
      <c r="J171" t="s">
        <v>13</v>
      </c>
      <c r="K171">
        <v>24.4</v>
      </c>
      <c r="L171">
        <v>19.3</v>
      </c>
      <c r="M171">
        <v>39.1</v>
      </c>
      <c r="N171">
        <v>35.1</v>
      </c>
      <c r="O171">
        <v>78.2</v>
      </c>
    </row>
    <row r="172" spans="1:28" hidden="1" x14ac:dyDescent="0.25">
      <c r="A172">
        <v>27</v>
      </c>
      <c r="B172" t="s">
        <v>16</v>
      </c>
      <c r="C172"/>
      <c r="D172"/>
      <c r="F172" t="s">
        <v>172</v>
      </c>
      <c r="G172">
        <v>1</v>
      </c>
      <c r="H172">
        <v>41.8</v>
      </c>
      <c r="I172">
        <v>2010</v>
      </c>
      <c r="J172" t="s">
        <v>13</v>
      </c>
      <c r="K172">
        <v>23.8</v>
      </c>
      <c r="L172">
        <v>19.2</v>
      </c>
      <c r="M172">
        <v>38.799999999999997</v>
      </c>
      <c r="N172">
        <v>38.299999999999997</v>
      </c>
      <c r="O172">
        <v>80.3</v>
      </c>
    </row>
    <row r="173" spans="1:28" hidden="1" x14ac:dyDescent="0.25">
      <c r="A173">
        <v>27</v>
      </c>
      <c r="B173" t="s">
        <v>16</v>
      </c>
      <c r="C173"/>
      <c r="D173"/>
      <c r="F173" t="s">
        <v>172</v>
      </c>
      <c r="G173">
        <v>1</v>
      </c>
      <c r="H173">
        <v>40.799999999999997</v>
      </c>
      <c r="I173">
        <v>2012</v>
      </c>
      <c r="J173" t="s">
        <v>13</v>
      </c>
      <c r="K173">
        <v>21</v>
      </c>
      <c r="L173">
        <v>17.7</v>
      </c>
      <c r="M173">
        <v>39</v>
      </c>
      <c r="N173">
        <v>38.4</v>
      </c>
      <c r="O173">
        <v>79.099999999999994</v>
      </c>
    </row>
    <row r="174" spans="1:28" hidden="1" x14ac:dyDescent="0.25">
      <c r="A174">
        <v>28</v>
      </c>
      <c r="B174" t="s">
        <v>16</v>
      </c>
      <c r="C174"/>
      <c r="D174"/>
      <c r="F174" t="s">
        <v>172</v>
      </c>
      <c r="G174">
        <v>1</v>
      </c>
      <c r="H174">
        <v>40.299999999999997</v>
      </c>
      <c r="I174">
        <v>2013</v>
      </c>
      <c r="J174" t="s">
        <v>13</v>
      </c>
      <c r="K174">
        <v>20.7</v>
      </c>
      <c r="L174">
        <v>17.3</v>
      </c>
      <c r="M174">
        <v>39</v>
      </c>
      <c r="N174">
        <v>38.200000000000003</v>
      </c>
      <c r="O174">
        <v>77.599999999999994</v>
      </c>
    </row>
    <row r="175" spans="1:28" hidden="1" x14ac:dyDescent="0.25">
      <c r="A175">
        <v>29</v>
      </c>
      <c r="B175" t="s">
        <v>16</v>
      </c>
      <c r="C175"/>
      <c r="D175"/>
      <c r="F175" t="s">
        <v>172</v>
      </c>
      <c r="G175" s="2" t="s">
        <v>228</v>
      </c>
      <c r="H175">
        <v>56.11</v>
      </c>
      <c r="I175">
        <v>2013</v>
      </c>
      <c r="J175" t="s">
        <v>161</v>
      </c>
      <c r="P175">
        <v>91</v>
      </c>
      <c r="Q175">
        <v>81</v>
      </c>
      <c r="R175">
        <v>34</v>
      </c>
      <c r="S175">
        <v>2</v>
      </c>
      <c r="T175">
        <v>13</v>
      </c>
      <c r="U175">
        <v>12</v>
      </c>
      <c r="W175">
        <v>101</v>
      </c>
    </row>
    <row r="176" spans="1:28" hidden="1" x14ac:dyDescent="0.25">
      <c r="A176">
        <v>31</v>
      </c>
      <c r="B176" t="s">
        <v>16</v>
      </c>
      <c r="C176"/>
      <c r="D176"/>
      <c r="F176" t="s">
        <v>172</v>
      </c>
      <c r="G176" s="2" t="s">
        <v>228</v>
      </c>
      <c r="H176">
        <v>60.87</v>
      </c>
      <c r="I176">
        <v>2014</v>
      </c>
      <c r="J176" t="s">
        <v>161</v>
      </c>
      <c r="P176">
        <v>71</v>
      </c>
      <c r="Q176">
        <v>45</v>
      </c>
      <c r="R176">
        <v>35</v>
      </c>
      <c r="S176">
        <v>2</v>
      </c>
      <c r="T176">
        <v>18</v>
      </c>
      <c r="U176">
        <v>13</v>
      </c>
      <c r="V176">
        <v>8</v>
      </c>
      <c r="W176">
        <v>149</v>
      </c>
    </row>
    <row r="177" spans="1:28" hidden="1" x14ac:dyDescent="0.25">
      <c r="A177">
        <v>32</v>
      </c>
      <c r="B177" t="s">
        <v>16</v>
      </c>
      <c r="C177"/>
      <c r="D177"/>
      <c r="F177" t="s">
        <v>172</v>
      </c>
      <c r="G177" s="2" t="s">
        <v>228</v>
      </c>
      <c r="H177">
        <v>60.04</v>
      </c>
      <c r="I177">
        <v>2015</v>
      </c>
      <c r="J177" t="s">
        <v>161</v>
      </c>
      <c r="P177">
        <v>70</v>
      </c>
      <c r="Q177">
        <v>51</v>
      </c>
      <c r="R177">
        <v>32</v>
      </c>
      <c r="S177">
        <v>2</v>
      </c>
      <c r="T177">
        <v>17</v>
      </c>
      <c r="U177">
        <v>9</v>
      </c>
      <c r="V177">
        <v>8</v>
      </c>
      <c r="W177">
        <v>145</v>
      </c>
    </row>
    <row r="178" spans="1:28" hidden="1" x14ac:dyDescent="0.25">
      <c r="A178">
        <v>35</v>
      </c>
      <c r="B178" t="s">
        <v>16</v>
      </c>
      <c r="C178"/>
      <c r="D178"/>
      <c r="F178" t="s">
        <v>172</v>
      </c>
      <c r="G178" s="2" t="s">
        <v>228</v>
      </c>
      <c r="H178">
        <v>53.43</v>
      </c>
      <c r="I178">
        <v>2012</v>
      </c>
      <c r="J178" t="s">
        <v>161</v>
      </c>
      <c r="P178">
        <v>101</v>
      </c>
      <c r="Q178">
        <v>101</v>
      </c>
      <c r="R178">
        <v>34</v>
      </c>
      <c r="S178">
        <v>7</v>
      </c>
      <c r="T178">
        <v>14</v>
      </c>
      <c r="U178">
        <v>18</v>
      </c>
      <c r="W178">
        <v>101</v>
      </c>
    </row>
    <row r="179" spans="1:28" hidden="1" x14ac:dyDescent="0.25">
      <c r="A179">
        <v>37</v>
      </c>
      <c r="B179" t="s">
        <v>52</v>
      </c>
      <c r="C179"/>
      <c r="D179"/>
      <c r="F179" t="s">
        <v>198</v>
      </c>
      <c r="G179" s="2"/>
      <c r="H179">
        <v>70.7</v>
      </c>
      <c r="I179">
        <v>2011</v>
      </c>
      <c r="J179" t="s">
        <v>277</v>
      </c>
      <c r="X179">
        <v>76.400000000000006</v>
      </c>
      <c r="Y179">
        <v>68.599999999999994</v>
      </c>
      <c r="Z179">
        <v>61.3</v>
      </c>
      <c r="AA179">
        <v>72.2</v>
      </c>
      <c r="AB179">
        <v>98.6</v>
      </c>
    </row>
    <row r="180" spans="1:28" hidden="1" x14ac:dyDescent="0.25">
      <c r="A180">
        <v>42</v>
      </c>
      <c r="B180" t="s">
        <v>52</v>
      </c>
      <c r="C180"/>
      <c r="D180"/>
      <c r="F180" t="s">
        <v>198</v>
      </c>
      <c r="G180" s="2"/>
      <c r="H180">
        <v>72</v>
      </c>
      <c r="I180">
        <v>2016</v>
      </c>
      <c r="J180" t="s">
        <v>277</v>
      </c>
      <c r="X180">
        <v>77.8</v>
      </c>
      <c r="Y180">
        <v>49.2</v>
      </c>
      <c r="Z180">
        <v>72.400000000000006</v>
      </c>
      <c r="AA180">
        <v>69.099999999999994</v>
      </c>
      <c r="AB180">
        <v>100</v>
      </c>
    </row>
    <row r="181" spans="1:28" hidden="1" x14ac:dyDescent="0.25">
      <c r="A181">
        <v>45</v>
      </c>
      <c r="B181" t="s">
        <v>52</v>
      </c>
      <c r="C181"/>
      <c r="D181"/>
      <c r="F181" t="s">
        <v>198</v>
      </c>
      <c r="G181" s="2"/>
      <c r="H181">
        <v>65</v>
      </c>
      <c r="I181">
        <v>2014</v>
      </c>
      <c r="J181" t="s">
        <v>277</v>
      </c>
      <c r="X181">
        <v>72.3</v>
      </c>
      <c r="Y181">
        <v>60.6</v>
      </c>
      <c r="Z181">
        <v>58.1</v>
      </c>
      <c r="AA181">
        <v>62.8</v>
      </c>
      <c r="AB181">
        <v>99.9</v>
      </c>
    </row>
    <row r="182" spans="1:28" hidden="1" x14ac:dyDescent="0.25">
      <c r="A182">
        <v>46</v>
      </c>
      <c r="B182" t="s">
        <v>52</v>
      </c>
      <c r="C182"/>
      <c r="D182"/>
      <c r="F182" t="s">
        <v>198</v>
      </c>
      <c r="G182" s="2"/>
      <c r="H182">
        <v>70.7</v>
      </c>
      <c r="I182">
        <v>2013</v>
      </c>
      <c r="J182" t="s">
        <v>277</v>
      </c>
      <c r="X182">
        <v>81.5</v>
      </c>
      <c r="Y182">
        <v>54.1</v>
      </c>
      <c r="Z182">
        <v>67.900000000000006</v>
      </c>
      <c r="AA182">
        <v>64.3</v>
      </c>
      <c r="AB182">
        <v>99.9</v>
      </c>
    </row>
    <row r="183" spans="1:28" hidden="1" x14ac:dyDescent="0.25">
      <c r="A183">
        <v>48</v>
      </c>
      <c r="B183" t="s">
        <v>52</v>
      </c>
      <c r="C183"/>
      <c r="D183"/>
      <c r="F183" t="s">
        <v>198</v>
      </c>
      <c r="G183" s="2"/>
      <c r="H183">
        <v>65.2</v>
      </c>
      <c r="I183">
        <v>2015</v>
      </c>
      <c r="J183" t="s">
        <v>277</v>
      </c>
      <c r="X183">
        <v>70</v>
      </c>
      <c r="Y183">
        <v>53.7</v>
      </c>
      <c r="Z183">
        <v>61.9</v>
      </c>
      <c r="AA183">
        <v>63.7</v>
      </c>
      <c r="AB183">
        <v>100</v>
      </c>
    </row>
    <row r="184" spans="1:28" hidden="1" x14ac:dyDescent="0.25">
      <c r="A184">
        <v>49</v>
      </c>
      <c r="B184" t="s">
        <v>52</v>
      </c>
      <c r="C184"/>
      <c r="D184"/>
      <c r="F184" t="s">
        <v>198</v>
      </c>
      <c r="G184" s="2"/>
      <c r="H184">
        <v>65.599999999999994</v>
      </c>
      <c r="I184">
        <v>2012</v>
      </c>
      <c r="J184" t="s">
        <v>277</v>
      </c>
      <c r="X184">
        <v>82.3</v>
      </c>
      <c r="Y184">
        <v>51.7</v>
      </c>
      <c r="Z184">
        <v>64.099999999999994</v>
      </c>
      <c r="AA184">
        <v>51</v>
      </c>
      <c r="AB184">
        <v>99.9</v>
      </c>
    </row>
    <row r="185" spans="1:28" hidden="1" x14ac:dyDescent="0.25">
      <c r="A185">
        <v>55</v>
      </c>
      <c r="B185" t="s">
        <v>52</v>
      </c>
      <c r="C185"/>
      <c r="D185"/>
      <c r="F185" t="s">
        <v>198</v>
      </c>
      <c r="G185" s="2" t="s">
        <v>228</v>
      </c>
      <c r="H185">
        <v>55.3</v>
      </c>
      <c r="I185">
        <v>2014</v>
      </c>
      <c r="J185" t="s">
        <v>161</v>
      </c>
      <c r="P185">
        <v>355</v>
      </c>
      <c r="Q185">
        <v>35</v>
      </c>
      <c r="R185">
        <v>210</v>
      </c>
      <c r="S185">
        <v>65</v>
      </c>
      <c r="T185">
        <v>155</v>
      </c>
      <c r="U185">
        <v>250</v>
      </c>
      <c r="V185">
        <v>155</v>
      </c>
      <c r="W185">
        <v>7</v>
      </c>
    </row>
    <row r="186" spans="1:28" hidden="1" x14ac:dyDescent="0.25">
      <c r="A186">
        <v>56</v>
      </c>
      <c r="B186" t="s">
        <v>52</v>
      </c>
      <c r="C186"/>
      <c r="D186"/>
      <c r="F186" t="s">
        <v>198</v>
      </c>
      <c r="G186" s="2" t="s">
        <v>228</v>
      </c>
      <c r="H186">
        <v>54.26</v>
      </c>
      <c r="I186">
        <v>2015</v>
      </c>
      <c r="J186" t="s">
        <v>161</v>
      </c>
      <c r="P186">
        <v>182</v>
      </c>
      <c r="Q186">
        <v>38</v>
      </c>
      <c r="R186">
        <v>218</v>
      </c>
      <c r="S186">
        <v>52</v>
      </c>
      <c r="T186">
        <v>131</v>
      </c>
      <c r="U186">
        <v>182</v>
      </c>
      <c r="V186">
        <v>125</v>
      </c>
      <c r="W186">
        <v>20</v>
      </c>
    </row>
    <row r="187" spans="1:28" hidden="1" x14ac:dyDescent="0.25">
      <c r="A187">
        <f>47</f>
        <v>47</v>
      </c>
      <c r="B187" t="s">
        <v>33</v>
      </c>
      <c r="C187"/>
      <c r="D187"/>
      <c r="F187" t="s">
        <v>198</v>
      </c>
      <c r="G187" s="2"/>
      <c r="H187">
        <v>70</v>
      </c>
      <c r="I187">
        <v>2016</v>
      </c>
      <c r="J187" t="s">
        <v>277</v>
      </c>
      <c r="X187">
        <v>73.3</v>
      </c>
      <c r="Y187">
        <v>39.5</v>
      </c>
      <c r="Z187">
        <v>83</v>
      </c>
      <c r="AA187">
        <v>58.8</v>
      </c>
      <c r="AB187">
        <v>100</v>
      </c>
    </row>
    <row r="188" spans="1:28" hidden="1" x14ac:dyDescent="0.25">
      <c r="A188">
        <v>49</v>
      </c>
      <c r="B188" t="s">
        <v>33</v>
      </c>
      <c r="C188"/>
      <c r="D188"/>
      <c r="F188" t="s">
        <v>198</v>
      </c>
      <c r="G188" s="2"/>
      <c r="H188">
        <v>65.099999999999994</v>
      </c>
      <c r="I188">
        <v>2015</v>
      </c>
      <c r="J188" t="s">
        <v>277</v>
      </c>
      <c r="X188">
        <v>64.099999999999994</v>
      </c>
      <c r="Y188">
        <v>44.6</v>
      </c>
      <c r="Z188">
        <v>68.3</v>
      </c>
      <c r="AA188">
        <v>65</v>
      </c>
      <c r="AB188">
        <v>99.7</v>
      </c>
    </row>
    <row r="189" spans="1:28" hidden="1" x14ac:dyDescent="0.25">
      <c r="A189">
        <v>50</v>
      </c>
      <c r="B189" t="s">
        <v>33</v>
      </c>
      <c r="C189"/>
      <c r="D189"/>
      <c r="F189" t="s">
        <v>198</v>
      </c>
      <c r="G189" s="2"/>
      <c r="H189">
        <v>63.5</v>
      </c>
      <c r="I189">
        <v>2014</v>
      </c>
      <c r="J189" t="s">
        <v>277</v>
      </c>
      <c r="X189">
        <v>66.8</v>
      </c>
      <c r="Y189">
        <v>42.6</v>
      </c>
      <c r="Z189">
        <v>65.900000000000006</v>
      </c>
      <c r="AA189">
        <v>59.9</v>
      </c>
      <c r="AB189">
        <v>99.9</v>
      </c>
    </row>
    <row r="190" spans="1:28" hidden="1" x14ac:dyDescent="0.25">
      <c r="A190">
        <v>52</v>
      </c>
      <c r="B190" t="s">
        <v>33</v>
      </c>
      <c r="C190"/>
      <c r="D190"/>
      <c r="F190" t="s">
        <v>198</v>
      </c>
      <c r="G190" s="2"/>
      <c r="H190">
        <v>67.099999999999994</v>
      </c>
      <c r="I190">
        <v>2013</v>
      </c>
      <c r="J190" t="s">
        <v>277</v>
      </c>
      <c r="X190">
        <v>74.5</v>
      </c>
      <c r="Y190">
        <v>37.200000000000003</v>
      </c>
      <c r="Z190">
        <v>76.400000000000006</v>
      </c>
      <c r="AA190">
        <v>55.2</v>
      </c>
      <c r="AB190">
        <v>99.2</v>
      </c>
    </row>
    <row r="191" spans="1:28" hidden="1" x14ac:dyDescent="0.25">
      <c r="A191">
        <v>58</v>
      </c>
      <c r="B191" t="s">
        <v>33</v>
      </c>
      <c r="C191"/>
      <c r="D191"/>
      <c r="F191" t="s">
        <v>198</v>
      </c>
      <c r="G191" s="2"/>
      <c r="H191">
        <v>64.2</v>
      </c>
      <c r="I191">
        <v>2011</v>
      </c>
      <c r="J191" t="s">
        <v>277</v>
      </c>
      <c r="X191">
        <v>74.900000000000006</v>
      </c>
      <c r="Y191">
        <v>43</v>
      </c>
      <c r="Z191">
        <v>66.599999999999994</v>
      </c>
      <c r="AA191">
        <v>52.7</v>
      </c>
      <c r="AB191">
        <v>97.8</v>
      </c>
    </row>
    <row r="192" spans="1:28" hidden="1" x14ac:dyDescent="0.25">
      <c r="A192">
        <v>71</v>
      </c>
      <c r="B192" t="s">
        <v>33</v>
      </c>
      <c r="C192"/>
      <c r="D192"/>
      <c r="F192" t="s">
        <v>198</v>
      </c>
      <c r="G192" s="2"/>
      <c r="H192">
        <v>59.5</v>
      </c>
      <c r="I192">
        <v>2012</v>
      </c>
      <c r="J192" t="s">
        <v>277</v>
      </c>
      <c r="X192">
        <v>74.099999999999994</v>
      </c>
      <c r="Y192">
        <v>33.4</v>
      </c>
      <c r="Z192">
        <v>70.099999999999994</v>
      </c>
      <c r="AA192">
        <v>37.4</v>
      </c>
      <c r="AB192">
        <v>99.8</v>
      </c>
    </row>
    <row r="193" spans="1:28" hidden="1" x14ac:dyDescent="0.25">
      <c r="A193">
        <v>78</v>
      </c>
      <c r="B193" t="s">
        <v>33</v>
      </c>
      <c r="C193"/>
      <c r="D193"/>
      <c r="F193" t="s">
        <v>198</v>
      </c>
      <c r="G193" s="2" t="s">
        <v>130</v>
      </c>
      <c r="H193">
        <v>52.21</v>
      </c>
      <c r="I193">
        <v>2015</v>
      </c>
      <c r="J193" t="s">
        <v>161</v>
      </c>
      <c r="P193">
        <v>309</v>
      </c>
      <c r="Q193">
        <v>73</v>
      </c>
      <c r="R193">
        <v>218</v>
      </c>
      <c r="S193">
        <v>63</v>
      </c>
      <c r="T193">
        <v>158</v>
      </c>
      <c r="U193">
        <v>65</v>
      </c>
      <c r="V193">
        <v>156</v>
      </c>
      <c r="W193">
        <v>30</v>
      </c>
    </row>
    <row r="194" spans="1:28" hidden="1" x14ac:dyDescent="0.25">
      <c r="A194">
        <v>87</v>
      </c>
      <c r="B194" t="s">
        <v>33</v>
      </c>
      <c r="C194"/>
      <c r="D194"/>
      <c r="F194" t="s">
        <v>198</v>
      </c>
      <c r="G194" s="2" t="s">
        <v>130</v>
      </c>
      <c r="H194">
        <v>52.6</v>
      </c>
      <c r="I194">
        <v>2014</v>
      </c>
      <c r="J194" t="s">
        <v>161</v>
      </c>
      <c r="P194">
        <v>294</v>
      </c>
      <c r="Q194">
        <v>63</v>
      </c>
      <c r="R194">
        <v>210</v>
      </c>
      <c r="S194">
        <v>79</v>
      </c>
      <c r="T194">
        <v>192</v>
      </c>
      <c r="U194">
        <v>134</v>
      </c>
      <c r="V194">
        <v>162</v>
      </c>
      <c r="W194">
        <v>16</v>
      </c>
    </row>
    <row r="195" spans="1:28" hidden="1" x14ac:dyDescent="0.25">
      <c r="A195">
        <v>49</v>
      </c>
      <c r="B195" t="s">
        <v>136</v>
      </c>
      <c r="C195"/>
      <c r="D195"/>
      <c r="F195" t="s">
        <v>198</v>
      </c>
      <c r="G195" s="2"/>
      <c r="H195">
        <v>66</v>
      </c>
      <c r="I195">
        <v>2011</v>
      </c>
      <c r="J195" t="s">
        <v>277</v>
      </c>
      <c r="X195">
        <v>57.5</v>
      </c>
      <c r="Z195">
        <v>48.6</v>
      </c>
      <c r="AA195">
        <v>92.7</v>
      </c>
      <c r="AB195">
        <v>30.3</v>
      </c>
    </row>
    <row r="196" spans="1:28" hidden="1" x14ac:dyDescent="0.25">
      <c r="A196">
        <v>73</v>
      </c>
      <c r="B196" t="s">
        <v>44</v>
      </c>
      <c r="C196"/>
      <c r="D196"/>
      <c r="F196" t="s">
        <v>189</v>
      </c>
      <c r="G196">
        <v>2</v>
      </c>
      <c r="H196">
        <v>27.3</v>
      </c>
      <c r="I196">
        <v>2015</v>
      </c>
      <c r="J196" t="s">
        <v>13</v>
      </c>
      <c r="K196">
        <v>11.5</v>
      </c>
      <c r="L196">
        <v>22.1</v>
      </c>
      <c r="M196">
        <v>12.3</v>
      </c>
      <c r="N196">
        <v>25.8</v>
      </c>
      <c r="O196">
        <v>51.8</v>
      </c>
    </row>
    <row r="197" spans="1:28" hidden="1" x14ac:dyDescent="0.25">
      <c r="A197">
        <v>74</v>
      </c>
      <c r="B197" t="s">
        <v>44</v>
      </c>
      <c r="C197"/>
      <c r="D197"/>
      <c r="F197" t="s">
        <v>189</v>
      </c>
      <c r="G197">
        <v>2</v>
      </c>
      <c r="H197">
        <v>27.4</v>
      </c>
      <c r="I197">
        <v>2014</v>
      </c>
      <c r="J197" t="s">
        <v>13</v>
      </c>
      <c r="K197">
        <v>11.8</v>
      </c>
      <c r="L197">
        <v>22.1</v>
      </c>
      <c r="M197">
        <v>12.3</v>
      </c>
      <c r="N197">
        <v>26.7</v>
      </c>
      <c r="O197">
        <v>51.9</v>
      </c>
    </row>
    <row r="198" spans="1:28" hidden="1" x14ac:dyDescent="0.25">
      <c r="A198">
        <v>81</v>
      </c>
      <c r="B198" t="s">
        <v>44</v>
      </c>
      <c r="C198"/>
      <c r="D198"/>
      <c r="F198" t="s">
        <v>189</v>
      </c>
      <c r="G198">
        <v>2</v>
      </c>
      <c r="H198">
        <v>26</v>
      </c>
      <c r="I198">
        <v>2013</v>
      </c>
      <c r="J198" t="s">
        <v>13</v>
      </c>
      <c r="K198">
        <v>12</v>
      </c>
      <c r="L198">
        <v>22.2</v>
      </c>
      <c r="M198">
        <v>7.2</v>
      </c>
      <c r="N198">
        <v>25.6</v>
      </c>
      <c r="O198">
        <v>50.9</v>
      </c>
    </row>
    <row r="199" spans="1:28" hidden="1" x14ac:dyDescent="0.25">
      <c r="A199">
        <v>86</v>
      </c>
      <c r="B199" t="s">
        <v>44</v>
      </c>
      <c r="C199"/>
      <c r="D199"/>
      <c r="F199" t="s">
        <v>189</v>
      </c>
      <c r="G199">
        <v>2</v>
      </c>
      <c r="H199">
        <v>25.4</v>
      </c>
      <c r="I199">
        <v>2011</v>
      </c>
      <c r="J199" t="s">
        <v>13</v>
      </c>
      <c r="K199">
        <v>13.2</v>
      </c>
      <c r="L199">
        <v>22.1</v>
      </c>
      <c r="M199">
        <v>7.2</v>
      </c>
      <c r="N199">
        <v>24.3</v>
      </c>
      <c r="O199">
        <v>49.3</v>
      </c>
    </row>
    <row r="200" spans="1:28" hidden="1" x14ac:dyDescent="0.25">
      <c r="A200">
        <v>86</v>
      </c>
      <c r="B200" t="s">
        <v>44</v>
      </c>
      <c r="C200"/>
      <c r="D200"/>
      <c r="F200" t="s">
        <v>189</v>
      </c>
      <c r="G200">
        <v>2</v>
      </c>
      <c r="H200">
        <v>25.5</v>
      </c>
      <c r="I200">
        <v>2012</v>
      </c>
      <c r="J200" t="s">
        <v>13</v>
      </c>
      <c r="K200">
        <v>12.1</v>
      </c>
      <c r="L200">
        <v>22.8</v>
      </c>
      <c r="M200">
        <v>7.2</v>
      </c>
      <c r="N200">
        <v>23.9</v>
      </c>
      <c r="O200">
        <v>50.8</v>
      </c>
    </row>
    <row r="201" spans="1:28" hidden="1" x14ac:dyDescent="0.25">
      <c r="A201">
        <v>93</v>
      </c>
      <c r="B201" t="s">
        <v>44</v>
      </c>
      <c r="C201"/>
      <c r="D201"/>
      <c r="F201" t="s">
        <v>189</v>
      </c>
      <c r="G201">
        <v>2</v>
      </c>
      <c r="H201">
        <v>24.5</v>
      </c>
      <c r="I201">
        <v>2008</v>
      </c>
      <c r="J201" t="s">
        <v>13</v>
      </c>
      <c r="K201">
        <v>13.7</v>
      </c>
      <c r="L201">
        <v>18.899999999999999</v>
      </c>
      <c r="M201">
        <v>7.3</v>
      </c>
      <c r="N201">
        <v>24.5</v>
      </c>
      <c r="O201">
        <v>48.2</v>
      </c>
    </row>
    <row r="202" spans="1:28" hidden="1" x14ac:dyDescent="0.25">
      <c r="A202">
        <v>97</v>
      </c>
      <c r="B202" t="s">
        <v>44</v>
      </c>
      <c r="C202"/>
      <c r="D202"/>
      <c r="F202" t="s">
        <v>189</v>
      </c>
      <c r="G202">
        <v>2</v>
      </c>
      <c r="H202">
        <v>24.2</v>
      </c>
      <c r="I202">
        <v>2009</v>
      </c>
      <c r="J202" t="s">
        <v>13</v>
      </c>
      <c r="K202">
        <v>13.4</v>
      </c>
      <c r="L202">
        <v>18.899999999999999</v>
      </c>
      <c r="M202">
        <v>7.3</v>
      </c>
      <c r="N202">
        <v>24</v>
      </c>
      <c r="O202">
        <v>47.6</v>
      </c>
    </row>
    <row r="203" spans="1:28" hidden="1" x14ac:dyDescent="0.25">
      <c r="A203">
        <v>98</v>
      </c>
      <c r="B203" t="s">
        <v>44</v>
      </c>
      <c r="C203"/>
      <c r="D203"/>
      <c r="F203" t="s">
        <v>189</v>
      </c>
      <c r="G203">
        <v>2</v>
      </c>
      <c r="H203">
        <v>24.2</v>
      </c>
      <c r="I203">
        <v>2010</v>
      </c>
      <c r="J203" t="s">
        <v>13</v>
      </c>
      <c r="K203">
        <v>13.1</v>
      </c>
      <c r="L203">
        <v>18.899999999999999</v>
      </c>
      <c r="M203">
        <v>7.2</v>
      </c>
      <c r="N203">
        <v>23.5</v>
      </c>
      <c r="O203">
        <v>48.4</v>
      </c>
    </row>
    <row r="204" spans="1:28" hidden="1" x14ac:dyDescent="0.25">
      <c r="A204">
        <v>35</v>
      </c>
      <c r="B204" t="s">
        <v>17</v>
      </c>
      <c r="C204"/>
      <c r="D204"/>
      <c r="F204" t="s">
        <v>189</v>
      </c>
      <c r="G204">
        <v>1</v>
      </c>
      <c r="H204">
        <v>35.700000000000003</v>
      </c>
      <c r="I204">
        <v>2015</v>
      </c>
      <c r="J204" t="s">
        <v>13</v>
      </c>
      <c r="K204">
        <v>21.8</v>
      </c>
      <c r="L204">
        <v>18.8</v>
      </c>
      <c r="M204">
        <v>28</v>
      </c>
      <c r="N204">
        <v>34</v>
      </c>
      <c r="O204">
        <v>63.2</v>
      </c>
    </row>
    <row r="205" spans="1:28" hidden="1" x14ac:dyDescent="0.25">
      <c r="A205">
        <v>39</v>
      </c>
      <c r="B205" t="s">
        <v>17</v>
      </c>
      <c r="C205"/>
      <c r="D205"/>
      <c r="F205" t="s">
        <v>189</v>
      </c>
      <c r="G205">
        <v>1</v>
      </c>
      <c r="H205">
        <v>34.5</v>
      </c>
      <c r="I205">
        <v>2014</v>
      </c>
      <c r="J205" t="s">
        <v>13</v>
      </c>
      <c r="K205">
        <v>22.3</v>
      </c>
      <c r="L205">
        <v>18.8</v>
      </c>
      <c r="M205">
        <v>27.1</v>
      </c>
      <c r="N205">
        <v>32</v>
      </c>
      <c r="O205">
        <v>61.1</v>
      </c>
    </row>
    <row r="206" spans="1:28" hidden="1" x14ac:dyDescent="0.25">
      <c r="A206">
        <v>40</v>
      </c>
      <c r="B206" t="s">
        <v>17</v>
      </c>
      <c r="C206"/>
      <c r="D206"/>
      <c r="F206" t="s">
        <v>189</v>
      </c>
      <c r="G206">
        <v>1</v>
      </c>
      <c r="H206">
        <v>33.4</v>
      </c>
      <c r="I206">
        <v>2010</v>
      </c>
      <c r="J206" t="s">
        <v>13</v>
      </c>
      <c r="K206">
        <v>26.1</v>
      </c>
      <c r="L206">
        <v>24.1</v>
      </c>
      <c r="M206">
        <v>26</v>
      </c>
      <c r="N206">
        <v>26</v>
      </c>
      <c r="O206">
        <v>56.4</v>
      </c>
    </row>
    <row r="207" spans="1:28" hidden="1" x14ac:dyDescent="0.25">
      <c r="A207">
        <v>42</v>
      </c>
      <c r="B207" t="s">
        <v>17</v>
      </c>
      <c r="C207"/>
      <c r="D207"/>
      <c r="F207" t="s">
        <v>189</v>
      </c>
      <c r="G207">
        <v>1</v>
      </c>
      <c r="H207">
        <v>33.799999999999997</v>
      </c>
      <c r="I207">
        <v>2013</v>
      </c>
      <c r="J207" t="s">
        <v>13</v>
      </c>
      <c r="K207">
        <v>22.7</v>
      </c>
      <c r="L207">
        <v>19</v>
      </c>
      <c r="M207">
        <v>25.9</v>
      </c>
      <c r="N207">
        <v>30.3</v>
      </c>
      <c r="O207">
        <v>60.2</v>
      </c>
    </row>
    <row r="208" spans="1:28" hidden="1" x14ac:dyDescent="0.25">
      <c r="A208">
        <v>43</v>
      </c>
      <c r="B208" t="s">
        <v>17</v>
      </c>
      <c r="C208"/>
      <c r="D208"/>
      <c r="F208" t="s">
        <v>189</v>
      </c>
      <c r="G208">
        <v>1</v>
      </c>
      <c r="H208">
        <v>32.700000000000003</v>
      </c>
      <c r="I208">
        <v>2009</v>
      </c>
      <c r="J208" t="s">
        <v>13</v>
      </c>
      <c r="K208">
        <v>26.8</v>
      </c>
      <c r="L208">
        <v>24.2</v>
      </c>
      <c r="M208">
        <v>26.2</v>
      </c>
      <c r="N208">
        <v>24.8</v>
      </c>
      <c r="O208">
        <v>54.5</v>
      </c>
    </row>
    <row r="209" spans="1:28" hidden="1" x14ac:dyDescent="0.25">
      <c r="A209">
        <v>43</v>
      </c>
      <c r="B209" t="s">
        <v>17</v>
      </c>
      <c r="C209"/>
      <c r="D209"/>
      <c r="F209" t="s">
        <v>189</v>
      </c>
      <c r="G209">
        <v>1</v>
      </c>
      <c r="H209">
        <v>33.700000000000003</v>
      </c>
      <c r="I209">
        <v>2011</v>
      </c>
      <c r="J209" t="s">
        <v>13</v>
      </c>
      <c r="K209">
        <v>25</v>
      </c>
      <c r="L209">
        <v>24.1</v>
      </c>
      <c r="M209">
        <v>25.5</v>
      </c>
      <c r="N209">
        <v>26.3</v>
      </c>
      <c r="O209">
        <v>57.8</v>
      </c>
    </row>
    <row r="210" spans="1:28" hidden="1" x14ac:dyDescent="0.25">
      <c r="A210">
        <v>44</v>
      </c>
      <c r="B210" t="s">
        <v>17</v>
      </c>
      <c r="C210"/>
      <c r="D210"/>
      <c r="F210" t="s">
        <v>189</v>
      </c>
      <c r="G210">
        <v>1</v>
      </c>
      <c r="H210">
        <v>33.1</v>
      </c>
      <c r="I210">
        <v>2012</v>
      </c>
      <c r="J210" t="s">
        <v>13</v>
      </c>
      <c r="K210">
        <v>23</v>
      </c>
      <c r="L210">
        <v>19.399999999999999</v>
      </c>
      <c r="M210">
        <v>25.9</v>
      </c>
      <c r="N210">
        <v>29.3</v>
      </c>
      <c r="O210">
        <v>58.6</v>
      </c>
    </row>
    <row r="211" spans="1:28" hidden="1" x14ac:dyDescent="0.25">
      <c r="A211">
        <v>45</v>
      </c>
      <c r="B211" t="s">
        <v>17</v>
      </c>
      <c r="C211"/>
      <c r="D211"/>
      <c r="F211" t="s">
        <v>189</v>
      </c>
      <c r="G211">
        <v>1</v>
      </c>
      <c r="H211">
        <v>33</v>
      </c>
      <c r="I211">
        <v>2008</v>
      </c>
      <c r="J211" t="s">
        <v>13</v>
      </c>
      <c r="K211">
        <v>27.4</v>
      </c>
      <c r="L211">
        <v>24.2</v>
      </c>
      <c r="M211">
        <v>26.3</v>
      </c>
      <c r="N211">
        <v>25.4</v>
      </c>
      <c r="O211">
        <v>54.5</v>
      </c>
    </row>
    <row r="212" spans="1:28" hidden="1" x14ac:dyDescent="0.25">
      <c r="A212">
        <v>46</v>
      </c>
      <c r="B212" t="s">
        <v>17</v>
      </c>
      <c r="C212"/>
      <c r="D212"/>
      <c r="F212" t="s">
        <v>189</v>
      </c>
      <c r="G212">
        <v>1</v>
      </c>
      <c r="H212">
        <v>32.200000000000003</v>
      </c>
      <c r="I212">
        <v>2007</v>
      </c>
      <c r="J212" t="s">
        <v>13</v>
      </c>
      <c r="K212">
        <v>28.8</v>
      </c>
      <c r="L212">
        <v>24.2</v>
      </c>
      <c r="M212">
        <v>25.7</v>
      </c>
      <c r="N212">
        <v>25.2</v>
      </c>
      <c r="O212">
        <v>51.4</v>
      </c>
    </row>
    <row r="213" spans="1:28" hidden="1" x14ac:dyDescent="0.25">
      <c r="A213">
        <v>56</v>
      </c>
      <c r="B213" t="s">
        <v>17</v>
      </c>
      <c r="C213"/>
      <c r="D213"/>
      <c r="F213" t="s">
        <v>189</v>
      </c>
      <c r="G213">
        <v>1</v>
      </c>
      <c r="H213">
        <v>30.5</v>
      </c>
      <c r="I213">
        <v>2006</v>
      </c>
      <c r="J213" t="s">
        <v>13</v>
      </c>
      <c r="K213">
        <v>29.6</v>
      </c>
      <c r="L213">
        <v>24.2</v>
      </c>
      <c r="M213">
        <v>23.1</v>
      </c>
      <c r="N213">
        <v>24.8</v>
      </c>
      <c r="O213">
        <v>46.4</v>
      </c>
    </row>
    <row r="214" spans="1:28" hidden="1" x14ac:dyDescent="0.25">
      <c r="A214">
        <v>57</v>
      </c>
      <c r="B214" t="s">
        <v>17</v>
      </c>
      <c r="C214"/>
      <c r="D214"/>
      <c r="F214" t="s">
        <v>189</v>
      </c>
      <c r="G214">
        <v>1</v>
      </c>
      <c r="H214">
        <v>30</v>
      </c>
      <c r="I214">
        <v>2005</v>
      </c>
      <c r="J214" t="s">
        <v>13</v>
      </c>
      <c r="K214">
        <v>30.7</v>
      </c>
      <c r="L214">
        <v>24.7</v>
      </c>
      <c r="M214">
        <v>23.6</v>
      </c>
      <c r="N214">
        <v>22.8</v>
      </c>
      <c r="O214">
        <v>45.7</v>
      </c>
    </row>
    <row r="215" spans="1:28" hidden="1" x14ac:dyDescent="0.25">
      <c r="A215">
        <v>68</v>
      </c>
      <c r="B215" t="s">
        <v>17</v>
      </c>
      <c r="C215"/>
      <c r="D215"/>
      <c r="F215" t="s">
        <v>189</v>
      </c>
      <c r="G215" s="2" t="s">
        <v>228</v>
      </c>
      <c r="H215">
        <v>47.12</v>
      </c>
      <c r="I215">
        <v>2013</v>
      </c>
      <c r="J215" t="s">
        <v>161</v>
      </c>
      <c r="P215">
        <v>101</v>
      </c>
      <c r="Q215">
        <v>101</v>
      </c>
      <c r="R215">
        <v>63</v>
      </c>
      <c r="S215">
        <v>42</v>
      </c>
      <c r="T215">
        <v>43</v>
      </c>
      <c r="U215">
        <v>51</v>
      </c>
      <c r="W215">
        <v>101</v>
      </c>
    </row>
    <row r="216" spans="1:28" hidden="1" x14ac:dyDescent="0.25">
      <c r="A216">
        <v>74</v>
      </c>
      <c r="B216" t="s">
        <v>17</v>
      </c>
      <c r="C216"/>
      <c r="D216"/>
      <c r="F216" t="s">
        <v>189</v>
      </c>
      <c r="G216" s="2" t="s">
        <v>228</v>
      </c>
      <c r="H216">
        <v>52.51</v>
      </c>
      <c r="I216">
        <v>2015</v>
      </c>
      <c r="J216" t="s">
        <v>161</v>
      </c>
      <c r="P216">
        <v>117</v>
      </c>
      <c r="Q216">
        <v>149</v>
      </c>
      <c r="R216">
        <v>64</v>
      </c>
      <c r="S216">
        <v>38</v>
      </c>
      <c r="T216">
        <v>31</v>
      </c>
      <c r="U216">
        <v>59</v>
      </c>
      <c r="V216">
        <v>31</v>
      </c>
      <c r="W216">
        <v>432</v>
      </c>
    </row>
    <row r="217" spans="1:28" hidden="1" x14ac:dyDescent="0.25">
      <c r="A217">
        <v>79</v>
      </c>
      <c r="B217" t="s">
        <v>17</v>
      </c>
      <c r="C217"/>
      <c r="D217"/>
      <c r="F217" t="s">
        <v>189</v>
      </c>
      <c r="G217" s="2" t="s">
        <v>228</v>
      </c>
      <c r="H217">
        <v>52.94</v>
      </c>
      <c r="I217">
        <v>2014</v>
      </c>
      <c r="J217" t="s">
        <v>161</v>
      </c>
      <c r="P217">
        <v>111</v>
      </c>
      <c r="Q217">
        <v>143</v>
      </c>
      <c r="R217">
        <v>63</v>
      </c>
      <c r="S217">
        <v>44</v>
      </c>
      <c r="T217">
        <v>44</v>
      </c>
      <c r="U217">
        <v>61</v>
      </c>
      <c r="V217">
        <v>34</v>
      </c>
      <c r="W217">
        <v>481</v>
      </c>
    </row>
    <row r="218" spans="1:28" hidden="1" x14ac:dyDescent="0.25">
      <c r="A218">
        <f>82</f>
        <v>82</v>
      </c>
      <c r="B218" t="s">
        <v>17</v>
      </c>
      <c r="C218"/>
      <c r="D218"/>
      <c r="F218" t="s">
        <v>189</v>
      </c>
      <c r="G218" s="2"/>
      <c r="H218">
        <v>61</v>
      </c>
      <c r="I218">
        <v>2016</v>
      </c>
      <c r="J218" t="s">
        <v>277</v>
      </c>
      <c r="X218">
        <v>49.8</v>
      </c>
      <c r="Y218">
        <v>83.3</v>
      </c>
      <c r="Z218">
        <v>42.7</v>
      </c>
      <c r="AA218">
        <v>86.2</v>
      </c>
      <c r="AB218">
        <v>45</v>
      </c>
    </row>
    <row r="219" spans="1:28" hidden="1" x14ac:dyDescent="0.25">
      <c r="A219">
        <v>93</v>
      </c>
      <c r="B219" t="s">
        <v>17</v>
      </c>
      <c r="C219"/>
      <c r="D219"/>
      <c r="F219" t="s">
        <v>189</v>
      </c>
      <c r="G219" s="2" t="s">
        <v>228</v>
      </c>
      <c r="H219">
        <v>44.15</v>
      </c>
      <c r="I219">
        <v>2012</v>
      </c>
      <c r="J219" t="s">
        <v>161</v>
      </c>
      <c r="P219">
        <v>101</v>
      </c>
      <c r="Q219">
        <v>101</v>
      </c>
      <c r="R219">
        <v>60</v>
      </c>
      <c r="S219">
        <v>85</v>
      </c>
      <c r="T219">
        <v>66</v>
      </c>
      <c r="U219">
        <v>101</v>
      </c>
      <c r="W219">
        <v>101</v>
      </c>
    </row>
    <row r="220" spans="1:28" hidden="1" x14ac:dyDescent="0.25">
      <c r="A220">
        <v>67</v>
      </c>
      <c r="B220" t="s">
        <v>26</v>
      </c>
      <c r="C220"/>
      <c r="D220"/>
      <c r="F220" t="s">
        <v>185</v>
      </c>
      <c r="G220">
        <v>1</v>
      </c>
      <c r="H220">
        <v>28.2</v>
      </c>
      <c r="I220">
        <v>2015</v>
      </c>
      <c r="J220" t="s">
        <v>13</v>
      </c>
      <c r="K220">
        <v>12.6</v>
      </c>
      <c r="L220">
        <v>16.3</v>
      </c>
      <c r="M220">
        <v>25.2</v>
      </c>
      <c r="N220">
        <v>22.4</v>
      </c>
      <c r="O220">
        <v>51.8</v>
      </c>
    </row>
    <row r="221" spans="1:28" hidden="1" x14ac:dyDescent="0.25">
      <c r="A221">
        <v>68</v>
      </c>
      <c r="B221" t="s">
        <v>26</v>
      </c>
      <c r="C221"/>
      <c r="D221"/>
      <c r="F221" t="s">
        <v>185</v>
      </c>
      <c r="G221">
        <v>1</v>
      </c>
      <c r="H221">
        <v>28.3</v>
      </c>
      <c r="I221">
        <v>2008</v>
      </c>
      <c r="J221" t="s">
        <v>13</v>
      </c>
      <c r="K221">
        <v>16.8</v>
      </c>
      <c r="L221">
        <v>17.899999999999999</v>
      </c>
      <c r="M221">
        <v>21.9</v>
      </c>
      <c r="N221">
        <v>20.8</v>
      </c>
      <c r="O221">
        <v>53.8</v>
      </c>
    </row>
    <row r="222" spans="1:28" hidden="1" x14ac:dyDescent="0.25">
      <c r="A222">
        <v>72</v>
      </c>
      <c r="B222" t="s">
        <v>26</v>
      </c>
      <c r="C222"/>
      <c r="D222"/>
      <c r="F222" t="s">
        <v>185</v>
      </c>
      <c r="G222">
        <v>1</v>
      </c>
      <c r="H222">
        <v>27.7</v>
      </c>
      <c r="I222">
        <v>2009</v>
      </c>
      <c r="J222" t="s">
        <v>13</v>
      </c>
      <c r="K222">
        <v>16.399999999999999</v>
      </c>
      <c r="L222">
        <v>17.899999999999999</v>
      </c>
      <c r="M222">
        <v>21.8</v>
      </c>
      <c r="N222">
        <v>20.7</v>
      </c>
      <c r="O222">
        <v>51.8</v>
      </c>
    </row>
    <row r="223" spans="1:28" hidden="1" x14ac:dyDescent="0.25">
      <c r="A223">
        <v>72</v>
      </c>
      <c r="B223" t="s">
        <v>26</v>
      </c>
      <c r="C223"/>
      <c r="D223"/>
      <c r="F223" t="s">
        <v>185</v>
      </c>
      <c r="G223">
        <v>1</v>
      </c>
      <c r="H223">
        <v>28.1</v>
      </c>
      <c r="I223">
        <v>2010</v>
      </c>
      <c r="J223" t="s">
        <v>13</v>
      </c>
      <c r="K223">
        <v>16</v>
      </c>
      <c r="L223">
        <v>17.8</v>
      </c>
      <c r="M223">
        <v>22.8</v>
      </c>
      <c r="N223">
        <v>20.6</v>
      </c>
      <c r="O223">
        <v>52.7</v>
      </c>
    </row>
    <row r="224" spans="1:28" hidden="1" x14ac:dyDescent="0.25">
      <c r="A224">
        <v>73</v>
      </c>
      <c r="B224" t="s">
        <v>26</v>
      </c>
      <c r="C224"/>
      <c r="D224"/>
      <c r="F224" t="s">
        <v>185</v>
      </c>
      <c r="G224">
        <v>1</v>
      </c>
      <c r="H224">
        <v>27.8</v>
      </c>
      <c r="I224">
        <v>2007</v>
      </c>
      <c r="J224" t="s">
        <v>13</v>
      </c>
      <c r="K224">
        <v>17.600000000000001</v>
      </c>
      <c r="L224">
        <v>17.899999999999999</v>
      </c>
      <c r="M224">
        <v>19.600000000000001</v>
      </c>
      <c r="N224">
        <v>21.7</v>
      </c>
      <c r="O224">
        <v>52.7</v>
      </c>
    </row>
    <row r="225" spans="1:28" hidden="1" x14ac:dyDescent="0.25">
      <c r="A225">
        <v>73</v>
      </c>
      <c r="B225" t="s">
        <v>26</v>
      </c>
      <c r="C225"/>
      <c r="D225"/>
      <c r="F225" t="s">
        <v>185</v>
      </c>
      <c r="G225">
        <v>1</v>
      </c>
      <c r="H225">
        <v>27.6</v>
      </c>
      <c r="I225">
        <v>2012</v>
      </c>
      <c r="J225" t="s">
        <v>13</v>
      </c>
      <c r="K225">
        <v>13.3</v>
      </c>
      <c r="L225">
        <v>16.8</v>
      </c>
      <c r="M225">
        <v>24</v>
      </c>
      <c r="N225">
        <v>20</v>
      </c>
      <c r="O225">
        <v>52.7</v>
      </c>
    </row>
    <row r="226" spans="1:28" hidden="1" x14ac:dyDescent="0.25">
      <c r="A226">
        <v>73</v>
      </c>
      <c r="B226" t="s">
        <v>26</v>
      </c>
      <c r="C226"/>
      <c r="D226"/>
      <c r="F226" t="s">
        <v>185</v>
      </c>
      <c r="G226">
        <v>1</v>
      </c>
      <c r="H226">
        <v>27.5</v>
      </c>
      <c r="I226">
        <v>2014</v>
      </c>
      <c r="J226" t="s">
        <v>13</v>
      </c>
      <c r="K226">
        <v>12.9</v>
      </c>
      <c r="L226">
        <v>16.3</v>
      </c>
      <c r="M226">
        <v>24.2</v>
      </c>
      <c r="N226">
        <v>20</v>
      </c>
      <c r="O226">
        <v>52.3</v>
      </c>
    </row>
    <row r="227" spans="1:28" hidden="1" x14ac:dyDescent="0.25">
      <c r="A227">
        <v>74</v>
      </c>
      <c r="B227" t="s">
        <v>26</v>
      </c>
      <c r="C227"/>
      <c r="D227"/>
      <c r="F227" t="s">
        <v>185</v>
      </c>
      <c r="G227">
        <v>1</v>
      </c>
      <c r="H227">
        <v>27.6</v>
      </c>
      <c r="I227">
        <v>2006</v>
      </c>
      <c r="J227" t="s">
        <v>13</v>
      </c>
      <c r="K227">
        <v>18.2</v>
      </c>
      <c r="L227">
        <v>17.899999999999999</v>
      </c>
      <c r="M227">
        <v>20.399999999999999</v>
      </c>
      <c r="N227">
        <v>19.2</v>
      </c>
      <c r="O227">
        <v>53.4</v>
      </c>
    </row>
    <row r="228" spans="1:28" hidden="1" x14ac:dyDescent="0.25">
      <c r="A228">
        <v>74</v>
      </c>
      <c r="B228" t="s">
        <v>26</v>
      </c>
      <c r="C228"/>
      <c r="D228"/>
      <c r="F228" t="s">
        <v>185</v>
      </c>
      <c r="G228">
        <v>1</v>
      </c>
      <c r="H228">
        <v>28</v>
      </c>
      <c r="I228">
        <v>2011</v>
      </c>
      <c r="J228" t="s">
        <v>13</v>
      </c>
      <c r="K228">
        <v>14.4</v>
      </c>
      <c r="L228">
        <v>17.8</v>
      </c>
      <c r="M228">
        <v>23.9</v>
      </c>
      <c r="N228">
        <v>20.8</v>
      </c>
      <c r="O228">
        <v>51.2</v>
      </c>
    </row>
    <row r="229" spans="1:28" hidden="1" x14ac:dyDescent="0.25">
      <c r="A229">
        <v>76</v>
      </c>
      <c r="B229" t="s">
        <v>26</v>
      </c>
      <c r="C229"/>
      <c r="D229"/>
      <c r="F229" t="s">
        <v>185</v>
      </c>
      <c r="G229">
        <v>1</v>
      </c>
      <c r="H229">
        <v>27.4</v>
      </c>
      <c r="I229">
        <v>2005</v>
      </c>
      <c r="J229" t="s">
        <v>13</v>
      </c>
      <c r="K229">
        <v>18.8</v>
      </c>
      <c r="L229">
        <v>18.2</v>
      </c>
      <c r="M229">
        <v>15.7</v>
      </c>
      <c r="N229">
        <v>21.4</v>
      </c>
      <c r="O229">
        <v>54.5</v>
      </c>
    </row>
    <row r="230" spans="1:28" hidden="1" x14ac:dyDescent="0.25">
      <c r="A230">
        <v>76</v>
      </c>
      <c r="B230" t="s">
        <v>26</v>
      </c>
      <c r="C230"/>
      <c r="D230"/>
      <c r="F230" t="s">
        <v>185</v>
      </c>
      <c r="G230">
        <v>1</v>
      </c>
      <c r="H230">
        <v>27.2</v>
      </c>
      <c r="I230">
        <v>2013</v>
      </c>
      <c r="J230" t="s">
        <v>13</v>
      </c>
      <c r="K230">
        <v>13.1</v>
      </c>
      <c r="L230">
        <v>16.399999999999999</v>
      </c>
      <c r="M230">
        <v>24</v>
      </c>
      <c r="N230">
        <v>19.899999999999999</v>
      </c>
      <c r="O230">
        <v>51.1</v>
      </c>
    </row>
    <row r="231" spans="1:28" hidden="1" x14ac:dyDescent="0.25">
      <c r="A231">
        <f>76</f>
        <v>76</v>
      </c>
      <c r="B231" t="s">
        <v>26</v>
      </c>
      <c r="C231"/>
      <c r="D231"/>
      <c r="F231" t="s">
        <v>185</v>
      </c>
      <c r="G231" s="2"/>
      <c r="H231">
        <v>61.9</v>
      </c>
      <c r="I231">
        <v>2016</v>
      </c>
      <c r="J231" t="s">
        <v>277</v>
      </c>
      <c r="X231">
        <v>48.4</v>
      </c>
      <c r="Y231">
        <v>51.8</v>
      </c>
      <c r="Z231">
        <v>60.4</v>
      </c>
      <c r="AA231">
        <v>82.1</v>
      </c>
      <c r="AB231">
        <v>31.6</v>
      </c>
    </row>
    <row r="232" spans="1:28" hidden="1" x14ac:dyDescent="0.25">
      <c r="A232">
        <v>89</v>
      </c>
      <c r="B232" t="s">
        <v>26</v>
      </c>
      <c r="C232"/>
      <c r="D232"/>
      <c r="F232" t="s">
        <v>185</v>
      </c>
      <c r="G232" s="2" t="s">
        <v>228</v>
      </c>
      <c r="H232">
        <v>44.44</v>
      </c>
      <c r="I232">
        <v>2012</v>
      </c>
      <c r="J232" t="s">
        <v>161</v>
      </c>
      <c r="P232">
        <v>96</v>
      </c>
      <c r="Q232">
        <v>101</v>
      </c>
      <c r="R232">
        <v>79</v>
      </c>
      <c r="S232">
        <v>62</v>
      </c>
      <c r="T232">
        <v>64</v>
      </c>
      <c r="U232">
        <v>54</v>
      </c>
      <c r="W232">
        <v>101</v>
      </c>
    </row>
    <row r="233" spans="1:28" hidden="1" x14ac:dyDescent="0.25">
      <c r="A233">
        <v>91</v>
      </c>
      <c r="B233" t="s">
        <v>26</v>
      </c>
      <c r="C233"/>
      <c r="D233"/>
      <c r="F233" t="s">
        <v>185</v>
      </c>
      <c r="G233" s="2"/>
      <c r="H233">
        <v>54.8</v>
      </c>
      <c r="I233">
        <v>2012</v>
      </c>
      <c r="J233" t="s">
        <v>277</v>
      </c>
      <c r="X233">
        <v>39.299999999999997</v>
      </c>
      <c r="Y233">
        <v>46.8</v>
      </c>
      <c r="Z233">
        <v>54.2</v>
      </c>
      <c r="AA233">
        <v>75.099999999999994</v>
      </c>
      <c r="AB233">
        <v>28.9</v>
      </c>
    </row>
    <row r="234" spans="1:28" hidden="1" x14ac:dyDescent="0.25">
      <c r="A234">
        <v>98</v>
      </c>
      <c r="B234" t="s">
        <v>26</v>
      </c>
      <c r="C234"/>
      <c r="D234"/>
      <c r="F234" t="s">
        <v>185</v>
      </c>
      <c r="G234" s="2" t="s">
        <v>228</v>
      </c>
      <c r="H234">
        <v>44.39</v>
      </c>
      <c r="I234">
        <v>2013</v>
      </c>
      <c r="J234" t="s">
        <v>161</v>
      </c>
      <c r="P234">
        <v>69</v>
      </c>
      <c r="Q234">
        <v>101</v>
      </c>
      <c r="R234">
        <v>81</v>
      </c>
      <c r="S234">
        <v>74</v>
      </c>
      <c r="T234">
        <v>79</v>
      </c>
      <c r="U234">
        <v>71</v>
      </c>
      <c r="W234">
        <v>101</v>
      </c>
    </row>
    <row r="235" spans="1:28" hidden="1" x14ac:dyDescent="0.25">
      <c r="A235">
        <v>100</v>
      </c>
      <c r="B235" t="s">
        <v>26</v>
      </c>
      <c r="C235"/>
      <c r="D235"/>
      <c r="F235" t="s">
        <v>185</v>
      </c>
      <c r="G235" s="2"/>
      <c r="H235">
        <v>52.6</v>
      </c>
      <c r="I235">
        <v>2014</v>
      </c>
      <c r="J235" t="s">
        <v>277</v>
      </c>
      <c r="X235">
        <v>35.5</v>
      </c>
      <c r="Y235">
        <v>51.3</v>
      </c>
      <c r="Z235">
        <v>46.5</v>
      </c>
      <c r="AA235">
        <v>77.8</v>
      </c>
      <c r="AB235">
        <v>30.7</v>
      </c>
    </row>
    <row r="236" spans="1:28" hidden="1" x14ac:dyDescent="0.25">
      <c r="A236">
        <v>35</v>
      </c>
      <c r="B236" t="s">
        <v>296</v>
      </c>
      <c r="C236"/>
      <c r="D236"/>
      <c r="F236" t="s">
        <v>175</v>
      </c>
      <c r="G236" s="2" t="s">
        <v>228</v>
      </c>
      <c r="H236">
        <v>59.72</v>
      </c>
      <c r="I236">
        <v>2014</v>
      </c>
      <c r="J236" t="s">
        <v>161</v>
      </c>
      <c r="P236">
        <v>8</v>
      </c>
      <c r="Q236">
        <v>478</v>
      </c>
      <c r="R236">
        <v>59</v>
      </c>
      <c r="S236">
        <v>362</v>
      </c>
      <c r="T236">
        <v>156</v>
      </c>
      <c r="U236">
        <v>493</v>
      </c>
      <c r="V236">
        <v>311</v>
      </c>
      <c r="W236">
        <v>737</v>
      </c>
    </row>
    <row r="237" spans="1:28" hidden="1" x14ac:dyDescent="0.25">
      <c r="A237">
        <v>37</v>
      </c>
      <c r="B237" t="s">
        <v>296</v>
      </c>
      <c r="C237"/>
      <c r="D237"/>
      <c r="F237" t="s">
        <v>175</v>
      </c>
      <c r="G237" s="2" t="s">
        <v>130</v>
      </c>
      <c r="H237">
        <v>58.8</v>
      </c>
      <c r="I237">
        <v>2015</v>
      </c>
      <c r="J237" t="s">
        <v>161</v>
      </c>
      <c r="P237">
        <v>8</v>
      </c>
      <c r="Q237">
        <v>502</v>
      </c>
      <c r="R237">
        <v>54</v>
      </c>
      <c r="S237">
        <v>379</v>
      </c>
      <c r="T237">
        <v>157</v>
      </c>
      <c r="U237">
        <v>645</v>
      </c>
      <c r="V237">
        <v>295</v>
      </c>
      <c r="W237">
        <v>871</v>
      </c>
    </row>
    <row r="238" spans="1:28" hidden="1" x14ac:dyDescent="0.25">
      <c r="A238">
        <v>42</v>
      </c>
      <c r="B238" t="s">
        <v>296</v>
      </c>
      <c r="C238"/>
      <c r="D238"/>
      <c r="F238" t="s">
        <v>175</v>
      </c>
      <c r="G238" s="2"/>
      <c r="H238">
        <v>68.599999999999994</v>
      </c>
      <c r="I238">
        <v>2011</v>
      </c>
      <c r="J238" t="s">
        <v>277</v>
      </c>
      <c r="X238">
        <v>66.8</v>
      </c>
      <c r="Y238">
        <v>44.9</v>
      </c>
      <c r="Z238">
        <v>48.2</v>
      </c>
      <c r="AA238">
        <v>95.7</v>
      </c>
      <c r="AB238">
        <v>30.7</v>
      </c>
    </row>
    <row r="239" spans="1:28" hidden="1" x14ac:dyDescent="0.25">
      <c r="A239">
        <v>54</v>
      </c>
      <c r="B239" t="s">
        <v>296</v>
      </c>
      <c r="C239"/>
      <c r="D239"/>
      <c r="F239" t="s">
        <v>175</v>
      </c>
      <c r="G239" s="2"/>
      <c r="H239">
        <v>69</v>
      </c>
      <c r="I239">
        <v>2016</v>
      </c>
      <c r="J239" t="s">
        <v>277</v>
      </c>
      <c r="X239">
        <v>70.599999999999994</v>
      </c>
      <c r="Y239">
        <v>85.5</v>
      </c>
      <c r="Z239">
        <v>47.7</v>
      </c>
      <c r="AA239">
        <v>87.1</v>
      </c>
      <c r="AB239">
        <v>37.1</v>
      </c>
    </row>
    <row r="240" spans="1:28" hidden="1" x14ac:dyDescent="0.25">
      <c r="A240">
        <v>54</v>
      </c>
      <c r="B240" t="s">
        <v>296</v>
      </c>
      <c r="C240"/>
      <c r="D240"/>
      <c r="F240" t="s">
        <v>175</v>
      </c>
      <c r="G240" s="2" t="s">
        <v>130</v>
      </c>
      <c r="H240">
        <v>49.1</v>
      </c>
      <c r="I240">
        <v>2012</v>
      </c>
      <c r="J240" t="s">
        <v>161</v>
      </c>
      <c r="P240">
        <v>3</v>
      </c>
      <c r="Q240">
        <v>61</v>
      </c>
      <c r="R240">
        <v>77</v>
      </c>
      <c r="S240">
        <v>101</v>
      </c>
      <c r="T240">
        <v>101</v>
      </c>
      <c r="U240">
        <v>101</v>
      </c>
      <c r="W240">
        <v>101</v>
      </c>
    </row>
    <row r="241" spans="1:28" hidden="1" x14ac:dyDescent="0.25">
      <c r="A241">
        <v>59</v>
      </c>
      <c r="B241" t="s">
        <v>296</v>
      </c>
      <c r="C241"/>
      <c r="D241"/>
      <c r="F241" t="s">
        <v>175</v>
      </c>
      <c r="G241" s="2"/>
      <c r="H241">
        <v>62</v>
      </c>
      <c r="I241">
        <v>2012</v>
      </c>
      <c r="J241" t="s">
        <v>277</v>
      </c>
      <c r="X241">
        <v>56.6</v>
      </c>
      <c r="Y241">
        <v>66.2</v>
      </c>
      <c r="Z241">
        <v>33.5</v>
      </c>
      <c r="AA241">
        <v>96.4</v>
      </c>
      <c r="AB241">
        <v>44.7</v>
      </c>
    </row>
    <row r="242" spans="1:28" hidden="1" x14ac:dyDescent="0.25">
      <c r="A242">
        <v>59</v>
      </c>
      <c r="B242" t="s">
        <v>296</v>
      </c>
      <c r="C242"/>
      <c r="D242"/>
      <c r="F242" t="s">
        <v>175</v>
      </c>
      <c r="G242" s="2"/>
      <c r="H242">
        <v>65.900000000000006</v>
      </c>
      <c r="I242">
        <v>2013</v>
      </c>
      <c r="J242" t="s">
        <v>277</v>
      </c>
      <c r="X242">
        <v>61.6</v>
      </c>
      <c r="Y242">
        <v>67.3</v>
      </c>
      <c r="Z242">
        <v>46.9</v>
      </c>
      <c r="AA242">
        <v>90.3</v>
      </c>
      <c r="AB242">
        <v>47.2</v>
      </c>
    </row>
    <row r="243" spans="1:28" hidden="1" x14ac:dyDescent="0.25">
      <c r="A243">
        <v>64</v>
      </c>
      <c r="B243" t="s">
        <v>296</v>
      </c>
      <c r="C243"/>
      <c r="D243"/>
      <c r="F243" t="s">
        <v>175</v>
      </c>
      <c r="G243" s="2" t="s">
        <v>131</v>
      </c>
      <c r="H243">
        <v>47.7</v>
      </c>
      <c r="I243">
        <v>2013</v>
      </c>
      <c r="J243" t="s">
        <v>161</v>
      </c>
      <c r="P243">
        <v>8</v>
      </c>
      <c r="Q243">
        <v>101</v>
      </c>
      <c r="R243">
        <v>57</v>
      </c>
      <c r="S243">
        <v>101</v>
      </c>
      <c r="T243">
        <v>101</v>
      </c>
      <c r="U243">
        <v>101</v>
      </c>
      <c r="W243">
        <v>101</v>
      </c>
    </row>
    <row r="244" spans="1:28" hidden="1" x14ac:dyDescent="0.25">
      <c r="A244">
        <v>65</v>
      </c>
      <c r="B244" t="s">
        <v>296</v>
      </c>
      <c r="C244"/>
      <c r="D244"/>
      <c r="F244" t="s">
        <v>175</v>
      </c>
      <c r="G244" s="2"/>
      <c r="H244">
        <v>59.8</v>
      </c>
      <c r="I244">
        <v>2014</v>
      </c>
      <c r="J244" t="s">
        <v>277</v>
      </c>
      <c r="X244">
        <v>54.6</v>
      </c>
      <c r="Y244">
        <v>67.099999999999994</v>
      </c>
      <c r="Z244">
        <v>37.1</v>
      </c>
      <c r="AA244">
        <v>87</v>
      </c>
      <c r="AB244">
        <v>44.7</v>
      </c>
    </row>
    <row r="245" spans="1:28" hidden="1" x14ac:dyDescent="0.25">
      <c r="A245">
        <v>78</v>
      </c>
      <c r="B245" t="s">
        <v>296</v>
      </c>
      <c r="C245"/>
      <c r="D245"/>
      <c r="F245" t="s">
        <v>175</v>
      </c>
      <c r="G245" s="2"/>
      <c r="H245">
        <v>58.1</v>
      </c>
      <c r="I245">
        <v>2015</v>
      </c>
      <c r="J245" t="s">
        <v>277</v>
      </c>
      <c r="X245">
        <v>48.7</v>
      </c>
      <c r="Y245">
        <v>81.900000000000006</v>
      </c>
      <c r="Z245">
        <v>36.200000000000003</v>
      </c>
      <c r="AA245">
        <v>84.8</v>
      </c>
      <c r="AB245">
        <v>39.4</v>
      </c>
    </row>
    <row r="246" spans="1:28" hidden="1" x14ac:dyDescent="0.25">
      <c r="A246">
        <v>67</v>
      </c>
      <c r="B246" t="s">
        <v>296</v>
      </c>
      <c r="C246"/>
      <c r="D246"/>
      <c r="F246" t="s">
        <v>175</v>
      </c>
      <c r="G246">
        <v>3</v>
      </c>
      <c r="H246">
        <v>28.3</v>
      </c>
      <c r="I246">
        <v>2014</v>
      </c>
      <c r="J246" t="s">
        <v>13</v>
      </c>
      <c r="K246">
        <v>50.2</v>
      </c>
      <c r="L246">
        <v>28</v>
      </c>
      <c r="M246">
        <v>11.2</v>
      </c>
      <c r="N246">
        <v>16.8</v>
      </c>
      <c r="O246">
        <v>26.8</v>
      </c>
    </row>
    <row r="247" spans="1:28" hidden="1" x14ac:dyDescent="0.25">
      <c r="A247">
        <v>69</v>
      </c>
      <c r="B247" t="s">
        <v>296</v>
      </c>
      <c r="C247"/>
      <c r="D247"/>
      <c r="F247" t="s">
        <v>175</v>
      </c>
      <c r="G247">
        <v>3</v>
      </c>
      <c r="H247">
        <v>28.7</v>
      </c>
      <c r="I247">
        <v>2011</v>
      </c>
      <c r="J247" t="s">
        <v>13</v>
      </c>
      <c r="K247">
        <v>54.2</v>
      </c>
      <c r="L247">
        <v>24.4</v>
      </c>
      <c r="M247">
        <v>12.5</v>
      </c>
      <c r="N247">
        <v>19.399999999999999</v>
      </c>
      <c r="O247">
        <v>27.4</v>
      </c>
    </row>
    <row r="248" spans="1:28" hidden="1" x14ac:dyDescent="0.25">
      <c r="A248">
        <v>70</v>
      </c>
      <c r="B248" t="s">
        <v>296</v>
      </c>
      <c r="C248"/>
      <c r="D248"/>
      <c r="F248" t="s">
        <v>175</v>
      </c>
      <c r="G248">
        <v>3</v>
      </c>
      <c r="H248">
        <v>28.1</v>
      </c>
      <c r="I248">
        <v>2009</v>
      </c>
      <c r="J248" t="s">
        <v>13</v>
      </c>
      <c r="K248">
        <v>52.1</v>
      </c>
      <c r="L248">
        <v>24.5</v>
      </c>
      <c r="M248">
        <v>12.6</v>
      </c>
      <c r="N248">
        <v>17.899999999999999</v>
      </c>
      <c r="O248">
        <v>27.6</v>
      </c>
    </row>
    <row r="249" spans="1:28" hidden="1" x14ac:dyDescent="0.25">
      <c r="A249">
        <v>71</v>
      </c>
      <c r="B249" t="s">
        <v>296</v>
      </c>
      <c r="C249"/>
      <c r="D249"/>
      <c r="F249" t="s">
        <v>175</v>
      </c>
      <c r="G249">
        <v>3</v>
      </c>
      <c r="H249">
        <v>28.3</v>
      </c>
      <c r="I249">
        <v>2010</v>
      </c>
      <c r="J249" t="s">
        <v>13</v>
      </c>
      <c r="K249">
        <v>50.8</v>
      </c>
      <c r="L249">
        <v>24.4</v>
      </c>
      <c r="M249">
        <v>12.5</v>
      </c>
      <c r="N249">
        <v>18.7</v>
      </c>
      <c r="O249">
        <v>27.9</v>
      </c>
    </row>
    <row r="250" spans="1:28" hidden="1" x14ac:dyDescent="0.25">
      <c r="A250">
        <v>71</v>
      </c>
      <c r="B250" t="s">
        <v>296</v>
      </c>
      <c r="C250"/>
      <c r="D250"/>
      <c r="F250" t="s">
        <v>175</v>
      </c>
      <c r="G250">
        <v>3</v>
      </c>
      <c r="H250">
        <v>28.5</v>
      </c>
      <c r="I250">
        <v>2013</v>
      </c>
      <c r="J250" t="s">
        <v>13</v>
      </c>
      <c r="K250">
        <v>51</v>
      </c>
      <c r="L250">
        <v>28.2</v>
      </c>
      <c r="M250">
        <v>12.4</v>
      </c>
      <c r="N250">
        <v>16.7</v>
      </c>
      <c r="O250">
        <v>26.7</v>
      </c>
    </row>
    <row r="251" spans="1:28" hidden="1" x14ac:dyDescent="0.25">
      <c r="A251">
        <v>72</v>
      </c>
      <c r="B251" t="s">
        <v>296</v>
      </c>
      <c r="C251"/>
      <c r="D251"/>
      <c r="F251" t="s">
        <v>175</v>
      </c>
      <c r="G251">
        <v>3</v>
      </c>
      <c r="H251">
        <v>27.6</v>
      </c>
      <c r="I251">
        <v>2015</v>
      </c>
      <c r="J251" t="s">
        <v>13</v>
      </c>
      <c r="K251">
        <v>48.9</v>
      </c>
      <c r="L251">
        <v>28</v>
      </c>
      <c r="M251">
        <v>6.2</v>
      </c>
      <c r="N251">
        <v>19.5</v>
      </c>
      <c r="O251">
        <v>26.4</v>
      </c>
    </row>
    <row r="252" spans="1:28" hidden="1" x14ac:dyDescent="0.25">
      <c r="A252">
        <v>73</v>
      </c>
      <c r="B252" t="s">
        <v>296</v>
      </c>
      <c r="C252"/>
      <c r="D252"/>
      <c r="F252" t="s">
        <v>175</v>
      </c>
      <c r="G252">
        <v>3</v>
      </c>
      <c r="H252">
        <v>27.7</v>
      </c>
      <c r="I252">
        <v>2008</v>
      </c>
      <c r="J252" t="s">
        <v>13</v>
      </c>
      <c r="K252">
        <v>53.4</v>
      </c>
      <c r="L252">
        <v>24.5</v>
      </c>
      <c r="M252">
        <v>12.6</v>
      </c>
      <c r="N252">
        <v>17.2</v>
      </c>
      <c r="O252">
        <v>25.9</v>
      </c>
    </row>
    <row r="253" spans="1:28" hidden="1" x14ac:dyDescent="0.25">
      <c r="A253">
        <v>73</v>
      </c>
      <c r="B253" t="s">
        <v>296</v>
      </c>
      <c r="C253"/>
      <c r="D253"/>
      <c r="F253" t="s">
        <v>175</v>
      </c>
      <c r="G253">
        <v>3</v>
      </c>
      <c r="H253">
        <v>27.6</v>
      </c>
      <c r="I253">
        <v>2012</v>
      </c>
      <c r="J253" t="s">
        <v>13</v>
      </c>
      <c r="K253">
        <v>50</v>
      </c>
      <c r="L253">
        <v>24.4</v>
      </c>
      <c r="M253">
        <v>12.4</v>
      </c>
      <c r="N253">
        <v>17.399999999999999</v>
      </c>
      <c r="O253">
        <v>27.3</v>
      </c>
    </row>
    <row r="254" spans="1:28" hidden="1" x14ac:dyDescent="0.25">
      <c r="A254">
        <v>83</v>
      </c>
      <c r="B254" t="s">
        <v>296</v>
      </c>
      <c r="C254"/>
      <c r="D254"/>
      <c r="F254" t="s">
        <v>175</v>
      </c>
      <c r="G254">
        <v>3</v>
      </c>
      <c r="H254">
        <v>25.5</v>
      </c>
      <c r="I254">
        <v>2007</v>
      </c>
      <c r="J254" t="s">
        <v>13</v>
      </c>
      <c r="K254">
        <v>48.5</v>
      </c>
      <c r="L254">
        <v>31.6</v>
      </c>
      <c r="M254">
        <v>12.8</v>
      </c>
      <c r="N254">
        <v>16.8</v>
      </c>
      <c r="O254">
        <v>25.8</v>
      </c>
    </row>
    <row r="255" spans="1:28" hidden="1" x14ac:dyDescent="0.25">
      <c r="A255">
        <v>93</v>
      </c>
      <c r="B255" t="s">
        <v>296</v>
      </c>
      <c r="C255"/>
      <c r="D255"/>
      <c r="F255" t="s">
        <v>175</v>
      </c>
      <c r="G255">
        <v>4</v>
      </c>
      <c r="H255">
        <v>24.6</v>
      </c>
      <c r="I255">
        <v>2005</v>
      </c>
      <c r="J255" t="s">
        <v>13</v>
      </c>
      <c r="K255">
        <v>47.8</v>
      </c>
      <c r="L255">
        <v>25</v>
      </c>
      <c r="M255">
        <v>13.6</v>
      </c>
      <c r="N255">
        <v>18.100000000000001</v>
      </c>
      <c r="O255">
        <v>27.2</v>
      </c>
    </row>
    <row r="256" spans="1:28" hidden="1" x14ac:dyDescent="0.25">
      <c r="A256">
        <v>99</v>
      </c>
      <c r="B256" t="s">
        <v>296</v>
      </c>
      <c r="C256"/>
      <c r="D256"/>
      <c r="F256" t="s">
        <v>175</v>
      </c>
      <c r="G256">
        <v>4</v>
      </c>
      <c r="H256">
        <v>23.6</v>
      </c>
      <c r="I256">
        <v>2006</v>
      </c>
      <c r="J256" t="s">
        <v>13</v>
      </c>
      <c r="K256">
        <v>46.1</v>
      </c>
      <c r="L256">
        <v>24.5</v>
      </c>
      <c r="M256">
        <v>13.3</v>
      </c>
      <c r="N256">
        <v>14.8</v>
      </c>
      <c r="O256">
        <v>27.3</v>
      </c>
    </row>
    <row r="257" spans="1:28" hidden="1" x14ac:dyDescent="0.25">
      <c r="A257">
        <v>100</v>
      </c>
      <c r="B257" t="s">
        <v>297</v>
      </c>
      <c r="C257"/>
      <c r="D257"/>
      <c r="F257" t="s">
        <v>175</v>
      </c>
      <c r="G257" s="2"/>
      <c r="H257">
        <v>57</v>
      </c>
      <c r="I257">
        <v>2011</v>
      </c>
      <c r="J257" t="s">
        <v>277</v>
      </c>
      <c r="X257">
        <v>51.1</v>
      </c>
      <c r="Y257">
        <v>37.6</v>
      </c>
      <c r="Z257">
        <v>34.4</v>
      </c>
      <c r="AA257">
        <v>88.8</v>
      </c>
      <c r="AB257">
        <v>26.1</v>
      </c>
    </row>
    <row r="258" spans="1:28" hidden="1" x14ac:dyDescent="0.25">
      <c r="A258">
        <v>36</v>
      </c>
      <c r="B258" t="s">
        <v>144</v>
      </c>
      <c r="C258"/>
      <c r="D258"/>
      <c r="F258" t="s">
        <v>175</v>
      </c>
      <c r="G258" s="2" t="s">
        <v>130</v>
      </c>
      <c r="H258">
        <v>59.54</v>
      </c>
      <c r="I258">
        <v>2014</v>
      </c>
      <c r="J258" t="s">
        <v>161</v>
      </c>
      <c r="P258">
        <v>150</v>
      </c>
      <c r="Q258">
        <v>6</v>
      </c>
      <c r="R258">
        <v>208</v>
      </c>
      <c r="S258">
        <v>323</v>
      </c>
      <c r="T258">
        <v>282</v>
      </c>
      <c r="U258">
        <v>250</v>
      </c>
      <c r="V258">
        <v>295</v>
      </c>
      <c r="W258">
        <v>181</v>
      </c>
    </row>
    <row r="259" spans="1:28" hidden="1" x14ac:dyDescent="0.25">
      <c r="A259">
        <v>36</v>
      </c>
      <c r="B259" t="s">
        <v>144</v>
      </c>
      <c r="C259"/>
      <c r="D259"/>
      <c r="F259" t="s">
        <v>175</v>
      </c>
      <c r="G259" s="2" t="s">
        <v>228</v>
      </c>
      <c r="H259">
        <v>59.2</v>
      </c>
      <c r="I259">
        <v>2015</v>
      </c>
      <c r="J259" t="s">
        <v>161</v>
      </c>
      <c r="P259">
        <v>98</v>
      </c>
      <c r="Q259">
        <v>7</v>
      </c>
      <c r="R259">
        <v>216</v>
      </c>
      <c r="S259">
        <v>327</v>
      </c>
      <c r="T259">
        <v>314</v>
      </c>
      <c r="U259">
        <v>234</v>
      </c>
      <c r="V259">
        <v>295</v>
      </c>
      <c r="W259">
        <v>172</v>
      </c>
    </row>
    <row r="260" spans="1:28" hidden="1" x14ac:dyDescent="0.25">
      <c r="A260">
        <v>39</v>
      </c>
      <c r="B260" t="s">
        <v>144</v>
      </c>
      <c r="C260"/>
      <c r="D260"/>
      <c r="F260" t="s">
        <v>175</v>
      </c>
      <c r="G260" s="2"/>
      <c r="H260">
        <v>69.5</v>
      </c>
      <c r="I260">
        <v>2011</v>
      </c>
      <c r="J260" t="s">
        <v>277</v>
      </c>
      <c r="X260">
        <v>57.9</v>
      </c>
      <c r="Y260">
        <v>77.900000000000006</v>
      </c>
      <c r="Z260">
        <v>56.1</v>
      </c>
      <c r="AA260">
        <v>91.4</v>
      </c>
    </row>
    <row r="261" spans="1:28" hidden="1" x14ac:dyDescent="0.25">
      <c r="A261">
        <v>61</v>
      </c>
      <c r="B261" t="s">
        <v>144</v>
      </c>
      <c r="C261"/>
      <c r="D261"/>
      <c r="F261" t="s">
        <v>175</v>
      </c>
      <c r="G261" s="2" t="s">
        <v>131</v>
      </c>
      <c r="H261">
        <v>48.33</v>
      </c>
      <c r="I261">
        <v>2012</v>
      </c>
      <c r="J261" t="s">
        <v>161</v>
      </c>
      <c r="P261">
        <v>47</v>
      </c>
      <c r="Q261">
        <v>3</v>
      </c>
      <c r="R261">
        <v>101</v>
      </c>
      <c r="S261">
        <v>101</v>
      </c>
      <c r="T261">
        <v>101</v>
      </c>
      <c r="U261">
        <v>101</v>
      </c>
      <c r="W261">
        <v>101</v>
      </c>
    </row>
    <row r="262" spans="1:28" hidden="1" x14ac:dyDescent="0.25">
      <c r="A262">
        <v>61</v>
      </c>
      <c r="B262" t="s">
        <v>144</v>
      </c>
      <c r="C262"/>
      <c r="D262"/>
      <c r="F262" t="s">
        <v>175</v>
      </c>
      <c r="G262" s="2"/>
      <c r="H262">
        <v>62.2</v>
      </c>
      <c r="I262">
        <v>2015</v>
      </c>
      <c r="J262" t="s">
        <v>277</v>
      </c>
      <c r="X262">
        <v>50.5</v>
      </c>
      <c r="Y262">
        <v>94.5</v>
      </c>
      <c r="Z262">
        <v>47.1</v>
      </c>
      <c r="AA262">
        <v>79.900000000000006</v>
      </c>
      <c r="AB262">
        <v>76.8</v>
      </c>
    </row>
    <row r="263" spans="1:28" hidden="1" x14ac:dyDescent="0.25">
      <c r="A263">
        <v>62</v>
      </c>
      <c r="B263" t="s">
        <v>144</v>
      </c>
      <c r="C263"/>
      <c r="D263"/>
      <c r="F263" t="s">
        <v>175</v>
      </c>
      <c r="G263" s="2"/>
      <c r="H263">
        <v>65.7</v>
      </c>
      <c r="I263">
        <v>2013</v>
      </c>
      <c r="J263" t="s">
        <v>277</v>
      </c>
      <c r="X263">
        <v>56.5</v>
      </c>
      <c r="Y263">
        <v>83</v>
      </c>
      <c r="Z263">
        <v>54.7</v>
      </c>
      <c r="AA263">
        <v>80.7</v>
      </c>
      <c r="AB263">
        <v>75.8</v>
      </c>
    </row>
    <row r="264" spans="1:28" hidden="1" x14ac:dyDescent="0.25">
      <c r="A264">
        <v>63</v>
      </c>
      <c r="B264" t="s">
        <v>144</v>
      </c>
      <c r="C264"/>
      <c r="D264"/>
      <c r="F264" t="s">
        <v>175</v>
      </c>
      <c r="G264" s="2"/>
      <c r="H264">
        <v>61.5</v>
      </c>
      <c r="I264">
        <v>2012</v>
      </c>
      <c r="J264" t="s">
        <v>277</v>
      </c>
      <c r="X264">
        <v>50.4</v>
      </c>
      <c r="Y264">
        <v>86.1</v>
      </c>
      <c r="Z264">
        <v>38.799999999999997</v>
      </c>
      <c r="AA264">
        <v>89.1</v>
      </c>
      <c r="AB264">
        <v>63</v>
      </c>
    </row>
    <row r="265" spans="1:28" hidden="1" x14ac:dyDescent="0.25">
      <c r="A265">
        <v>70</v>
      </c>
      <c r="B265" t="s">
        <v>144</v>
      </c>
      <c r="C265"/>
      <c r="D265"/>
      <c r="F265" t="s">
        <v>175</v>
      </c>
      <c r="G265" s="2"/>
      <c r="H265">
        <v>59</v>
      </c>
      <c r="I265">
        <v>2014</v>
      </c>
      <c r="J265" t="s">
        <v>277</v>
      </c>
      <c r="X265">
        <v>46.3</v>
      </c>
      <c r="Y265">
        <v>86.1</v>
      </c>
      <c r="Z265">
        <v>40.5</v>
      </c>
      <c r="AA265">
        <v>82.3</v>
      </c>
      <c r="AB265">
        <v>74</v>
      </c>
    </row>
    <row r="266" spans="1:28" hidden="1" x14ac:dyDescent="0.25">
      <c r="A266">
        <v>86</v>
      </c>
      <c r="B266" t="s">
        <v>144</v>
      </c>
      <c r="C266"/>
      <c r="D266"/>
      <c r="F266" t="s">
        <v>175</v>
      </c>
      <c r="G266" s="2" t="s">
        <v>132</v>
      </c>
      <c r="H266">
        <v>45.38</v>
      </c>
      <c r="I266">
        <v>2013</v>
      </c>
      <c r="J266" t="s">
        <v>161</v>
      </c>
      <c r="P266">
        <v>101</v>
      </c>
      <c r="Q266">
        <v>4</v>
      </c>
      <c r="R266">
        <v>101</v>
      </c>
      <c r="S266">
        <v>101</v>
      </c>
      <c r="T266">
        <v>101</v>
      </c>
      <c r="U266">
        <v>101</v>
      </c>
      <c r="W266">
        <v>101</v>
      </c>
    </row>
    <row r="267" spans="1:28" hidden="1" x14ac:dyDescent="0.25">
      <c r="A267">
        <v>100</v>
      </c>
      <c r="B267" t="s">
        <v>192</v>
      </c>
      <c r="C267"/>
      <c r="D267"/>
      <c r="F267" t="s">
        <v>175</v>
      </c>
      <c r="G267" s="2" t="s">
        <v>134</v>
      </c>
      <c r="H267">
        <v>43.36</v>
      </c>
      <c r="I267">
        <v>2012</v>
      </c>
      <c r="J267" t="s">
        <v>161</v>
      </c>
      <c r="P267">
        <v>44</v>
      </c>
      <c r="Q267">
        <v>4</v>
      </c>
      <c r="R267">
        <v>101</v>
      </c>
      <c r="S267">
        <v>101</v>
      </c>
      <c r="T267">
        <v>101</v>
      </c>
      <c r="U267">
        <v>101</v>
      </c>
      <c r="W267">
        <v>101</v>
      </c>
    </row>
    <row r="268" spans="1:28" hidden="1" x14ac:dyDescent="0.25">
      <c r="A268">
        <v>99</v>
      </c>
      <c r="B268" t="s">
        <v>197</v>
      </c>
      <c r="C268"/>
      <c r="D268"/>
      <c r="F268" t="s">
        <v>175</v>
      </c>
      <c r="G268" s="2" t="s">
        <v>134</v>
      </c>
      <c r="H268">
        <v>44.36</v>
      </c>
      <c r="I268">
        <v>2013</v>
      </c>
      <c r="J268" t="s">
        <v>161</v>
      </c>
      <c r="P268">
        <v>28</v>
      </c>
      <c r="Q268">
        <v>101</v>
      </c>
      <c r="R268">
        <v>72</v>
      </c>
      <c r="S268">
        <v>101</v>
      </c>
      <c r="T268">
        <v>87</v>
      </c>
      <c r="U268">
        <v>101</v>
      </c>
      <c r="W268">
        <v>101</v>
      </c>
    </row>
    <row r="269" spans="1:28" hidden="1" x14ac:dyDescent="0.25">
      <c r="A269">
        <v>92</v>
      </c>
      <c r="B269" t="s">
        <v>290</v>
      </c>
      <c r="C269"/>
      <c r="D269"/>
      <c r="F269" t="s">
        <v>175</v>
      </c>
      <c r="G269" s="2"/>
      <c r="H269">
        <v>58.6</v>
      </c>
      <c r="I269">
        <v>2013</v>
      </c>
      <c r="J269" t="s">
        <v>277</v>
      </c>
      <c r="X269">
        <v>48</v>
      </c>
      <c r="Y269">
        <v>63.9</v>
      </c>
      <c r="Z269">
        <v>45.9</v>
      </c>
      <c r="AA269">
        <v>82.9</v>
      </c>
      <c r="AB269">
        <v>28.4</v>
      </c>
    </row>
    <row r="270" spans="1:28" hidden="1" x14ac:dyDescent="0.25">
      <c r="A270">
        <v>35</v>
      </c>
      <c r="B270" t="s">
        <v>288</v>
      </c>
      <c r="C270"/>
      <c r="D270"/>
      <c r="F270" t="s">
        <v>175</v>
      </c>
      <c r="G270">
        <v>1</v>
      </c>
      <c r="H270">
        <v>35.4</v>
      </c>
      <c r="I270">
        <v>2014</v>
      </c>
      <c r="J270" t="s">
        <v>13</v>
      </c>
      <c r="K270">
        <v>34.5</v>
      </c>
      <c r="L270">
        <v>27.4</v>
      </c>
      <c r="M270">
        <v>25.8</v>
      </c>
      <c r="N270">
        <v>30.2</v>
      </c>
      <c r="O270">
        <v>60</v>
      </c>
    </row>
    <row r="271" spans="1:28" hidden="1" x14ac:dyDescent="0.25">
      <c r="A271">
        <v>36</v>
      </c>
      <c r="B271" t="s">
        <v>288</v>
      </c>
      <c r="C271"/>
      <c r="D271"/>
      <c r="F271" t="s">
        <v>175</v>
      </c>
      <c r="G271">
        <v>1</v>
      </c>
      <c r="H271">
        <v>35</v>
      </c>
      <c r="I271">
        <v>2015</v>
      </c>
      <c r="J271" t="s">
        <v>13</v>
      </c>
      <c r="K271">
        <v>33.6</v>
      </c>
      <c r="L271">
        <v>27.4</v>
      </c>
      <c r="M271">
        <v>25.8</v>
      </c>
      <c r="N271">
        <v>29.8</v>
      </c>
      <c r="O271">
        <v>59.2</v>
      </c>
    </row>
    <row r="272" spans="1:28" hidden="1" x14ac:dyDescent="0.25">
      <c r="A272">
        <v>37</v>
      </c>
      <c r="B272" t="s">
        <v>288</v>
      </c>
      <c r="C272"/>
      <c r="D272"/>
      <c r="F272" t="s">
        <v>175</v>
      </c>
      <c r="G272">
        <v>1</v>
      </c>
      <c r="H272">
        <v>35.299999999999997</v>
      </c>
      <c r="I272">
        <v>2013</v>
      </c>
      <c r="J272" t="s">
        <v>13</v>
      </c>
      <c r="K272">
        <v>35.1</v>
      </c>
      <c r="L272">
        <v>27.6</v>
      </c>
      <c r="M272">
        <v>25.1</v>
      </c>
      <c r="N272">
        <v>30.8</v>
      </c>
      <c r="O272">
        <v>59.1</v>
      </c>
    </row>
    <row r="273" spans="1:28" hidden="1" x14ac:dyDescent="0.25">
      <c r="A273">
        <v>39</v>
      </c>
      <c r="B273" t="s">
        <v>288</v>
      </c>
      <c r="C273"/>
      <c r="D273"/>
      <c r="F273" t="s">
        <v>175</v>
      </c>
      <c r="G273">
        <v>1</v>
      </c>
      <c r="H273">
        <v>33.799999999999997</v>
      </c>
      <c r="I273">
        <v>2007</v>
      </c>
      <c r="J273" t="s">
        <v>13</v>
      </c>
      <c r="K273">
        <v>38.4</v>
      </c>
      <c r="L273">
        <v>23.6</v>
      </c>
      <c r="M273">
        <v>23.4</v>
      </c>
      <c r="N273">
        <v>27.2</v>
      </c>
      <c r="O273">
        <v>54.2</v>
      </c>
    </row>
    <row r="274" spans="1:28" hidden="1" x14ac:dyDescent="0.25">
      <c r="A274">
        <v>39</v>
      </c>
      <c r="B274" t="s">
        <v>288</v>
      </c>
      <c r="C274"/>
      <c r="D274"/>
      <c r="F274" t="s">
        <v>175</v>
      </c>
      <c r="G274">
        <v>1</v>
      </c>
      <c r="H274">
        <v>34.200000000000003</v>
      </c>
      <c r="I274">
        <v>2010</v>
      </c>
      <c r="J274" t="s">
        <v>13</v>
      </c>
      <c r="K274">
        <v>34.799999999999997</v>
      </c>
      <c r="L274">
        <v>23.5</v>
      </c>
      <c r="M274">
        <v>24.9</v>
      </c>
      <c r="N274">
        <v>28.8</v>
      </c>
      <c r="O274">
        <v>59.9</v>
      </c>
    </row>
    <row r="275" spans="1:28" hidden="1" x14ac:dyDescent="0.25">
      <c r="A275">
        <v>40</v>
      </c>
      <c r="B275" t="s">
        <v>288</v>
      </c>
      <c r="C275"/>
      <c r="D275"/>
      <c r="F275" t="s">
        <v>175</v>
      </c>
      <c r="G275">
        <v>1</v>
      </c>
      <c r="H275">
        <v>33.299999999999997</v>
      </c>
      <c r="I275">
        <v>2009</v>
      </c>
      <c r="J275" t="s">
        <v>13</v>
      </c>
      <c r="K275">
        <v>35.700000000000003</v>
      </c>
      <c r="L275">
        <v>23.6</v>
      </c>
      <c r="M275">
        <v>22.9</v>
      </c>
      <c r="N275">
        <v>27.7</v>
      </c>
      <c r="O275">
        <v>59.3</v>
      </c>
    </row>
    <row r="276" spans="1:28" hidden="1" x14ac:dyDescent="0.25">
      <c r="A276">
        <v>41</v>
      </c>
      <c r="B276" t="s">
        <v>288</v>
      </c>
      <c r="C276"/>
      <c r="D276"/>
      <c r="F276" t="s">
        <v>175</v>
      </c>
      <c r="G276">
        <v>2</v>
      </c>
      <c r="H276">
        <v>34.299999999999997</v>
      </c>
      <c r="I276">
        <v>2011</v>
      </c>
      <c r="J276" t="s">
        <v>13</v>
      </c>
      <c r="K276">
        <v>35.4</v>
      </c>
      <c r="L276">
        <v>23.5</v>
      </c>
      <c r="M276">
        <v>25</v>
      </c>
      <c r="N276">
        <v>30.1</v>
      </c>
      <c r="O276">
        <v>59.4</v>
      </c>
    </row>
    <row r="277" spans="1:28" hidden="1" x14ac:dyDescent="0.25">
      <c r="A277">
        <v>42</v>
      </c>
      <c r="B277" t="s">
        <v>288</v>
      </c>
      <c r="C277"/>
      <c r="D277"/>
      <c r="F277" t="s">
        <v>175</v>
      </c>
      <c r="G277">
        <v>1</v>
      </c>
      <c r="H277">
        <v>33.1</v>
      </c>
      <c r="I277">
        <v>2008</v>
      </c>
      <c r="J277" t="s">
        <v>13</v>
      </c>
      <c r="K277">
        <v>36.6</v>
      </c>
      <c r="L277">
        <v>23.6</v>
      </c>
      <c r="M277">
        <v>23.1</v>
      </c>
      <c r="N277">
        <v>27.3</v>
      </c>
      <c r="O277">
        <v>58.2</v>
      </c>
    </row>
    <row r="278" spans="1:28" hidden="1" x14ac:dyDescent="0.25">
      <c r="A278">
        <v>42</v>
      </c>
      <c r="B278" t="s">
        <v>288</v>
      </c>
      <c r="C278"/>
      <c r="D278"/>
      <c r="F278" t="s">
        <v>175</v>
      </c>
      <c r="G278">
        <v>2</v>
      </c>
      <c r="H278">
        <v>33.4</v>
      </c>
      <c r="I278">
        <v>2012</v>
      </c>
      <c r="J278" t="s">
        <v>13</v>
      </c>
      <c r="K278">
        <v>32.5</v>
      </c>
      <c r="L278">
        <v>19.399999999999999</v>
      </c>
      <c r="M278">
        <v>25.1</v>
      </c>
      <c r="N278">
        <v>31</v>
      </c>
      <c r="O278">
        <v>59.9</v>
      </c>
    </row>
    <row r="279" spans="1:28" hidden="1" x14ac:dyDescent="0.25">
      <c r="A279">
        <v>45</v>
      </c>
      <c r="B279" t="s">
        <v>288</v>
      </c>
      <c r="C279"/>
      <c r="D279"/>
      <c r="F279" t="s">
        <v>175</v>
      </c>
      <c r="G279">
        <v>1</v>
      </c>
      <c r="H279">
        <v>32.4</v>
      </c>
      <c r="I279">
        <v>2006</v>
      </c>
      <c r="J279" t="s">
        <v>13</v>
      </c>
      <c r="K279">
        <v>34.4</v>
      </c>
      <c r="L279">
        <v>23.5</v>
      </c>
      <c r="M279">
        <v>23.1</v>
      </c>
      <c r="N279">
        <v>24.9</v>
      </c>
      <c r="O279">
        <v>52.9</v>
      </c>
    </row>
    <row r="280" spans="1:28" hidden="1" x14ac:dyDescent="0.25">
      <c r="A280">
        <v>46</v>
      </c>
      <c r="B280" t="s">
        <v>288</v>
      </c>
      <c r="C280"/>
      <c r="D280"/>
      <c r="F280" t="s">
        <v>175</v>
      </c>
      <c r="G280">
        <v>1</v>
      </c>
      <c r="H280">
        <v>32</v>
      </c>
      <c r="I280">
        <v>2005</v>
      </c>
      <c r="J280" t="s">
        <v>13</v>
      </c>
      <c r="K280">
        <v>35.700000000000003</v>
      </c>
      <c r="L280">
        <v>23.9</v>
      </c>
      <c r="M280">
        <v>23.6</v>
      </c>
      <c r="N280">
        <v>24.2</v>
      </c>
      <c r="O280">
        <v>51.2</v>
      </c>
    </row>
    <row r="281" spans="1:28" hidden="1" x14ac:dyDescent="0.25">
      <c r="A281">
        <v>81</v>
      </c>
      <c r="B281" t="s">
        <v>288</v>
      </c>
      <c r="C281"/>
      <c r="D281"/>
      <c r="F281" t="s">
        <v>175</v>
      </c>
      <c r="G281" s="2"/>
      <c r="H281">
        <v>60.5</v>
      </c>
      <c r="I281">
        <v>2013</v>
      </c>
      <c r="J281" t="s">
        <v>277</v>
      </c>
      <c r="X281">
        <v>59.2</v>
      </c>
      <c r="Y281">
        <v>64.400000000000006</v>
      </c>
      <c r="Z281">
        <v>43.5</v>
      </c>
      <c r="AA281">
        <v>80.599999999999994</v>
      </c>
      <c r="AB281">
        <v>28.6</v>
      </c>
    </row>
    <row r="282" spans="1:28" hidden="1" x14ac:dyDescent="0.25">
      <c r="A282">
        <v>84</v>
      </c>
      <c r="B282" t="s">
        <v>288</v>
      </c>
      <c r="C282"/>
      <c r="D282"/>
      <c r="F282" t="s">
        <v>175</v>
      </c>
      <c r="G282" s="2"/>
      <c r="H282">
        <v>56</v>
      </c>
      <c r="I282">
        <v>2012</v>
      </c>
      <c r="J282" t="s">
        <v>277</v>
      </c>
      <c r="X282">
        <v>56.3</v>
      </c>
      <c r="Y282">
        <v>66.7</v>
      </c>
      <c r="Z282">
        <v>30.5</v>
      </c>
      <c r="AA282">
        <v>81.099999999999994</v>
      </c>
      <c r="AB282">
        <v>26.2</v>
      </c>
    </row>
    <row r="283" spans="1:28" hidden="1" x14ac:dyDescent="0.25">
      <c r="A283">
        <v>96</v>
      </c>
      <c r="B283" t="s">
        <v>288</v>
      </c>
      <c r="C283"/>
      <c r="D283"/>
      <c r="F283" t="s">
        <v>175</v>
      </c>
      <c r="G283" s="2"/>
      <c r="H283">
        <v>53.5</v>
      </c>
      <c r="I283">
        <v>2014</v>
      </c>
      <c r="J283" t="s">
        <v>277</v>
      </c>
      <c r="X283">
        <v>50.2</v>
      </c>
      <c r="Y283">
        <v>65.5</v>
      </c>
      <c r="Z283">
        <v>26.7</v>
      </c>
      <c r="AA283">
        <v>82.3</v>
      </c>
      <c r="AB283">
        <v>34.4</v>
      </c>
    </row>
    <row r="284" spans="1:28" hidden="1" x14ac:dyDescent="0.25">
      <c r="A284">
        <v>48</v>
      </c>
      <c r="B284" t="s">
        <v>288</v>
      </c>
      <c r="C284"/>
      <c r="D284"/>
      <c r="F284" t="s">
        <v>175</v>
      </c>
      <c r="G284" s="2" t="s">
        <v>130</v>
      </c>
      <c r="H284">
        <v>50.58</v>
      </c>
      <c r="I284">
        <v>2013</v>
      </c>
      <c r="J284" t="s">
        <v>161</v>
      </c>
      <c r="P284">
        <v>19</v>
      </c>
      <c r="Q284">
        <v>101</v>
      </c>
      <c r="R284">
        <v>84</v>
      </c>
      <c r="S284">
        <v>31</v>
      </c>
      <c r="T284">
        <v>50</v>
      </c>
      <c r="U284">
        <v>78</v>
      </c>
      <c r="W284">
        <v>81</v>
      </c>
    </row>
    <row r="285" spans="1:28" hidden="1" x14ac:dyDescent="0.25">
      <c r="A285">
        <v>63</v>
      </c>
      <c r="B285" t="s">
        <v>288</v>
      </c>
      <c r="C285"/>
      <c r="D285"/>
      <c r="F285" t="s">
        <v>175</v>
      </c>
      <c r="G285" s="2" t="s">
        <v>132</v>
      </c>
      <c r="H285">
        <v>48.26</v>
      </c>
      <c r="I285">
        <v>2012</v>
      </c>
      <c r="J285" t="s">
        <v>161</v>
      </c>
      <c r="P285">
        <v>54</v>
      </c>
      <c r="Q285">
        <v>101</v>
      </c>
      <c r="R285">
        <v>84</v>
      </c>
      <c r="S285">
        <v>36</v>
      </c>
      <c r="T285">
        <v>53</v>
      </c>
      <c r="U285">
        <v>78</v>
      </c>
      <c r="W285">
        <v>101</v>
      </c>
    </row>
    <row r="286" spans="1:28" hidden="1" x14ac:dyDescent="0.25">
      <c r="A286">
        <v>63</v>
      </c>
      <c r="B286" t="s">
        <v>288</v>
      </c>
      <c r="C286"/>
      <c r="D286"/>
      <c r="F286" t="s">
        <v>175</v>
      </c>
      <c r="G286" s="2" t="s">
        <v>132</v>
      </c>
      <c r="H286">
        <v>53.79</v>
      </c>
      <c r="I286">
        <v>2015</v>
      </c>
      <c r="J286" t="s">
        <v>161</v>
      </c>
      <c r="P286">
        <v>30</v>
      </c>
      <c r="Q286">
        <v>404</v>
      </c>
      <c r="R286">
        <v>88</v>
      </c>
      <c r="S286">
        <v>31</v>
      </c>
      <c r="T286">
        <v>35</v>
      </c>
      <c r="U286">
        <v>68</v>
      </c>
      <c r="V286">
        <v>63</v>
      </c>
      <c r="W286">
        <v>87</v>
      </c>
    </row>
    <row r="287" spans="1:28" hidden="1" x14ac:dyDescent="0.25">
      <c r="A287">
        <v>68</v>
      </c>
      <c r="B287" t="s">
        <v>288</v>
      </c>
      <c r="C287"/>
      <c r="D287"/>
      <c r="F287" t="s">
        <v>175</v>
      </c>
      <c r="G287" s="2" t="s">
        <v>132</v>
      </c>
      <c r="H287">
        <v>53.91</v>
      </c>
      <c r="I287">
        <v>2014</v>
      </c>
      <c r="J287" t="s">
        <v>161</v>
      </c>
      <c r="P287">
        <v>36</v>
      </c>
      <c r="Q287">
        <v>431</v>
      </c>
      <c r="R287">
        <v>86</v>
      </c>
      <c r="S287">
        <v>31</v>
      </c>
      <c r="T287">
        <v>39</v>
      </c>
      <c r="U287">
        <v>99</v>
      </c>
      <c r="V287">
        <v>66</v>
      </c>
      <c r="W287">
        <v>100</v>
      </c>
    </row>
    <row r="288" spans="1:28" hidden="1" x14ac:dyDescent="0.25">
      <c r="A288">
        <v>37</v>
      </c>
      <c r="B288" t="s">
        <v>174</v>
      </c>
      <c r="C288"/>
      <c r="D288"/>
      <c r="F288" t="s">
        <v>175</v>
      </c>
      <c r="G288">
        <v>1</v>
      </c>
      <c r="H288">
        <v>34.9</v>
      </c>
      <c r="I288">
        <v>2012</v>
      </c>
      <c r="J288" t="s">
        <v>13</v>
      </c>
      <c r="K288">
        <v>32.1</v>
      </c>
      <c r="L288">
        <v>55.9</v>
      </c>
      <c r="M288">
        <v>16.2</v>
      </c>
      <c r="N288">
        <v>20</v>
      </c>
      <c r="O288">
        <v>48.8</v>
      </c>
    </row>
    <row r="289" spans="1:23" hidden="1" x14ac:dyDescent="0.25">
      <c r="A289">
        <v>39</v>
      </c>
      <c r="B289" t="s">
        <v>174</v>
      </c>
      <c r="C289"/>
      <c r="D289"/>
      <c r="F289" t="s">
        <v>175</v>
      </c>
      <c r="G289">
        <v>2</v>
      </c>
      <c r="H289">
        <v>34.5</v>
      </c>
      <c r="I289">
        <v>2013</v>
      </c>
      <c r="J289" t="s">
        <v>13</v>
      </c>
      <c r="K289">
        <v>31.6</v>
      </c>
      <c r="L289">
        <v>54.7</v>
      </c>
      <c r="M289">
        <v>16.2</v>
      </c>
      <c r="N289">
        <v>19.7</v>
      </c>
      <c r="O289">
        <v>48.7</v>
      </c>
    </row>
    <row r="290" spans="1:23" hidden="1" x14ac:dyDescent="0.25">
      <c r="A290">
        <v>40</v>
      </c>
      <c r="B290" t="s">
        <v>174</v>
      </c>
      <c r="C290"/>
      <c r="D290"/>
      <c r="F290" t="s">
        <v>175</v>
      </c>
      <c r="G290">
        <v>1</v>
      </c>
      <c r="H290">
        <v>34.6</v>
      </c>
      <c r="I290">
        <v>2011</v>
      </c>
      <c r="J290" t="s">
        <v>13</v>
      </c>
      <c r="K290">
        <v>32.200000000000003</v>
      </c>
      <c r="L290">
        <v>53.9</v>
      </c>
      <c r="M290">
        <v>16.100000000000001</v>
      </c>
      <c r="N290">
        <v>20.3</v>
      </c>
      <c r="O290">
        <v>49</v>
      </c>
    </row>
    <row r="291" spans="1:23" hidden="1" x14ac:dyDescent="0.25">
      <c r="A291">
        <v>42</v>
      </c>
      <c r="B291" t="s">
        <v>174</v>
      </c>
      <c r="C291"/>
      <c r="D291"/>
      <c r="F291" t="s">
        <v>175</v>
      </c>
      <c r="G291">
        <v>2</v>
      </c>
      <c r="H291">
        <v>34.200000000000003</v>
      </c>
      <c r="I291">
        <v>2014</v>
      </c>
      <c r="J291" t="s">
        <v>13</v>
      </c>
      <c r="K291">
        <v>31.1</v>
      </c>
      <c r="L291">
        <v>54.3</v>
      </c>
      <c r="M291">
        <v>16.8</v>
      </c>
      <c r="N291">
        <v>18.5</v>
      </c>
      <c r="O291">
        <v>48.4</v>
      </c>
    </row>
    <row r="292" spans="1:23" hidden="1" x14ac:dyDescent="0.25">
      <c r="A292">
        <v>43</v>
      </c>
      <c r="B292" t="s">
        <v>174</v>
      </c>
      <c r="C292"/>
      <c r="D292"/>
      <c r="F292" t="s">
        <v>175</v>
      </c>
      <c r="G292">
        <v>2</v>
      </c>
      <c r="H292">
        <v>32.700000000000003</v>
      </c>
      <c r="I292">
        <v>2009</v>
      </c>
      <c r="J292" t="s">
        <v>13</v>
      </c>
      <c r="K292">
        <v>32.5</v>
      </c>
      <c r="L292">
        <v>46.2</v>
      </c>
      <c r="M292">
        <v>14.5</v>
      </c>
      <c r="N292">
        <v>20.100000000000001</v>
      </c>
      <c r="O292">
        <v>50.3</v>
      </c>
    </row>
    <row r="293" spans="1:23" hidden="1" x14ac:dyDescent="0.25">
      <c r="A293">
        <v>45</v>
      </c>
      <c r="B293" t="s">
        <v>174</v>
      </c>
      <c r="C293"/>
      <c r="D293"/>
      <c r="F293" t="s">
        <v>175</v>
      </c>
      <c r="G293">
        <v>2</v>
      </c>
      <c r="H293">
        <v>32.299999999999997</v>
      </c>
      <c r="I293">
        <v>2010</v>
      </c>
      <c r="J293" t="s">
        <v>13</v>
      </c>
      <c r="K293">
        <v>31.7</v>
      </c>
      <c r="L293">
        <v>46</v>
      </c>
      <c r="M293">
        <v>12.5</v>
      </c>
      <c r="N293">
        <v>20.8</v>
      </c>
      <c r="O293">
        <v>49.9</v>
      </c>
    </row>
    <row r="294" spans="1:23" hidden="1" x14ac:dyDescent="0.25">
      <c r="A294">
        <v>49</v>
      </c>
      <c r="B294" t="s">
        <v>174</v>
      </c>
      <c r="C294"/>
      <c r="D294"/>
      <c r="F294" t="s">
        <v>175</v>
      </c>
      <c r="G294">
        <v>2</v>
      </c>
      <c r="H294">
        <v>32.1</v>
      </c>
      <c r="I294">
        <v>2008</v>
      </c>
      <c r="J294" t="s">
        <v>13</v>
      </c>
      <c r="K294">
        <v>33.299999999999997</v>
      </c>
      <c r="L294">
        <v>46.2</v>
      </c>
      <c r="M294">
        <v>14.6</v>
      </c>
      <c r="N294">
        <v>20.399999999999999</v>
      </c>
      <c r="O294">
        <v>47</v>
      </c>
    </row>
    <row r="295" spans="1:23" hidden="1" x14ac:dyDescent="0.25">
      <c r="A295">
        <v>52</v>
      </c>
      <c r="B295" t="s">
        <v>174</v>
      </c>
      <c r="C295"/>
      <c r="D295"/>
      <c r="F295" t="s">
        <v>175</v>
      </c>
      <c r="G295">
        <v>2</v>
      </c>
      <c r="H295">
        <v>30.9</v>
      </c>
      <c r="I295">
        <v>2007</v>
      </c>
      <c r="J295" t="s">
        <v>13</v>
      </c>
      <c r="K295">
        <v>31.3</v>
      </c>
      <c r="L295">
        <v>39.1</v>
      </c>
      <c r="M295">
        <v>14.8</v>
      </c>
      <c r="N295">
        <v>20.399999999999999</v>
      </c>
      <c r="O295">
        <v>44.8</v>
      </c>
    </row>
    <row r="296" spans="1:23" hidden="1" x14ac:dyDescent="0.25">
      <c r="A296">
        <v>61</v>
      </c>
      <c r="B296" t="s">
        <v>174</v>
      </c>
      <c r="C296"/>
      <c r="D296"/>
      <c r="F296" t="s">
        <v>175</v>
      </c>
      <c r="G296">
        <v>2</v>
      </c>
      <c r="H296">
        <v>29.4</v>
      </c>
      <c r="I296">
        <v>2005</v>
      </c>
      <c r="J296" t="s">
        <v>13</v>
      </c>
      <c r="K296">
        <v>33.200000000000003</v>
      </c>
      <c r="L296">
        <v>34.200000000000003</v>
      </c>
      <c r="M296">
        <v>13.6</v>
      </c>
      <c r="N296">
        <v>19.600000000000001</v>
      </c>
      <c r="O296">
        <v>44.9</v>
      </c>
    </row>
    <row r="297" spans="1:23" hidden="1" x14ac:dyDescent="0.25">
      <c r="A297">
        <v>64</v>
      </c>
      <c r="B297" t="s">
        <v>174</v>
      </c>
      <c r="C297"/>
      <c r="D297"/>
      <c r="F297" t="s">
        <v>175</v>
      </c>
      <c r="G297">
        <v>2</v>
      </c>
      <c r="H297">
        <v>29.4</v>
      </c>
      <c r="I297">
        <v>2006</v>
      </c>
      <c r="J297" t="s">
        <v>13</v>
      </c>
      <c r="K297">
        <v>32</v>
      </c>
      <c r="L297">
        <v>33.5</v>
      </c>
      <c r="M297">
        <v>13.3</v>
      </c>
      <c r="N297">
        <v>20.8</v>
      </c>
      <c r="O297">
        <v>44.7</v>
      </c>
    </row>
    <row r="298" spans="1:23" hidden="1" x14ac:dyDescent="0.25">
      <c r="A298">
        <v>36</v>
      </c>
      <c r="B298" t="s">
        <v>174</v>
      </c>
      <c r="C298"/>
      <c r="D298"/>
      <c r="F298" t="s">
        <v>175</v>
      </c>
      <c r="G298" s="2" t="s">
        <v>228</v>
      </c>
      <c r="H298">
        <v>51.72</v>
      </c>
      <c r="I298">
        <v>2013</v>
      </c>
      <c r="J298" t="s">
        <v>161</v>
      </c>
      <c r="P298">
        <v>26</v>
      </c>
      <c r="Q298">
        <v>101</v>
      </c>
      <c r="R298">
        <v>26</v>
      </c>
      <c r="S298">
        <v>73</v>
      </c>
      <c r="T298">
        <v>101</v>
      </c>
      <c r="U298">
        <v>101</v>
      </c>
      <c r="W298">
        <v>101</v>
      </c>
    </row>
    <row r="299" spans="1:23" hidden="1" x14ac:dyDescent="0.25">
      <c r="A299">
        <v>48</v>
      </c>
      <c r="B299" t="s">
        <v>174</v>
      </c>
      <c r="C299"/>
      <c r="D299"/>
      <c r="F299" t="s">
        <v>175</v>
      </c>
      <c r="G299" s="2" t="s">
        <v>228</v>
      </c>
      <c r="H299">
        <v>50.44</v>
      </c>
      <c r="I299">
        <v>2012</v>
      </c>
      <c r="J299" t="s">
        <v>161</v>
      </c>
      <c r="P299">
        <v>48</v>
      </c>
      <c r="Q299">
        <v>101</v>
      </c>
      <c r="R299">
        <v>25</v>
      </c>
      <c r="S299">
        <v>73</v>
      </c>
      <c r="T299">
        <v>96</v>
      </c>
      <c r="U299">
        <v>101</v>
      </c>
      <c r="W299">
        <v>101</v>
      </c>
    </row>
    <row r="300" spans="1:23" hidden="1" x14ac:dyDescent="0.25">
      <c r="A300">
        <v>50</v>
      </c>
      <c r="B300" t="s">
        <v>174</v>
      </c>
      <c r="C300"/>
      <c r="D300"/>
      <c r="F300" t="s">
        <v>175</v>
      </c>
      <c r="G300" s="2" t="s">
        <v>131</v>
      </c>
      <c r="H300">
        <v>56.06</v>
      </c>
      <c r="I300">
        <v>2014</v>
      </c>
      <c r="J300" t="s">
        <v>161</v>
      </c>
      <c r="P300">
        <v>26</v>
      </c>
      <c r="Q300">
        <v>410</v>
      </c>
      <c r="R300">
        <v>25</v>
      </c>
      <c r="S300">
        <v>69</v>
      </c>
      <c r="T300">
        <v>89</v>
      </c>
      <c r="U300">
        <v>114</v>
      </c>
      <c r="V300">
        <v>102</v>
      </c>
      <c r="W300">
        <v>338</v>
      </c>
    </row>
    <row r="301" spans="1:23" hidden="1" x14ac:dyDescent="0.25">
      <c r="A301">
        <v>58</v>
      </c>
      <c r="B301" t="s">
        <v>174</v>
      </c>
      <c r="C301"/>
      <c r="D301"/>
      <c r="F301" t="s">
        <v>175</v>
      </c>
      <c r="G301" s="2" t="s">
        <v>131</v>
      </c>
      <c r="H301">
        <v>54.21</v>
      </c>
      <c r="I301">
        <v>2015</v>
      </c>
      <c r="J301" t="s">
        <v>161</v>
      </c>
      <c r="P301">
        <v>26</v>
      </c>
      <c r="Q301">
        <v>393</v>
      </c>
      <c r="R301">
        <v>26</v>
      </c>
      <c r="S301">
        <v>73</v>
      </c>
      <c r="T301">
        <v>86</v>
      </c>
      <c r="U301">
        <v>115</v>
      </c>
      <c r="V301">
        <v>97</v>
      </c>
      <c r="W301">
        <v>324</v>
      </c>
    </row>
    <row r="302" spans="1:23" hidden="1" x14ac:dyDescent="0.25">
      <c r="A302">
        <v>41</v>
      </c>
      <c r="B302" t="s">
        <v>174</v>
      </c>
      <c r="C302"/>
      <c r="D302"/>
      <c r="F302" t="s">
        <v>175</v>
      </c>
      <c r="G302">
        <v>2</v>
      </c>
      <c r="H302">
        <v>33.6</v>
      </c>
      <c r="I302">
        <v>2015</v>
      </c>
      <c r="J302" t="s">
        <v>13</v>
      </c>
      <c r="K302">
        <v>30.3</v>
      </c>
      <c r="L302">
        <v>54.3</v>
      </c>
      <c r="M302">
        <v>16.8</v>
      </c>
      <c r="N302">
        <v>17.399999999999999</v>
      </c>
      <c r="O302">
        <v>47.3</v>
      </c>
    </row>
    <row r="303" spans="1:23" hidden="1" x14ac:dyDescent="0.25">
      <c r="A303">
        <v>87</v>
      </c>
      <c r="B303" t="s">
        <v>61</v>
      </c>
      <c r="C303"/>
      <c r="D303"/>
      <c r="F303" t="s">
        <v>175</v>
      </c>
      <c r="G303">
        <v>4</v>
      </c>
      <c r="H303">
        <v>24.9</v>
      </c>
      <c r="I303">
        <v>2015</v>
      </c>
      <c r="J303" t="s">
        <v>13</v>
      </c>
      <c r="K303">
        <v>25.1</v>
      </c>
      <c r="L303">
        <v>28.8</v>
      </c>
      <c r="M303">
        <v>15.9</v>
      </c>
      <c r="N303">
        <v>19</v>
      </c>
      <c r="O303">
        <v>34.6</v>
      </c>
    </row>
    <row r="304" spans="1:23" hidden="1" x14ac:dyDescent="0.25">
      <c r="A304">
        <v>92</v>
      </c>
      <c r="B304" t="s">
        <v>61</v>
      </c>
      <c r="C304"/>
      <c r="D304"/>
      <c r="F304" t="s">
        <v>175</v>
      </c>
      <c r="G304">
        <v>3</v>
      </c>
      <c r="H304">
        <v>24.7</v>
      </c>
      <c r="I304">
        <v>2005</v>
      </c>
      <c r="J304" t="s">
        <v>13</v>
      </c>
      <c r="K304">
        <v>29.4</v>
      </c>
      <c r="L304">
        <v>22.9</v>
      </c>
      <c r="M304">
        <v>19.2</v>
      </c>
      <c r="N304">
        <v>19.5</v>
      </c>
      <c r="O304">
        <v>32.700000000000003</v>
      </c>
    </row>
    <row r="305" spans="1:28" hidden="1" x14ac:dyDescent="0.25">
      <c r="A305">
        <v>95</v>
      </c>
      <c r="B305" t="s">
        <v>61</v>
      </c>
      <c r="C305"/>
      <c r="D305"/>
      <c r="F305" t="s">
        <v>175</v>
      </c>
      <c r="G305">
        <v>4</v>
      </c>
      <c r="H305">
        <v>24.5</v>
      </c>
      <c r="I305">
        <v>2014</v>
      </c>
      <c r="J305" t="s">
        <v>13</v>
      </c>
      <c r="K305">
        <v>25.8</v>
      </c>
      <c r="L305">
        <v>28.8</v>
      </c>
      <c r="M305">
        <v>13.9</v>
      </c>
      <c r="N305">
        <v>17.7</v>
      </c>
      <c r="O305">
        <v>35.5</v>
      </c>
    </row>
    <row r="306" spans="1:28" hidden="1" x14ac:dyDescent="0.25">
      <c r="A306">
        <v>96</v>
      </c>
      <c r="B306" t="s">
        <v>61</v>
      </c>
      <c r="C306"/>
      <c r="D306"/>
      <c r="F306" t="s">
        <v>175</v>
      </c>
      <c r="G306">
        <v>3</v>
      </c>
      <c r="H306">
        <v>24.2</v>
      </c>
      <c r="I306">
        <v>2006</v>
      </c>
      <c r="J306" t="s">
        <v>13</v>
      </c>
      <c r="K306">
        <v>28.4</v>
      </c>
      <c r="L306">
        <v>22.5</v>
      </c>
      <c r="M306">
        <v>18.8</v>
      </c>
      <c r="N306">
        <v>16.7</v>
      </c>
      <c r="O306">
        <v>33.6</v>
      </c>
    </row>
    <row r="307" spans="1:28" hidden="1" x14ac:dyDescent="0.25">
      <c r="A307">
        <v>97</v>
      </c>
      <c r="B307" t="s">
        <v>61</v>
      </c>
      <c r="C307"/>
      <c r="D307"/>
      <c r="F307" t="s">
        <v>175</v>
      </c>
      <c r="G307">
        <v>4</v>
      </c>
      <c r="H307">
        <v>24.7</v>
      </c>
      <c r="I307">
        <v>2013</v>
      </c>
      <c r="J307" t="s">
        <v>13</v>
      </c>
      <c r="K307">
        <v>26.2</v>
      </c>
      <c r="L307">
        <v>26.3</v>
      </c>
      <c r="M307">
        <v>17.7</v>
      </c>
      <c r="N307">
        <v>18.5</v>
      </c>
      <c r="O307">
        <v>34.6</v>
      </c>
    </row>
    <row r="308" spans="1:28" hidden="1" x14ac:dyDescent="0.25">
      <c r="A308">
        <v>99</v>
      </c>
      <c r="B308" t="s">
        <v>61</v>
      </c>
      <c r="C308"/>
      <c r="D308"/>
      <c r="F308" t="s">
        <v>175</v>
      </c>
      <c r="G308">
        <v>4</v>
      </c>
      <c r="H308">
        <v>23.8</v>
      </c>
      <c r="I308">
        <v>2007</v>
      </c>
      <c r="J308" t="s">
        <v>13</v>
      </c>
      <c r="K308">
        <v>27.6</v>
      </c>
      <c r="L308">
        <v>22.5</v>
      </c>
      <c r="M308">
        <v>16.600000000000001</v>
      </c>
      <c r="N308">
        <v>18.5</v>
      </c>
      <c r="O308">
        <v>32.799999999999997</v>
      </c>
    </row>
    <row r="309" spans="1:28" hidden="1" x14ac:dyDescent="0.25">
      <c r="A309">
        <v>72</v>
      </c>
      <c r="B309" t="s">
        <v>208</v>
      </c>
      <c r="C309"/>
      <c r="D309"/>
      <c r="F309" t="s">
        <v>182</v>
      </c>
      <c r="G309" s="2"/>
      <c r="H309">
        <v>63.2</v>
      </c>
      <c r="I309">
        <v>2016</v>
      </c>
      <c r="J309" t="s">
        <v>277</v>
      </c>
      <c r="X309">
        <v>57.9</v>
      </c>
      <c r="Y309">
        <v>69.2</v>
      </c>
      <c r="Z309">
        <v>72.2</v>
      </c>
      <c r="AA309">
        <v>60.2</v>
      </c>
      <c r="AB309">
        <v>35.1</v>
      </c>
    </row>
    <row r="310" spans="1:28" hidden="1" x14ac:dyDescent="0.25">
      <c r="A310">
        <v>81</v>
      </c>
      <c r="B310" t="s">
        <v>208</v>
      </c>
      <c r="C310"/>
      <c r="D310"/>
      <c r="F310" t="s">
        <v>182</v>
      </c>
      <c r="G310" s="2"/>
      <c r="H310">
        <v>57.6</v>
      </c>
      <c r="I310">
        <v>2015</v>
      </c>
      <c r="J310" t="s">
        <v>277</v>
      </c>
      <c r="X310">
        <v>49.4</v>
      </c>
      <c r="Y310">
        <v>56.6</v>
      </c>
      <c r="Z310">
        <v>58</v>
      </c>
      <c r="AA310">
        <v>67.599999999999994</v>
      </c>
      <c r="AB310">
        <v>33.5</v>
      </c>
    </row>
    <row r="311" spans="1:28" hidden="1" x14ac:dyDescent="0.25">
      <c r="A311">
        <v>86</v>
      </c>
      <c r="B311" t="s">
        <v>208</v>
      </c>
      <c r="C311"/>
      <c r="D311"/>
      <c r="F311" t="s">
        <v>182</v>
      </c>
      <c r="G311" s="2"/>
      <c r="H311">
        <v>55.3</v>
      </c>
      <c r="I311">
        <v>2014</v>
      </c>
      <c r="J311" t="s">
        <v>277</v>
      </c>
      <c r="X311">
        <v>43.8</v>
      </c>
      <c r="Y311">
        <v>58.7</v>
      </c>
      <c r="Z311">
        <v>58</v>
      </c>
      <c r="AA311">
        <v>64.8</v>
      </c>
      <c r="AB311">
        <v>34.4</v>
      </c>
    </row>
    <row r="312" spans="1:28" hidden="1" x14ac:dyDescent="0.25">
      <c r="A312">
        <v>37</v>
      </c>
      <c r="B312" t="s">
        <v>20</v>
      </c>
      <c r="C312"/>
      <c r="D312"/>
      <c r="F312" t="s">
        <v>182</v>
      </c>
      <c r="G312" s="2"/>
      <c r="H312">
        <v>74.400000000000006</v>
      </c>
      <c r="I312">
        <v>2016</v>
      </c>
      <c r="J312" t="s">
        <v>277</v>
      </c>
      <c r="X312">
        <v>68.8</v>
      </c>
      <c r="Y312">
        <v>62.8</v>
      </c>
      <c r="Z312">
        <v>69.599999999999994</v>
      </c>
      <c r="AA312">
        <v>88.2</v>
      </c>
      <c r="AB312">
        <v>68.2</v>
      </c>
    </row>
    <row r="313" spans="1:28" hidden="1" x14ac:dyDescent="0.25">
      <c r="A313">
        <v>46</v>
      </c>
      <c r="B313" t="s">
        <v>20</v>
      </c>
      <c r="C313"/>
      <c r="D313"/>
      <c r="F313" t="s">
        <v>182</v>
      </c>
      <c r="G313">
        <v>1</v>
      </c>
      <c r="H313">
        <v>32.200000000000003</v>
      </c>
      <c r="I313">
        <v>2015</v>
      </c>
      <c r="J313" t="s">
        <v>13</v>
      </c>
      <c r="K313">
        <v>19.899999999999999</v>
      </c>
      <c r="L313">
        <v>25.3</v>
      </c>
      <c r="M313">
        <v>23.7</v>
      </c>
      <c r="N313">
        <v>29.4</v>
      </c>
      <c r="O313">
        <v>51.7</v>
      </c>
    </row>
    <row r="314" spans="1:28" hidden="1" x14ac:dyDescent="0.25">
      <c r="A314">
        <v>49</v>
      </c>
      <c r="B314" t="s">
        <v>20</v>
      </c>
      <c r="C314"/>
      <c r="D314"/>
      <c r="F314" t="s">
        <v>182</v>
      </c>
      <c r="G314">
        <v>1</v>
      </c>
      <c r="H314">
        <v>31.1</v>
      </c>
      <c r="I314">
        <v>2014</v>
      </c>
      <c r="J314" t="s">
        <v>13</v>
      </c>
      <c r="K314">
        <v>13.9</v>
      </c>
      <c r="L314">
        <v>25.3</v>
      </c>
      <c r="M314">
        <v>23.7</v>
      </c>
      <c r="N314">
        <v>27.5</v>
      </c>
      <c r="O314">
        <v>52.2</v>
      </c>
    </row>
    <row r="315" spans="1:28" hidden="1" x14ac:dyDescent="0.25">
      <c r="A315">
        <v>68</v>
      </c>
      <c r="B315" t="s">
        <v>20</v>
      </c>
      <c r="C315"/>
      <c r="D315"/>
      <c r="F315" t="s">
        <v>182</v>
      </c>
      <c r="G315" s="2"/>
      <c r="H315">
        <v>59.2</v>
      </c>
      <c r="I315">
        <v>2014</v>
      </c>
      <c r="J315" t="s">
        <v>277</v>
      </c>
      <c r="X315">
        <v>57.8</v>
      </c>
      <c r="Y315">
        <v>61.3</v>
      </c>
      <c r="Z315">
        <v>44.8</v>
      </c>
      <c r="AA315">
        <v>76</v>
      </c>
      <c r="AB315">
        <v>42.1</v>
      </c>
    </row>
    <row r="316" spans="1:28" hidden="1" x14ac:dyDescent="0.25">
      <c r="A316">
        <v>70</v>
      </c>
      <c r="B316" t="s">
        <v>20</v>
      </c>
      <c r="C316"/>
      <c r="D316"/>
      <c r="F316" t="s">
        <v>182</v>
      </c>
      <c r="G316" s="2"/>
      <c r="H316">
        <v>59.6</v>
      </c>
      <c r="I316">
        <v>2015</v>
      </c>
      <c r="J316" t="s">
        <v>277</v>
      </c>
      <c r="X316">
        <v>52.6</v>
      </c>
      <c r="Y316">
        <v>63.1</v>
      </c>
      <c r="Z316">
        <v>45.4</v>
      </c>
      <c r="AA316">
        <v>81.400000000000006</v>
      </c>
      <c r="AB316">
        <v>41.6</v>
      </c>
    </row>
    <row r="317" spans="1:28" hidden="1" x14ac:dyDescent="0.25">
      <c r="A317">
        <v>73</v>
      </c>
      <c r="B317" t="s">
        <v>20</v>
      </c>
      <c r="C317"/>
      <c r="D317"/>
      <c r="F317" t="s">
        <v>182</v>
      </c>
      <c r="G317" s="2"/>
      <c r="H317">
        <v>58.7</v>
      </c>
      <c r="I317">
        <v>2012</v>
      </c>
      <c r="J317" t="s">
        <v>277</v>
      </c>
      <c r="X317">
        <v>57.1</v>
      </c>
      <c r="Y317">
        <v>62.3</v>
      </c>
      <c r="Z317">
        <v>41.5</v>
      </c>
      <c r="AA317">
        <v>78.5</v>
      </c>
      <c r="AB317">
        <v>37.6</v>
      </c>
    </row>
    <row r="318" spans="1:28" hidden="1" x14ac:dyDescent="0.25">
      <c r="A318">
        <v>78</v>
      </c>
      <c r="B318" t="s">
        <v>20</v>
      </c>
      <c r="C318"/>
      <c r="D318"/>
      <c r="F318" t="s">
        <v>182</v>
      </c>
      <c r="G318" s="2"/>
      <c r="H318">
        <v>61.4</v>
      </c>
      <c r="I318">
        <v>2013</v>
      </c>
      <c r="J318" t="s">
        <v>277</v>
      </c>
      <c r="X318">
        <v>61.4</v>
      </c>
      <c r="Y318">
        <v>61.3</v>
      </c>
      <c r="Z318">
        <v>49</v>
      </c>
      <c r="AA318">
        <v>75.5</v>
      </c>
      <c r="AB318">
        <v>40.700000000000003</v>
      </c>
    </row>
    <row r="319" spans="1:28" hidden="1" x14ac:dyDescent="0.25">
      <c r="A319">
        <v>83</v>
      </c>
      <c r="B319" t="s">
        <v>20</v>
      </c>
      <c r="C319"/>
      <c r="D319"/>
      <c r="F319" t="s">
        <v>182</v>
      </c>
      <c r="G319" s="2"/>
      <c r="H319">
        <v>59</v>
      </c>
      <c r="I319">
        <v>2011</v>
      </c>
      <c r="J319" t="s">
        <v>277</v>
      </c>
      <c r="X319">
        <v>59.2</v>
      </c>
      <c r="Y319">
        <v>63.4</v>
      </c>
      <c r="Z319">
        <v>47.5</v>
      </c>
      <c r="AA319">
        <v>70.3</v>
      </c>
      <c r="AB319">
        <v>39.1</v>
      </c>
    </row>
    <row r="320" spans="1:28" hidden="1" x14ac:dyDescent="0.25">
      <c r="A320">
        <v>49</v>
      </c>
      <c r="B320" t="s">
        <v>207</v>
      </c>
      <c r="C320"/>
      <c r="D320"/>
      <c r="F320" t="s">
        <v>182</v>
      </c>
      <c r="G320" s="2"/>
      <c r="H320">
        <v>69.900000000000006</v>
      </c>
      <c r="I320">
        <v>2016</v>
      </c>
      <c r="J320" t="s">
        <v>277</v>
      </c>
      <c r="X320">
        <v>63.7</v>
      </c>
      <c r="Y320">
        <v>62.6</v>
      </c>
      <c r="Z320">
        <v>77</v>
      </c>
      <c r="AA320">
        <v>73.599999999999994</v>
      </c>
      <c r="AB320">
        <v>36.1</v>
      </c>
    </row>
    <row r="321" spans="1:28" hidden="1" x14ac:dyDescent="0.25">
      <c r="A321">
        <v>80</v>
      </c>
      <c r="B321" t="s">
        <v>207</v>
      </c>
      <c r="C321"/>
      <c r="D321"/>
      <c r="F321" t="s">
        <v>182</v>
      </c>
      <c r="G321" s="2"/>
      <c r="H321">
        <v>57.9</v>
      </c>
      <c r="I321">
        <v>2015</v>
      </c>
      <c r="J321" t="s">
        <v>277</v>
      </c>
      <c r="X321">
        <v>51.9</v>
      </c>
      <c r="Y321">
        <v>55.7</v>
      </c>
      <c r="Z321">
        <v>52.6</v>
      </c>
      <c r="AA321">
        <v>71.900000000000006</v>
      </c>
      <c r="AB321">
        <v>31.9</v>
      </c>
    </row>
    <row r="322" spans="1:28" hidden="1" x14ac:dyDescent="0.25">
      <c r="A322">
        <v>94</v>
      </c>
      <c r="B322" t="s">
        <v>207</v>
      </c>
      <c r="C322"/>
      <c r="D322"/>
      <c r="F322" t="s">
        <v>182</v>
      </c>
      <c r="G322" s="2"/>
      <c r="H322">
        <v>53.8</v>
      </c>
      <c r="I322">
        <v>2014</v>
      </c>
      <c r="J322" t="s">
        <v>277</v>
      </c>
      <c r="X322">
        <v>45.6</v>
      </c>
      <c r="Y322">
        <v>54.4</v>
      </c>
      <c r="Z322">
        <v>48.7</v>
      </c>
      <c r="AA322">
        <v>68.400000000000006</v>
      </c>
    </row>
    <row r="323" spans="1:28" hidden="1" x14ac:dyDescent="0.25">
      <c r="A323">
        <v>99</v>
      </c>
      <c r="B323" t="s">
        <v>207</v>
      </c>
      <c r="C323"/>
      <c r="D323"/>
      <c r="F323" t="s">
        <v>182</v>
      </c>
      <c r="G323" s="2"/>
      <c r="H323">
        <v>57.5</v>
      </c>
      <c r="I323">
        <v>2013</v>
      </c>
      <c r="J323" t="s">
        <v>277</v>
      </c>
      <c r="X323">
        <v>55.4</v>
      </c>
      <c r="Y323">
        <v>57.5</v>
      </c>
      <c r="Z323">
        <v>58.7</v>
      </c>
      <c r="AA323">
        <v>59.5</v>
      </c>
    </row>
    <row r="324" spans="1:28" hidden="1" x14ac:dyDescent="0.25">
      <c r="A324">
        <v>29</v>
      </c>
      <c r="B324" t="s">
        <v>283</v>
      </c>
      <c r="C324"/>
      <c r="D324"/>
      <c r="F324" t="s">
        <v>182</v>
      </c>
      <c r="G324" s="2"/>
      <c r="H324">
        <v>71.900000000000006</v>
      </c>
      <c r="I324">
        <v>2015</v>
      </c>
      <c r="J324" t="s">
        <v>277</v>
      </c>
      <c r="X324">
        <v>65.099999999999994</v>
      </c>
      <c r="Y324">
        <v>56.4</v>
      </c>
      <c r="Z324">
        <v>69.099999999999994</v>
      </c>
      <c r="AA324">
        <v>83</v>
      </c>
      <c r="AB324">
        <v>100</v>
      </c>
    </row>
    <row r="325" spans="1:28" hidden="1" x14ac:dyDescent="0.25">
      <c r="A325">
        <v>29</v>
      </c>
      <c r="B325" t="s">
        <v>283</v>
      </c>
      <c r="C325"/>
      <c r="D325"/>
      <c r="F325" t="s">
        <v>182</v>
      </c>
      <c r="G325" s="2"/>
      <c r="H325">
        <v>77.3</v>
      </c>
      <c r="I325">
        <v>2016</v>
      </c>
      <c r="J325" t="s">
        <v>277</v>
      </c>
      <c r="X325">
        <v>70.5</v>
      </c>
      <c r="Y325">
        <v>62.8</v>
      </c>
      <c r="Z325">
        <v>77.400000000000006</v>
      </c>
      <c r="AA325">
        <v>85.7</v>
      </c>
      <c r="AB325">
        <v>100</v>
      </c>
    </row>
    <row r="326" spans="1:28" hidden="1" x14ac:dyDescent="0.25">
      <c r="A326">
        <v>45</v>
      </c>
      <c r="B326" t="s">
        <v>283</v>
      </c>
      <c r="C326"/>
      <c r="D326"/>
      <c r="F326" t="s">
        <v>182</v>
      </c>
      <c r="G326" s="2"/>
      <c r="H326">
        <v>67.599999999999994</v>
      </c>
      <c r="I326">
        <v>2012</v>
      </c>
      <c r="J326" t="s">
        <v>277</v>
      </c>
      <c r="X326">
        <v>63.8</v>
      </c>
      <c r="Y326">
        <v>54.3</v>
      </c>
      <c r="Z326">
        <v>59.9</v>
      </c>
      <c r="AA326">
        <v>84.6</v>
      </c>
      <c r="AB326">
        <v>40.700000000000003</v>
      </c>
    </row>
    <row r="327" spans="1:28" hidden="1" x14ac:dyDescent="0.25">
      <c r="A327">
        <v>48</v>
      </c>
      <c r="B327" t="s">
        <v>283</v>
      </c>
      <c r="C327"/>
      <c r="D327"/>
      <c r="F327" t="s">
        <v>182</v>
      </c>
      <c r="G327" s="2"/>
      <c r="H327">
        <v>70.400000000000006</v>
      </c>
      <c r="I327">
        <v>2013</v>
      </c>
      <c r="J327" t="s">
        <v>277</v>
      </c>
      <c r="X327">
        <v>65.400000000000006</v>
      </c>
      <c r="Y327">
        <v>54.7</v>
      </c>
      <c r="Z327">
        <v>66.5</v>
      </c>
      <c r="AA327">
        <v>85.5</v>
      </c>
      <c r="AB327">
        <v>42</v>
      </c>
    </row>
    <row r="328" spans="1:28" hidden="1" x14ac:dyDescent="0.25">
      <c r="A328">
        <v>55</v>
      </c>
      <c r="B328" t="s">
        <v>283</v>
      </c>
      <c r="C328"/>
      <c r="D328"/>
      <c r="F328" t="s">
        <v>182</v>
      </c>
      <c r="G328" s="2"/>
      <c r="H328">
        <v>63.1</v>
      </c>
      <c r="I328">
        <v>2014</v>
      </c>
      <c r="J328" t="s">
        <v>277</v>
      </c>
      <c r="X328">
        <v>55.4</v>
      </c>
      <c r="Y328">
        <v>56.3</v>
      </c>
      <c r="Z328">
        <v>54.1</v>
      </c>
      <c r="AA328">
        <v>83.3</v>
      </c>
      <c r="AB328">
        <v>41.4</v>
      </c>
    </row>
    <row r="329" spans="1:28" hidden="1" x14ac:dyDescent="0.25">
      <c r="A329">
        <v>61</v>
      </c>
      <c r="B329" t="s">
        <v>283</v>
      </c>
      <c r="C329"/>
      <c r="D329"/>
      <c r="F329" t="s">
        <v>182</v>
      </c>
      <c r="G329" s="2"/>
      <c r="H329">
        <v>63</v>
      </c>
      <c r="I329">
        <v>2011</v>
      </c>
      <c r="J329" t="s">
        <v>277</v>
      </c>
      <c r="X329">
        <v>59.1</v>
      </c>
      <c r="Y329">
        <v>43.1</v>
      </c>
      <c r="Z329">
        <v>57.5</v>
      </c>
      <c r="AA329">
        <v>76.400000000000006</v>
      </c>
      <c r="AB329">
        <v>40.4</v>
      </c>
    </row>
    <row r="330" spans="1:28" hidden="1" x14ac:dyDescent="0.25">
      <c r="A330">
        <v>67</v>
      </c>
      <c r="B330" t="s">
        <v>183</v>
      </c>
      <c r="C330"/>
      <c r="D330"/>
      <c r="F330" t="s">
        <v>182</v>
      </c>
      <c r="G330" s="2" t="s">
        <v>228</v>
      </c>
      <c r="H330">
        <v>47.25</v>
      </c>
      <c r="I330">
        <v>2013</v>
      </c>
      <c r="J330" t="s">
        <v>161</v>
      </c>
      <c r="P330">
        <v>62</v>
      </c>
      <c r="Q330">
        <v>101</v>
      </c>
      <c r="R330">
        <v>92</v>
      </c>
      <c r="S330">
        <v>67</v>
      </c>
      <c r="T330">
        <v>49</v>
      </c>
      <c r="U330">
        <v>67</v>
      </c>
      <c r="W330">
        <v>101</v>
      </c>
    </row>
    <row r="331" spans="1:28" hidden="1" x14ac:dyDescent="0.25">
      <c r="A331">
        <v>79</v>
      </c>
      <c r="B331" t="s">
        <v>183</v>
      </c>
      <c r="C331"/>
      <c r="D331"/>
      <c r="F331" t="s">
        <v>182</v>
      </c>
      <c r="G331" s="2" t="s">
        <v>130</v>
      </c>
      <c r="H331">
        <v>52.16</v>
      </c>
      <c r="I331">
        <v>2015</v>
      </c>
      <c r="J331" t="s">
        <v>161</v>
      </c>
      <c r="P331">
        <v>42</v>
      </c>
      <c r="Q331">
        <v>129</v>
      </c>
      <c r="R331">
        <v>92</v>
      </c>
      <c r="S331">
        <v>66</v>
      </c>
      <c r="T331">
        <v>55</v>
      </c>
      <c r="U331">
        <v>53</v>
      </c>
      <c r="V331">
        <v>51</v>
      </c>
      <c r="W331">
        <v>167</v>
      </c>
    </row>
    <row r="332" spans="1:28" hidden="1" x14ac:dyDescent="0.25">
      <c r="A332">
        <v>82</v>
      </c>
      <c r="B332" t="s">
        <v>183</v>
      </c>
      <c r="C332"/>
      <c r="D332"/>
      <c r="F332" t="s">
        <v>182</v>
      </c>
      <c r="G332" s="2" t="s">
        <v>228</v>
      </c>
      <c r="H332">
        <v>52.75</v>
      </c>
      <c r="I332">
        <v>2014</v>
      </c>
      <c r="J332" t="s">
        <v>161</v>
      </c>
      <c r="P332">
        <v>43</v>
      </c>
      <c r="Q332">
        <v>156</v>
      </c>
      <c r="R332">
        <v>91</v>
      </c>
      <c r="S332">
        <v>64</v>
      </c>
      <c r="T332">
        <v>56</v>
      </c>
      <c r="U332">
        <v>69</v>
      </c>
      <c r="V332">
        <v>48</v>
      </c>
      <c r="W332">
        <v>181</v>
      </c>
    </row>
    <row r="333" spans="1:28" hidden="1" x14ac:dyDescent="0.25">
      <c r="A333">
        <v>83</v>
      </c>
      <c r="B333" t="s">
        <v>183</v>
      </c>
      <c r="C333"/>
      <c r="D333"/>
      <c r="F333" t="s">
        <v>182</v>
      </c>
      <c r="G333" s="2" t="s">
        <v>130</v>
      </c>
      <c r="H333">
        <v>45.21</v>
      </c>
      <c r="I333">
        <v>2012</v>
      </c>
      <c r="J333" t="s">
        <v>161</v>
      </c>
      <c r="P333">
        <v>90</v>
      </c>
      <c r="Q333">
        <v>101</v>
      </c>
      <c r="R333">
        <v>90</v>
      </c>
      <c r="S333">
        <v>60</v>
      </c>
      <c r="T333">
        <v>45</v>
      </c>
      <c r="U333">
        <v>62</v>
      </c>
      <c r="W333">
        <v>101</v>
      </c>
    </row>
    <row r="334" spans="1:28" hidden="1" x14ac:dyDescent="0.25">
      <c r="A334">
        <v>76</v>
      </c>
      <c r="B334" t="s">
        <v>181</v>
      </c>
      <c r="C334"/>
      <c r="D334"/>
      <c r="F334" t="s">
        <v>182</v>
      </c>
      <c r="G334" s="2" t="s">
        <v>228</v>
      </c>
      <c r="H334">
        <v>52.32</v>
      </c>
      <c r="I334">
        <v>2015</v>
      </c>
      <c r="J334" t="s">
        <v>161</v>
      </c>
      <c r="P334">
        <v>38</v>
      </c>
      <c r="Q334">
        <v>402</v>
      </c>
      <c r="R334">
        <v>51</v>
      </c>
      <c r="S334">
        <v>69</v>
      </c>
      <c r="T334">
        <v>61</v>
      </c>
      <c r="U334">
        <v>46</v>
      </c>
      <c r="V334">
        <v>46</v>
      </c>
      <c r="W334">
        <v>243</v>
      </c>
    </row>
    <row r="335" spans="1:28" hidden="1" x14ac:dyDescent="0.25">
      <c r="A335">
        <v>79</v>
      </c>
      <c r="B335" t="s">
        <v>181</v>
      </c>
      <c r="C335"/>
      <c r="D335"/>
      <c r="F335" t="s">
        <v>182</v>
      </c>
      <c r="G335" s="2" t="s">
        <v>130</v>
      </c>
      <c r="H335">
        <v>46.24</v>
      </c>
      <c r="I335">
        <v>2013</v>
      </c>
      <c r="J335" t="s">
        <v>161</v>
      </c>
      <c r="P335">
        <v>73</v>
      </c>
      <c r="Q335">
        <v>101</v>
      </c>
      <c r="R335">
        <v>55</v>
      </c>
      <c r="S335">
        <v>82</v>
      </c>
      <c r="T335">
        <v>59</v>
      </c>
      <c r="U335">
        <v>100</v>
      </c>
      <c r="W335">
        <v>101</v>
      </c>
    </row>
    <row r="336" spans="1:28" hidden="1" x14ac:dyDescent="0.25">
      <c r="A336">
        <v>82</v>
      </c>
      <c r="B336" t="s">
        <v>181</v>
      </c>
      <c r="C336"/>
      <c r="D336"/>
      <c r="F336" t="s">
        <v>182</v>
      </c>
      <c r="G336" s="2" t="s">
        <v>228</v>
      </c>
      <c r="H336">
        <v>45.33</v>
      </c>
      <c r="I336">
        <v>2012</v>
      </c>
      <c r="J336" t="s">
        <v>161</v>
      </c>
      <c r="P336">
        <v>87</v>
      </c>
      <c r="Q336">
        <v>101</v>
      </c>
      <c r="R336">
        <v>52</v>
      </c>
      <c r="S336">
        <v>86</v>
      </c>
      <c r="T336">
        <v>58</v>
      </c>
      <c r="U336">
        <v>100</v>
      </c>
      <c r="W336">
        <v>101</v>
      </c>
    </row>
    <row r="337" spans="1:28" hidden="1" x14ac:dyDescent="0.25">
      <c r="A337">
        <v>89</v>
      </c>
      <c r="B337" t="s">
        <v>181</v>
      </c>
      <c r="C337"/>
      <c r="D337"/>
      <c r="F337" t="s">
        <v>182</v>
      </c>
      <c r="G337" s="2" t="s">
        <v>130</v>
      </c>
      <c r="H337">
        <v>52.4</v>
      </c>
      <c r="I337">
        <v>2014</v>
      </c>
      <c r="J337" t="s">
        <v>161</v>
      </c>
      <c r="P337">
        <v>57</v>
      </c>
      <c r="Q337">
        <v>426</v>
      </c>
      <c r="R337">
        <v>58</v>
      </c>
      <c r="S337">
        <v>68</v>
      </c>
      <c r="T337">
        <v>67</v>
      </c>
      <c r="U337">
        <v>61</v>
      </c>
      <c r="V337">
        <v>54</v>
      </c>
      <c r="W337">
        <v>159</v>
      </c>
    </row>
    <row r="338" spans="1:28" hidden="1" x14ac:dyDescent="0.25">
      <c r="A338">
        <v>47</v>
      </c>
      <c r="B338" t="s">
        <v>21</v>
      </c>
      <c r="C338"/>
      <c r="D338"/>
      <c r="F338" t="s">
        <v>182</v>
      </c>
      <c r="G338">
        <v>1</v>
      </c>
      <c r="H338">
        <v>31.8</v>
      </c>
      <c r="I338">
        <v>2011</v>
      </c>
      <c r="J338" t="s">
        <v>13</v>
      </c>
      <c r="K338">
        <v>39.9</v>
      </c>
      <c r="L338">
        <v>23.5</v>
      </c>
      <c r="M338">
        <v>25</v>
      </c>
      <c r="N338">
        <v>21.9</v>
      </c>
      <c r="O338">
        <v>48.1</v>
      </c>
    </row>
    <row r="339" spans="1:28" hidden="1" x14ac:dyDescent="0.25">
      <c r="A339">
        <v>50</v>
      </c>
      <c r="B339" t="s">
        <v>21</v>
      </c>
      <c r="C339"/>
      <c r="D339"/>
      <c r="F339" t="s">
        <v>182</v>
      </c>
      <c r="G339">
        <v>1</v>
      </c>
      <c r="H339">
        <v>30.6</v>
      </c>
      <c r="I339">
        <v>2013</v>
      </c>
      <c r="J339" t="s">
        <v>13</v>
      </c>
      <c r="K339">
        <v>36.299999999999997</v>
      </c>
      <c r="L339">
        <v>21.7</v>
      </c>
      <c r="M339">
        <v>24.6</v>
      </c>
      <c r="N339">
        <v>22.4</v>
      </c>
      <c r="O339">
        <v>46.7</v>
      </c>
    </row>
    <row r="340" spans="1:28" hidden="1" x14ac:dyDescent="0.25">
      <c r="A340">
        <v>51</v>
      </c>
      <c r="B340" t="s">
        <v>21</v>
      </c>
      <c r="C340"/>
      <c r="D340"/>
      <c r="F340" t="s">
        <v>182</v>
      </c>
      <c r="G340">
        <v>2</v>
      </c>
      <c r="H340">
        <v>30.5</v>
      </c>
      <c r="I340">
        <v>2015</v>
      </c>
      <c r="J340" t="s">
        <v>13</v>
      </c>
      <c r="K340">
        <v>34.799999999999997</v>
      </c>
      <c r="L340">
        <v>21.6</v>
      </c>
      <c r="M340">
        <v>22.3</v>
      </c>
      <c r="N340">
        <v>23.2</v>
      </c>
      <c r="O340">
        <v>48.3</v>
      </c>
    </row>
    <row r="341" spans="1:28" hidden="1" x14ac:dyDescent="0.25">
      <c r="A341">
        <v>52</v>
      </c>
      <c r="B341" t="s">
        <v>21</v>
      </c>
      <c r="C341"/>
      <c r="D341"/>
      <c r="F341" t="s">
        <v>182</v>
      </c>
      <c r="G341">
        <v>2</v>
      </c>
      <c r="H341">
        <v>31.3</v>
      </c>
      <c r="I341">
        <v>2005</v>
      </c>
      <c r="J341" t="s">
        <v>13</v>
      </c>
      <c r="K341">
        <v>43</v>
      </c>
      <c r="L341">
        <v>24.1</v>
      </c>
      <c r="M341">
        <v>24.8</v>
      </c>
      <c r="N341">
        <v>20.7</v>
      </c>
      <c r="O341">
        <v>46.5</v>
      </c>
    </row>
    <row r="342" spans="1:28" hidden="1" x14ac:dyDescent="0.25">
      <c r="A342">
        <v>53</v>
      </c>
      <c r="B342" t="s">
        <v>21</v>
      </c>
      <c r="C342"/>
      <c r="D342"/>
      <c r="F342" t="s">
        <v>182</v>
      </c>
      <c r="G342">
        <v>1</v>
      </c>
      <c r="H342">
        <v>30.5</v>
      </c>
      <c r="I342">
        <v>2012</v>
      </c>
      <c r="J342" t="s">
        <v>13</v>
      </c>
      <c r="K342">
        <v>36.799999999999997</v>
      </c>
      <c r="L342">
        <v>22.2</v>
      </c>
      <c r="M342">
        <v>24.6</v>
      </c>
      <c r="N342">
        <v>21.3</v>
      </c>
      <c r="O342">
        <v>47.2</v>
      </c>
    </row>
    <row r="343" spans="1:28" hidden="1" x14ac:dyDescent="0.25">
      <c r="A343">
        <v>53</v>
      </c>
      <c r="B343" t="s">
        <v>21</v>
      </c>
      <c r="C343"/>
      <c r="D343"/>
      <c r="F343" t="s">
        <v>182</v>
      </c>
      <c r="G343">
        <v>3</v>
      </c>
      <c r="H343">
        <v>30.7</v>
      </c>
      <c r="I343">
        <v>2014</v>
      </c>
      <c r="J343" t="s">
        <v>13</v>
      </c>
      <c r="K343">
        <v>35.700000000000003</v>
      </c>
      <c r="L343">
        <v>21.6</v>
      </c>
      <c r="M343">
        <v>22.3</v>
      </c>
      <c r="N343">
        <v>23.7</v>
      </c>
      <c r="O343">
        <v>48.6</v>
      </c>
    </row>
    <row r="344" spans="1:28" hidden="1" x14ac:dyDescent="0.25">
      <c r="A344">
        <v>54</v>
      </c>
      <c r="B344" t="s">
        <v>21</v>
      </c>
      <c r="C344"/>
      <c r="D344"/>
      <c r="F344" t="s">
        <v>182</v>
      </c>
      <c r="G344">
        <v>2</v>
      </c>
      <c r="H344">
        <v>30.8</v>
      </c>
      <c r="I344">
        <v>2006</v>
      </c>
      <c r="J344" t="s">
        <v>13</v>
      </c>
      <c r="K344">
        <v>41.5</v>
      </c>
      <c r="L344">
        <v>23.6</v>
      </c>
      <c r="M344">
        <v>24.3</v>
      </c>
      <c r="N344">
        <v>19.5</v>
      </c>
      <c r="O344">
        <v>46.2</v>
      </c>
    </row>
    <row r="345" spans="1:28" hidden="1" x14ac:dyDescent="0.25">
      <c r="A345">
        <v>56</v>
      </c>
      <c r="B345" t="s">
        <v>21</v>
      </c>
      <c r="C345"/>
      <c r="D345"/>
      <c r="F345" t="s">
        <v>182</v>
      </c>
      <c r="G345">
        <v>2</v>
      </c>
      <c r="H345">
        <v>30.6</v>
      </c>
      <c r="I345">
        <v>2007</v>
      </c>
      <c r="J345" t="s">
        <v>13</v>
      </c>
      <c r="K345">
        <v>40.299999999999997</v>
      </c>
      <c r="L345">
        <v>23.6</v>
      </c>
      <c r="M345">
        <v>25.7</v>
      </c>
      <c r="N345">
        <v>20.2</v>
      </c>
      <c r="O345">
        <v>44.4</v>
      </c>
    </row>
    <row r="346" spans="1:28" hidden="1" x14ac:dyDescent="0.25">
      <c r="A346">
        <v>56</v>
      </c>
      <c r="B346" t="s">
        <v>21</v>
      </c>
      <c r="C346"/>
      <c r="D346"/>
      <c r="F346" t="s">
        <v>182</v>
      </c>
      <c r="G346">
        <v>2</v>
      </c>
      <c r="H346">
        <v>30.7</v>
      </c>
      <c r="I346">
        <v>2010</v>
      </c>
      <c r="J346" t="s">
        <v>13</v>
      </c>
      <c r="K346">
        <v>39.200000000000003</v>
      </c>
      <c r="L346">
        <v>23.5</v>
      </c>
      <c r="M346">
        <v>24.9</v>
      </c>
      <c r="N346">
        <v>19.5</v>
      </c>
      <c r="O346">
        <v>46.5</v>
      </c>
    </row>
    <row r="347" spans="1:28" hidden="1" x14ac:dyDescent="0.25">
      <c r="A347">
        <v>57</v>
      </c>
      <c r="B347" t="s">
        <v>21</v>
      </c>
      <c r="C347"/>
      <c r="D347"/>
      <c r="F347" t="s">
        <v>182</v>
      </c>
      <c r="G347">
        <v>2</v>
      </c>
      <c r="H347">
        <v>30.5</v>
      </c>
      <c r="I347">
        <v>2008</v>
      </c>
      <c r="J347" t="s">
        <v>13</v>
      </c>
      <c r="K347">
        <v>41.1</v>
      </c>
      <c r="L347">
        <v>23.6</v>
      </c>
      <c r="M347">
        <v>25.3</v>
      </c>
      <c r="N347">
        <v>18.899999999999999</v>
      </c>
      <c r="O347">
        <v>44.8</v>
      </c>
    </row>
    <row r="348" spans="1:28" hidden="1" x14ac:dyDescent="0.25">
      <c r="A348">
        <v>57</v>
      </c>
      <c r="B348" t="s">
        <v>21</v>
      </c>
      <c r="C348"/>
      <c r="D348"/>
      <c r="F348" t="s">
        <v>182</v>
      </c>
      <c r="G348">
        <v>2</v>
      </c>
      <c r="H348">
        <v>30.2</v>
      </c>
      <c r="I348">
        <v>2009</v>
      </c>
      <c r="J348" t="s">
        <v>13</v>
      </c>
      <c r="K348">
        <v>40.1</v>
      </c>
      <c r="L348">
        <v>23.6</v>
      </c>
      <c r="M348">
        <v>25.1</v>
      </c>
      <c r="N348">
        <v>18.100000000000001</v>
      </c>
      <c r="O348">
        <v>45.2</v>
      </c>
    </row>
    <row r="349" spans="1:28" hidden="1" x14ac:dyDescent="0.25">
      <c r="A349">
        <v>53</v>
      </c>
      <c r="B349" t="s">
        <v>21</v>
      </c>
      <c r="C349"/>
      <c r="D349"/>
      <c r="F349" t="s">
        <v>182</v>
      </c>
      <c r="G349" s="2"/>
      <c r="H349">
        <v>69.400000000000006</v>
      </c>
      <c r="I349">
        <v>2016</v>
      </c>
      <c r="J349" t="s">
        <v>277</v>
      </c>
      <c r="X349">
        <v>61</v>
      </c>
      <c r="Y349">
        <v>63.8</v>
      </c>
      <c r="Z349">
        <v>66</v>
      </c>
      <c r="AA349">
        <v>80.099999999999994</v>
      </c>
      <c r="AB349">
        <v>99.2</v>
      </c>
    </row>
    <row r="350" spans="1:28" hidden="1" x14ac:dyDescent="0.25">
      <c r="A350">
        <v>87</v>
      </c>
      <c r="B350" t="s">
        <v>21</v>
      </c>
      <c r="C350"/>
      <c r="D350"/>
      <c r="F350" t="s">
        <v>182</v>
      </c>
      <c r="G350" s="2"/>
      <c r="H350">
        <v>55.2</v>
      </c>
      <c r="I350">
        <v>2014</v>
      </c>
      <c r="J350" t="s">
        <v>277</v>
      </c>
      <c r="X350">
        <v>48.2</v>
      </c>
      <c r="Y350">
        <v>63.1</v>
      </c>
      <c r="Z350">
        <v>35.200000000000003</v>
      </c>
      <c r="AA350">
        <v>80.7</v>
      </c>
      <c r="AB350">
        <v>50.1</v>
      </c>
    </row>
    <row r="351" spans="1:28" hidden="1" x14ac:dyDescent="0.25">
      <c r="A351">
        <v>88</v>
      </c>
      <c r="B351" t="s">
        <v>21</v>
      </c>
      <c r="C351"/>
      <c r="D351"/>
      <c r="F351" t="s">
        <v>182</v>
      </c>
      <c r="G351" s="2"/>
      <c r="H351">
        <v>55.1</v>
      </c>
      <c r="I351">
        <v>2012</v>
      </c>
      <c r="J351" t="s">
        <v>277</v>
      </c>
      <c r="X351">
        <v>50</v>
      </c>
      <c r="Y351">
        <v>65.2</v>
      </c>
      <c r="Z351">
        <v>37.1</v>
      </c>
      <c r="AA351">
        <v>76.3</v>
      </c>
      <c r="AB351">
        <v>47.2</v>
      </c>
    </row>
    <row r="352" spans="1:28" hidden="1" x14ac:dyDescent="0.25">
      <c r="A352">
        <v>90</v>
      </c>
      <c r="B352" t="s">
        <v>21</v>
      </c>
      <c r="C352"/>
      <c r="D352"/>
      <c r="F352" t="s">
        <v>182</v>
      </c>
      <c r="G352" s="2" t="s">
        <v>131</v>
      </c>
      <c r="H352">
        <v>44.32</v>
      </c>
      <c r="I352">
        <v>2012</v>
      </c>
      <c r="J352" t="s">
        <v>161</v>
      </c>
      <c r="P352">
        <v>52</v>
      </c>
      <c r="Q352">
        <v>101</v>
      </c>
      <c r="R352">
        <v>101</v>
      </c>
      <c r="S352">
        <v>91</v>
      </c>
      <c r="T352">
        <v>76</v>
      </c>
      <c r="U352">
        <v>94</v>
      </c>
      <c r="W352">
        <v>101</v>
      </c>
    </row>
    <row r="353" spans="1:28" hidden="1" x14ac:dyDescent="0.25">
      <c r="A353">
        <v>98</v>
      </c>
      <c r="B353" t="s">
        <v>21</v>
      </c>
      <c r="C353"/>
      <c r="D353"/>
      <c r="F353" t="s">
        <v>182</v>
      </c>
      <c r="G353" s="2"/>
      <c r="H353">
        <v>54.6</v>
      </c>
      <c r="I353">
        <v>2015</v>
      </c>
      <c r="J353" t="s">
        <v>277</v>
      </c>
      <c r="X353">
        <v>45.6</v>
      </c>
      <c r="Y353">
        <v>64</v>
      </c>
      <c r="Z353">
        <v>37.4</v>
      </c>
      <c r="AA353">
        <v>78.8</v>
      </c>
      <c r="AB353">
        <v>49</v>
      </c>
    </row>
    <row r="354" spans="1:28" hidden="1" x14ac:dyDescent="0.25">
      <c r="A354">
        <v>99</v>
      </c>
      <c r="B354" t="s">
        <v>21</v>
      </c>
      <c r="C354"/>
      <c r="D354"/>
      <c r="F354" t="s">
        <v>182</v>
      </c>
      <c r="G354" s="2" t="s">
        <v>132</v>
      </c>
      <c r="H354">
        <v>51.34</v>
      </c>
      <c r="I354">
        <v>2014</v>
      </c>
      <c r="J354" t="s">
        <v>161</v>
      </c>
      <c r="P354">
        <v>38</v>
      </c>
      <c r="Q354">
        <v>138</v>
      </c>
      <c r="R354">
        <v>173</v>
      </c>
      <c r="S354">
        <v>106</v>
      </c>
      <c r="T354">
        <v>92</v>
      </c>
      <c r="U354">
        <v>187</v>
      </c>
      <c r="V354">
        <v>97</v>
      </c>
      <c r="W354">
        <v>100</v>
      </c>
    </row>
    <row r="355" spans="1:28" hidden="1" x14ac:dyDescent="0.25">
      <c r="A355">
        <v>93</v>
      </c>
      <c r="B355" t="s">
        <v>68</v>
      </c>
      <c r="C355"/>
      <c r="D355"/>
      <c r="F355" t="s">
        <v>182</v>
      </c>
      <c r="G355">
        <v>4</v>
      </c>
      <c r="H355">
        <v>24.9</v>
      </c>
      <c r="I355">
        <v>2010</v>
      </c>
      <c r="J355" t="s">
        <v>13</v>
      </c>
      <c r="K355">
        <v>16.899999999999999</v>
      </c>
      <c r="L355">
        <v>19.899999999999999</v>
      </c>
      <c r="M355">
        <v>14.4</v>
      </c>
      <c r="N355">
        <v>23.3</v>
      </c>
      <c r="O355">
        <v>42.5</v>
      </c>
    </row>
    <row r="356" spans="1:28" hidden="1" x14ac:dyDescent="0.25">
      <c r="A356">
        <v>94</v>
      </c>
      <c r="B356" t="s">
        <v>68</v>
      </c>
      <c r="C356"/>
      <c r="D356"/>
      <c r="F356" t="s">
        <v>182</v>
      </c>
      <c r="G356">
        <v>5</v>
      </c>
      <c r="H356">
        <v>24.7</v>
      </c>
      <c r="I356">
        <v>2011</v>
      </c>
      <c r="J356" t="s">
        <v>13</v>
      </c>
      <c r="K356">
        <v>17.600000000000001</v>
      </c>
      <c r="L356">
        <v>19.899999999999999</v>
      </c>
      <c r="M356">
        <v>14.4</v>
      </c>
      <c r="N356">
        <v>23.9</v>
      </c>
      <c r="O356">
        <v>40.4</v>
      </c>
    </row>
    <row r="357" spans="1:28" hidden="1" x14ac:dyDescent="0.25">
      <c r="A357">
        <v>94</v>
      </c>
      <c r="B357" t="s">
        <v>68</v>
      </c>
      <c r="C357"/>
      <c r="D357"/>
      <c r="F357" t="s">
        <v>182</v>
      </c>
      <c r="G357">
        <v>4</v>
      </c>
      <c r="H357">
        <v>24.6</v>
      </c>
      <c r="I357">
        <v>2014</v>
      </c>
      <c r="J357" t="s">
        <v>13</v>
      </c>
      <c r="K357">
        <v>15.8</v>
      </c>
      <c r="L357">
        <v>19.8</v>
      </c>
      <c r="M357">
        <v>17.399999999999999</v>
      </c>
      <c r="N357">
        <v>21.9</v>
      </c>
      <c r="O357">
        <v>40.5</v>
      </c>
    </row>
    <row r="358" spans="1:28" hidden="1" x14ac:dyDescent="0.25">
      <c r="A358">
        <f>94</f>
        <v>94</v>
      </c>
      <c r="B358" t="s">
        <v>68</v>
      </c>
      <c r="C358"/>
      <c r="D358"/>
      <c r="F358" t="s">
        <v>182</v>
      </c>
      <c r="G358" s="2"/>
      <c r="H358">
        <v>58.8</v>
      </c>
      <c r="I358">
        <v>2016</v>
      </c>
      <c r="J358" t="s">
        <v>277</v>
      </c>
      <c r="X358">
        <v>45.1</v>
      </c>
      <c r="Y358">
        <v>63.6</v>
      </c>
      <c r="Z358">
        <v>47.5</v>
      </c>
      <c r="AA358">
        <v>85.3</v>
      </c>
    </row>
    <row r="359" spans="1:28" hidden="1" x14ac:dyDescent="0.25">
      <c r="A359">
        <v>97</v>
      </c>
      <c r="B359" t="s">
        <v>68</v>
      </c>
      <c r="C359"/>
      <c r="D359"/>
      <c r="F359" t="s">
        <v>182</v>
      </c>
      <c r="G359">
        <v>6</v>
      </c>
      <c r="H359">
        <v>24.1</v>
      </c>
      <c r="I359">
        <v>2008</v>
      </c>
      <c r="J359" t="s">
        <v>13</v>
      </c>
      <c r="K359">
        <v>17.7</v>
      </c>
      <c r="L359">
        <v>20</v>
      </c>
      <c r="M359">
        <v>14.6</v>
      </c>
      <c r="N359">
        <v>20.2</v>
      </c>
      <c r="O359">
        <v>41.3</v>
      </c>
    </row>
    <row r="360" spans="1:28" hidden="1" x14ac:dyDescent="0.25">
      <c r="A360">
        <v>97</v>
      </c>
      <c r="B360" t="s">
        <v>68</v>
      </c>
      <c r="C360"/>
      <c r="D360"/>
      <c r="F360" t="s">
        <v>182</v>
      </c>
      <c r="G360">
        <v>4</v>
      </c>
      <c r="H360">
        <v>24.3</v>
      </c>
      <c r="I360">
        <v>2015</v>
      </c>
      <c r="J360" t="s">
        <v>13</v>
      </c>
      <c r="K360">
        <v>15.4</v>
      </c>
      <c r="L360">
        <v>19.8</v>
      </c>
      <c r="M360">
        <v>17.399999999999999</v>
      </c>
      <c r="N360">
        <v>21.1</v>
      </c>
      <c r="O360">
        <v>39.799999999999997</v>
      </c>
    </row>
    <row r="361" spans="1:28" hidden="1" x14ac:dyDescent="0.25">
      <c r="A361">
        <v>98</v>
      </c>
      <c r="B361" t="s">
        <v>68</v>
      </c>
      <c r="C361"/>
      <c r="D361"/>
      <c r="F361" t="s">
        <v>182</v>
      </c>
      <c r="G361">
        <v>5</v>
      </c>
      <c r="H361">
        <v>24.1</v>
      </c>
      <c r="I361">
        <v>2009</v>
      </c>
      <c r="J361" t="s">
        <v>13</v>
      </c>
      <c r="K361">
        <v>17.3</v>
      </c>
      <c r="L361">
        <v>20</v>
      </c>
      <c r="M361">
        <v>14.5</v>
      </c>
      <c r="N361">
        <v>20.9</v>
      </c>
      <c r="O361">
        <v>41.1</v>
      </c>
    </row>
    <row r="362" spans="1:28" hidden="1" x14ac:dyDescent="0.25">
      <c r="A362">
        <v>98</v>
      </c>
      <c r="B362" t="s">
        <v>68</v>
      </c>
      <c r="C362"/>
      <c r="D362"/>
      <c r="F362" t="s">
        <v>182</v>
      </c>
      <c r="G362" s="2" t="s">
        <v>131</v>
      </c>
      <c r="H362">
        <v>51.37</v>
      </c>
      <c r="I362">
        <v>2014</v>
      </c>
      <c r="J362" t="s">
        <v>161</v>
      </c>
      <c r="P362">
        <v>23</v>
      </c>
      <c r="Q362">
        <v>275</v>
      </c>
      <c r="R362">
        <v>70</v>
      </c>
      <c r="S362">
        <v>156</v>
      </c>
      <c r="T362">
        <v>125</v>
      </c>
      <c r="U362">
        <v>187</v>
      </c>
      <c r="V362">
        <v>145</v>
      </c>
      <c r="W362">
        <v>227</v>
      </c>
    </row>
    <row r="363" spans="1:28" hidden="1" x14ac:dyDescent="0.25">
      <c r="A363">
        <v>99</v>
      </c>
      <c r="B363" t="s">
        <v>68</v>
      </c>
      <c r="C363"/>
      <c r="D363"/>
      <c r="F363" t="s">
        <v>182</v>
      </c>
      <c r="G363">
        <v>6</v>
      </c>
      <c r="H363">
        <v>23.8</v>
      </c>
      <c r="I363">
        <v>2007</v>
      </c>
      <c r="J363" t="s">
        <v>13</v>
      </c>
      <c r="K363">
        <v>18.600000000000001</v>
      </c>
      <c r="L363">
        <v>20</v>
      </c>
      <c r="M363">
        <v>14.8</v>
      </c>
      <c r="N363">
        <v>16.899999999999999</v>
      </c>
      <c r="O363">
        <v>42.6</v>
      </c>
    </row>
    <row r="364" spans="1:28" hidden="1" x14ac:dyDescent="0.25">
      <c r="A364">
        <v>100</v>
      </c>
      <c r="B364" t="s">
        <v>78</v>
      </c>
      <c r="C364"/>
      <c r="D364"/>
      <c r="F364" t="s">
        <v>182</v>
      </c>
      <c r="G364">
        <v>6</v>
      </c>
      <c r="H364">
        <v>24.2</v>
      </c>
      <c r="I364">
        <v>2011</v>
      </c>
      <c r="J364" t="s">
        <v>13</v>
      </c>
      <c r="K364">
        <v>34.799999999999997</v>
      </c>
      <c r="L364">
        <v>8.9</v>
      </c>
      <c r="M364">
        <v>19.100000000000001</v>
      </c>
      <c r="N364">
        <v>19.7</v>
      </c>
      <c r="O364">
        <v>39.799999999999997</v>
      </c>
    </row>
    <row r="365" spans="1:28" hidden="1" x14ac:dyDescent="0.25">
      <c r="A365">
        <v>84</v>
      </c>
      <c r="B365" t="s">
        <v>70</v>
      </c>
      <c r="C365"/>
      <c r="D365"/>
      <c r="F365" t="s">
        <v>182</v>
      </c>
      <c r="G365" s="2"/>
      <c r="H365">
        <v>60.7</v>
      </c>
      <c r="I365">
        <v>2016</v>
      </c>
      <c r="J365" t="s">
        <v>277</v>
      </c>
      <c r="X365">
        <v>47.4</v>
      </c>
      <c r="Y365">
        <v>60.3</v>
      </c>
      <c r="Z365">
        <v>51.1</v>
      </c>
      <c r="AA365">
        <v>80.5</v>
      </c>
      <c r="AB365">
        <v>100</v>
      </c>
    </row>
    <row r="366" spans="1:28" hidden="1" x14ac:dyDescent="0.25">
      <c r="A366">
        <v>90</v>
      </c>
      <c r="B366" t="s">
        <v>70</v>
      </c>
      <c r="C366"/>
      <c r="D366"/>
      <c r="F366" t="s">
        <v>182</v>
      </c>
      <c r="G366">
        <v>5</v>
      </c>
      <c r="H366">
        <v>24.9</v>
      </c>
      <c r="I366">
        <v>2005</v>
      </c>
      <c r="J366" t="s">
        <v>13</v>
      </c>
      <c r="K366">
        <v>25.1</v>
      </c>
      <c r="L366">
        <v>21.4</v>
      </c>
      <c r="M366">
        <v>17.600000000000001</v>
      </c>
      <c r="N366">
        <v>18.2</v>
      </c>
      <c r="O366">
        <v>39.5</v>
      </c>
    </row>
    <row r="367" spans="1:28" hidden="1" x14ac:dyDescent="0.25">
      <c r="A367">
        <v>93</v>
      </c>
      <c r="B367" t="s">
        <v>70</v>
      </c>
      <c r="C367"/>
      <c r="D367"/>
      <c r="F367" t="s">
        <v>182</v>
      </c>
      <c r="G367">
        <v>5</v>
      </c>
      <c r="H367">
        <v>24.6</v>
      </c>
      <c r="I367">
        <v>2006</v>
      </c>
      <c r="J367" t="s">
        <v>13</v>
      </c>
      <c r="K367">
        <v>24.2</v>
      </c>
      <c r="L367">
        <v>20.9</v>
      </c>
      <c r="M367">
        <v>17.2</v>
      </c>
      <c r="N367">
        <v>18.399999999999999</v>
      </c>
      <c r="O367">
        <v>38.799999999999997</v>
      </c>
    </row>
    <row r="368" spans="1:28" hidden="1" x14ac:dyDescent="0.25">
      <c r="A368">
        <v>94</v>
      </c>
      <c r="B368" t="s">
        <v>70</v>
      </c>
      <c r="C368"/>
      <c r="D368"/>
      <c r="F368" t="s">
        <v>182</v>
      </c>
      <c r="G368">
        <v>5</v>
      </c>
      <c r="H368">
        <v>24.1</v>
      </c>
      <c r="I368">
        <v>2007</v>
      </c>
      <c r="J368" t="s">
        <v>13</v>
      </c>
      <c r="K368">
        <v>23.5</v>
      </c>
      <c r="L368">
        <v>20.9</v>
      </c>
      <c r="M368">
        <v>16.600000000000001</v>
      </c>
      <c r="N368">
        <v>18.899999999999999</v>
      </c>
      <c r="O368">
        <v>37.4</v>
      </c>
    </row>
    <row r="369" spans="1:28" hidden="1" x14ac:dyDescent="0.25">
      <c r="A369">
        <v>96</v>
      </c>
      <c r="B369" t="s">
        <v>70</v>
      </c>
      <c r="C369"/>
      <c r="D369"/>
      <c r="F369" t="s">
        <v>182</v>
      </c>
      <c r="G369">
        <v>5</v>
      </c>
      <c r="H369">
        <v>24.2</v>
      </c>
      <c r="I369">
        <v>2008</v>
      </c>
      <c r="J369" t="s">
        <v>13</v>
      </c>
      <c r="K369">
        <v>22.4</v>
      </c>
      <c r="L369">
        <v>20.9</v>
      </c>
      <c r="M369">
        <v>16.3</v>
      </c>
      <c r="N369">
        <v>19.2</v>
      </c>
      <c r="O369">
        <v>38</v>
      </c>
    </row>
    <row r="370" spans="1:28" hidden="1" x14ac:dyDescent="0.25">
      <c r="A370">
        <v>99</v>
      </c>
      <c r="B370" t="s">
        <v>70</v>
      </c>
      <c r="C370"/>
      <c r="D370"/>
      <c r="F370" t="s">
        <v>182</v>
      </c>
      <c r="G370">
        <v>4</v>
      </c>
      <c r="H370">
        <v>24.3</v>
      </c>
      <c r="I370">
        <v>2012</v>
      </c>
      <c r="J370" t="s">
        <v>13</v>
      </c>
      <c r="K370">
        <v>19.600000000000001</v>
      </c>
      <c r="L370">
        <v>19.399999999999999</v>
      </c>
      <c r="M370">
        <v>15.9</v>
      </c>
      <c r="N370">
        <v>24</v>
      </c>
      <c r="O370">
        <v>37.5</v>
      </c>
    </row>
    <row r="371" spans="1:28" hidden="1" x14ac:dyDescent="0.25">
      <c r="A371">
        <v>43</v>
      </c>
      <c r="B371" t="s">
        <v>301</v>
      </c>
      <c r="C371"/>
      <c r="D371"/>
      <c r="F371" t="s">
        <v>182</v>
      </c>
      <c r="G371" s="2"/>
      <c r="H371">
        <v>67</v>
      </c>
      <c r="I371">
        <v>2011</v>
      </c>
      <c r="J371" t="s">
        <v>277</v>
      </c>
      <c r="X371">
        <v>57.3</v>
      </c>
      <c r="Y371">
        <v>44.5</v>
      </c>
      <c r="Z371">
        <v>55.9</v>
      </c>
      <c r="AA371">
        <v>92.5</v>
      </c>
      <c r="AB371">
        <v>31.7</v>
      </c>
    </row>
    <row r="372" spans="1:28" hidden="1" x14ac:dyDescent="0.25">
      <c r="A372">
        <v>63</v>
      </c>
      <c r="B372" t="s">
        <v>301</v>
      </c>
      <c r="C372"/>
      <c r="D372"/>
      <c r="F372" t="s">
        <v>182</v>
      </c>
      <c r="G372" s="2"/>
      <c r="H372">
        <v>59.9</v>
      </c>
      <c r="I372">
        <v>2014</v>
      </c>
      <c r="J372" t="s">
        <v>277</v>
      </c>
      <c r="X372">
        <v>45.1</v>
      </c>
      <c r="Y372">
        <v>51.5</v>
      </c>
      <c r="Z372">
        <v>48.8</v>
      </c>
      <c r="AA372">
        <v>89.6</v>
      </c>
      <c r="AB372">
        <v>41.2</v>
      </c>
    </row>
    <row r="373" spans="1:28" hidden="1" x14ac:dyDescent="0.25">
      <c r="A373">
        <v>67</v>
      </c>
      <c r="B373" t="s">
        <v>301</v>
      </c>
      <c r="C373"/>
      <c r="D373"/>
      <c r="F373" t="s">
        <v>182</v>
      </c>
      <c r="G373" s="2"/>
      <c r="H373">
        <v>61</v>
      </c>
      <c r="I373">
        <v>2015</v>
      </c>
      <c r="J373" t="s">
        <v>277</v>
      </c>
      <c r="X373">
        <v>46.9</v>
      </c>
      <c r="Y373">
        <v>53.9</v>
      </c>
      <c r="Z373">
        <v>48</v>
      </c>
      <c r="AA373">
        <v>92.3</v>
      </c>
      <c r="AB373">
        <v>32.799999999999997</v>
      </c>
    </row>
    <row r="374" spans="1:28" hidden="1" x14ac:dyDescent="0.25">
      <c r="A374">
        <v>69</v>
      </c>
      <c r="B374" t="s">
        <v>301</v>
      </c>
      <c r="C374"/>
      <c r="D374"/>
      <c r="F374" t="s">
        <v>182</v>
      </c>
      <c r="G374" s="2"/>
      <c r="H374">
        <v>60.3</v>
      </c>
      <c r="I374">
        <v>2012</v>
      </c>
      <c r="J374" t="s">
        <v>277</v>
      </c>
      <c r="X374">
        <v>51.4</v>
      </c>
      <c r="Y374">
        <v>48</v>
      </c>
      <c r="Z374">
        <v>50.9</v>
      </c>
      <c r="AA374">
        <v>84.1</v>
      </c>
      <c r="AB374">
        <v>32.700000000000003</v>
      </c>
    </row>
    <row r="375" spans="1:28" hidden="1" x14ac:dyDescent="0.25">
      <c r="A375">
        <v>70</v>
      </c>
      <c r="B375" t="s">
        <v>301</v>
      </c>
      <c r="C375"/>
      <c r="D375"/>
      <c r="F375" t="s">
        <v>182</v>
      </c>
      <c r="G375" s="2"/>
      <c r="H375">
        <v>63.2</v>
      </c>
      <c r="I375">
        <v>2013</v>
      </c>
      <c r="J375" t="s">
        <v>277</v>
      </c>
      <c r="X375">
        <v>50</v>
      </c>
      <c r="Y375">
        <v>51</v>
      </c>
      <c r="Z375">
        <v>52.5</v>
      </c>
      <c r="AA375">
        <v>92.5</v>
      </c>
      <c r="AB375">
        <v>34.4</v>
      </c>
    </row>
    <row r="376" spans="1:28" hidden="1" x14ac:dyDescent="0.25">
      <c r="A376">
        <f>99</f>
        <v>99</v>
      </c>
      <c r="B376" t="s">
        <v>301</v>
      </c>
      <c r="C376"/>
      <c r="D376"/>
      <c r="F376" t="s">
        <v>182</v>
      </c>
      <c r="G376" s="2"/>
      <c r="H376">
        <v>58</v>
      </c>
      <c r="I376">
        <v>2016</v>
      </c>
      <c r="J376" t="s">
        <v>277</v>
      </c>
      <c r="X376">
        <v>49.3</v>
      </c>
      <c r="Y376">
        <v>56.4</v>
      </c>
      <c r="Z376">
        <v>54.5</v>
      </c>
      <c r="AA376">
        <v>72.7</v>
      </c>
      <c r="AB376">
        <v>31.8</v>
      </c>
    </row>
    <row r="377" spans="1:28" hidden="1" x14ac:dyDescent="0.25">
      <c r="A377">
        <v>54</v>
      </c>
      <c r="B377" t="s">
        <v>41</v>
      </c>
      <c r="C377"/>
      <c r="D377"/>
      <c r="F377" t="s">
        <v>182</v>
      </c>
      <c r="G377">
        <v>2</v>
      </c>
      <c r="H377">
        <v>30.2</v>
      </c>
      <c r="I377">
        <v>2013</v>
      </c>
      <c r="J377" t="s">
        <v>13</v>
      </c>
      <c r="K377">
        <v>14.1</v>
      </c>
      <c r="L377">
        <v>25.5</v>
      </c>
      <c r="M377">
        <v>19.100000000000001</v>
      </c>
      <c r="N377">
        <v>28.5</v>
      </c>
      <c r="O377">
        <v>51.1</v>
      </c>
    </row>
    <row r="378" spans="1:28" hidden="1" x14ac:dyDescent="0.25">
      <c r="A378">
        <v>62</v>
      </c>
      <c r="B378" t="s">
        <v>41</v>
      </c>
      <c r="C378"/>
      <c r="D378"/>
      <c r="F378" t="s">
        <v>182</v>
      </c>
      <c r="G378">
        <v>3</v>
      </c>
      <c r="H378">
        <v>29.6</v>
      </c>
      <c r="I378">
        <v>2011</v>
      </c>
      <c r="J378" t="s">
        <v>13</v>
      </c>
      <c r="K378">
        <v>15.6</v>
      </c>
      <c r="L378">
        <v>27</v>
      </c>
      <c r="M378">
        <v>19.100000000000001</v>
      </c>
      <c r="N378">
        <v>24.1</v>
      </c>
      <c r="O378">
        <v>50.4</v>
      </c>
    </row>
    <row r="379" spans="1:28" hidden="1" x14ac:dyDescent="0.25">
      <c r="A379">
        <v>62</v>
      </c>
      <c r="B379" t="s">
        <v>41</v>
      </c>
      <c r="C379"/>
      <c r="D379"/>
      <c r="F379" t="s">
        <v>182</v>
      </c>
      <c r="G379">
        <v>3</v>
      </c>
      <c r="H379">
        <v>29.5</v>
      </c>
      <c r="I379">
        <v>2012</v>
      </c>
      <c r="J379" t="s">
        <v>13</v>
      </c>
      <c r="K379">
        <v>14.3</v>
      </c>
      <c r="L379">
        <v>26.1</v>
      </c>
      <c r="M379">
        <v>19.100000000000001</v>
      </c>
      <c r="N379">
        <v>27</v>
      </c>
      <c r="O379">
        <v>49.4</v>
      </c>
    </row>
    <row r="380" spans="1:28" hidden="1" x14ac:dyDescent="0.25">
      <c r="A380">
        <v>63</v>
      </c>
      <c r="B380" t="s">
        <v>41</v>
      </c>
      <c r="C380"/>
      <c r="D380"/>
      <c r="F380" t="s">
        <v>182</v>
      </c>
      <c r="G380">
        <v>3</v>
      </c>
      <c r="H380">
        <v>28.7</v>
      </c>
      <c r="I380">
        <v>2009</v>
      </c>
      <c r="J380" t="s">
        <v>13</v>
      </c>
      <c r="K380">
        <v>17.3</v>
      </c>
      <c r="L380">
        <v>27.2</v>
      </c>
      <c r="M380">
        <v>17.8</v>
      </c>
      <c r="N380">
        <v>22.5</v>
      </c>
      <c r="O380">
        <v>49</v>
      </c>
    </row>
    <row r="381" spans="1:28" hidden="1" x14ac:dyDescent="0.25">
      <c r="A381">
        <v>63</v>
      </c>
      <c r="B381" t="s">
        <v>41</v>
      </c>
      <c r="C381"/>
      <c r="D381"/>
      <c r="F381" t="s">
        <v>182</v>
      </c>
      <c r="G381">
        <v>3</v>
      </c>
      <c r="H381">
        <v>29.1</v>
      </c>
      <c r="I381">
        <v>2010</v>
      </c>
      <c r="J381" t="s">
        <v>13</v>
      </c>
      <c r="K381">
        <v>16.899999999999999</v>
      </c>
      <c r="L381">
        <v>27</v>
      </c>
      <c r="M381">
        <v>17.600000000000001</v>
      </c>
      <c r="N381">
        <v>23</v>
      </c>
      <c r="O381">
        <v>50.6</v>
      </c>
    </row>
    <row r="382" spans="1:28" hidden="1" x14ac:dyDescent="0.25">
      <c r="A382">
        <v>65</v>
      </c>
      <c r="B382" t="s">
        <v>41</v>
      </c>
      <c r="C382"/>
      <c r="D382"/>
      <c r="F382" t="s">
        <v>182</v>
      </c>
      <c r="G382">
        <v>3</v>
      </c>
      <c r="H382">
        <v>28.9</v>
      </c>
      <c r="I382">
        <v>2007</v>
      </c>
      <c r="J382" t="s">
        <v>13</v>
      </c>
      <c r="K382">
        <v>18.600000000000001</v>
      </c>
      <c r="L382">
        <v>27.2</v>
      </c>
      <c r="M382">
        <v>18.2</v>
      </c>
      <c r="N382">
        <v>22.8</v>
      </c>
      <c r="O382">
        <v>48.7</v>
      </c>
    </row>
    <row r="383" spans="1:28" hidden="1" x14ac:dyDescent="0.25">
      <c r="A383">
        <v>66</v>
      </c>
      <c r="B383" t="s">
        <v>41</v>
      </c>
      <c r="C383"/>
      <c r="D383"/>
      <c r="F383" t="s">
        <v>182</v>
      </c>
      <c r="G383">
        <v>3</v>
      </c>
      <c r="H383">
        <v>29</v>
      </c>
      <c r="I383">
        <v>2006</v>
      </c>
      <c r="J383" t="s">
        <v>13</v>
      </c>
      <c r="K383">
        <v>19.100000000000001</v>
      </c>
      <c r="L383">
        <v>27.2</v>
      </c>
      <c r="M383">
        <v>18.8</v>
      </c>
      <c r="N383">
        <v>21.5</v>
      </c>
      <c r="O383">
        <v>49.5</v>
      </c>
    </row>
    <row r="384" spans="1:28" hidden="1" x14ac:dyDescent="0.25">
      <c r="A384">
        <v>67</v>
      </c>
      <c r="B384" t="s">
        <v>41</v>
      </c>
      <c r="C384"/>
      <c r="D384"/>
      <c r="F384" t="s">
        <v>182</v>
      </c>
      <c r="G384">
        <v>3</v>
      </c>
      <c r="H384">
        <v>28.4</v>
      </c>
      <c r="I384">
        <v>2008</v>
      </c>
      <c r="J384" t="s">
        <v>13</v>
      </c>
      <c r="K384">
        <v>17.7</v>
      </c>
      <c r="L384">
        <v>27.2</v>
      </c>
      <c r="M384">
        <v>17.899999999999999</v>
      </c>
      <c r="N384">
        <v>20.399999999999999</v>
      </c>
      <c r="O384">
        <v>49.2</v>
      </c>
    </row>
    <row r="385" spans="1:28" hidden="1" x14ac:dyDescent="0.25">
      <c r="A385">
        <v>71</v>
      </c>
      <c r="B385" t="s">
        <v>41</v>
      </c>
      <c r="C385"/>
      <c r="D385"/>
      <c r="F385" t="s">
        <v>182</v>
      </c>
      <c r="G385">
        <v>3</v>
      </c>
      <c r="H385">
        <v>28</v>
      </c>
      <c r="I385">
        <v>2005</v>
      </c>
      <c r="J385" t="s">
        <v>13</v>
      </c>
      <c r="K385">
        <v>10.9</v>
      </c>
      <c r="L385">
        <v>27.7</v>
      </c>
      <c r="M385">
        <v>20.8</v>
      </c>
      <c r="N385">
        <v>20.9</v>
      </c>
      <c r="O385">
        <v>48.1</v>
      </c>
    </row>
    <row r="386" spans="1:28" hidden="1" x14ac:dyDescent="0.25">
      <c r="A386">
        <v>49</v>
      </c>
      <c r="B386" t="s">
        <v>22</v>
      </c>
      <c r="C386"/>
      <c r="D386"/>
      <c r="F386" t="s">
        <v>182</v>
      </c>
      <c r="G386">
        <v>1</v>
      </c>
      <c r="H386">
        <v>31.1</v>
      </c>
      <c r="I386">
        <v>2014</v>
      </c>
      <c r="J386" t="s">
        <v>13</v>
      </c>
      <c r="K386">
        <v>26.3</v>
      </c>
      <c r="L386">
        <v>19.100000000000001</v>
      </c>
      <c r="M386">
        <v>20.3</v>
      </c>
      <c r="N386">
        <v>31.7</v>
      </c>
      <c r="O386">
        <v>51.3</v>
      </c>
    </row>
    <row r="387" spans="1:28" hidden="1" x14ac:dyDescent="0.25">
      <c r="A387">
        <v>51</v>
      </c>
      <c r="B387" t="s">
        <v>22</v>
      </c>
      <c r="C387"/>
      <c r="D387"/>
      <c r="F387" t="s">
        <v>182</v>
      </c>
      <c r="G387">
        <v>1</v>
      </c>
      <c r="H387">
        <v>31.4</v>
      </c>
      <c r="I387">
        <v>2005</v>
      </c>
      <c r="J387" t="s">
        <v>13</v>
      </c>
      <c r="K387">
        <v>37.1</v>
      </c>
      <c r="L387">
        <v>21.1</v>
      </c>
      <c r="M387">
        <v>15.7</v>
      </c>
      <c r="N387">
        <v>30.4</v>
      </c>
      <c r="O387">
        <v>51.9</v>
      </c>
    </row>
    <row r="388" spans="1:28" hidden="1" x14ac:dyDescent="0.25">
      <c r="A388">
        <v>51</v>
      </c>
      <c r="B388" t="s">
        <v>22</v>
      </c>
      <c r="C388"/>
      <c r="D388"/>
      <c r="F388" t="s">
        <v>182</v>
      </c>
      <c r="G388">
        <v>1</v>
      </c>
      <c r="H388">
        <v>31.5</v>
      </c>
      <c r="I388">
        <v>2006</v>
      </c>
      <c r="J388" t="s">
        <v>13</v>
      </c>
      <c r="K388">
        <v>35.799999999999997</v>
      </c>
      <c r="L388">
        <v>22.9</v>
      </c>
      <c r="M388">
        <v>15.4</v>
      </c>
      <c r="N388">
        <v>28</v>
      </c>
      <c r="O388">
        <v>52.9</v>
      </c>
    </row>
    <row r="389" spans="1:28" hidden="1" x14ac:dyDescent="0.25">
      <c r="A389">
        <v>52</v>
      </c>
      <c r="B389" t="s">
        <v>22</v>
      </c>
      <c r="C389"/>
      <c r="D389"/>
      <c r="F389" t="s">
        <v>182</v>
      </c>
      <c r="G389">
        <v>1</v>
      </c>
      <c r="H389">
        <v>31.1</v>
      </c>
      <c r="I389">
        <v>2010</v>
      </c>
      <c r="J389" t="s">
        <v>13</v>
      </c>
      <c r="K389">
        <v>31.5</v>
      </c>
      <c r="L389">
        <v>22.8</v>
      </c>
      <c r="M389">
        <v>16.100000000000001</v>
      </c>
      <c r="N389">
        <v>26.3</v>
      </c>
      <c r="O389">
        <v>54.5</v>
      </c>
    </row>
    <row r="390" spans="1:28" hidden="1" x14ac:dyDescent="0.25">
      <c r="A390">
        <v>52</v>
      </c>
      <c r="B390" t="s">
        <v>22</v>
      </c>
      <c r="C390"/>
      <c r="D390"/>
      <c r="F390" t="s">
        <v>182</v>
      </c>
      <c r="G390">
        <v>3</v>
      </c>
      <c r="H390">
        <v>30.3</v>
      </c>
      <c r="I390">
        <v>2015</v>
      </c>
      <c r="J390" t="s">
        <v>13</v>
      </c>
      <c r="K390">
        <v>25.6</v>
      </c>
      <c r="L390">
        <v>19.100000000000001</v>
      </c>
      <c r="M390">
        <v>20.3</v>
      </c>
      <c r="N390">
        <v>28.9</v>
      </c>
      <c r="O390">
        <v>50.7</v>
      </c>
    </row>
    <row r="391" spans="1:28" hidden="1" x14ac:dyDescent="0.25">
      <c r="A391">
        <v>53</v>
      </c>
      <c r="B391" t="s">
        <v>22</v>
      </c>
      <c r="C391"/>
      <c r="D391"/>
      <c r="F391" t="s">
        <v>182</v>
      </c>
      <c r="G391">
        <v>1</v>
      </c>
      <c r="H391">
        <v>30.8</v>
      </c>
      <c r="I391">
        <v>2007</v>
      </c>
      <c r="J391" t="s">
        <v>13</v>
      </c>
      <c r="K391">
        <v>34.799999999999997</v>
      </c>
      <c r="L391">
        <v>22.9</v>
      </c>
      <c r="M391">
        <v>14.8</v>
      </c>
      <c r="N391">
        <v>27.1</v>
      </c>
      <c r="O391">
        <v>51.8</v>
      </c>
    </row>
    <row r="392" spans="1:28" hidden="1" x14ac:dyDescent="0.25">
      <c r="A392">
        <v>54</v>
      </c>
      <c r="B392" t="s">
        <v>22</v>
      </c>
      <c r="C392"/>
      <c r="D392"/>
      <c r="F392" t="s">
        <v>182</v>
      </c>
      <c r="G392">
        <v>2</v>
      </c>
      <c r="H392">
        <v>30.9</v>
      </c>
      <c r="I392">
        <v>2011</v>
      </c>
      <c r="J392" t="s">
        <v>13</v>
      </c>
      <c r="K392">
        <v>29.4</v>
      </c>
      <c r="L392">
        <v>22.8</v>
      </c>
      <c r="M392">
        <v>16.100000000000001</v>
      </c>
      <c r="N392">
        <v>28.2</v>
      </c>
      <c r="O392">
        <v>52.4</v>
      </c>
    </row>
    <row r="393" spans="1:28" hidden="1" x14ac:dyDescent="0.25">
      <c r="A393">
        <v>55</v>
      </c>
      <c r="B393" t="s">
        <v>22</v>
      </c>
      <c r="C393"/>
      <c r="D393"/>
      <c r="F393" t="s">
        <v>182</v>
      </c>
      <c r="G393">
        <v>1</v>
      </c>
      <c r="H393">
        <v>30.8</v>
      </c>
      <c r="I393">
        <v>2008</v>
      </c>
      <c r="J393" t="s">
        <v>13</v>
      </c>
      <c r="K393">
        <v>33.1</v>
      </c>
      <c r="L393">
        <v>22.9</v>
      </c>
      <c r="M393">
        <v>16.3</v>
      </c>
      <c r="N393">
        <v>25.6</v>
      </c>
      <c r="O393">
        <v>52.7</v>
      </c>
    </row>
    <row r="394" spans="1:28" hidden="1" x14ac:dyDescent="0.25">
      <c r="A394">
        <v>55</v>
      </c>
      <c r="B394" t="s">
        <v>22</v>
      </c>
      <c r="C394"/>
      <c r="D394"/>
      <c r="F394" t="s">
        <v>182</v>
      </c>
      <c r="G394">
        <v>1</v>
      </c>
      <c r="H394">
        <v>30.4</v>
      </c>
      <c r="I394">
        <v>2009</v>
      </c>
      <c r="J394" t="s">
        <v>13</v>
      </c>
      <c r="K394">
        <v>32.299999999999997</v>
      </c>
      <c r="L394">
        <v>22.9</v>
      </c>
      <c r="M394">
        <v>16.2</v>
      </c>
      <c r="N394">
        <v>24.5</v>
      </c>
      <c r="O394">
        <v>52.5</v>
      </c>
    </row>
    <row r="395" spans="1:28" hidden="1" x14ac:dyDescent="0.25">
      <c r="A395">
        <v>60</v>
      </c>
      <c r="B395" t="s">
        <v>22</v>
      </c>
      <c r="C395"/>
      <c r="D395"/>
      <c r="F395" t="s">
        <v>182</v>
      </c>
      <c r="G395">
        <v>2</v>
      </c>
      <c r="H395">
        <v>29.7</v>
      </c>
      <c r="I395">
        <v>2012</v>
      </c>
      <c r="J395" t="s">
        <v>13</v>
      </c>
      <c r="K395">
        <v>27.1</v>
      </c>
      <c r="L395">
        <v>19.7</v>
      </c>
      <c r="M395">
        <v>16.2</v>
      </c>
      <c r="N395">
        <v>28.8</v>
      </c>
      <c r="O395">
        <v>51.4</v>
      </c>
    </row>
    <row r="396" spans="1:28" hidden="1" x14ac:dyDescent="0.25">
      <c r="A396">
        <v>61</v>
      </c>
      <c r="B396" t="s">
        <v>22</v>
      </c>
      <c r="C396"/>
      <c r="D396"/>
      <c r="F396" t="s">
        <v>182</v>
      </c>
      <c r="G396">
        <v>3</v>
      </c>
      <c r="H396">
        <v>29.5</v>
      </c>
      <c r="I396">
        <v>2013</v>
      </c>
      <c r="J396" t="s">
        <v>13</v>
      </c>
      <c r="K396">
        <v>26.7</v>
      </c>
      <c r="L396">
        <v>19.3</v>
      </c>
      <c r="M396">
        <v>16.2</v>
      </c>
      <c r="N396">
        <v>28.1</v>
      </c>
      <c r="O396">
        <v>51.2</v>
      </c>
    </row>
    <row r="397" spans="1:28" hidden="1" x14ac:dyDescent="0.25">
      <c r="A397">
        <v>78</v>
      </c>
      <c r="B397" t="s">
        <v>302</v>
      </c>
      <c r="C397"/>
      <c r="D397"/>
      <c r="F397" t="s">
        <v>182</v>
      </c>
      <c r="G397" s="2"/>
      <c r="H397">
        <v>61.7</v>
      </c>
      <c r="I397">
        <v>2016</v>
      </c>
      <c r="J397" t="s">
        <v>277</v>
      </c>
      <c r="X397">
        <v>47</v>
      </c>
      <c r="Y397">
        <v>58.2</v>
      </c>
      <c r="Z397">
        <v>59.8</v>
      </c>
      <c r="AA397">
        <v>79.3</v>
      </c>
      <c r="AB397">
        <v>59.2</v>
      </c>
    </row>
    <row r="398" spans="1:28" hidden="1" x14ac:dyDescent="0.25">
      <c r="A398">
        <v>41</v>
      </c>
      <c r="B398" t="s">
        <v>214</v>
      </c>
      <c r="C398"/>
      <c r="D398"/>
      <c r="F398" t="s">
        <v>206</v>
      </c>
      <c r="G398" s="2"/>
      <c r="H398">
        <v>69</v>
      </c>
      <c r="I398">
        <v>2011</v>
      </c>
      <c r="J398" t="s">
        <v>277</v>
      </c>
      <c r="X398">
        <v>50.4</v>
      </c>
      <c r="Y398">
        <v>97.4</v>
      </c>
      <c r="Z398">
        <v>51.8</v>
      </c>
      <c r="AA398">
        <v>98.2</v>
      </c>
      <c r="AB398">
        <v>64.099999999999994</v>
      </c>
    </row>
    <row r="399" spans="1:28" hidden="1" x14ac:dyDescent="0.25">
      <c r="A399">
        <v>51</v>
      </c>
      <c r="B399" t="s">
        <v>214</v>
      </c>
      <c r="C399"/>
      <c r="D399"/>
      <c r="F399" t="s">
        <v>206</v>
      </c>
      <c r="G399" s="2"/>
      <c r="H399">
        <v>64.7</v>
      </c>
      <c r="I399">
        <v>2015</v>
      </c>
      <c r="J399" t="s">
        <v>277</v>
      </c>
      <c r="X399">
        <v>51.8</v>
      </c>
      <c r="Y399">
        <v>77.8</v>
      </c>
      <c r="Z399">
        <v>66.8</v>
      </c>
      <c r="AA399">
        <v>72.900000000000006</v>
      </c>
      <c r="AB399">
        <v>57.6</v>
      </c>
    </row>
    <row r="400" spans="1:28" hidden="1" x14ac:dyDescent="0.25">
      <c r="A400">
        <v>57</v>
      </c>
      <c r="B400" t="s">
        <v>214</v>
      </c>
      <c r="C400"/>
      <c r="D400"/>
      <c r="F400" t="s">
        <v>206</v>
      </c>
      <c r="G400" s="2"/>
      <c r="H400">
        <v>62.5</v>
      </c>
      <c r="I400">
        <v>2014</v>
      </c>
      <c r="J400" t="s">
        <v>277</v>
      </c>
      <c r="X400">
        <v>52.4</v>
      </c>
      <c r="Y400">
        <v>77</v>
      </c>
      <c r="Z400">
        <v>59.7</v>
      </c>
      <c r="AA400">
        <v>72.3</v>
      </c>
      <c r="AB400">
        <v>58.5</v>
      </c>
    </row>
    <row r="401" spans="1:28" hidden="1" x14ac:dyDescent="0.25">
      <c r="A401">
        <v>59</v>
      </c>
      <c r="B401" t="s">
        <v>214</v>
      </c>
      <c r="C401"/>
      <c r="D401"/>
      <c r="F401" t="s">
        <v>206</v>
      </c>
      <c r="G401" s="2"/>
      <c r="H401">
        <v>67.2</v>
      </c>
      <c r="I401">
        <v>2016</v>
      </c>
      <c r="J401" t="s">
        <v>277</v>
      </c>
      <c r="X401">
        <v>49.4</v>
      </c>
      <c r="Y401">
        <v>80.5</v>
      </c>
      <c r="Z401">
        <v>66.099999999999994</v>
      </c>
      <c r="AA401">
        <v>82.6</v>
      </c>
      <c r="AB401">
        <v>68.099999999999994</v>
      </c>
    </row>
    <row r="402" spans="1:28" hidden="1" x14ac:dyDescent="0.25">
      <c r="A402">
        <v>62</v>
      </c>
      <c r="B402" t="s">
        <v>214</v>
      </c>
      <c r="C402"/>
      <c r="D402"/>
      <c r="F402" t="s">
        <v>206</v>
      </c>
      <c r="G402" s="2"/>
      <c r="H402">
        <v>61.7</v>
      </c>
      <c r="I402">
        <v>2012</v>
      </c>
      <c r="J402" t="s">
        <v>277</v>
      </c>
      <c r="X402">
        <v>51</v>
      </c>
      <c r="Y402">
        <v>80.099999999999994</v>
      </c>
      <c r="Z402">
        <v>58.6</v>
      </c>
      <c r="AA402">
        <v>71</v>
      </c>
      <c r="AB402">
        <v>59</v>
      </c>
    </row>
    <row r="403" spans="1:28" hidden="1" x14ac:dyDescent="0.25">
      <c r="A403">
        <v>65</v>
      </c>
      <c r="B403" t="s">
        <v>214</v>
      </c>
      <c r="C403"/>
      <c r="D403"/>
      <c r="F403" t="s">
        <v>206</v>
      </c>
      <c r="G403" s="2"/>
      <c r="H403">
        <v>64.400000000000006</v>
      </c>
      <c r="I403">
        <v>2013</v>
      </c>
      <c r="J403" t="s">
        <v>277</v>
      </c>
      <c r="X403">
        <v>56.9</v>
      </c>
      <c r="Y403">
        <v>78.099999999999994</v>
      </c>
      <c r="Z403">
        <v>64.599999999999994</v>
      </c>
      <c r="AA403">
        <v>68.900000000000006</v>
      </c>
      <c r="AB403">
        <v>55.6</v>
      </c>
    </row>
    <row r="404" spans="1:28" hidden="1" x14ac:dyDescent="0.25">
      <c r="A404">
        <v>21</v>
      </c>
      <c r="B404" t="s">
        <v>205</v>
      </c>
      <c r="C404"/>
      <c r="D404"/>
      <c r="F404" t="s">
        <v>206</v>
      </c>
      <c r="G404" s="2"/>
      <c r="H404">
        <v>79.2</v>
      </c>
      <c r="I404">
        <v>2011</v>
      </c>
      <c r="J404" t="s">
        <v>277</v>
      </c>
      <c r="X404">
        <v>68.400000000000006</v>
      </c>
      <c r="Y404">
        <v>91.4</v>
      </c>
      <c r="Z404">
        <v>71.400000000000006</v>
      </c>
      <c r="AA404">
        <v>96.1</v>
      </c>
      <c r="AB404">
        <v>56.5</v>
      </c>
    </row>
    <row r="405" spans="1:28" hidden="1" x14ac:dyDescent="0.25">
      <c r="A405">
        <v>34</v>
      </c>
      <c r="B405" t="s">
        <v>205</v>
      </c>
      <c r="C405"/>
      <c r="D405"/>
      <c r="F405" t="s">
        <v>206</v>
      </c>
      <c r="G405" s="2"/>
      <c r="H405">
        <v>72.3</v>
      </c>
      <c r="I405">
        <v>2012</v>
      </c>
      <c r="J405" t="s">
        <v>277</v>
      </c>
      <c r="X405">
        <v>74</v>
      </c>
      <c r="Y405">
        <v>83.7</v>
      </c>
      <c r="Z405">
        <v>80.099999999999994</v>
      </c>
      <c r="AA405">
        <v>60.5</v>
      </c>
      <c r="AB405">
        <v>64.099999999999994</v>
      </c>
    </row>
    <row r="406" spans="1:28" hidden="1" x14ac:dyDescent="0.25">
      <c r="A406">
        <v>35</v>
      </c>
      <c r="B406" t="s">
        <v>205</v>
      </c>
      <c r="C406"/>
      <c r="D406"/>
      <c r="F406" t="s">
        <v>206</v>
      </c>
      <c r="G406" s="2"/>
      <c r="H406">
        <v>75.599999999999994</v>
      </c>
      <c r="I406">
        <v>2013</v>
      </c>
      <c r="J406" t="s">
        <v>277</v>
      </c>
      <c r="X406">
        <v>78.400000000000006</v>
      </c>
      <c r="Y406">
        <v>81.7</v>
      </c>
      <c r="Z406">
        <v>85.9</v>
      </c>
      <c r="AA406">
        <v>62.1</v>
      </c>
      <c r="AB406">
        <v>62.5</v>
      </c>
    </row>
    <row r="407" spans="1:28" hidden="1" x14ac:dyDescent="0.25">
      <c r="A407">
        <v>43</v>
      </c>
      <c r="B407" t="s">
        <v>205</v>
      </c>
      <c r="C407"/>
      <c r="D407"/>
      <c r="F407" t="s">
        <v>206</v>
      </c>
      <c r="G407" s="2"/>
      <c r="H407">
        <v>65.3</v>
      </c>
      <c r="I407">
        <v>2014</v>
      </c>
      <c r="J407" t="s">
        <v>277</v>
      </c>
      <c r="X407">
        <v>61.6</v>
      </c>
      <c r="Y407">
        <v>80.3</v>
      </c>
      <c r="Z407">
        <v>69.900000000000006</v>
      </c>
      <c r="AA407">
        <v>61.5</v>
      </c>
      <c r="AB407">
        <v>56.9</v>
      </c>
    </row>
    <row r="408" spans="1:28" hidden="1" x14ac:dyDescent="0.25">
      <c r="A408">
        <v>43</v>
      </c>
      <c r="B408" t="s">
        <v>205</v>
      </c>
      <c r="C408"/>
      <c r="D408"/>
      <c r="F408" t="s">
        <v>206</v>
      </c>
      <c r="G408" s="2"/>
      <c r="H408">
        <v>67.5</v>
      </c>
      <c r="I408">
        <v>2015</v>
      </c>
      <c r="J408" t="s">
        <v>277</v>
      </c>
      <c r="X408">
        <v>62.1</v>
      </c>
      <c r="Y408">
        <v>81.900000000000006</v>
      </c>
      <c r="Z408">
        <v>72.599999999999994</v>
      </c>
      <c r="AA408">
        <v>65.099999999999994</v>
      </c>
      <c r="AB408">
        <v>56</v>
      </c>
    </row>
    <row r="409" spans="1:28" hidden="1" x14ac:dyDescent="0.25">
      <c r="A409">
        <f>44</f>
        <v>44</v>
      </c>
      <c r="B409" t="s">
        <v>205</v>
      </c>
      <c r="C409"/>
      <c r="D409"/>
      <c r="F409" t="s">
        <v>206</v>
      </c>
      <c r="G409" s="2"/>
      <c r="H409">
        <v>71</v>
      </c>
      <c r="I409">
        <v>2016</v>
      </c>
      <c r="J409" t="s">
        <v>277</v>
      </c>
      <c r="X409">
        <v>64.599999999999994</v>
      </c>
      <c r="Y409">
        <v>99.5</v>
      </c>
      <c r="Z409">
        <v>72.8</v>
      </c>
      <c r="AA409">
        <v>70.099999999999994</v>
      </c>
      <c r="AB409">
        <v>53.7</v>
      </c>
    </row>
    <row r="410" spans="1:28" hidden="1" x14ac:dyDescent="0.25">
      <c r="A410">
        <v>76</v>
      </c>
      <c r="B410" t="s">
        <v>34</v>
      </c>
      <c r="C410"/>
      <c r="D410"/>
      <c r="F410" t="s">
        <v>211</v>
      </c>
      <c r="G410" s="2"/>
      <c r="H410">
        <v>60.3</v>
      </c>
      <c r="I410">
        <v>2011</v>
      </c>
      <c r="J410" t="s">
        <v>277</v>
      </c>
      <c r="X410">
        <v>47.7</v>
      </c>
      <c r="Y410">
        <v>84.2</v>
      </c>
      <c r="Z410">
        <v>45.3</v>
      </c>
      <c r="AA410">
        <v>84.4</v>
      </c>
      <c r="AB410">
        <v>31.6</v>
      </c>
    </row>
    <row r="411" spans="1:28" hidden="1" x14ac:dyDescent="0.25">
      <c r="A411">
        <v>94</v>
      </c>
      <c r="B411" t="s">
        <v>51</v>
      </c>
      <c r="C411"/>
      <c r="D411"/>
      <c r="F411" t="s">
        <v>211</v>
      </c>
      <c r="G411" s="2"/>
      <c r="H411">
        <v>57.5</v>
      </c>
      <c r="I411">
        <v>2011</v>
      </c>
      <c r="J411" t="s">
        <v>277</v>
      </c>
      <c r="X411">
        <v>42.4</v>
      </c>
      <c r="Y411">
        <v>87</v>
      </c>
      <c r="Z411">
        <v>36.6</v>
      </c>
      <c r="AA411">
        <v>86.3</v>
      </c>
    </row>
    <row r="412" spans="1:28" hidden="1" x14ac:dyDescent="0.25">
      <c r="A412">
        <v>21</v>
      </c>
      <c r="B412" t="s">
        <v>168</v>
      </c>
      <c r="C412"/>
      <c r="D412"/>
      <c r="F412" t="s">
        <v>167</v>
      </c>
      <c r="G412" s="2" t="s">
        <v>228</v>
      </c>
      <c r="H412">
        <v>59.98</v>
      </c>
      <c r="I412">
        <v>2013</v>
      </c>
      <c r="J412" t="s">
        <v>161</v>
      </c>
      <c r="P412">
        <v>15</v>
      </c>
      <c r="Q412">
        <v>101</v>
      </c>
      <c r="R412">
        <v>15</v>
      </c>
      <c r="S412">
        <v>101</v>
      </c>
      <c r="T412">
        <v>96</v>
      </c>
      <c r="U412">
        <v>101</v>
      </c>
      <c r="W412">
        <v>24</v>
      </c>
    </row>
    <row r="413" spans="1:28" hidden="1" x14ac:dyDescent="0.25">
      <c r="A413">
        <v>22</v>
      </c>
      <c r="B413" t="s">
        <v>168</v>
      </c>
      <c r="C413"/>
      <c r="D413"/>
      <c r="F413" t="s">
        <v>167</v>
      </c>
      <c r="G413" s="2" t="s">
        <v>130</v>
      </c>
      <c r="H413">
        <v>60.76</v>
      </c>
      <c r="I413">
        <v>2012</v>
      </c>
      <c r="J413" t="s">
        <v>161</v>
      </c>
      <c r="P413">
        <v>24</v>
      </c>
      <c r="Q413">
        <v>93</v>
      </c>
      <c r="R413">
        <v>13</v>
      </c>
      <c r="S413">
        <v>101</v>
      </c>
      <c r="T413">
        <v>91</v>
      </c>
      <c r="U413">
        <v>101</v>
      </c>
      <c r="W413">
        <v>28</v>
      </c>
    </row>
    <row r="414" spans="1:28" hidden="1" x14ac:dyDescent="0.25">
      <c r="A414">
        <v>22</v>
      </c>
      <c r="B414" t="s">
        <v>168</v>
      </c>
      <c r="C414"/>
      <c r="D414"/>
      <c r="F414" t="s">
        <v>167</v>
      </c>
      <c r="G414" s="2" t="s">
        <v>228</v>
      </c>
      <c r="H414">
        <v>66.760000000000005</v>
      </c>
      <c r="I414">
        <v>2014</v>
      </c>
      <c r="J414" t="s">
        <v>161</v>
      </c>
      <c r="P414">
        <v>15</v>
      </c>
      <c r="Q414">
        <v>255</v>
      </c>
      <c r="R414">
        <v>16</v>
      </c>
      <c r="S414">
        <v>114</v>
      </c>
      <c r="T414">
        <v>94</v>
      </c>
      <c r="U414">
        <v>493</v>
      </c>
      <c r="V414">
        <v>151</v>
      </c>
      <c r="W414">
        <v>40</v>
      </c>
    </row>
    <row r="415" spans="1:28" hidden="1" x14ac:dyDescent="0.25">
      <c r="A415">
        <v>23</v>
      </c>
      <c r="B415" t="s">
        <v>168</v>
      </c>
      <c r="C415"/>
      <c r="D415"/>
      <c r="F415" t="s">
        <v>167</v>
      </c>
      <c r="G415" s="2" t="s">
        <v>228</v>
      </c>
      <c r="H415">
        <v>65.709999999999994</v>
      </c>
      <c r="I415">
        <v>2015</v>
      </c>
      <c r="J415" t="s">
        <v>161</v>
      </c>
      <c r="P415">
        <v>15</v>
      </c>
      <c r="Q415">
        <v>164</v>
      </c>
      <c r="R415">
        <v>15</v>
      </c>
      <c r="S415">
        <v>120</v>
      </c>
      <c r="T415">
        <v>97</v>
      </c>
      <c r="U415">
        <v>368</v>
      </c>
      <c r="V415">
        <v>143</v>
      </c>
      <c r="W415">
        <v>35</v>
      </c>
    </row>
    <row r="416" spans="1:28" hidden="1" x14ac:dyDescent="0.25">
      <c r="A416">
        <v>53</v>
      </c>
      <c r="B416" t="s">
        <v>168</v>
      </c>
      <c r="C416"/>
      <c r="D416"/>
      <c r="F416" t="s">
        <v>167</v>
      </c>
      <c r="G416">
        <v>1</v>
      </c>
      <c r="H416">
        <v>30.5</v>
      </c>
      <c r="I416">
        <v>2012</v>
      </c>
      <c r="J416" t="s">
        <v>13</v>
      </c>
      <c r="K416">
        <v>33.9</v>
      </c>
      <c r="L416">
        <v>29.1</v>
      </c>
      <c r="M416">
        <v>25.1</v>
      </c>
      <c r="N416">
        <v>23</v>
      </c>
      <c r="O416">
        <v>40.200000000000003</v>
      </c>
    </row>
    <row r="417" spans="1:23" hidden="1" x14ac:dyDescent="0.25">
      <c r="A417">
        <v>57</v>
      </c>
      <c r="B417" t="s">
        <v>168</v>
      </c>
      <c r="C417"/>
      <c r="D417"/>
      <c r="F417" t="s">
        <v>167</v>
      </c>
      <c r="G417">
        <v>1</v>
      </c>
      <c r="H417">
        <v>30.3</v>
      </c>
      <c r="I417">
        <v>2011</v>
      </c>
      <c r="J417" t="s">
        <v>13</v>
      </c>
      <c r="K417">
        <v>36.700000000000003</v>
      </c>
      <c r="L417">
        <v>28.1</v>
      </c>
      <c r="M417">
        <v>25</v>
      </c>
      <c r="N417">
        <v>20</v>
      </c>
      <c r="O417">
        <v>40.700000000000003</v>
      </c>
    </row>
    <row r="418" spans="1:23" hidden="1" x14ac:dyDescent="0.25">
      <c r="A418">
        <v>59</v>
      </c>
      <c r="B418" t="s">
        <v>168</v>
      </c>
      <c r="C418"/>
      <c r="D418"/>
      <c r="F418" t="s">
        <v>167</v>
      </c>
      <c r="G418">
        <v>1</v>
      </c>
      <c r="H418">
        <v>29.8</v>
      </c>
      <c r="I418">
        <v>2013</v>
      </c>
      <c r="J418" t="s">
        <v>13</v>
      </c>
      <c r="K418">
        <v>33.4</v>
      </c>
      <c r="L418">
        <v>28.4</v>
      </c>
      <c r="M418">
        <v>25.1</v>
      </c>
      <c r="N418">
        <v>21.5</v>
      </c>
      <c r="O418">
        <v>38.700000000000003</v>
      </c>
    </row>
    <row r="419" spans="1:23" hidden="1" x14ac:dyDescent="0.25">
      <c r="A419">
        <v>60</v>
      </c>
      <c r="B419" t="s">
        <v>168</v>
      </c>
      <c r="C419"/>
      <c r="D419"/>
      <c r="F419" t="s">
        <v>167</v>
      </c>
      <c r="G419">
        <v>1</v>
      </c>
      <c r="H419">
        <v>30</v>
      </c>
      <c r="I419">
        <v>2006</v>
      </c>
      <c r="J419" t="s">
        <v>13</v>
      </c>
      <c r="K419">
        <v>32</v>
      </c>
      <c r="L419">
        <v>20</v>
      </c>
      <c r="M419">
        <v>25.5</v>
      </c>
      <c r="N419">
        <v>25.2</v>
      </c>
      <c r="O419">
        <v>44.7</v>
      </c>
    </row>
    <row r="420" spans="1:23" hidden="1" x14ac:dyDescent="0.25">
      <c r="A420">
        <v>64</v>
      </c>
      <c r="B420" t="s">
        <v>168</v>
      </c>
      <c r="C420"/>
      <c r="D420"/>
      <c r="F420" t="s">
        <v>167</v>
      </c>
      <c r="G420">
        <v>1</v>
      </c>
      <c r="H420">
        <v>29</v>
      </c>
      <c r="I420">
        <v>2007</v>
      </c>
      <c r="J420" t="s">
        <v>13</v>
      </c>
      <c r="K420">
        <v>31.1</v>
      </c>
      <c r="L420">
        <v>20</v>
      </c>
      <c r="M420">
        <v>24.6</v>
      </c>
      <c r="N420">
        <v>23.3</v>
      </c>
      <c r="O420">
        <v>43.6</v>
      </c>
    </row>
    <row r="421" spans="1:23" hidden="1" x14ac:dyDescent="0.25">
      <c r="A421">
        <v>64</v>
      </c>
      <c r="B421" t="s">
        <v>168</v>
      </c>
      <c r="C421"/>
      <c r="D421"/>
      <c r="F421" t="s">
        <v>167</v>
      </c>
      <c r="G421">
        <v>1</v>
      </c>
      <c r="H421">
        <v>28.6</v>
      </c>
      <c r="I421">
        <v>2009</v>
      </c>
      <c r="J421" t="s">
        <v>13</v>
      </c>
      <c r="K421">
        <v>28.9</v>
      </c>
      <c r="L421">
        <v>20</v>
      </c>
      <c r="M421">
        <v>24.1</v>
      </c>
      <c r="N421">
        <v>22.6</v>
      </c>
      <c r="O421">
        <v>43.9</v>
      </c>
    </row>
    <row r="422" spans="1:23" hidden="1" x14ac:dyDescent="0.25">
      <c r="A422">
        <v>65</v>
      </c>
      <c r="B422" t="s">
        <v>168</v>
      </c>
      <c r="C422"/>
      <c r="D422"/>
      <c r="F422" t="s">
        <v>167</v>
      </c>
      <c r="G422">
        <v>1</v>
      </c>
      <c r="H422">
        <v>28.8</v>
      </c>
      <c r="I422">
        <v>2008</v>
      </c>
      <c r="J422" t="s">
        <v>13</v>
      </c>
      <c r="K422">
        <v>29.6</v>
      </c>
      <c r="L422">
        <v>20</v>
      </c>
      <c r="M422">
        <v>24.2</v>
      </c>
      <c r="N422">
        <v>22.9</v>
      </c>
      <c r="O422">
        <v>44.1</v>
      </c>
    </row>
    <row r="423" spans="1:23" hidden="1" x14ac:dyDescent="0.25">
      <c r="A423">
        <v>67</v>
      </c>
      <c r="B423" t="s">
        <v>168</v>
      </c>
      <c r="C423"/>
      <c r="D423"/>
      <c r="F423" t="s">
        <v>167</v>
      </c>
      <c r="G423">
        <v>1</v>
      </c>
      <c r="H423">
        <v>28.2</v>
      </c>
      <c r="I423">
        <v>2015</v>
      </c>
      <c r="J423" t="s">
        <v>13</v>
      </c>
      <c r="K423">
        <v>32</v>
      </c>
      <c r="L423">
        <v>28.2</v>
      </c>
      <c r="M423">
        <v>19.600000000000001</v>
      </c>
      <c r="N423">
        <v>21.5</v>
      </c>
      <c r="O423">
        <v>37.6</v>
      </c>
    </row>
    <row r="424" spans="1:23" hidden="1" x14ac:dyDescent="0.25">
      <c r="A424">
        <v>70</v>
      </c>
      <c r="B424" t="s">
        <v>168</v>
      </c>
      <c r="C424"/>
      <c r="D424"/>
      <c r="F424" t="s">
        <v>167</v>
      </c>
      <c r="G424">
        <v>1</v>
      </c>
      <c r="H424">
        <v>28</v>
      </c>
      <c r="I424">
        <v>2014</v>
      </c>
      <c r="J424" t="s">
        <v>13</v>
      </c>
      <c r="K424">
        <v>32.9</v>
      </c>
      <c r="L424">
        <v>28.2</v>
      </c>
      <c r="M424">
        <v>19.600000000000001</v>
      </c>
      <c r="N424">
        <v>21.3</v>
      </c>
      <c r="O424">
        <v>37.200000000000003</v>
      </c>
    </row>
    <row r="425" spans="1:23" hidden="1" x14ac:dyDescent="0.25">
      <c r="A425">
        <v>72</v>
      </c>
      <c r="B425" t="s">
        <v>168</v>
      </c>
      <c r="C425"/>
      <c r="D425"/>
      <c r="F425" t="s">
        <v>167</v>
      </c>
      <c r="G425">
        <v>1</v>
      </c>
      <c r="H425">
        <v>28.1</v>
      </c>
      <c r="I425">
        <v>2010</v>
      </c>
      <c r="J425" t="s">
        <v>13</v>
      </c>
      <c r="K425">
        <v>31.5</v>
      </c>
      <c r="L425">
        <v>19.899999999999999</v>
      </c>
      <c r="M425">
        <v>24.9</v>
      </c>
      <c r="N425">
        <v>20.8</v>
      </c>
      <c r="O425">
        <v>41.6</v>
      </c>
    </row>
    <row r="426" spans="1:23" hidden="1" x14ac:dyDescent="0.25">
      <c r="A426">
        <v>78</v>
      </c>
      <c r="B426" t="s">
        <v>168</v>
      </c>
      <c r="C426"/>
      <c r="D426"/>
      <c r="F426" t="s">
        <v>167</v>
      </c>
      <c r="G426">
        <v>1</v>
      </c>
      <c r="H426">
        <v>26.2</v>
      </c>
      <c r="I426">
        <v>2005</v>
      </c>
      <c r="J426" t="s">
        <v>13</v>
      </c>
      <c r="K426">
        <v>33.200000000000003</v>
      </c>
      <c r="L426">
        <v>0</v>
      </c>
      <c r="M426">
        <v>23.6</v>
      </c>
      <c r="N426">
        <v>27.1</v>
      </c>
      <c r="O426">
        <v>46.6</v>
      </c>
    </row>
    <row r="427" spans="1:23" hidden="1" x14ac:dyDescent="0.25">
      <c r="A427">
        <v>51</v>
      </c>
      <c r="B427" t="s">
        <v>46</v>
      </c>
      <c r="C427"/>
      <c r="D427"/>
      <c r="F427" t="s">
        <v>167</v>
      </c>
      <c r="G427" s="2" t="s">
        <v>131</v>
      </c>
      <c r="H427">
        <v>50.01</v>
      </c>
      <c r="I427">
        <v>2012</v>
      </c>
      <c r="J427" t="s">
        <v>161</v>
      </c>
      <c r="P427">
        <v>45</v>
      </c>
      <c r="Q427">
        <v>89</v>
      </c>
      <c r="R427">
        <v>36</v>
      </c>
      <c r="S427">
        <v>101</v>
      </c>
      <c r="T427">
        <v>101</v>
      </c>
      <c r="U427">
        <v>101</v>
      </c>
      <c r="W427">
        <v>51</v>
      </c>
    </row>
    <row r="428" spans="1:23" hidden="1" x14ac:dyDescent="0.25">
      <c r="A428">
        <v>66</v>
      </c>
      <c r="B428" t="s">
        <v>46</v>
      </c>
      <c r="C428"/>
      <c r="D428"/>
      <c r="F428" t="s">
        <v>167</v>
      </c>
      <c r="G428" s="2" t="s">
        <v>132</v>
      </c>
      <c r="H428">
        <v>47.45</v>
      </c>
      <c r="I428">
        <v>2013</v>
      </c>
      <c r="J428" t="s">
        <v>161</v>
      </c>
      <c r="P428">
        <v>50</v>
      </c>
      <c r="Q428">
        <v>101</v>
      </c>
      <c r="R428">
        <v>36</v>
      </c>
      <c r="S428">
        <v>101</v>
      </c>
      <c r="T428">
        <v>101</v>
      </c>
      <c r="U428">
        <v>101</v>
      </c>
      <c r="W428">
        <v>73</v>
      </c>
    </row>
    <row r="429" spans="1:23" hidden="1" x14ac:dyDescent="0.25">
      <c r="A429">
        <v>77</v>
      </c>
      <c r="B429" t="s">
        <v>46</v>
      </c>
      <c r="C429"/>
      <c r="D429"/>
      <c r="F429" t="s">
        <v>167</v>
      </c>
      <c r="G429">
        <v>2</v>
      </c>
      <c r="H429">
        <v>26.6</v>
      </c>
      <c r="I429">
        <v>2013</v>
      </c>
      <c r="J429" t="s">
        <v>13</v>
      </c>
      <c r="K429">
        <v>20.7</v>
      </c>
      <c r="L429">
        <v>37.9</v>
      </c>
      <c r="M429">
        <v>16.2</v>
      </c>
      <c r="N429">
        <v>16.8</v>
      </c>
      <c r="O429">
        <v>34.6</v>
      </c>
    </row>
    <row r="430" spans="1:23" hidden="1" x14ac:dyDescent="0.25">
      <c r="A430">
        <v>77</v>
      </c>
      <c r="B430" t="s">
        <v>46</v>
      </c>
      <c r="C430"/>
      <c r="D430"/>
      <c r="F430" t="s">
        <v>167</v>
      </c>
      <c r="G430">
        <v>2</v>
      </c>
      <c r="H430">
        <v>26.7</v>
      </c>
      <c r="I430">
        <v>2015</v>
      </c>
      <c r="J430" t="s">
        <v>13</v>
      </c>
      <c r="K430">
        <v>23.5</v>
      </c>
      <c r="L430">
        <v>37.6</v>
      </c>
      <c r="M430">
        <v>15.2</v>
      </c>
      <c r="N430">
        <v>18.3</v>
      </c>
      <c r="O430">
        <v>33.299999999999997</v>
      </c>
    </row>
    <row r="431" spans="1:23" hidden="1" x14ac:dyDescent="0.25">
      <c r="A431">
        <v>78</v>
      </c>
      <c r="B431" t="s">
        <v>46</v>
      </c>
      <c r="C431"/>
      <c r="D431"/>
      <c r="F431" t="s">
        <v>167</v>
      </c>
      <c r="G431">
        <v>2</v>
      </c>
      <c r="H431">
        <v>26.9</v>
      </c>
      <c r="I431">
        <v>2012</v>
      </c>
      <c r="J431" t="s">
        <v>13</v>
      </c>
      <c r="K431">
        <v>21</v>
      </c>
      <c r="L431">
        <v>38.799999999999997</v>
      </c>
      <c r="M431">
        <v>16.2</v>
      </c>
      <c r="N431">
        <v>16.899999999999999</v>
      </c>
      <c r="O431">
        <v>35.299999999999997</v>
      </c>
    </row>
    <row r="432" spans="1:23" hidden="1" x14ac:dyDescent="0.25">
      <c r="A432">
        <v>78</v>
      </c>
      <c r="B432" t="s">
        <v>46</v>
      </c>
      <c r="C432"/>
      <c r="D432"/>
      <c r="F432" t="s">
        <v>167</v>
      </c>
      <c r="G432">
        <v>2</v>
      </c>
      <c r="H432">
        <v>26.8</v>
      </c>
      <c r="I432">
        <v>2014</v>
      </c>
      <c r="J432" t="s">
        <v>13</v>
      </c>
      <c r="K432">
        <v>24.1</v>
      </c>
      <c r="L432">
        <v>37.6</v>
      </c>
      <c r="M432">
        <v>15.2</v>
      </c>
      <c r="N432">
        <v>19.100000000000001</v>
      </c>
      <c r="O432">
        <v>33.299999999999997</v>
      </c>
    </row>
    <row r="433" spans="1:28" hidden="1" x14ac:dyDescent="0.25">
      <c r="A433">
        <v>56</v>
      </c>
      <c r="B433" t="s">
        <v>48</v>
      </c>
      <c r="C433"/>
      <c r="D433"/>
      <c r="F433" t="s">
        <v>167</v>
      </c>
      <c r="G433" s="2" t="s">
        <v>132</v>
      </c>
      <c r="H433">
        <v>48.76</v>
      </c>
      <c r="I433">
        <v>2012</v>
      </c>
      <c r="J433" t="s">
        <v>161</v>
      </c>
      <c r="P433">
        <v>97</v>
      </c>
      <c r="Q433">
        <v>101</v>
      </c>
      <c r="R433">
        <v>51</v>
      </c>
      <c r="S433">
        <v>72</v>
      </c>
      <c r="T433">
        <v>101</v>
      </c>
      <c r="U433">
        <v>101</v>
      </c>
      <c r="W433">
        <v>35</v>
      </c>
    </row>
    <row r="434" spans="1:28" hidden="1" x14ac:dyDescent="0.25">
      <c r="A434">
        <v>57</v>
      </c>
      <c r="B434" t="s">
        <v>48</v>
      </c>
      <c r="C434"/>
      <c r="D434"/>
      <c r="F434" t="s">
        <v>167</v>
      </c>
      <c r="G434" s="2" t="s">
        <v>131</v>
      </c>
      <c r="H434">
        <v>48.72</v>
      </c>
      <c r="I434">
        <v>2013</v>
      </c>
      <c r="J434" t="s">
        <v>161</v>
      </c>
      <c r="P434">
        <v>84</v>
      </c>
      <c r="Q434">
        <v>101</v>
      </c>
      <c r="R434">
        <v>54</v>
      </c>
      <c r="S434">
        <v>83</v>
      </c>
      <c r="T434">
        <v>101</v>
      </c>
      <c r="U434">
        <v>101</v>
      </c>
      <c r="W434">
        <v>32</v>
      </c>
    </row>
    <row r="435" spans="1:28" hidden="1" x14ac:dyDescent="0.25">
      <c r="A435">
        <v>86</v>
      </c>
      <c r="B435" t="s">
        <v>48</v>
      </c>
      <c r="C435"/>
      <c r="D435"/>
      <c r="F435" t="s">
        <v>167</v>
      </c>
      <c r="G435" s="2" t="s">
        <v>131</v>
      </c>
      <c r="H435">
        <v>52.63</v>
      </c>
      <c r="I435">
        <v>2014</v>
      </c>
      <c r="J435" t="s">
        <v>161</v>
      </c>
      <c r="P435">
        <v>74</v>
      </c>
      <c r="Q435">
        <v>122</v>
      </c>
      <c r="R435">
        <v>56</v>
      </c>
      <c r="S435">
        <v>95</v>
      </c>
      <c r="T435">
        <v>116</v>
      </c>
      <c r="U435">
        <v>176</v>
      </c>
      <c r="V435">
        <v>151</v>
      </c>
      <c r="W435">
        <v>28</v>
      </c>
    </row>
    <row r="436" spans="1:28" hidden="1" x14ac:dyDescent="0.25">
      <c r="A436">
        <v>86</v>
      </c>
      <c r="B436" t="s">
        <v>48</v>
      </c>
      <c r="C436"/>
      <c r="D436"/>
      <c r="F436" t="s">
        <v>167</v>
      </c>
      <c r="G436" s="2" t="s">
        <v>131</v>
      </c>
      <c r="H436">
        <v>51.75</v>
      </c>
      <c r="I436">
        <v>2015</v>
      </c>
      <c r="J436" t="s">
        <v>161</v>
      </c>
      <c r="P436">
        <v>77</v>
      </c>
      <c r="Q436">
        <v>107</v>
      </c>
      <c r="R436">
        <v>50</v>
      </c>
      <c r="S436">
        <v>98</v>
      </c>
      <c r="T436">
        <v>117</v>
      </c>
      <c r="U436">
        <v>136</v>
      </c>
      <c r="V436">
        <v>154</v>
      </c>
      <c r="W436">
        <v>39</v>
      </c>
    </row>
    <row r="437" spans="1:28" hidden="1" x14ac:dyDescent="0.25">
      <c r="A437">
        <v>18</v>
      </c>
      <c r="B437" t="s">
        <v>49</v>
      </c>
      <c r="C437"/>
      <c r="D437"/>
      <c r="F437" t="s">
        <v>167</v>
      </c>
      <c r="G437" s="2" t="s">
        <v>228</v>
      </c>
      <c r="H437">
        <v>65.09</v>
      </c>
      <c r="I437">
        <v>2012</v>
      </c>
      <c r="J437" t="s">
        <v>161</v>
      </c>
      <c r="P437">
        <v>4</v>
      </c>
      <c r="Q437">
        <v>101</v>
      </c>
      <c r="R437">
        <v>22</v>
      </c>
      <c r="S437">
        <v>101</v>
      </c>
      <c r="T437">
        <v>67</v>
      </c>
      <c r="U437">
        <v>101</v>
      </c>
      <c r="W437">
        <v>29</v>
      </c>
    </row>
    <row r="438" spans="1:28" hidden="1" x14ac:dyDescent="0.25">
      <c r="A438">
        <v>33</v>
      </c>
      <c r="B438" t="s">
        <v>49</v>
      </c>
      <c r="C438"/>
      <c r="D438"/>
      <c r="F438" t="s">
        <v>167</v>
      </c>
      <c r="G438" s="2" t="s">
        <v>130</v>
      </c>
      <c r="H438">
        <v>54.34</v>
      </c>
      <c r="I438">
        <v>2013</v>
      </c>
      <c r="J438" t="s">
        <v>161</v>
      </c>
      <c r="P438">
        <v>18</v>
      </c>
      <c r="Q438">
        <v>101</v>
      </c>
      <c r="R438">
        <v>23</v>
      </c>
      <c r="S438">
        <v>101</v>
      </c>
      <c r="T438">
        <v>85</v>
      </c>
      <c r="U438">
        <v>101</v>
      </c>
      <c r="W438">
        <v>48</v>
      </c>
    </row>
    <row r="439" spans="1:28" hidden="1" x14ac:dyDescent="0.25">
      <c r="A439">
        <v>38</v>
      </c>
      <c r="B439" t="s">
        <v>49</v>
      </c>
      <c r="C439"/>
      <c r="D439"/>
      <c r="F439" t="s">
        <v>167</v>
      </c>
      <c r="G439" s="2" t="s">
        <v>130</v>
      </c>
      <c r="H439">
        <v>59.17</v>
      </c>
      <c r="I439">
        <v>2014</v>
      </c>
      <c r="J439" t="s">
        <v>161</v>
      </c>
      <c r="P439">
        <v>18</v>
      </c>
      <c r="Q439">
        <v>478</v>
      </c>
      <c r="R439">
        <v>22</v>
      </c>
      <c r="S439">
        <v>233</v>
      </c>
      <c r="T439">
        <v>63</v>
      </c>
      <c r="U439">
        <v>250</v>
      </c>
      <c r="V439">
        <v>137</v>
      </c>
      <c r="W439">
        <v>51</v>
      </c>
    </row>
    <row r="440" spans="1:28" hidden="1" x14ac:dyDescent="0.25">
      <c r="A440">
        <v>39</v>
      </c>
      <c r="B440" t="s">
        <v>49</v>
      </c>
      <c r="C440"/>
      <c r="D440"/>
      <c r="F440" t="s">
        <v>167</v>
      </c>
      <c r="G440" s="2" t="s">
        <v>130</v>
      </c>
      <c r="H440">
        <v>57.17</v>
      </c>
      <c r="I440">
        <v>2015</v>
      </c>
      <c r="J440" t="s">
        <v>161</v>
      </c>
      <c r="P440">
        <v>19</v>
      </c>
      <c r="Q440">
        <v>567</v>
      </c>
      <c r="R440">
        <v>22</v>
      </c>
      <c r="S440">
        <v>246</v>
      </c>
      <c r="T440">
        <v>63</v>
      </c>
      <c r="U440">
        <v>234</v>
      </c>
      <c r="V440">
        <v>143</v>
      </c>
      <c r="W440">
        <v>45</v>
      </c>
    </row>
    <row r="441" spans="1:28" hidden="1" x14ac:dyDescent="0.25">
      <c r="A441">
        <v>92</v>
      </c>
      <c r="B441" t="s">
        <v>49</v>
      </c>
      <c r="C441"/>
      <c r="D441"/>
      <c r="F441" t="s">
        <v>167</v>
      </c>
      <c r="G441">
        <v>3</v>
      </c>
      <c r="H441">
        <v>24.9</v>
      </c>
      <c r="I441">
        <v>2013</v>
      </c>
      <c r="J441" t="s">
        <v>13</v>
      </c>
      <c r="K441">
        <v>13.1</v>
      </c>
      <c r="L441">
        <v>16.399999999999999</v>
      </c>
      <c r="M441">
        <v>24</v>
      </c>
      <c r="N441">
        <v>33.5</v>
      </c>
      <c r="O441">
        <v>28.4</v>
      </c>
    </row>
    <row r="442" spans="1:28" hidden="1" x14ac:dyDescent="0.25">
      <c r="A442">
        <v>93</v>
      </c>
      <c r="B442" t="s">
        <v>49</v>
      </c>
      <c r="C442"/>
      <c r="D442"/>
      <c r="F442" t="s">
        <v>167</v>
      </c>
      <c r="G442">
        <v>3</v>
      </c>
      <c r="H442">
        <v>24.6</v>
      </c>
      <c r="I442">
        <v>2012</v>
      </c>
      <c r="J442" t="s">
        <v>13</v>
      </c>
      <c r="K442">
        <v>13.3</v>
      </c>
      <c r="L442">
        <v>16.8</v>
      </c>
      <c r="M442">
        <v>24</v>
      </c>
      <c r="N442">
        <v>32</v>
      </c>
      <c r="O442">
        <v>28.4</v>
      </c>
    </row>
    <row r="443" spans="1:28" hidden="1" x14ac:dyDescent="0.25">
      <c r="A443">
        <v>62</v>
      </c>
      <c r="B443" t="s">
        <v>133</v>
      </c>
      <c r="C443"/>
      <c r="D443"/>
      <c r="F443" t="s">
        <v>180</v>
      </c>
      <c r="G443" s="2" t="s">
        <v>228</v>
      </c>
      <c r="H443">
        <v>47.75</v>
      </c>
      <c r="I443">
        <v>2013</v>
      </c>
      <c r="J443" t="s">
        <v>161</v>
      </c>
      <c r="P443">
        <v>101</v>
      </c>
      <c r="Q443">
        <v>101</v>
      </c>
      <c r="R443">
        <v>31</v>
      </c>
      <c r="S443">
        <v>76</v>
      </c>
      <c r="T443">
        <v>101</v>
      </c>
      <c r="U443">
        <v>101</v>
      </c>
      <c r="W443">
        <v>101</v>
      </c>
    </row>
    <row r="444" spans="1:28" hidden="1" x14ac:dyDescent="0.25">
      <c r="A444">
        <v>77</v>
      </c>
      <c r="B444" t="s">
        <v>133</v>
      </c>
      <c r="C444"/>
      <c r="D444"/>
      <c r="F444" t="s">
        <v>180</v>
      </c>
      <c r="G444" s="2" t="s">
        <v>228</v>
      </c>
      <c r="H444">
        <v>46.34</v>
      </c>
      <c r="I444">
        <v>2012</v>
      </c>
      <c r="J444" t="s">
        <v>161</v>
      </c>
      <c r="P444">
        <v>101</v>
      </c>
      <c r="Q444">
        <v>101</v>
      </c>
      <c r="R444">
        <v>30</v>
      </c>
      <c r="S444">
        <v>70</v>
      </c>
      <c r="T444">
        <v>101</v>
      </c>
      <c r="U444">
        <v>101</v>
      </c>
      <c r="W444">
        <v>101</v>
      </c>
    </row>
    <row r="445" spans="1:28" hidden="1" x14ac:dyDescent="0.25">
      <c r="A445">
        <v>91</v>
      </c>
      <c r="B445" t="s">
        <v>133</v>
      </c>
      <c r="C445"/>
      <c r="D445"/>
      <c r="F445" t="s">
        <v>180</v>
      </c>
      <c r="G445" s="2" t="s">
        <v>228</v>
      </c>
      <c r="H445">
        <v>52.12</v>
      </c>
      <c r="I445">
        <v>2014</v>
      </c>
      <c r="J445" t="s">
        <v>161</v>
      </c>
      <c r="P445">
        <v>66</v>
      </c>
      <c r="Q445">
        <v>178</v>
      </c>
      <c r="R445">
        <v>32</v>
      </c>
      <c r="S445">
        <v>78</v>
      </c>
      <c r="T445">
        <v>162</v>
      </c>
      <c r="U445">
        <v>250</v>
      </c>
      <c r="V445">
        <v>145</v>
      </c>
      <c r="W445">
        <v>373</v>
      </c>
    </row>
    <row r="446" spans="1:28" hidden="1" x14ac:dyDescent="0.25">
      <c r="A446">
        <v>63</v>
      </c>
      <c r="B446" t="s">
        <v>216</v>
      </c>
      <c r="C446"/>
      <c r="D446"/>
      <c r="F446" t="s">
        <v>180</v>
      </c>
      <c r="G446" s="2"/>
      <c r="H446">
        <v>61.9</v>
      </c>
      <c r="I446">
        <v>2015</v>
      </c>
      <c r="J446" t="s">
        <v>277</v>
      </c>
      <c r="X446">
        <v>48.2</v>
      </c>
      <c r="Y446">
        <v>50.1</v>
      </c>
      <c r="Z446">
        <v>46</v>
      </c>
      <c r="AA446">
        <v>96.4</v>
      </c>
      <c r="AB446">
        <v>40.1</v>
      </c>
    </row>
    <row r="447" spans="1:28" hidden="1" x14ac:dyDescent="0.25">
      <c r="A447">
        <v>97</v>
      </c>
      <c r="B447" t="s">
        <v>29</v>
      </c>
      <c r="C447"/>
      <c r="D447"/>
      <c r="F447" t="s">
        <v>180</v>
      </c>
      <c r="G447">
        <v>1</v>
      </c>
      <c r="H447">
        <v>24.5</v>
      </c>
      <c r="I447">
        <v>2005</v>
      </c>
      <c r="J447" t="s">
        <v>13</v>
      </c>
      <c r="K447">
        <v>16.600000000000001</v>
      </c>
      <c r="L447">
        <v>15.8</v>
      </c>
      <c r="M447">
        <v>11.1</v>
      </c>
      <c r="N447">
        <v>21.8</v>
      </c>
      <c r="O447">
        <v>54.6</v>
      </c>
    </row>
    <row r="448" spans="1:28" hidden="1" x14ac:dyDescent="0.25">
      <c r="A448">
        <v>100</v>
      </c>
      <c r="B448" t="s">
        <v>29</v>
      </c>
      <c r="C448"/>
      <c r="D448"/>
      <c r="F448" t="s">
        <v>180</v>
      </c>
      <c r="G448">
        <v>1</v>
      </c>
      <c r="H448">
        <v>23.5</v>
      </c>
      <c r="I448">
        <v>2006</v>
      </c>
      <c r="J448" t="s">
        <v>13</v>
      </c>
      <c r="K448">
        <v>16</v>
      </c>
      <c r="L448">
        <v>15.5</v>
      </c>
      <c r="M448">
        <v>10.9</v>
      </c>
      <c r="N448">
        <v>19.399999999999999</v>
      </c>
      <c r="O448">
        <v>53.3</v>
      </c>
    </row>
    <row r="449" spans="1:23" hidden="1" x14ac:dyDescent="0.25">
      <c r="A449">
        <v>34</v>
      </c>
      <c r="B449" t="s">
        <v>91</v>
      </c>
      <c r="C449"/>
      <c r="D449"/>
      <c r="F449" t="s">
        <v>165</v>
      </c>
      <c r="G449" s="2" t="s">
        <v>131</v>
      </c>
      <c r="H449">
        <v>59.84</v>
      </c>
      <c r="I449">
        <v>2014</v>
      </c>
      <c r="J449" t="s">
        <v>161</v>
      </c>
      <c r="P449">
        <v>271</v>
      </c>
      <c r="Q449">
        <v>5</v>
      </c>
      <c r="R449">
        <v>210</v>
      </c>
      <c r="S449">
        <v>299</v>
      </c>
      <c r="T449">
        <v>243</v>
      </c>
      <c r="U449">
        <v>310</v>
      </c>
      <c r="V449">
        <v>266</v>
      </c>
      <c r="W449">
        <v>159</v>
      </c>
    </row>
    <row r="450" spans="1:23" hidden="1" x14ac:dyDescent="0.25">
      <c r="A450">
        <v>34</v>
      </c>
      <c r="B450" t="s">
        <v>91</v>
      </c>
      <c r="C450"/>
      <c r="D450"/>
      <c r="F450" t="s">
        <v>165</v>
      </c>
      <c r="G450" s="2" t="s">
        <v>131</v>
      </c>
      <c r="H450">
        <v>59.84</v>
      </c>
      <c r="I450">
        <v>2015</v>
      </c>
      <c r="J450" t="s">
        <v>161</v>
      </c>
      <c r="P450">
        <v>284</v>
      </c>
      <c r="Q450">
        <v>5</v>
      </c>
      <c r="R450">
        <v>218</v>
      </c>
      <c r="S450">
        <v>309</v>
      </c>
      <c r="T450">
        <v>246</v>
      </c>
      <c r="U450">
        <v>368</v>
      </c>
      <c r="V450">
        <v>270</v>
      </c>
      <c r="W450">
        <v>80</v>
      </c>
    </row>
    <row r="451" spans="1:23" hidden="1" x14ac:dyDescent="0.25">
      <c r="A451">
        <v>70</v>
      </c>
      <c r="B451" t="s">
        <v>91</v>
      </c>
      <c r="C451"/>
      <c r="D451"/>
      <c r="F451" t="s">
        <v>165</v>
      </c>
      <c r="G451" s="2" t="s">
        <v>132</v>
      </c>
      <c r="H451">
        <v>47.05</v>
      </c>
      <c r="I451">
        <v>2013</v>
      </c>
      <c r="J451" t="s">
        <v>161</v>
      </c>
      <c r="P451">
        <v>101</v>
      </c>
      <c r="Q451">
        <v>6</v>
      </c>
      <c r="R451">
        <v>101</v>
      </c>
      <c r="S451">
        <v>101</v>
      </c>
      <c r="T451">
        <v>101</v>
      </c>
      <c r="U451">
        <v>101</v>
      </c>
      <c r="W451">
        <v>73</v>
      </c>
    </row>
    <row r="452" spans="1:23" hidden="1" x14ac:dyDescent="0.25">
      <c r="A452">
        <v>15</v>
      </c>
      <c r="B452" t="s">
        <v>38</v>
      </c>
      <c r="C452"/>
      <c r="D452"/>
      <c r="F452" t="s">
        <v>165</v>
      </c>
      <c r="G452" s="2" t="s">
        <v>130</v>
      </c>
      <c r="H452">
        <v>69.459999999999994</v>
      </c>
      <c r="I452">
        <v>2013</v>
      </c>
      <c r="J452" t="s">
        <v>161</v>
      </c>
      <c r="P452">
        <v>32</v>
      </c>
      <c r="Q452">
        <v>17</v>
      </c>
      <c r="R452">
        <v>14</v>
      </c>
      <c r="S452">
        <v>28</v>
      </c>
      <c r="T452">
        <v>46</v>
      </c>
      <c r="U452">
        <v>58</v>
      </c>
      <c r="W452">
        <v>13</v>
      </c>
    </row>
    <row r="453" spans="1:23" hidden="1" x14ac:dyDescent="0.25">
      <c r="A453">
        <v>16</v>
      </c>
      <c r="B453" t="s">
        <v>38</v>
      </c>
      <c r="C453"/>
      <c r="D453"/>
      <c r="F453" t="s">
        <v>165</v>
      </c>
      <c r="G453" s="2" t="s">
        <v>130</v>
      </c>
      <c r="H453">
        <v>73.209999999999994</v>
      </c>
      <c r="I453">
        <v>2014</v>
      </c>
      <c r="J453" t="s">
        <v>161</v>
      </c>
      <c r="P453">
        <v>30</v>
      </c>
      <c r="Q453">
        <v>23</v>
      </c>
      <c r="R453">
        <v>15</v>
      </c>
      <c r="S453">
        <v>27</v>
      </c>
      <c r="T453">
        <v>41</v>
      </c>
      <c r="U453">
        <v>61</v>
      </c>
      <c r="V453">
        <v>51</v>
      </c>
      <c r="W453">
        <v>18</v>
      </c>
    </row>
    <row r="454" spans="1:23" hidden="1" x14ac:dyDescent="0.25">
      <c r="A454">
        <v>17</v>
      </c>
      <c r="B454" t="s">
        <v>38</v>
      </c>
      <c r="C454"/>
      <c r="D454"/>
      <c r="F454" t="s">
        <v>165</v>
      </c>
      <c r="G454" s="2" t="s">
        <v>130</v>
      </c>
      <c r="H454">
        <v>65.760000000000005</v>
      </c>
      <c r="I454">
        <v>2012</v>
      </c>
      <c r="J454" t="s">
        <v>161</v>
      </c>
      <c r="P454">
        <v>42</v>
      </c>
      <c r="Q454">
        <v>38</v>
      </c>
      <c r="R454">
        <v>19</v>
      </c>
      <c r="S454">
        <v>25</v>
      </c>
      <c r="T454">
        <v>36</v>
      </c>
      <c r="U454">
        <v>43</v>
      </c>
      <c r="W454">
        <v>23</v>
      </c>
    </row>
    <row r="455" spans="1:23" hidden="1" x14ac:dyDescent="0.25">
      <c r="A455">
        <v>17</v>
      </c>
      <c r="B455" t="s">
        <v>38</v>
      </c>
      <c r="C455"/>
      <c r="D455"/>
      <c r="F455" t="s">
        <v>165</v>
      </c>
      <c r="G455" s="2" t="s">
        <v>130</v>
      </c>
      <c r="H455">
        <v>68.599999999999994</v>
      </c>
      <c r="I455">
        <v>2015</v>
      </c>
      <c r="J455" t="s">
        <v>161</v>
      </c>
      <c r="P455">
        <v>22</v>
      </c>
      <c r="Q455">
        <v>16</v>
      </c>
      <c r="R455">
        <v>24</v>
      </c>
      <c r="S455">
        <v>30</v>
      </c>
      <c r="T455">
        <v>42</v>
      </c>
      <c r="U455">
        <v>88</v>
      </c>
      <c r="V455">
        <v>60</v>
      </c>
      <c r="W455">
        <v>16</v>
      </c>
    </row>
    <row r="456" spans="1:23" hidden="1" x14ac:dyDescent="0.25">
      <c r="A456">
        <v>22</v>
      </c>
      <c r="B456" t="s">
        <v>38</v>
      </c>
      <c r="C456"/>
      <c r="D456"/>
      <c r="F456" t="s">
        <v>165</v>
      </c>
      <c r="G456">
        <v>2</v>
      </c>
      <c r="H456">
        <v>43.8</v>
      </c>
      <c r="I456">
        <v>2005</v>
      </c>
      <c r="J456" t="s">
        <v>13</v>
      </c>
      <c r="K456">
        <v>39.700000000000003</v>
      </c>
      <c r="L456">
        <v>34.1</v>
      </c>
      <c r="M456">
        <v>34.200000000000003</v>
      </c>
      <c r="N456">
        <v>37</v>
      </c>
      <c r="O456">
        <v>72.3</v>
      </c>
    </row>
    <row r="457" spans="1:23" hidden="1" x14ac:dyDescent="0.25">
      <c r="A457">
        <v>22</v>
      </c>
      <c r="B457" t="s">
        <v>38</v>
      </c>
      <c r="C457"/>
      <c r="D457"/>
      <c r="F457" t="s">
        <v>165</v>
      </c>
      <c r="G457">
        <v>2</v>
      </c>
      <c r="H457">
        <v>43.9</v>
      </c>
      <c r="I457">
        <v>2006</v>
      </c>
      <c r="J457" t="s">
        <v>13</v>
      </c>
      <c r="K457">
        <v>38.299999999999997</v>
      </c>
      <c r="L457">
        <v>33.4</v>
      </c>
      <c r="M457">
        <v>36.9</v>
      </c>
      <c r="N457">
        <v>36.200000000000003</v>
      </c>
      <c r="O457">
        <v>72.400000000000006</v>
      </c>
    </row>
    <row r="458" spans="1:23" hidden="1" x14ac:dyDescent="0.25">
      <c r="A458">
        <v>22</v>
      </c>
      <c r="B458" t="s">
        <v>38</v>
      </c>
      <c r="C458"/>
      <c r="D458"/>
      <c r="F458" t="s">
        <v>165</v>
      </c>
      <c r="G458">
        <v>2</v>
      </c>
      <c r="H458">
        <v>43.1</v>
      </c>
      <c r="I458">
        <v>2007</v>
      </c>
      <c r="J458" t="s">
        <v>13</v>
      </c>
      <c r="K458">
        <v>37.200000000000003</v>
      </c>
      <c r="L458">
        <v>33.4</v>
      </c>
      <c r="M458">
        <v>38.5</v>
      </c>
      <c r="N458">
        <v>35.1</v>
      </c>
      <c r="O458">
        <v>68.599999999999994</v>
      </c>
    </row>
    <row r="459" spans="1:23" hidden="1" x14ac:dyDescent="0.25">
      <c r="A459">
        <v>23</v>
      </c>
      <c r="B459" t="s">
        <v>38</v>
      </c>
      <c r="C459"/>
      <c r="D459"/>
      <c r="F459" t="s">
        <v>165</v>
      </c>
      <c r="G459">
        <v>2</v>
      </c>
      <c r="H459">
        <v>43.5</v>
      </c>
      <c r="I459">
        <v>2008</v>
      </c>
      <c r="J459" t="s">
        <v>13</v>
      </c>
      <c r="K459">
        <v>35.4</v>
      </c>
      <c r="L459">
        <v>33.4</v>
      </c>
      <c r="M459">
        <v>38.6</v>
      </c>
      <c r="N459">
        <v>35.799999999999997</v>
      </c>
      <c r="O459">
        <v>70.599999999999994</v>
      </c>
    </row>
    <row r="460" spans="1:23" hidden="1" x14ac:dyDescent="0.25">
      <c r="A460">
        <v>24</v>
      </c>
      <c r="B460" t="s">
        <v>38</v>
      </c>
      <c r="C460"/>
      <c r="D460"/>
      <c r="F460" t="s">
        <v>165</v>
      </c>
      <c r="G460">
        <v>2</v>
      </c>
      <c r="H460">
        <v>42.7</v>
      </c>
      <c r="I460">
        <v>2009</v>
      </c>
      <c r="J460" t="s">
        <v>13</v>
      </c>
      <c r="K460">
        <v>34.6</v>
      </c>
      <c r="L460">
        <v>34.9</v>
      </c>
      <c r="M460">
        <v>38.4</v>
      </c>
      <c r="N460">
        <v>34.6</v>
      </c>
      <c r="O460">
        <v>67.3</v>
      </c>
    </row>
    <row r="461" spans="1:23" hidden="1" x14ac:dyDescent="0.25">
      <c r="A461">
        <v>24</v>
      </c>
      <c r="B461" t="s">
        <v>38</v>
      </c>
      <c r="C461"/>
      <c r="D461"/>
      <c r="F461" t="s">
        <v>165</v>
      </c>
      <c r="G461">
        <v>2</v>
      </c>
      <c r="H461">
        <v>43.1</v>
      </c>
      <c r="I461">
        <v>2010</v>
      </c>
      <c r="J461" t="s">
        <v>13</v>
      </c>
      <c r="K461">
        <v>33.700000000000003</v>
      </c>
      <c r="L461">
        <v>34.700000000000003</v>
      </c>
      <c r="M461">
        <v>38.1</v>
      </c>
      <c r="N461">
        <v>36</v>
      </c>
      <c r="O461">
        <v>67.599999999999994</v>
      </c>
    </row>
    <row r="462" spans="1:23" hidden="1" x14ac:dyDescent="0.25">
      <c r="A462">
        <v>26</v>
      </c>
      <c r="B462" t="s">
        <v>38</v>
      </c>
      <c r="C462"/>
      <c r="D462"/>
      <c r="F462" t="s">
        <v>165</v>
      </c>
      <c r="G462">
        <v>2</v>
      </c>
      <c r="H462">
        <v>41.3</v>
      </c>
      <c r="I462">
        <v>2012</v>
      </c>
      <c r="J462" t="s">
        <v>13</v>
      </c>
      <c r="K462">
        <v>31.2</v>
      </c>
      <c r="L462">
        <v>35.1</v>
      </c>
      <c r="M462">
        <v>38.9</v>
      </c>
      <c r="N462">
        <v>36.4</v>
      </c>
      <c r="O462">
        <v>63</v>
      </c>
    </row>
    <row r="463" spans="1:23" hidden="1" x14ac:dyDescent="0.25">
      <c r="A463">
        <v>26</v>
      </c>
      <c r="B463" t="s">
        <v>38</v>
      </c>
      <c r="C463"/>
      <c r="D463"/>
      <c r="F463" t="s">
        <v>165</v>
      </c>
      <c r="G463">
        <v>2</v>
      </c>
      <c r="H463">
        <v>40.799999999999997</v>
      </c>
      <c r="I463">
        <v>2013</v>
      </c>
      <c r="J463" t="s">
        <v>13</v>
      </c>
      <c r="K463">
        <v>30.7</v>
      </c>
      <c r="L463">
        <v>37.5</v>
      </c>
      <c r="M463">
        <v>38.9</v>
      </c>
      <c r="N463">
        <v>35.1</v>
      </c>
      <c r="O463">
        <v>60.2</v>
      </c>
    </row>
    <row r="464" spans="1:23" hidden="1" x14ac:dyDescent="0.25">
      <c r="A464">
        <v>26</v>
      </c>
      <c r="B464" t="s">
        <v>38</v>
      </c>
      <c r="C464"/>
      <c r="D464"/>
      <c r="F464" t="s">
        <v>165</v>
      </c>
      <c r="G464">
        <v>2</v>
      </c>
      <c r="H464">
        <v>39.9</v>
      </c>
      <c r="I464">
        <v>2014</v>
      </c>
      <c r="J464" t="s">
        <v>13</v>
      </c>
      <c r="K464">
        <v>30.2</v>
      </c>
      <c r="L464">
        <v>37.200000000000003</v>
      </c>
      <c r="M464">
        <v>34.4</v>
      </c>
      <c r="N464">
        <v>35</v>
      </c>
      <c r="O464">
        <v>61.2</v>
      </c>
    </row>
    <row r="465" spans="1:28" hidden="1" x14ac:dyDescent="0.25">
      <c r="A465">
        <v>26</v>
      </c>
      <c r="B465" t="s">
        <v>38</v>
      </c>
      <c r="C465"/>
      <c r="D465"/>
      <c r="F465" t="s">
        <v>165</v>
      </c>
      <c r="G465">
        <v>2</v>
      </c>
      <c r="H465">
        <v>38.9</v>
      </c>
      <c r="I465">
        <v>2015</v>
      </c>
      <c r="J465" t="s">
        <v>13</v>
      </c>
      <c r="K465">
        <v>31.6</v>
      </c>
      <c r="L465">
        <v>37.200000000000003</v>
      </c>
      <c r="M465">
        <v>33.6</v>
      </c>
      <c r="N465">
        <v>32.6</v>
      </c>
      <c r="O465">
        <v>59</v>
      </c>
    </row>
    <row r="466" spans="1:28" hidden="1" x14ac:dyDescent="0.25">
      <c r="A466">
        <v>27</v>
      </c>
      <c r="B466" t="s">
        <v>38</v>
      </c>
      <c r="C466"/>
      <c r="D466"/>
      <c r="F466" t="s">
        <v>165</v>
      </c>
      <c r="G466">
        <v>2</v>
      </c>
      <c r="H466">
        <v>41.2</v>
      </c>
      <c r="I466">
        <v>2011</v>
      </c>
      <c r="J466" t="s">
        <v>13</v>
      </c>
      <c r="K466">
        <v>33.799999999999997</v>
      </c>
      <c r="L466">
        <v>34.700000000000003</v>
      </c>
      <c r="M466">
        <v>39.5</v>
      </c>
      <c r="N466">
        <v>35.5</v>
      </c>
      <c r="O466">
        <v>62.2</v>
      </c>
    </row>
    <row r="467" spans="1:28" hidden="1" x14ac:dyDescent="0.25">
      <c r="A467">
        <v>52</v>
      </c>
      <c r="B467" t="s">
        <v>38</v>
      </c>
      <c r="C467"/>
      <c r="D467"/>
      <c r="F467" t="s">
        <v>165</v>
      </c>
      <c r="G467" s="2"/>
      <c r="H467">
        <v>64.8</v>
      </c>
      <c r="I467">
        <v>2012</v>
      </c>
      <c r="J467" t="s">
        <v>277</v>
      </c>
      <c r="X467">
        <v>76.400000000000006</v>
      </c>
      <c r="Y467">
        <v>21.1</v>
      </c>
      <c r="Z467">
        <v>72</v>
      </c>
      <c r="AA467">
        <v>56.3</v>
      </c>
      <c r="AB467">
        <v>71.7</v>
      </c>
    </row>
    <row r="468" spans="1:28" hidden="1" x14ac:dyDescent="0.25">
      <c r="A468">
        <v>52</v>
      </c>
      <c r="B468" t="s">
        <v>38</v>
      </c>
      <c r="C468"/>
      <c r="D468"/>
      <c r="F468" t="s">
        <v>165</v>
      </c>
      <c r="G468" s="2"/>
      <c r="H468">
        <v>63.2</v>
      </c>
      <c r="I468">
        <v>2014</v>
      </c>
      <c r="J468" t="s">
        <v>277</v>
      </c>
      <c r="X468">
        <v>69.5</v>
      </c>
      <c r="Y468">
        <v>27.5</v>
      </c>
      <c r="Z468">
        <v>69.5</v>
      </c>
      <c r="AA468">
        <v>58.2</v>
      </c>
      <c r="AB468">
        <v>78.7</v>
      </c>
    </row>
    <row r="469" spans="1:28" hidden="1" x14ac:dyDescent="0.25">
      <c r="A469">
        <v>54</v>
      </c>
      <c r="B469" t="s">
        <v>38</v>
      </c>
      <c r="C469"/>
      <c r="D469"/>
      <c r="F469" t="s">
        <v>165</v>
      </c>
      <c r="G469" s="2"/>
      <c r="H469">
        <v>66.8</v>
      </c>
      <c r="I469">
        <v>2013</v>
      </c>
      <c r="J469" t="s">
        <v>277</v>
      </c>
      <c r="X469">
        <v>77.099999999999994</v>
      </c>
      <c r="Y469">
        <v>26.3</v>
      </c>
      <c r="Z469">
        <v>74.8</v>
      </c>
      <c r="AA469">
        <v>57.8</v>
      </c>
      <c r="AB469">
        <v>76.400000000000006</v>
      </c>
    </row>
    <row r="470" spans="1:28" hidden="1" x14ac:dyDescent="0.25">
      <c r="A470">
        <v>57</v>
      </c>
      <c r="B470" t="s">
        <v>38</v>
      </c>
      <c r="C470"/>
      <c r="D470"/>
      <c r="F470" t="s">
        <v>165</v>
      </c>
      <c r="G470" s="2"/>
      <c r="H470">
        <v>64.599999999999994</v>
      </c>
      <c r="I470">
        <v>2011</v>
      </c>
      <c r="J470" t="s">
        <v>277</v>
      </c>
      <c r="X470">
        <v>78.900000000000006</v>
      </c>
      <c r="Y470">
        <v>18.399999999999999</v>
      </c>
      <c r="Z470">
        <v>77.7</v>
      </c>
      <c r="AA470">
        <v>46.3</v>
      </c>
      <c r="AB470">
        <v>67.099999999999994</v>
      </c>
    </row>
    <row r="471" spans="1:28" hidden="1" x14ac:dyDescent="0.25">
      <c r="A471">
        <v>59</v>
      </c>
      <c r="B471" t="s">
        <v>38</v>
      </c>
      <c r="C471"/>
      <c r="D471"/>
      <c r="F471" t="s">
        <v>165</v>
      </c>
      <c r="G471" s="2"/>
      <c r="H471">
        <v>62.8</v>
      </c>
      <c r="I471">
        <v>2015</v>
      </c>
      <c r="J471" t="s">
        <v>277</v>
      </c>
      <c r="X471">
        <v>70.400000000000006</v>
      </c>
      <c r="Y471">
        <v>29</v>
      </c>
      <c r="Z471">
        <v>68.400000000000006</v>
      </c>
      <c r="AA471">
        <v>57</v>
      </c>
      <c r="AB471">
        <v>73.3</v>
      </c>
    </row>
    <row r="472" spans="1:28" hidden="1" x14ac:dyDescent="0.25">
      <c r="A472">
        <f>88</f>
        <v>88</v>
      </c>
      <c r="B472" t="s">
        <v>38</v>
      </c>
      <c r="C472"/>
      <c r="D472"/>
      <c r="F472" t="s">
        <v>165</v>
      </c>
      <c r="G472" s="2"/>
      <c r="H472">
        <v>59.9</v>
      </c>
      <c r="I472">
        <v>2016</v>
      </c>
      <c r="J472" t="s">
        <v>277</v>
      </c>
      <c r="X472">
        <v>70.599999999999994</v>
      </c>
      <c r="Y472">
        <v>26.1</v>
      </c>
      <c r="Z472">
        <v>69.3</v>
      </c>
      <c r="AA472">
        <v>46.6</v>
      </c>
      <c r="AB472">
        <v>79</v>
      </c>
    </row>
    <row r="473" spans="1:28" hidden="1" x14ac:dyDescent="0.25">
      <c r="A473">
        <v>92</v>
      </c>
      <c r="B473" t="s">
        <v>88</v>
      </c>
      <c r="C473"/>
      <c r="D473"/>
      <c r="F473" t="s">
        <v>165</v>
      </c>
      <c r="G473" s="2" t="s">
        <v>229</v>
      </c>
      <c r="H473">
        <v>51.96</v>
      </c>
      <c r="I473">
        <v>2014</v>
      </c>
      <c r="J473" t="s">
        <v>161</v>
      </c>
      <c r="P473">
        <v>355</v>
      </c>
      <c r="Q473">
        <v>41</v>
      </c>
      <c r="R473">
        <v>210</v>
      </c>
      <c r="S473">
        <v>135</v>
      </c>
      <c r="T473">
        <v>170</v>
      </c>
      <c r="U473">
        <v>283</v>
      </c>
      <c r="V473">
        <v>207</v>
      </c>
      <c r="W473">
        <v>27</v>
      </c>
    </row>
    <row r="474" spans="1:28" hidden="1" x14ac:dyDescent="0.25">
      <c r="A474">
        <v>100</v>
      </c>
      <c r="B474" t="s">
        <v>88</v>
      </c>
      <c r="C474"/>
      <c r="D474"/>
      <c r="F474" t="s">
        <v>165</v>
      </c>
      <c r="G474" s="2" t="s">
        <v>229</v>
      </c>
      <c r="H474">
        <v>50.6</v>
      </c>
      <c r="I474">
        <v>2015</v>
      </c>
      <c r="J474" t="s">
        <v>161</v>
      </c>
      <c r="P474">
        <v>367</v>
      </c>
      <c r="Q474">
        <v>49</v>
      </c>
      <c r="R474">
        <v>218</v>
      </c>
      <c r="S474">
        <v>152</v>
      </c>
      <c r="T474">
        <v>182</v>
      </c>
      <c r="U474">
        <v>264</v>
      </c>
      <c r="V474">
        <v>200</v>
      </c>
      <c r="W474">
        <v>37</v>
      </c>
    </row>
    <row r="475" spans="1:28" hidden="1" x14ac:dyDescent="0.25">
      <c r="A475">
        <v>74</v>
      </c>
      <c r="B475" t="s">
        <v>58</v>
      </c>
      <c r="C475"/>
      <c r="D475"/>
      <c r="F475" t="s">
        <v>165</v>
      </c>
      <c r="G475" s="2" t="s">
        <v>132</v>
      </c>
      <c r="H475">
        <v>46.89</v>
      </c>
      <c r="I475">
        <v>2012</v>
      </c>
      <c r="J475" t="s">
        <v>161</v>
      </c>
      <c r="P475">
        <v>56</v>
      </c>
      <c r="Q475">
        <v>101</v>
      </c>
      <c r="R475">
        <v>69</v>
      </c>
      <c r="S475">
        <v>101</v>
      </c>
      <c r="T475">
        <v>101</v>
      </c>
      <c r="U475">
        <v>101</v>
      </c>
      <c r="W475">
        <v>46</v>
      </c>
    </row>
    <row r="476" spans="1:28" hidden="1" x14ac:dyDescent="0.25">
      <c r="A476">
        <v>77</v>
      </c>
      <c r="B476" t="s">
        <v>58</v>
      </c>
      <c r="C476"/>
      <c r="D476"/>
      <c r="F476" t="s">
        <v>165</v>
      </c>
      <c r="G476">
        <v>3</v>
      </c>
      <c r="H476">
        <v>26.7</v>
      </c>
      <c r="I476">
        <v>2015</v>
      </c>
      <c r="J476" t="s">
        <v>13</v>
      </c>
      <c r="K476">
        <v>29</v>
      </c>
      <c r="L476">
        <v>25.3</v>
      </c>
      <c r="M476">
        <v>16.8</v>
      </c>
      <c r="N476">
        <v>17.7</v>
      </c>
      <c r="O476">
        <v>44.3</v>
      </c>
    </row>
    <row r="477" spans="1:28" hidden="1" x14ac:dyDescent="0.25">
      <c r="A477">
        <v>79</v>
      </c>
      <c r="B477" t="s">
        <v>58</v>
      </c>
      <c r="C477"/>
      <c r="D477"/>
      <c r="F477" t="s">
        <v>165</v>
      </c>
      <c r="G477">
        <v>4</v>
      </c>
      <c r="H477">
        <v>26.4</v>
      </c>
      <c r="I477">
        <v>2010</v>
      </c>
      <c r="J477" t="s">
        <v>13</v>
      </c>
      <c r="K477">
        <v>24.4</v>
      </c>
      <c r="L477">
        <v>14.1</v>
      </c>
      <c r="M477">
        <v>16.100000000000001</v>
      </c>
      <c r="N477">
        <v>24.3</v>
      </c>
      <c r="O477">
        <v>48.1</v>
      </c>
    </row>
    <row r="478" spans="1:28" hidden="1" x14ac:dyDescent="0.25">
      <c r="A478">
        <v>82</v>
      </c>
      <c r="B478" t="s">
        <v>58</v>
      </c>
      <c r="C478"/>
      <c r="D478"/>
      <c r="F478" t="s">
        <v>165</v>
      </c>
      <c r="G478">
        <v>4</v>
      </c>
      <c r="H478">
        <v>26</v>
      </c>
      <c r="I478">
        <v>2009</v>
      </c>
      <c r="J478" t="s">
        <v>13</v>
      </c>
      <c r="K478">
        <v>25</v>
      </c>
      <c r="L478">
        <v>14.1</v>
      </c>
      <c r="M478">
        <v>16.2</v>
      </c>
      <c r="N478">
        <v>22.6</v>
      </c>
      <c r="O478">
        <v>48.1</v>
      </c>
    </row>
    <row r="479" spans="1:28" hidden="1" x14ac:dyDescent="0.25">
      <c r="A479">
        <v>91</v>
      </c>
      <c r="B479" t="s">
        <v>58</v>
      </c>
      <c r="C479"/>
      <c r="D479"/>
      <c r="F479" t="s">
        <v>165</v>
      </c>
      <c r="G479" s="2" t="s">
        <v>134</v>
      </c>
      <c r="H479">
        <v>44.78</v>
      </c>
      <c r="I479">
        <v>2013</v>
      </c>
      <c r="J479" t="s">
        <v>161</v>
      </c>
      <c r="P479">
        <v>72</v>
      </c>
      <c r="Q479">
        <v>101</v>
      </c>
      <c r="R479">
        <v>71</v>
      </c>
      <c r="S479">
        <v>101</v>
      </c>
      <c r="T479">
        <v>101</v>
      </c>
      <c r="U479">
        <v>101</v>
      </c>
      <c r="W479">
        <v>58</v>
      </c>
    </row>
    <row r="480" spans="1:28" hidden="1" x14ac:dyDescent="0.25">
      <c r="A480">
        <v>94</v>
      </c>
      <c r="B480" t="s">
        <v>58</v>
      </c>
      <c r="C480"/>
      <c r="D480"/>
      <c r="F480" t="s">
        <v>165</v>
      </c>
      <c r="G480">
        <v>5</v>
      </c>
      <c r="H480">
        <v>24.1</v>
      </c>
      <c r="I480">
        <v>2007</v>
      </c>
      <c r="J480" t="s">
        <v>13</v>
      </c>
      <c r="K480">
        <v>0</v>
      </c>
      <c r="L480">
        <v>14.1</v>
      </c>
      <c r="M480">
        <v>18.2</v>
      </c>
      <c r="N480">
        <v>22.3</v>
      </c>
      <c r="O480">
        <v>50</v>
      </c>
    </row>
    <row r="481" spans="1:23" hidden="1" x14ac:dyDescent="0.25">
      <c r="A481">
        <v>94</v>
      </c>
      <c r="B481" t="s">
        <v>58</v>
      </c>
      <c r="C481"/>
      <c r="D481"/>
      <c r="F481" t="s">
        <v>165</v>
      </c>
      <c r="G481">
        <v>4</v>
      </c>
      <c r="H481">
        <v>24.7</v>
      </c>
      <c r="I481">
        <v>2011</v>
      </c>
      <c r="J481" t="s">
        <v>13</v>
      </c>
      <c r="K481">
        <v>25</v>
      </c>
      <c r="L481">
        <v>14.1</v>
      </c>
      <c r="M481">
        <v>16.100000000000001</v>
      </c>
      <c r="N481">
        <v>22.4</v>
      </c>
      <c r="O481">
        <v>44.8</v>
      </c>
    </row>
    <row r="482" spans="1:23" hidden="1" x14ac:dyDescent="0.25">
      <c r="A482">
        <v>96</v>
      </c>
      <c r="B482" t="s">
        <v>58</v>
      </c>
      <c r="C482"/>
      <c r="D482"/>
      <c r="F482" t="s">
        <v>165</v>
      </c>
      <c r="G482">
        <v>4</v>
      </c>
      <c r="H482">
        <v>24.4</v>
      </c>
      <c r="I482">
        <v>2012</v>
      </c>
      <c r="J482" t="s">
        <v>13</v>
      </c>
      <c r="K482">
        <v>23</v>
      </c>
      <c r="L482">
        <v>14.6</v>
      </c>
      <c r="M482">
        <v>16.2</v>
      </c>
      <c r="N482">
        <v>21.5</v>
      </c>
      <c r="O482">
        <v>44.7</v>
      </c>
    </row>
    <row r="483" spans="1:23" hidden="1" x14ac:dyDescent="0.25">
      <c r="A483">
        <v>98</v>
      </c>
      <c r="B483" t="s">
        <v>58</v>
      </c>
      <c r="C483"/>
      <c r="D483"/>
      <c r="F483" t="s">
        <v>165</v>
      </c>
      <c r="G483">
        <v>6</v>
      </c>
      <c r="H483">
        <v>24</v>
      </c>
      <c r="I483">
        <v>2006</v>
      </c>
      <c r="J483" t="s">
        <v>13</v>
      </c>
      <c r="K483">
        <v>0</v>
      </c>
      <c r="L483">
        <v>14.1</v>
      </c>
      <c r="M483">
        <v>15.4</v>
      </c>
      <c r="N483">
        <v>21.6</v>
      </c>
      <c r="O483">
        <v>52.9</v>
      </c>
    </row>
    <row r="484" spans="1:23" hidden="1" x14ac:dyDescent="0.25">
      <c r="A484">
        <v>32</v>
      </c>
      <c r="B484" t="s">
        <v>57</v>
      </c>
      <c r="C484"/>
      <c r="D484"/>
      <c r="F484" t="s">
        <v>165</v>
      </c>
      <c r="G484" s="2" t="s">
        <v>131</v>
      </c>
      <c r="H484">
        <v>54.43</v>
      </c>
      <c r="I484">
        <v>2012</v>
      </c>
      <c r="J484" t="s">
        <v>161</v>
      </c>
      <c r="P484">
        <v>77</v>
      </c>
      <c r="Q484">
        <v>101</v>
      </c>
      <c r="R484">
        <v>44</v>
      </c>
      <c r="S484">
        <v>39</v>
      </c>
      <c r="T484">
        <v>44</v>
      </c>
      <c r="U484">
        <v>51</v>
      </c>
      <c r="W484">
        <v>11</v>
      </c>
    </row>
    <row r="485" spans="1:23" hidden="1" x14ac:dyDescent="0.25">
      <c r="A485">
        <v>35</v>
      </c>
      <c r="B485" t="s">
        <v>57</v>
      </c>
      <c r="C485"/>
      <c r="D485"/>
      <c r="F485" t="s">
        <v>165</v>
      </c>
      <c r="G485" s="2" t="s">
        <v>131</v>
      </c>
      <c r="H485">
        <v>52.79</v>
      </c>
      <c r="I485">
        <v>2013</v>
      </c>
      <c r="J485" t="s">
        <v>161</v>
      </c>
      <c r="P485">
        <v>77</v>
      </c>
      <c r="Q485">
        <v>91</v>
      </c>
      <c r="R485">
        <v>44</v>
      </c>
      <c r="S485">
        <v>55</v>
      </c>
      <c r="T485">
        <v>56</v>
      </c>
      <c r="U485">
        <v>72</v>
      </c>
      <c r="W485">
        <v>17</v>
      </c>
    </row>
    <row r="486" spans="1:23" hidden="1" x14ac:dyDescent="0.25">
      <c r="A486">
        <v>43</v>
      </c>
      <c r="B486" t="s">
        <v>57</v>
      </c>
      <c r="C486"/>
      <c r="D486"/>
      <c r="F486" t="s">
        <v>165</v>
      </c>
      <c r="G486" s="2" t="s">
        <v>134</v>
      </c>
      <c r="H486">
        <v>58.35</v>
      </c>
      <c r="I486">
        <v>2014</v>
      </c>
      <c r="J486" t="s">
        <v>161</v>
      </c>
      <c r="P486">
        <v>69</v>
      </c>
      <c r="Q486">
        <v>36</v>
      </c>
      <c r="R486">
        <v>48</v>
      </c>
      <c r="S486">
        <v>43</v>
      </c>
      <c r="T486">
        <v>55</v>
      </c>
      <c r="U486">
        <v>114</v>
      </c>
      <c r="V486">
        <v>56</v>
      </c>
      <c r="W486">
        <v>34</v>
      </c>
    </row>
    <row r="487" spans="1:23" hidden="1" x14ac:dyDescent="0.25">
      <c r="A487">
        <v>45</v>
      </c>
      <c r="B487" t="s">
        <v>57</v>
      </c>
      <c r="C487"/>
      <c r="D487"/>
      <c r="F487" t="s">
        <v>165</v>
      </c>
      <c r="G487" s="2" t="s">
        <v>134</v>
      </c>
      <c r="H487">
        <v>56.03</v>
      </c>
      <c r="I487">
        <v>2015</v>
      </c>
      <c r="J487" t="s">
        <v>161</v>
      </c>
      <c r="P487">
        <v>46</v>
      </c>
      <c r="Q487">
        <v>39</v>
      </c>
      <c r="R487">
        <v>75</v>
      </c>
      <c r="S487">
        <v>50</v>
      </c>
      <c r="T487">
        <v>58</v>
      </c>
      <c r="U487">
        <v>182</v>
      </c>
      <c r="V487">
        <v>67</v>
      </c>
      <c r="W487">
        <v>18</v>
      </c>
    </row>
    <row r="488" spans="1:23" hidden="1" x14ac:dyDescent="0.25">
      <c r="A488">
        <v>61</v>
      </c>
      <c r="B488" t="s">
        <v>57</v>
      </c>
      <c r="C488"/>
      <c r="D488"/>
      <c r="F488" t="s">
        <v>165</v>
      </c>
      <c r="G488">
        <v>3</v>
      </c>
      <c r="H488">
        <v>29.6</v>
      </c>
      <c r="I488">
        <v>2006</v>
      </c>
      <c r="J488" t="s">
        <v>13</v>
      </c>
      <c r="K488">
        <v>12.1</v>
      </c>
      <c r="L488">
        <v>0</v>
      </c>
      <c r="M488">
        <v>25.5</v>
      </c>
      <c r="N488">
        <v>30.7</v>
      </c>
      <c r="O488">
        <v>67</v>
      </c>
    </row>
    <row r="489" spans="1:23" hidden="1" x14ac:dyDescent="0.25">
      <c r="A489">
        <v>62</v>
      </c>
      <c r="B489" t="s">
        <v>57</v>
      </c>
      <c r="C489"/>
      <c r="D489"/>
      <c r="F489" t="s">
        <v>165</v>
      </c>
      <c r="G489">
        <v>3</v>
      </c>
      <c r="H489">
        <v>29.3</v>
      </c>
      <c r="I489">
        <v>2005</v>
      </c>
      <c r="J489" t="s">
        <v>13</v>
      </c>
      <c r="K489">
        <v>12.5</v>
      </c>
      <c r="L489">
        <v>0</v>
      </c>
      <c r="M489">
        <v>23.6</v>
      </c>
      <c r="N489">
        <v>31.1</v>
      </c>
      <c r="O489">
        <v>66.8</v>
      </c>
    </row>
    <row r="490" spans="1:23" hidden="1" x14ac:dyDescent="0.25">
      <c r="A490">
        <v>67</v>
      </c>
      <c r="B490" t="s">
        <v>57</v>
      </c>
      <c r="C490"/>
      <c r="D490"/>
      <c r="F490" t="s">
        <v>165</v>
      </c>
      <c r="G490">
        <v>3</v>
      </c>
      <c r="H490">
        <v>28.6</v>
      </c>
      <c r="I490">
        <v>2007</v>
      </c>
      <c r="J490" t="s">
        <v>13</v>
      </c>
      <c r="K490">
        <v>11.8</v>
      </c>
      <c r="L490">
        <v>0</v>
      </c>
      <c r="M490">
        <v>24.6</v>
      </c>
      <c r="N490">
        <v>30.4</v>
      </c>
      <c r="O490">
        <v>64</v>
      </c>
    </row>
    <row r="491" spans="1:23" hidden="1" x14ac:dyDescent="0.25">
      <c r="A491">
        <v>68</v>
      </c>
      <c r="B491" t="s">
        <v>57</v>
      </c>
      <c r="C491"/>
      <c r="D491"/>
      <c r="F491" t="s">
        <v>165</v>
      </c>
      <c r="G491">
        <v>3</v>
      </c>
      <c r="H491">
        <v>28.3</v>
      </c>
      <c r="I491">
        <v>2008</v>
      </c>
      <c r="J491" t="s">
        <v>13</v>
      </c>
      <c r="K491">
        <v>11.2</v>
      </c>
      <c r="L491">
        <v>0</v>
      </c>
      <c r="M491">
        <v>26.3</v>
      </c>
      <c r="N491">
        <v>28.2</v>
      </c>
      <c r="O491">
        <v>63.6</v>
      </c>
    </row>
    <row r="492" spans="1:23" hidden="1" x14ac:dyDescent="0.25">
      <c r="A492">
        <v>71</v>
      </c>
      <c r="B492" t="s">
        <v>57</v>
      </c>
      <c r="C492"/>
      <c r="D492"/>
      <c r="F492" t="s">
        <v>165</v>
      </c>
      <c r="G492">
        <v>3</v>
      </c>
      <c r="H492">
        <v>27.8</v>
      </c>
      <c r="I492">
        <v>2009</v>
      </c>
      <c r="J492" t="s">
        <v>13</v>
      </c>
      <c r="K492">
        <v>10.9</v>
      </c>
      <c r="L492">
        <v>0</v>
      </c>
      <c r="M492">
        <v>26.2</v>
      </c>
      <c r="N492">
        <v>27.8</v>
      </c>
      <c r="O492">
        <v>62</v>
      </c>
    </row>
    <row r="493" spans="1:23" hidden="1" x14ac:dyDescent="0.25">
      <c r="A493">
        <v>75</v>
      </c>
      <c r="B493" t="s">
        <v>57</v>
      </c>
      <c r="C493"/>
      <c r="D493"/>
      <c r="F493" t="s">
        <v>165</v>
      </c>
      <c r="G493">
        <v>3</v>
      </c>
      <c r="H493">
        <v>27.7</v>
      </c>
      <c r="I493">
        <v>2010</v>
      </c>
      <c r="J493" t="s">
        <v>13</v>
      </c>
      <c r="K493">
        <v>10.7</v>
      </c>
      <c r="L493">
        <v>0</v>
      </c>
      <c r="M493">
        <v>26.9</v>
      </c>
      <c r="N493">
        <v>27.9</v>
      </c>
      <c r="O493">
        <v>60.2</v>
      </c>
    </row>
    <row r="494" spans="1:23" hidden="1" x14ac:dyDescent="0.25">
      <c r="A494">
        <v>78</v>
      </c>
      <c r="B494" t="s">
        <v>57</v>
      </c>
      <c r="C494"/>
      <c r="D494"/>
      <c r="F494" t="s">
        <v>165</v>
      </c>
      <c r="G494">
        <v>3</v>
      </c>
      <c r="H494">
        <v>26.8</v>
      </c>
      <c r="I494">
        <v>2014</v>
      </c>
      <c r="J494" t="s">
        <v>13</v>
      </c>
      <c r="K494">
        <v>9.1</v>
      </c>
      <c r="L494">
        <v>0</v>
      </c>
      <c r="M494">
        <v>30.9</v>
      </c>
      <c r="N494">
        <v>29.9</v>
      </c>
      <c r="O494">
        <v>54.4</v>
      </c>
    </row>
    <row r="495" spans="1:23" hidden="1" x14ac:dyDescent="0.25">
      <c r="A495">
        <v>82</v>
      </c>
      <c r="B495" t="s">
        <v>57</v>
      </c>
      <c r="C495"/>
      <c r="D495"/>
      <c r="F495" t="s">
        <v>165</v>
      </c>
      <c r="G495">
        <v>3</v>
      </c>
      <c r="H495">
        <v>25.9</v>
      </c>
      <c r="I495">
        <v>2011</v>
      </c>
      <c r="J495" t="s">
        <v>13</v>
      </c>
      <c r="K495">
        <v>10.199999999999999</v>
      </c>
      <c r="L495">
        <v>0</v>
      </c>
      <c r="M495">
        <v>27</v>
      </c>
      <c r="N495">
        <v>28.2</v>
      </c>
      <c r="O495">
        <v>56.9</v>
      </c>
    </row>
    <row r="496" spans="1:23" hidden="1" x14ac:dyDescent="0.25">
      <c r="A496">
        <v>83</v>
      </c>
      <c r="B496" t="s">
        <v>57</v>
      </c>
      <c r="C496"/>
      <c r="D496"/>
      <c r="F496" t="s">
        <v>165</v>
      </c>
      <c r="G496">
        <v>3</v>
      </c>
      <c r="H496">
        <v>25.9</v>
      </c>
      <c r="I496">
        <v>2012</v>
      </c>
      <c r="J496" t="s">
        <v>13</v>
      </c>
      <c r="K496">
        <v>9.4</v>
      </c>
      <c r="L496">
        <v>0</v>
      </c>
      <c r="M496">
        <v>27.1</v>
      </c>
      <c r="N496">
        <v>28.7</v>
      </c>
      <c r="O496">
        <v>55.2</v>
      </c>
    </row>
    <row r="497" spans="1:23" hidden="1" x14ac:dyDescent="0.25">
      <c r="A497">
        <v>85</v>
      </c>
      <c r="B497" t="s">
        <v>57</v>
      </c>
      <c r="C497"/>
      <c r="D497"/>
      <c r="F497" t="s">
        <v>165</v>
      </c>
      <c r="G497">
        <v>3</v>
      </c>
      <c r="H497">
        <v>25.5</v>
      </c>
      <c r="I497">
        <v>2013</v>
      </c>
      <c r="J497" t="s">
        <v>13</v>
      </c>
      <c r="K497">
        <v>9.3000000000000007</v>
      </c>
      <c r="L497">
        <v>0</v>
      </c>
      <c r="M497">
        <v>27.1</v>
      </c>
      <c r="N497">
        <v>29</v>
      </c>
      <c r="O497">
        <v>53.3</v>
      </c>
    </row>
    <row r="498" spans="1:23" hidden="1" x14ac:dyDescent="0.25">
      <c r="A498">
        <v>85</v>
      </c>
      <c r="B498" t="s">
        <v>57</v>
      </c>
      <c r="C498"/>
      <c r="D498"/>
      <c r="F498" t="s">
        <v>165</v>
      </c>
      <c r="G498">
        <v>4</v>
      </c>
      <c r="H498">
        <v>25.7</v>
      </c>
      <c r="I498">
        <v>2015</v>
      </c>
      <c r="J498" t="s">
        <v>13</v>
      </c>
      <c r="K498">
        <v>8.9</v>
      </c>
      <c r="L498">
        <v>0</v>
      </c>
      <c r="M498">
        <v>31.6</v>
      </c>
      <c r="N498">
        <v>26.7</v>
      </c>
      <c r="O498">
        <v>51.7</v>
      </c>
    </row>
    <row r="499" spans="1:23" hidden="1" x14ac:dyDescent="0.25">
      <c r="A499">
        <v>72</v>
      </c>
      <c r="B499" t="s">
        <v>64</v>
      </c>
      <c r="C499"/>
      <c r="D499"/>
      <c r="F499" t="s">
        <v>165</v>
      </c>
      <c r="G499" s="2" t="s">
        <v>135</v>
      </c>
      <c r="H499">
        <v>53.65</v>
      </c>
      <c r="I499">
        <v>2014</v>
      </c>
      <c r="J499" t="s">
        <v>161</v>
      </c>
      <c r="P499">
        <v>40</v>
      </c>
      <c r="Q499">
        <v>241</v>
      </c>
      <c r="R499">
        <v>210</v>
      </c>
      <c r="S499">
        <v>56</v>
      </c>
      <c r="T499">
        <v>112</v>
      </c>
      <c r="U499">
        <v>107</v>
      </c>
      <c r="V499">
        <v>112</v>
      </c>
      <c r="W499">
        <v>21</v>
      </c>
    </row>
    <row r="500" spans="1:23" hidden="1" x14ac:dyDescent="0.25">
      <c r="A500">
        <v>73</v>
      </c>
      <c r="B500" t="s">
        <v>64</v>
      </c>
      <c r="C500"/>
      <c r="D500"/>
      <c r="F500" t="s">
        <v>165</v>
      </c>
      <c r="G500">
        <v>4</v>
      </c>
      <c r="H500">
        <v>27.8</v>
      </c>
      <c r="I500">
        <v>2005</v>
      </c>
      <c r="J500" t="s">
        <v>13</v>
      </c>
      <c r="K500">
        <v>18.8</v>
      </c>
      <c r="L500">
        <v>0</v>
      </c>
      <c r="M500">
        <v>19.2</v>
      </c>
      <c r="N500">
        <v>26.9</v>
      </c>
      <c r="O500">
        <v>65.3</v>
      </c>
    </row>
    <row r="501" spans="1:23" hidden="1" x14ac:dyDescent="0.25">
      <c r="A501">
        <v>73</v>
      </c>
      <c r="B501" t="s">
        <v>64</v>
      </c>
      <c r="C501"/>
      <c r="D501"/>
      <c r="F501" t="s">
        <v>165</v>
      </c>
      <c r="G501" s="2" t="s">
        <v>135</v>
      </c>
      <c r="H501">
        <v>52.57</v>
      </c>
      <c r="I501">
        <v>2015</v>
      </c>
      <c r="J501" t="s">
        <v>161</v>
      </c>
      <c r="P501">
        <v>41</v>
      </c>
      <c r="Q501">
        <v>170</v>
      </c>
      <c r="R501">
        <v>218</v>
      </c>
      <c r="S501">
        <v>68</v>
      </c>
      <c r="T501">
        <v>127</v>
      </c>
      <c r="U501">
        <v>115</v>
      </c>
      <c r="V501">
        <v>119</v>
      </c>
      <c r="W501">
        <v>22</v>
      </c>
    </row>
    <row r="502" spans="1:23" hidden="1" x14ac:dyDescent="0.25">
      <c r="A502">
        <v>76</v>
      </c>
      <c r="B502" t="s">
        <v>64</v>
      </c>
      <c r="C502"/>
      <c r="D502"/>
      <c r="F502" t="s">
        <v>165</v>
      </c>
      <c r="G502">
        <v>4</v>
      </c>
      <c r="H502">
        <v>27.2</v>
      </c>
      <c r="I502">
        <v>2006</v>
      </c>
      <c r="J502" t="s">
        <v>13</v>
      </c>
      <c r="K502">
        <v>18.2</v>
      </c>
      <c r="L502">
        <v>0</v>
      </c>
      <c r="M502">
        <v>20.399999999999999</v>
      </c>
      <c r="N502">
        <v>22.6</v>
      </c>
      <c r="O502">
        <v>65.900000000000006</v>
      </c>
    </row>
    <row r="503" spans="1:23" hidden="1" x14ac:dyDescent="0.25">
      <c r="A503">
        <v>76</v>
      </c>
      <c r="B503" t="s">
        <v>64</v>
      </c>
      <c r="C503"/>
      <c r="D503"/>
      <c r="F503" t="s">
        <v>165</v>
      </c>
      <c r="G503">
        <v>4</v>
      </c>
      <c r="H503">
        <v>27.1</v>
      </c>
      <c r="I503">
        <v>2007</v>
      </c>
      <c r="J503" t="s">
        <v>13</v>
      </c>
      <c r="K503">
        <v>17.600000000000001</v>
      </c>
      <c r="L503">
        <v>0</v>
      </c>
      <c r="M503">
        <v>22.2</v>
      </c>
      <c r="N503">
        <v>23.7</v>
      </c>
      <c r="O503">
        <v>63</v>
      </c>
    </row>
    <row r="504" spans="1:23" hidden="1" x14ac:dyDescent="0.25">
      <c r="A504">
        <v>79</v>
      </c>
      <c r="B504" t="s">
        <v>64</v>
      </c>
      <c r="C504"/>
      <c r="D504"/>
      <c r="F504" t="s">
        <v>165</v>
      </c>
      <c r="G504">
        <v>4</v>
      </c>
      <c r="H504">
        <v>27.1</v>
      </c>
      <c r="I504">
        <v>2008</v>
      </c>
      <c r="J504" t="s">
        <v>13</v>
      </c>
      <c r="K504">
        <v>16.8</v>
      </c>
      <c r="L504">
        <v>0</v>
      </c>
      <c r="M504">
        <v>21.9</v>
      </c>
      <c r="N504">
        <v>23.2</v>
      </c>
      <c r="O504">
        <v>63.9</v>
      </c>
    </row>
    <row r="505" spans="1:23" hidden="1" x14ac:dyDescent="0.25">
      <c r="A505">
        <v>79</v>
      </c>
      <c r="B505" t="s">
        <v>64</v>
      </c>
      <c r="C505"/>
      <c r="D505"/>
      <c r="F505" t="s">
        <v>165</v>
      </c>
      <c r="G505" s="2" t="s">
        <v>134</v>
      </c>
      <c r="H505">
        <v>45.82</v>
      </c>
      <c r="I505">
        <v>2012</v>
      </c>
      <c r="J505" t="s">
        <v>161</v>
      </c>
      <c r="P505">
        <v>53</v>
      </c>
      <c r="Q505">
        <v>101</v>
      </c>
      <c r="R505">
        <v>101</v>
      </c>
      <c r="S505">
        <v>49</v>
      </c>
      <c r="T505">
        <v>100</v>
      </c>
      <c r="U505">
        <v>67</v>
      </c>
      <c r="W505">
        <v>29</v>
      </c>
    </row>
    <row r="506" spans="1:23" hidden="1" x14ac:dyDescent="0.25">
      <c r="A506">
        <v>84</v>
      </c>
      <c r="B506" t="s">
        <v>64</v>
      </c>
      <c r="C506"/>
      <c r="D506"/>
      <c r="F506" t="s">
        <v>165</v>
      </c>
      <c r="G506">
        <v>5</v>
      </c>
      <c r="H506">
        <v>25.8</v>
      </c>
      <c r="I506">
        <v>2009</v>
      </c>
      <c r="J506" t="s">
        <v>13</v>
      </c>
      <c r="K506">
        <v>16.399999999999999</v>
      </c>
      <c r="L506">
        <v>0</v>
      </c>
      <c r="M506">
        <v>21.8</v>
      </c>
      <c r="N506">
        <v>22.3</v>
      </c>
      <c r="O506">
        <v>59.7</v>
      </c>
    </row>
    <row r="507" spans="1:23" hidden="1" x14ac:dyDescent="0.25">
      <c r="A507">
        <v>84</v>
      </c>
      <c r="B507" t="s">
        <v>64</v>
      </c>
      <c r="C507"/>
      <c r="D507"/>
      <c r="F507" t="s">
        <v>165</v>
      </c>
      <c r="G507">
        <v>5</v>
      </c>
      <c r="H507">
        <v>25.7</v>
      </c>
      <c r="I507">
        <v>2010</v>
      </c>
      <c r="J507" t="s">
        <v>13</v>
      </c>
      <c r="K507">
        <v>16</v>
      </c>
      <c r="L507">
        <v>0</v>
      </c>
      <c r="M507">
        <v>21.6</v>
      </c>
      <c r="N507">
        <v>20.8</v>
      </c>
      <c r="O507">
        <v>60.3</v>
      </c>
    </row>
    <row r="508" spans="1:23" hidden="1" x14ac:dyDescent="0.25">
      <c r="A508">
        <v>95</v>
      </c>
      <c r="B508" t="s">
        <v>64</v>
      </c>
      <c r="C508"/>
      <c r="D508"/>
      <c r="F508" t="s">
        <v>165</v>
      </c>
      <c r="G508" s="2" t="s">
        <v>135</v>
      </c>
      <c r="H508">
        <v>44.52</v>
      </c>
      <c r="I508">
        <v>2013</v>
      </c>
      <c r="J508" t="s">
        <v>161</v>
      </c>
      <c r="P508">
        <v>43</v>
      </c>
      <c r="Q508">
        <v>101</v>
      </c>
      <c r="R508">
        <v>101</v>
      </c>
      <c r="S508">
        <v>65</v>
      </c>
      <c r="T508">
        <v>101</v>
      </c>
      <c r="U508">
        <v>91</v>
      </c>
      <c r="W508">
        <v>26</v>
      </c>
    </row>
    <row r="509" spans="1:23" hidden="1" x14ac:dyDescent="0.25">
      <c r="A509">
        <v>97</v>
      </c>
      <c r="B509" t="s">
        <v>64</v>
      </c>
      <c r="C509"/>
      <c r="D509"/>
      <c r="F509" t="s">
        <v>165</v>
      </c>
      <c r="G509">
        <v>5</v>
      </c>
      <c r="H509">
        <v>24.4</v>
      </c>
      <c r="I509">
        <v>2011</v>
      </c>
      <c r="J509" t="s">
        <v>13</v>
      </c>
      <c r="K509">
        <v>16.600000000000001</v>
      </c>
      <c r="L509">
        <v>0</v>
      </c>
      <c r="M509">
        <v>21.7</v>
      </c>
      <c r="N509">
        <v>22.1</v>
      </c>
      <c r="O509">
        <v>55.9</v>
      </c>
    </row>
    <row r="510" spans="1:23" hidden="1" x14ac:dyDescent="0.25">
      <c r="A510">
        <v>89</v>
      </c>
      <c r="B510" t="s">
        <v>74</v>
      </c>
      <c r="C510"/>
      <c r="D510"/>
      <c r="F510" t="s">
        <v>165</v>
      </c>
      <c r="G510">
        <v>5</v>
      </c>
      <c r="H510">
        <v>25</v>
      </c>
      <c r="I510">
        <v>2006</v>
      </c>
      <c r="J510" t="s">
        <v>13</v>
      </c>
      <c r="K510">
        <v>16</v>
      </c>
      <c r="L510">
        <v>0</v>
      </c>
      <c r="M510">
        <v>23.1</v>
      </c>
      <c r="N510">
        <v>23.3</v>
      </c>
      <c r="O510">
        <v>51.2</v>
      </c>
    </row>
    <row r="511" spans="1:23" hidden="1" x14ac:dyDescent="0.25">
      <c r="A511">
        <v>93</v>
      </c>
      <c r="B511" t="s">
        <v>74</v>
      </c>
      <c r="C511"/>
      <c r="D511"/>
      <c r="F511" t="s">
        <v>165</v>
      </c>
      <c r="G511">
        <v>5</v>
      </c>
      <c r="H511">
        <v>24.6</v>
      </c>
      <c r="I511">
        <v>2005</v>
      </c>
      <c r="J511" t="s">
        <v>13</v>
      </c>
      <c r="K511">
        <v>16.600000000000001</v>
      </c>
      <c r="L511">
        <v>0</v>
      </c>
      <c r="M511">
        <v>22.2</v>
      </c>
      <c r="N511">
        <v>22.5</v>
      </c>
      <c r="O511">
        <v>50.6</v>
      </c>
    </row>
    <row r="512" spans="1:23" hidden="1" x14ac:dyDescent="0.25">
      <c r="A512">
        <v>96</v>
      </c>
      <c r="B512" t="s">
        <v>74</v>
      </c>
      <c r="C512"/>
      <c r="D512"/>
      <c r="F512" t="s">
        <v>165</v>
      </c>
      <c r="G512" s="2" t="s">
        <v>230</v>
      </c>
      <c r="H512">
        <v>51.53</v>
      </c>
      <c r="I512">
        <v>2014</v>
      </c>
      <c r="J512" t="s">
        <v>161</v>
      </c>
      <c r="P512">
        <v>208</v>
      </c>
      <c r="Q512">
        <v>48</v>
      </c>
      <c r="R512">
        <v>119</v>
      </c>
      <c r="S512">
        <v>150</v>
      </c>
      <c r="T512">
        <v>157</v>
      </c>
      <c r="U512">
        <v>87</v>
      </c>
      <c r="V512">
        <v>180</v>
      </c>
      <c r="W512">
        <v>44</v>
      </c>
    </row>
    <row r="513" spans="1:23" hidden="1" x14ac:dyDescent="0.25">
      <c r="A513">
        <v>99</v>
      </c>
      <c r="B513" t="s">
        <v>74</v>
      </c>
      <c r="C513"/>
      <c r="D513"/>
      <c r="F513" t="s">
        <v>165</v>
      </c>
      <c r="G513">
        <v>6</v>
      </c>
      <c r="H513">
        <v>23.8</v>
      </c>
      <c r="I513">
        <v>2007</v>
      </c>
      <c r="J513" t="s">
        <v>13</v>
      </c>
      <c r="K513">
        <v>15.6</v>
      </c>
      <c r="L513">
        <v>0</v>
      </c>
      <c r="M513">
        <v>22.2</v>
      </c>
      <c r="N513">
        <v>23.9</v>
      </c>
      <c r="O513">
        <v>46.9</v>
      </c>
    </row>
    <row r="514" spans="1:23" hidden="1" x14ac:dyDescent="0.25">
      <c r="A514">
        <v>19</v>
      </c>
      <c r="B514" t="s">
        <v>164</v>
      </c>
      <c r="C514"/>
      <c r="D514"/>
      <c r="F514" t="s">
        <v>165</v>
      </c>
      <c r="G514">
        <v>1</v>
      </c>
      <c r="H514">
        <v>46.7</v>
      </c>
      <c r="I514">
        <v>2006</v>
      </c>
      <c r="J514" t="s">
        <v>13</v>
      </c>
      <c r="K514">
        <v>34.799999999999997</v>
      </c>
      <c r="L514">
        <v>14.1</v>
      </c>
      <c r="M514">
        <v>41.4</v>
      </c>
      <c r="N514">
        <v>51.5</v>
      </c>
      <c r="O514">
        <v>85.5</v>
      </c>
    </row>
    <row r="515" spans="1:23" hidden="1" x14ac:dyDescent="0.25">
      <c r="A515">
        <v>19</v>
      </c>
      <c r="B515" t="s">
        <v>164</v>
      </c>
      <c r="C515"/>
      <c r="D515"/>
      <c r="F515" t="s">
        <v>165</v>
      </c>
      <c r="G515">
        <v>1</v>
      </c>
      <c r="H515">
        <v>46.4</v>
      </c>
      <c r="I515">
        <v>2008</v>
      </c>
      <c r="J515" t="s">
        <v>13</v>
      </c>
      <c r="K515">
        <v>32.200000000000003</v>
      </c>
      <c r="L515">
        <v>14.1</v>
      </c>
      <c r="M515">
        <v>43.1</v>
      </c>
      <c r="N515">
        <v>51.9</v>
      </c>
      <c r="O515">
        <v>83.3</v>
      </c>
    </row>
    <row r="516" spans="1:23" hidden="1" x14ac:dyDescent="0.25">
      <c r="A516">
        <v>20</v>
      </c>
      <c r="B516" t="s">
        <v>164</v>
      </c>
      <c r="C516"/>
      <c r="D516"/>
      <c r="F516" t="s">
        <v>165</v>
      </c>
      <c r="G516">
        <v>1</v>
      </c>
      <c r="H516">
        <v>46.7</v>
      </c>
      <c r="I516">
        <v>2005</v>
      </c>
      <c r="J516" t="s">
        <v>13</v>
      </c>
      <c r="K516">
        <v>36</v>
      </c>
      <c r="L516">
        <v>14.4</v>
      </c>
      <c r="M516">
        <v>38.5</v>
      </c>
      <c r="N516">
        <v>52.1</v>
      </c>
      <c r="O516">
        <v>86.5</v>
      </c>
    </row>
    <row r="517" spans="1:23" hidden="1" x14ac:dyDescent="0.25">
      <c r="A517">
        <v>20</v>
      </c>
      <c r="B517" t="s">
        <v>164</v>
      </c>
      <c r="C517"/>
      <c r="D517"/>
      <c r="F517" t="s">
        <v>165</v>
      </c>
      <c r="G517">
        <v>1</v>
      </c>
      <c r="H517">
        <v>45.9</v>
      </c>
      <c r="I517">
        <v>2007</v>
      </c>
      <c r="J517" t="s">
        <v>13</v>
      </c>
      <c r="K517">
        <v>33.799999999999997</v>
      </c>
      <c r="L517">
        <v>14.1</v>
      </c>
      <c r="M517">
        <v>41.9</v>
      </c>
      <c r="N517">
        <v>52.7</v>
      </c>
      <c r="O517">
        <v>80.900000000000006</v>
      </c>
    </row>
    <row r="518" spans="1:23" hidden="1" x14ac:dyDescent="0.25">
      <c r="A518">
        <v>20</v>
      </c>
      <c r="B518" t="s">
        <v>164</v>
      </c>
      <c r="C518"/>
      <c r="D518"/>
      <c r="F518" t="s">
        <v>165</v>
      </c>
      <c r="G518">
        <v>1</v>
      </c>
      <c r="H518">
        <v>45.1</v>
      </c>
      <c r="I518">
        <v>2009</v>
      </c>
      <c r="J518" t="s">
        <v>13</v>
      </c>
      <c r="K518">
        <v>34.1</v>
      </c>
      <c r="L518">
        <v>14.1</v>
      </c>
      <c r="M518">
        <v>42.9</v>
      </c>
      <c r="N518">
        <v>49</v>
      </c>
      <c r="O518">
        <v>79.7</v>
      </c>
    </row>
    <row r="519" spans="1:23" hidden="1" x14ac:dyDescent="0.25">
      <c r="A519">
        <v>20</v>
      </c>
      <c r="B519" t="s">
        <v>164</v>
      </c>
      <c r="C519"/>
      <c r="D519"/>
      <c r="F519" t="s">
        <v>165</v>
      </c>
      <c r="G519">
        <v>1</v>
      </c>
      <c r="H519">
        <v>45.9</v>
      </c>
      <c r="I519">
        <v>2010</v>
      </c>
      <c r="J519" t="s">
        <v>13</v>
      </c>
      <c r="K519">
        <v>33.299999999999997</v>
      </c>
      <c r="L519">
        <v>14.1</v>
      </c>
      <c r="M519">
        <v>42</v>
      </c>
      <c r="N519">
        <v>52</v>
      </c>
      <c r="O519">
        <v>80.400000000000006</v>
      </c>
    </row>
    <row r="520" spans="1:23" hidden="1" x14ac:dyDescent="0.25">
      <c r="A520">
        <v>20</v>
      </c>
      <c r="B520" t="s">
        <v>164</v>
      </c>
      <c r="C520"/>
      <c r="D520"/>
      <c r="F520" t="s">
        <v>165</v>
      </c>
      <c r="G520">
        <v>1</v>
      </c>
      <c r="H520">
        <v>43.8</v>
      </c>
      <c r="I520">
        <v>2012</v>
      </c>
      <c r="J520" t="s">
        <v>13</v>
      </c>
      <c r="K520">
        <v>32.5</v>
      </c>
      <c r="L520">
        <v>14.6</v>
      </c>
      <c r="M520">
        <v>42.5</v>
      </c>
      <c r="N520">
        <v>52</v>
      </c>
      <c r="O520">
        <v>73.7</v>
      </c>
    </row>
    <row r="521" spans="1:23" hidden="1" x14ac:dyDescent="0.25">
      <c r="A521">
        <v>21</v>
      </c>
      <c r="B521" t="s">
        <v>164</v>
      </c>
      <c r="C521"/>
      <c r="D521"/>
      <c r="F521" t="s">
        <v>165</v>
      </c>
      <c r="G521">
        <v>1</v>
      </c>
      <c r="H521">
        <v>44.6</v>
      </c>
      <c r="I521">
        <v>2011</v>
      </c>
      <c r="J521" t="s">
        <v>13</v>
      </c>
      <c r="K521">
        <v>35.299999999999997</v>
      </c>
      <c r="L521">
        <v>14.1</v>
      </c>
      <c r="M521">
        <v>42.1</v>
      </c>
      <c r="N521">
        <v>52.7</v>
      </c>
      <c r="O521">
        <v>75.8</v>
      </c>
    </row>
    <row r="522" spans="1:23" hidden="1" x14ac:dyDescent="0.25">
      <c r="A522">
        <v>21</v>
      </c>
      <c r="B522" t="s">
        <v>164</v>
      </c>
      <c r="C522"/>
      <c r="D522"/>
      <c r="F522" t="s">
        <v>165</v>
      </c>
      <c r="G522">
        <v>1</v>
      </c>
      <c r="H522">
        <v>43</v>
      </c>
      <c r="I522">
        <v>2013</v>
      </c>
      <c r="J522" t="s">
        <v>13</v>
      </c>
      <c r="K522">
        <v>32.1</v>
      </c>
      <c r="L522">
        <v>14.2</v>
      </c>
      <c r="M522">
        <v>42.5</v>
      </c>
      <c r="N522">
        <v>50</v>
      </c>
      <c r="O522">
        <v>72.2</v>
      </c>
    </row>
    <row r="523" spans="1:23" hidden="1" x14ac:dyDescent="0.25">
      <c r="A523">
        <v>21</v>
      </c>
      <c r="B523" t="s">
        <v>164</v>
      </c>
      <c r="C523"/>
      <c r="D523"/>
      <c r="F523" t="s">
        <v>165</v>
      </c>
      <c r="G523">
        <v>1</v>
      </c>
      <c r="H523">
        <v>43.2</v>
      </c>
      <c r="I523">
        <v>2014</v>
      </c>
      <c r="J523" t="s">
        <v>13</v>
      </c>
      <c r="K523">
        <v>31.6</v>
      </c>
      <c r="L523">
        <v>14.1</v>
      </c>
      <c r="M523">
        <v>40.6</v>
      </c>
      <c r="N523">
        <v>52.6</v>
      </c>
      <c r="O523">
        <v>73</v>
      </c>
    </row>
    <row r="524" spans="1:23" hidden="1" x14ac:dyDescent="0.25">
      <c r="A524">
        <v>21</v>
      </c>
      <c r="B524" t="s">
        <v>164</v>
      </c>
      <c r="C524"/>
      <c r="D524"/>
      <c r="F524" t="s">
        <v>165</v>
      </c>
      <c r="G524">
        <v>1</v>
      </c>
      <c r="H524">
        <v>42</v>
      </c>
      <c r="I524">
        <v>2015</v>
      </c>
      <c r="J524" t="s">
        <v>13</v>
      </c>
      <c r="K524">
        <v>30.8</v>
      </c>
      <c r="L524">
        <v>14.1</v>
      </c>
      <c r="M524">
        <v>41.9</v>
      </c>
      <c r="N524">
        <v>48.6</v>
      </c>
      <c r="O524">
        <v>70.8</v>
      </c>
    </row>
    <row r="525" spans="1:23" hidden="1" x14ac:dyDescent="0.25">
      <c r="A525">
        <v>13</v>
      </c>
      <c r="B525" t="s">
        <v>164</v>
      </c>
      <c r="C525"/>
      <c r="D525"/>
      <c r="F525" t="s">
        <v>165</v>
      </c>
      <c r="G525" s="2" t="s">
        <v>228</v>
      </c>
      <c r="H525">
        <v>80.64</v>
      </c>
      <c r="I525">
        <v>2014</v>
      </c>
      <c r="J525" t="s">
        <v>161</v>
      </c>
      <c r="P525">
        <v>17</v>
      </c>
      <c r="Q525">
        <v>3</v>
      </c>
      <c r="R525">
        <v>33</v>
      </c>
      <c r="S525">
        <v>12</v>
      </c>
      <c r="T525">
        <v>16</v>
      </c>
      <c r="U525">
        <v>28</v>
      </c>
      <c r="V525">
        <v>26</v>
      </c>
      <c r="W525">
        <v>14</v>
      </c>
    </row>
    <row r="526" spans="1:23" hidden="1" x14ac:dyDescent="0.25">
      <c r="A526">
        <v>13</v>
      </c>
      <c r="B526" t="s">
        <v>164</v>
      </c>
      <c r="C526"/>
      <c r="D526"/>
      <c r="F526" t="s">
        <v>165</v>
      </c>
      <c r="G526" s="2" t="s">
        <v>228</v>
      </c>
      <c r="H526">
        <v>78.23</v>
      </c>
      <c r="I526">
        <v>2015</v>
      </c>
      <c r="J526" t="s">
        <v>161</v>
      </c>
      <c r="P526">
        <v>16</v>
      </c>
      <c r="Q526">
        <v>3</v>
      </c>
      <c r="R526">
        <v>38</v>
      </c>
      <c r="S526">
        <v>14</v>
      </c>
      <c r="T526">
        <v>19</v>
      </c>
      <c r="U526">
        <v>31</v>
      </c>
      <c r="V526">
        <v>29</v>
      </c>
      <c r="W526">
        <v>7</v>
      </c>
    </row>
    <row r="527" spans="1:23" hidden="1" x14ac:dyDescent="0.25">
      <c r="A527">
        <v>14</v>
      </c>
      <c r="B527" t="s">
        <v>164</v>
      </c>
      <c r="C527"/>
      <c r="D527"/>
      <c r="F527" t="s">
        <v>165</v>
      </c>
      <c r="G527" s="2" t="s">
        <v>228</v>
      </c>
      <c r="H527">
        <v>69.489999999999995</v>
      </c>
      <c r="I527">
        <v>2012</v>
      </c>
      <c r="J527" t="s">
        <v>161</v>
      </c>
      <c r="P527">
        <v>32</v>
      </c>
      <c r="Q527">
        <v>19</v>
      </c>
      <c r="R527">
        <v>31</v>
      </c>
      <c r="S527">
        <v>8</v>
      </c>
      <c r="T527">
        <v>19</v>
      </c>
      <c r="U527">
        <v>23</v>
      </c>
      <c r="W527">
        <v>3</v>
      </c>
    </row>
    <row r="528" spans="1:23" hidden="1" x14ac:dyDescent="0.25">
      <c r="A528">
        <v>14</v>
      </c>
      <c r="B528" t="s">
        <v>164</v>
      </c>
      <c r="C528"/>
      <c r="D528"/>
      <c r="F528" t="s">
        <v>165</v>
      </c>
      <c r="G528" s="2" t="s">
        <v>228</v>
      </c>
      <c r="H528">
        <v>76.23</v>
      </c>
      <c r="I528">
        <v>2013</v>
      </c>
      <c r="J528" t="s">
        <v>161</v>
      </c>
      <c r="P528">
        <v>17</v>
      </c>
      <c r="Q528">
        <v>3</v>
      </c>
      <c r="R528">
        <v>32</v>
      </c>
      <c r="S528">
        <v>14</v>
      </c>
      <c r="T528">
        <v>23</v>
      </c>
      <c r="U528">
        <v>29</v>
      </c>
      <c r="W528">
        <v>5</v>
      </c>
    </row>
    <row r="529" spans="1:28" hidden="1" x14ac:dyDescent="0.25">
      <c r="A529">
        <v>23</v>
      </c>
      <c r="B529" t="s">
        <v>164</v>
      </c>
      <c r="C529"/>
      <c r="D529"/>
      <c r="F529" t="s">
        <v>165</v>
      </c>
      <c r="G529" s="2"/>
      <c r="H529">
        <v>76.400000000000006</v>
      </c>
      <c r="I529">
        <v>2014</v>
      </c>
      <c r="J529" t="s">
        <v>277</v>
      </c>
      <c r="X529">
        <v>84.7</v>
      </c>
      <c r="Y529">
        <v>29.6</v>
      </c>
      <c r="Z529">
        <v>88</v>
      </c>
      <c r="AA529">
        <v>69.8</v>
      </c>
      <c r="AB529">
        <v>56.7</v>
      </c>
    </row>
    <row r="530" spans="1:28" hidden="1" x14ac:dyDescent="0.25">
      <c r="A530">
        <v>23</v>
      </c>
      <c r="B530" t="s">
        <v>164</v>
      </c>
      <c r="C530"/>
      <c r="D530"/>
      <c r="F530" t="s">
        <v>165</v>
      </c>
      <c r="G530" s="2"/>
      <c r="H530">
        <v>76.099999999999994</v>
      </c>
      <c r="I530">
        <v>2015</v>
      </c>
      <c r="J530" t="s">
        <v>277</v>
      </c>
      <c r="X530">
        <v>81.400000000000006</v>
      </c>
      <c r="Y530">
        <v>32.4</v>
      </c>
      <c r="Z530">
        <v>85.1</v>
      </c>
      <c r="AA530">
        <v>74.7</v>
      </c>
      <c r="AB530">
        <v>51.2</v>
      </c>
    </row>
    <row r="531" spans="1:28" hidden="1" x14ac:dyDescent="0.25">
      <c r="A531">
        <v>26</v>
      </c>
      <c r="B531" t="s">
        <v>164</v>
      </c>
      <c r="C531"/>
      <c r="D531"/>
      <c r="F531" t="s">
        <v>165</v>
      </c>
      <c r="G531" s="2"/>
      <c r="H531">
        <v>75.599999999999994</v>
      </c>
      <c r="I531">
        <v>2011</v>
      </c>
      <c r="J531" t="s">
        <v>277</v>
      </c>
      <c r="X531">
        <v>87.7</v>
      </c>
      <c r="Y531">
        <v>18.399999999999999</v>
      </c>
      <c r="Z531">
        <v>91.9</v>
      </c>
      <c r="AA531">
        <v>58.1</v>
      </c>
    </row>
    <row r="532" spans="1:28" hidden="1" x14ac:dyDescent="0.25">
      <c r="A532">
        <v>27</v>
      </c>
      <c r="B532" t="s">
        <v>164</v>
      </c>
      <c r="C532"/>
      <c r="D532"/>
      <c r="F532" t="s">
        <v>165</v>
      </c>
      <c r="G532" s="2"/>
      <c r="H532">
        <v>78.3</v>
      </c>
      <c r="I532">
        <v>2013</v>
      </c>
      <c r="J532" t="s">
        <v>277</v>
      </c>
      <c r="X532">
        <v>87.9</v>
      </c>
      <c r="Y532">
        <v>27.6</v>
      </c>
      <c r="Z532">
        <v>89.9</v>
      </c>
      <c r="AA532">
        <v>71.3</v>
      </c>
      <c r="AB532">
        <v>59</v>
      </c>
    </row>
    <row r="533" spans="1:28" hidden="1" x14ac:dyDescent="0.25">
      <c r="A533">
        <v>30</v>
      </c>
      <c r="B533" t="s">
        <v>164</v>
      </c>
      <c r="C533"/>
      <c r="D533"/>
      <c r="F533" t="s">
        <v>165</v>
      </c>
      <c r="G533" s="2"/>
      <c r="H533">
        <v>74.3</v>
      </c>
      <c r="I533">
        <v>2012</v>
      </c>
      <c r="J533" t="s">
        <v>277</v>
      </c>
      <c r="X533">
        <v>86.1</v>
      </c>
      <c r="Y533">
        <v>23</v>
      </c>
      <c r="Z533">
        <v>80.3</v>
      </c>
      <c r="AA533">
        <v>69.099999999999994</v>
      </c>
      <c r="AB533">
        <v>76.599999999999994</v>
      </c>
    </row>
    <row r="534" spans="1:28" hidden="1" x14ac:dyDescent="0.25">
      <c r="A534">
        <v>43</v>
      </c>
      <c r="B534" t="s">
        <v>164</v>
      </c>
      <c r="C534"/>
      <c r="D534"/>
      <c r="F534" t="s">
        <v>165</v>
      </c>
      <c r="G534" s="2"/>
      <c r="H534">
        <v>71.099999999999994</v>
      </c>
      <c r="I534">
        <v>2016</v>
      </c>
      <c r="J534" t="s">
        <v>277</v>
      </c>
      <c r="X534">
        <v>81.400000000000006</v>
      </c>
      <c r="Y534">
        <v>30.3</v>
      </c>
      <c r="Z534">
        <v>83</v>
      </c>
      <c r="AA534">
        <v>60.9</v>
      </c>
      <c r="AB534">
        <v>50.8</v>
      </c>
    </row>
    <row r="535" spans="1:28" hidden="1" x14ac:dyDescent="0.25">
      <c r="A535">
        <v>38</v>
      </c>
      <c r="B535" t="s">
        <v>149</v>
      </c>
      <c r="C535"/>
      <c r="D535"/>
      <c r="F535" t="s">
        <v>165</v>
      </c>
      <c r="G535" s="2" t="s">
        <v>132</v>
      </c>
      <c r="H535">
        <v>58.17</v>
      </c>
      <c r="I535">
        <v>2015</v>
      </c>
      <c r="J535" t="s">
        <v>161</v>
      </c>
      <c r="P535">
        <v>288</v>
      </c>
      <c r="Q535">
        <v>8</v>
      </c>
      <c r="R535">
        <v>218</v>
      </c>
      <c r="S535">
        <v>406</v>
      </c>
      <c r="T535">
        <v>389</v>
      </c>
      <c r="U535">
        <v>368</v>
      </c>
      <c r="V535">
        <v>388</v>
      </c>
      <c r="W535">
        <v>248</v>
      </c>
    </row>
    <row r="536" spans="1:28" hidden="1" x14ac:dyDescent="0.25">
      <c r="A536">
        <v>40</v>
      </c>
      <c r="B536" t="s">
        <v>149</v>
      </c>
      <c r="C536"/>
      <c r="D536"/>
      <c r="F536" t="s">
        <v>165</v>
      </c>
      <c r="G536" s="2" t="s">
        <v>132</v>
      </c>
      <c r="H536">
        <v>58.69</v>
      </c>
      <c r="I536">
        <v>2014</v>
      </c>
      <c r="J536" t="s">
        <v>161</v>
      </c>
      <c r="P536">
        <v>355</v>
      </c>
      <c r="Q536">
        <v>7</v>
      </c>
      <c r="R536">
        <v>210</v>
      </c>
      <c r="S536">
        <v>391</v>
      </c>
      <c r="T536">
        <v>384</v>
      </c>
      <c r="U536">
        <v>283</v>
      </c>
      <c r="V536">
        <v>380</v>
      </c>
      <c r="W536">
        <v>204</v>
      </c>
    </row>
    <row r="537" spans="1:28" hidden="1" x14ac:dyDescent="0.25">
      <c r="A537">
        <f>65</f>
        <v>65</v>
      </c>
      <c r="B537" t="s">
        <v>142</v>
      </c>
      <c r="C537"/>
      <c r="D537"/>
      <c r="F537" t="s">
        <v>184</v>
      </c>
      <c r="G537" s="2"/>
      <c r="H537">
        <v>65.900000000000006</v>
      </c>
      <c r="I537">
        <v>2016</v>
      </c>
      <c r="J537" t="s">
        <v>277</v>
      </c>
      <c r="X537">
        <v>55</v>
      </c>
      <c r="Y537">
        <v>84</v>
      </c>
      <c r="Z537">
        <v>73.8</v>
      </c>
      <c r="AA537">
        <v>61.5</v>
      </c>
      <c r="AB537">
        <v>100</v>
      </c>
    </row>
    <row r="538" spans="1:28" hidden="1" x14ac:dyDescent="0.25">
      <c r="A538">
        <v>69</v>
      </c>
      <c r="B538" t="s">
        <v>142</v>
      </c>
      <c r="C538"/>
      <c r="D538"/>
      <c r="F538" t="s">
        <v>184</v>
      </c>
      <c r="G538" s="2"/>
      <c r="H538">
        <v>59.1</v>
      </c>
      <c r="I538">
        <v>2014</v>
      </c>
      <c r="J538" t="s">
        <v>277</v>
      </c>
      <c r="X538">
        <v>55.8</v>
      </c>
      <c r="Y538">
        <v>74.2</v>
      </c>
      <c r="Z538">
        <v>67.3</v>
      </c>
      <c r="AA538">
        <v>47.2</v>
      </c>
      <c r="AB538">
        <v>100</v>
      </c>
    </row>
    <row r="539" spans="1:28" hidden="1" x14ac:dyDescent="0.25">
      <c r="A539">
        <v>71</v>
      </c>
      <c r="B539" t="s">
        <v>142</v>
      </c>
      <c r="C539"/>
      <c r="D539"/>
      <c r="F539" t="s">
        <v>184</v>
      </c>
      <c r="G539" s="2"/>
      <c r="H539">
        <v>59.2</v>
      </c>
      <c r="I539">
        <v>2015</v>
      </c>
      <c r="J539" t="s">
        <v>277</v>
      </c>
      <c r="X539">
        <v>55.5</v>
      </c>
      <c r="Y539">
        <v>77.900000000000006</v>
      </c>
      <c r="Z539">
        <v>71.400000000000006</v>
      </c>
      <c r="AA539">
        <v>42.6</v>
      </c>
      <c r="AB539">
        <v>100</v>
      </c>
    </row>
    <row r="540" spans="1:28" hidden="1" x14ac:dyDescent="0.25">
      <c r="A540">
        <v>77</v>
      </c>
      <c r="B540" t="s">
        <v>142</v>
      </c>
      <c r="C540"/>
      <c r="D540"/>
      <c r="F540" t="s">
        <v>184</v>
      </c>
      <c r="G540" s="2"/>
      <c r="H540">
        <v>61.6</v>
      </c>
      <c r="I540">
        <v>2013</v>
      </c>
      <c r="J540" t="s">
        <v>277</v>
      </c>
      <c r="X540">
        <v>59.9</v>
      </c>
      <c r="Y540">
        <v>67.7</v>
      </c>
      <c r="Z540">
        <v>75.099999999999994</v>
      </c>
      <c r="AA540">
        <v>45.1</v>
      </c>
      <c r="AB540">
        <v>99.9</v>
      </c>
    </row>
    <row r="541" spans="1:28" hidden="1" x14ac:dyDescent="0.25">
      <c r="A541">
        <v>100</v>
      </c>
      <c r="B541" t="s">
        <v>129</v>
      </c>
      <c r="C541"/>
      <c r="D541"/>
      <c r="F541" t="s">
        <v>184</v>
      </c>
      <c r="G541">
        <v>55</v>
      </c>
      <c r="H541">
        <v>23.8</v>
      </c>
      <c r="I541">
        <v>2009</v>
      </c>
      <c r="J541" t="s">
        <v>13</v>
      </c>
      <c r="K541">
        <v>0</v>
      </c>
      <c r="L541">
        <v>0</v>
      </c>
      <c r="M541">
        <v>31.6</v>
      </c>
      <c r="N541">
        <v>22.2</v>
      </c>
      <c r="O541">
        <v>50.4</v>
      </c>
    </row>
    <row r="542" spans="1:28" hidden="1" x14ac:dyDescent="0.25">
      <c r="A542">
        <v>71</v>
      </c>
      <c r="B542" t="s">
        <v>202</v>
      </c>
      <c r="C542"/>
      <c r="D542"/>
      <c r="F542" t="s">
        <v>184</v>
      </c>
      <c r="G542" s="2"/>
      <c r="H542">
        <v>63.5</v>
      </c>
      <c r="I542">
        <v>2016</v>
      </c>
      <c r="J542" t="s">
        <v>277</v>
      </c>
      <c r="X542">
        <v>37.200000000000003</v>
      </c>
      <c r="Y542">
        <v>76.099999999999994</v>
      </c>
      <c r="Z542">
        <v>55.2</v>
      </c>
      <c r="AA542">
        <v>95.6</v>
      </c>
      <c r="AB542">
        <v>54.6</v>
      </c>
    </row>
    <row r="543" spans="1:28" hidden="1" x14ac:dyDescent="0.25">
      <c r="A543">
        <v>72</v>
      </c>
      <c r="B543" t="s">
        <v>202</v>
      </c>
      <c r="C543"/>
      <c r="D543"/>
      <c r="F543" t="s">
        <v>184</v>
      </c>
      <c r="G543" s="2"/>
      <c r="H543">
        <v>62.9</v>
      </c>
      <c r="I543">
        <v>2013</v>
      </c>
      <c r="J543" t="s">
        <v>277</v>
      </c>
      <c r="X543">
        <v>44.5</v>
      </c>
      <c r="Y543">
        <v>62.8</v>
      </c>
      <c r="Z543">
        <v>64.099999999999994</v>
      </c>
      <c r="AA543">
        <v>80.2</v>
      </c>
      <c r="AB543">
        <v>62</v>
      </c>
    </row>
    <row r="544" spans="1:28" hidden="1" x14ac:dyDescent="0.25">
      <c r="A544">
        <v>72</v>
      </c>
      <c r="B544" t="s">
        <v>202</v>
      </c>
      <c r="C544"/>
      <c r="D544"/>
      <c r="F544" t="s">
        <v>184</v>
      </c>
      <c r="G544" s="2"/>
      <c r="H544">
        <v>59.1</v>
      </c>
      <c r="I544">
        <v>2015</v>
      </c>
      <c r="J544" t="s">
        <v>277</v>
      </c>
      <c r="X544">
        <v>39.799999999999997</v>
      </c>
      <c r="Y544">
        <v>66.2</v>
      </c>
      <c r="Z544">
        <v>53.7</v>
      </c>
      <c r="AA544">
        <v>82.3</v>
      </c>
      <c r="AB544">
        <v>54.4</v>
      </c>
    </row>
    <row r="545" spans="1:28" hidden="1" x14ac:dyDescent="0.25">
      <c r="A545">
        <v>73</v>
      </c>
      <c r="B545" t="s">
        <v>202</v>
      </c>
      <c r="C545"/>
      <c r="D545"/>
      <c r="F545" t="s">
        <v>184</v>
      </c>
      <c r="G545" s="2"/>
      <c r="H545">
        <v>58.1</v>
      </c>
      <c r="I545">
        <v>2014</v>
      </c>
      <c r="J545" t="s">
        <v>277</v>
      </c>
      <c r="X545">
        <v>37.799999999999997</v>
      </c>
      <c r="Y545">
        <v>66.599999999999994</v>
      </c>
      <c r="Z545">
        <v>53.3</v>
      </c>
      <c r="AA545">
        <v>81.2</v>
      </c>
      <c r="AB545">
        <v>56</v>
      </c>
    </row>
    <row r="546" spans="1:28" hidden="1" x14ac:dyDescent="0.25">
      <c r="A546">
        <v>85</v>
      </c>
      <c r="B546" t="s">
        <v>202</v>
      </c>
      <c r="C546"/>
      <c r="D546"/>
      <c r="F546" t="s">
        <v>184</v>
      </c>
      <c r="G546" s="2" t="s">
        <v>228</v>
      </c>
      <c r="H546">
        <v>51.78</v>
      </c>
      <c r="I546">
        <v>2015</v>
      </c>
      <c r="J546" t="s">
        <v>161</v>
      </c>
      <c r="P546">
        <v>367</v>
      </c>
      <c r="Q546">
        <v>46</v>
      </c>
      <c r="R546">
        <v>189</v>
      </c>
      <c r="S546">
        <v>87</v>
      </c>
      <c r="T546">
        <v>147</v>
      </c>
      <c r="U546">
        <v>53</v>
      </c>
      <c r="V546">
        <v>44</v>
      </c>
      <c r="W546">
        <v>227</v>
      </c>
    </row>
    <row r="547" spans="1:28" hidden="1" x14ac:dyDescent="0.25">
      <c r="A547">
        <v>64</v>
      </c>
      <c r="B547" t="s">
        <v>43</v>
      </c>
      <c r="C547"/>
      <c r="D547"/>
      <c r="F547" t="s">
        <v>184</v>
      </c>
      <c r="G547" s="2"/>
      <c r="H547">
        <v>65.099999999999994</v>
      </c>
      <c r="I547">
        <v>2013</v>
      </c>
      <c r="J547" t="s">
        <v>277</v>
      </c>
      <c r="X547">
        <v>54</v>
      </c>
      <c r="Y547">
        <v>54.8</v>
      </c>
      <c r="Z547">
        <v>67.099999999999994</v>
      </c>
      <c r="AA547">
        <v>78.400000000000006</v>
      </c>
      <c r="AB547">
        <v>46.1</v>
      </c>
    </row>
    <row r="548" spans="1:28" hidden="1" x14ac:dyDescent="0.25">
      <c r="A548">
        <v>64</v>
      </c>
      <c r="B548" t="s">
        <v>43</v>
      </c>
      <c r="C548"/>
      <c r="D548"/>
      <c r="F548" t="s">
        <v>184</v>
      </c>
      <c r="G548" s="2"/>
      <c r="H548">
        <v>61.3</v>
      </c>
      <c r="I548">
        <v>2015</v>
      </c>
      <c r="J548" t="s">
        <v>277</v>
      </c>
      <c r="X548">
        <v>45</v>
      </c>
      <c r="Y548">
        <v>59.5</v>
      </c>
      <c r="Z548">
        <v>58.2</v>
      </c>
      <c r="AA548">
        <v>82.3</v>
      </c>
      <c r="AB548">
        <v>47.3</v>
      </c>
    </row>
    <row r="549" spans="1:28" hidden="1" x14ac:dyDescent="0.25">
      <c r="A549">
        <v>65</v>
      </c>
      <c r="B549" t="s">
        <v>43</v>
      </c>
      <c r="C549"/>
      <c r="D549"/>
      <c r="F549" t="s">
        <v>184</v>
      </c>
      <c r="G549">
        <v>2</v>
      </c>
      <c r="H549">
        <v>29.2</v>
      </c>
      <c r="I549">
        <v>2011</v>
      </c>
      <c r="J549" t="s">
        <v>13</v>
      </c>
      <c r="K549">
        <v>20.399999999999999</v>
      </c>
      <c r="L549">
        <v>15.4</v>
      </c>
      <c r="M549">
        <v>28</v>
      </c>
      <c r="N549">
        <v>22.6</v>
      </c>
      <c r="O549">
        <v>49.4</v>
      </c>
    </row>
    <row r="550" spans="1:28" hidden="1" x14ac:dyDescent="0.25">
      <c r="A550">
        <v>67</v>
      </c>
      <c r="B550" t="s">
        <v>43</v>
      </c>
      <c r="C550"/>
      <c r="D550"/>
      <c r="F550" t="s">
        <v>184</v>
      </c>
      <c r="G550" s="2"/>
      <c r="H550">
        <v>59.4</v>
      </c>
      <c r="I550">
        <v>2014</v>
      </c>
      <c r="J550" t="s">
        <v>277</v>
      </c>
      <c r="X550">
        <v>41.9</v>
      </c>
      <c r="Y550">
        <v>58.5</v>
      </c>
      <c r="Z550">
        <v>53.2</v>
      </c>
      <c r="AA550">
        <v>84.2</v>
      </c>
      <c r="AB550">
        <v>49.8</v>
      </c>
    </row>
    <row r="551" spans="1:28" hidden="1" x14ac:dyDescent="0.25">
      <c r="A551">
        <v>67</v>
      </c>
      <c r="B551" t="s">
        <v>43</v>
      </c>
      <c r="C551"/>
      <c r="D551"/>
      <c r="F551" t="s">
        <v>184</v>
      </c>
      <c r="G551" s="2"/>
      <c r="H551">
        <v>65.7</v>
      </c>
      <c r="I551">
        <v>2016</v>
      </c>
      <c r="J551" t="s">
        <v>277</v>
      </c>
      <c r="X551">
        <v>50.5</v>
      </c>
      <c r="Y551">
        <v>64.3</v>
      </c>
      <c r="Z551">
        <v>63.1</v>
      </c>
      <c r="AA551">
        <v>85.2</v>
      </c>
      <c r="AB551">
        <v>49.8</v>
      </c>
    </row>
    <row r="552" spans="1:28" hidden="1" x14ac:dyDescent="0.25">
      <c r="A552">
        <v>70</v>
      </c>
      <c r="B552" t="s">
        <v>43</v>
      </c>
      <c r="C552"/>
      <c r="D552"/>
      <c r="F552" t="s">
        <v>184</v>
      </c>
      <c r="G552">
        <v>2</v>
      </c>
      <c r="H552">
        <v>28.4</v>
      </c>
      <c r="I552">
        <v>2010</v>
      </c>
      <c r="J552" t="s">
        <v>13</v>
      </c>
      <c r="K552">
        <v>21.3</v>
      </c>
      <c r="L552">
        <v>15.4</v>
      </c>
      <c r="M552">
        <v>27.9</v>
      </c>
      <c r="N552">
        <v>19.899999999999999</v>
      </c>
      <c r="O552">
        <v>47.8</v>
      </c>
    </row>
    <row r="553" spans="1:28" hidden="1" x14ac:dyDescent="0.25">
      <c r="A553">
        <v>71</v>
      </c>
      <c r="B553" t="s">
        <v>43</v>
      </c>
      <c r="C553"/>
      <c r="D553"/>
      <c r="F553" t="s">
        <v>184</v>
      </c>
      <c r="G553">
        <v>2</v>
      </c>
      <c r="H553">
        <v>28</v>
      </c>
      <c r="I553">
        <v>2007</v>
      </c>
      <c r="J553" t="s">
        <v>13</v>
      </c>
      <c r="K553">
        <v>23.5</v>
      </c>
      <c r="L553">
        <v>15.5</v>
      </c>
      <c r="M553">
        <v>28.7</v>
      </c>
      <c r="N553">
        <v>20.9</v>
      </c>
      <c r="O553">
        <v>45.2</v>
      </c>
    </row>
    <row r="554" spans="1:28" hidden="1" x14ac:dyDescent="0.25">
      <c r="A554">
        <v>72</v>
      </c>
      <c r="B554" t="s">
        <v>43</v>
      </c>
      <c r="C554"/>
      <c r="D554"/>
      <c r="F554" t="s">
        <v>184</v>
      </c>
      <c r="G554">
        <v>2</v>
      </c>
      <c r="H554">
        <v>27.9</v>
      </c>
      <c r="I554">
        <v>2005</v>
      </c>
      <c r="J554" t="s">
        <v>13</v>
      </c>
      <c r="K554">
        <v>25.1</v>
      </c>
      <c r="L554">
        <v>15.8</v>
      </c>
      <c r="M554">
        <v>27.2</v>
      </c>
      <c r="N554">
        <v>19.3</v>
      </c>
      <c r="O554">
        <v>46.7</v>
      </c>
    </row>
    <row r="555" spans="1:28" hidden="1" x14ac:dyDescent="0.25">
      <c r="A555">
        <v>72</v>
      </c>
      <c r="B555" t="s">
        <v>43</v>
      </c>
      <c r="C555"/>
      <c r="D555"/>
      <c r="F555" t="s">
        <v>184</v>
      </c>
      <c r="G555">
        <v>2</v>
      </c>
      <c r="H555">
        <v>27.8</v>
      </c>
      <c r="I555">
        <v>2006</v>
      </c>
      <c r="J555" t="s">
        <v>13</v>
      </c>
      <c r="K555">
        <v>24.2</v>
      </c>
      <c r="L555">
        <v>15.5</v>
      </c>
      <c r="M555">
        <v>28.8</v>
      </c>
      <c r="N555">
        <v>18.899999999999999</v>
      </c>
      <c r="O555">
        <v>46</v>
      </c>
    </row>
    <row r="556" spans="1:28" hidden="1" x14ac:dyDescent="0.25">
      <c r="A556">
        <v>72</v>
      </c>
      <c r="B556" t="s">
        <v>43</v>
      </c>
      <c r="C556"/>
      <c r="D556"/>
      <c r="F556" t="s">
        <v>184</v>
      </c>
      <c r="G556">
        <v>2</v>
      </c>
      <c r="H556">
        <v>27.7</v>
      </c>
      <c r="I556">
        <v>2009</v>
      </c>
      <c r="J556" t="s">
        <v>13</v>
      </c>
      <c r="K556">
        <v>21.9</v>
      </c>
      <c r="L556">
        <v>15.5</v>
      </c>
      <c r="M556">
        <v>29</v>
      </c>
      <c r="N556">
        <v>17.899999999999999</v>
      </c>
      <c r="O556">
        <v>47.2</v>
      </c>
    </row>
    <row r="557" spans="1:28" hidden="1" x14ac:dyDescent="0.25">
      <c r="A557">
        <v>73</v>
      </c>
      <c r="B557" t="s">
        <v>43</v>
      </c>
      <c r="C557"/>
      <c r="D557"/>
      <c r="F557" t="s">
        <v>184</v>
      </c>
      <c r="G557">
        <v>2</v>
      </c>
      <c r="H557">
        <v>27.6</v>
      </c>
      <c r="I557">
        <v>2012</v>
      </c>
      <c r="J557" t="s">
        <v>13</v>
      </c>
      <c r="K557">
        <v>18.8</v>
      </c>
      <c r="L557">
        <v>9.6999999999999993</v>
      </c>
      <c r="M557">
        <v>28.9</v>
      </c>
      <c r="N557">
        <v>22.2</v>
      </c>
      <c r="O557">
        <v>47.6</v>
      </c>
    </row>
    <row r="558" spans="1:28" hidden="1" x14ac:dyDescent="0.25">
      <c r="A558">
        <v>74</v>
      </c>
      <c r="B558" t="s">
        <v>43</v>
      </c>
      <c r="C558"/>
      <c r="D558"/>
      <c r="F558" t="s">
        <v>184</v>
      </c>
      <c r="G558">
        <v>2</v>
      </c>
      <c r="H558">
        <v>27.8</v>
      </c>
      <c r="I558">
        <v>2013</v>
      </c>
      <c r="J558" t="s">
        <v>13</v>
      </c>
      <c r="K558">
        <v>18.5</v>
      </c>
      <c r="L558">
        <v>9.5</v>
      </c>
      <c r="M558">
        <v>28.9</v>
      </c>
      <c r="N558">
        <v>23</v>
      </c>
      <c r="O558">
        <v>47.9</v>
      </c>
    </row>
    <row r="559" spans="1:28" hidden="1" x14ac:dyDescent="0.25">
      <c r="A559">
        <v>76</v>
      </c>
      <c r="B559" t="s">
        <v>43</v>
      </c>
      <c r="C559"/>
      <c r="D559"/>
      <c r="F559" t="s">
        <v>184</v>
      </c>
      <c r="G559">
        <v>2</v>
      </c>
      <c r="H559">
        <v>27.6</v>
      </c>
      <c r="I559">
        <v>2008</v>
      </c>
      <c r="J559" t="s">
        <v>13</v>
      </c>
      <c r="K559">
        <v>22.4</v>
      </c>
      <c r="L559">
        <v>15.5</v>
      </c>
      <c r="M559">
        <v>28.2</v>
      </c>
      <c r="N559">
        <v>17.7</v>
      </c>
      <c r="O559">
        <v>47.6</v>
      </c>
    </row>
    <row r="560" spans="1:28" hidden="1" x14ac:dyDescent="0.25">
      <c r="A560">
        <v>77</v>
      </c>
      <c r="B560" t="s">
        <v>43</v>
      </c>
      <c r="C560"/>
      <c r="D560"/>
      <c r="F560" t="s">
        <v>184</v>
      </c>
      <c r="G560">
        <v>2</v>
      </c>
      <c r="H560">
        <v>27.3</v>
      </c>
      <c r="I560">
        <v>2014</v>
      </c>
      <c r="J560" t="s">
        <v>13</v>
      </c>
      <c r="K560">
        <v>18.2</v>
      </c>
      <c r="L560">
        <v>9.4</v>
      </c>
      <c r="M560">
        <v>25.7</v>
      </c>
      <c r="N560">
        <v>23.7</v>
      </c>
      <c r="O560">
        <v>48.4</v>
      </c>
    </row>
    <row r="561" spans="1:28" hidden="1" x14ac:dyDescent="0.25">
      <c r="A561">
        <v>79</v>
      </c>
      <c r="B561" t="s">
        <v>43</v>
      </c>
      <c r="C561"/>
      <c r="D561"/>
      <c r="F561" t="s">
        <v>184</v>
      </c>
      <c r="G561" s="2"/>
      <c r="H561">
        <v>57</v>
      </c>
      <c r="I561">
        <v>2012</v>
      </c>
      <c r="J561" t="s">
        <v>277</v>
      </c>
      <c r="X561">
        <v>45.4</v>
      </c>
      <c r="Y561">
        <v>54.4</v>
      </c>
      <c r="Z561">
        <v>55.3</v>
      </c>
      <c r="AA561">
        <v>71.7</v>
      </c>
      <c r="AB561">
        <v>48.6</v>
      </c>
    </row>
    <row r="562" spans="1:28" hidden="1" x14ac:dyDescent="0.25">
      <c r="A562">
        <v>82</v>
      </c>
      <c r="B562" t="s">
        <v>43</v>
      </c>
      <c r="C562"/>
      <c r="D562"/>
      <c r="F562" t="s">
        <v>184</v>
      </c>
      <c r="G562">
        <v>3</v>
      </c>
      <c r="H562">
        <v>26.5</v>
      </c>
      <c r="I562">
        <v>2015</v>
      </c>
      <c r="J562" t="s">
        <v>13</v>
      </c>
      <c r="K562">
        <v>17.8</v>
      </c>
      <c r="L562">
        <v>9.4</v>
      </c>
      <c r="M562">
        <v>25.7</v>
      </c>
      <c r="N562">
        <v>22</v>
      </c>
      <c r="O562">
        <v>46.9</v>
      </c>
    </row>
    <row r="563" spans="1:28" hidden="1" x14ac:dyDescent="0.25">
      <c r="A563">
        <v>85</v>
      </c>
      <c r="B563" t="s">
        <v>43</v>
      </c>
      <c r="C563"/>
      <c r="D563"/>
      <c r="F563" t="s">
        <v>184</v>
      </c>
      <c r="G563" s="2" t="s">
        <v>228</v>
      </c>
      <c r="H563">
        <v>45.13</v>
      </c>
      <c r="I563">
        <v>2012</v>
      </c>
      <c r="J563" t="s">
        <v>161</v>
      </c>
      <c r="P563">
        <v>88</v>
      </c>
      <c r="Q563">
        <v>101</v>
      </c>
      <c r="R563">
        <v>76</v>
      </c>
      <c r="S563">
        <v>81</v>
      </c>
      <c r="T563">
        <v>65</v>
      </c>
      <c r="U563">
        <v>101</v>
      </c>
      <c r="W563">
        <v>101</v>
      </c>
    </row>
    <row r="564" spans="1:28" hidden="1" x14ac:dyDescent="0.25">
      <c r="A564">
        <v>99</v>
      </c>
      <c r="B564" t="s">
        <v>67</v>
      </c>
      <c r="C564"/>
      <c r="D564"/>
      <c r="F564" t="s">
        <v>184</v>
      </c>
      <c r="G564">
        <v>4</v>
      </c>
      <c r="H564">
        <v>24.3</v>
      </c>
      <c r="I564">
        <v>2005</v>
      </c>
      <c r="J564" t="s">
        <v>13</v>
      </c>
      <c r="K564">
        <v>29.4</v>
      </c>
      <c r="L564">
        <v>0</v>
      </c>
      <c r="M564">
        <v>24.8</v>
      </c>
      <c r="N564">
        <v>19.399999999999999</v>
      </c>
      <c r="O564">
        <v>50.1</v>
      </c>
    </row>
    <row r="565" spans="1:28" hidden="1" x14ac:dyDescent="0.25">
      <c r="A565">
        <f>88</f>
        <v>88</v>
      </c>
      <c r="B565" t="s">
        <v>145</v>
      </c>
      <c r="C565"/>
      <c r="D565"/>
      <c r="F565" t="s">
        <v>184</v>
      </c>
      <c r="G565" s="2"/>
      <c r="H565">
        <v>59.9</v>
      </c>
      <c r="I565">
        <v>2016</v>
      </c>
      <c r="J565" t="s">
        <v>277</v>
      </c>
      <c r="X565">
        <v>37.5</v>
      </c>
      <c r="Y565">
        <v>95.5</v>
      </c>
      <c r="Z565">
        <v>47.7</v>
      </c>
      <c r="AA565">
        <v>82.7</v>
      </c>
      <c r="AB565">
        <v>95.4</v>
      </c>
    </row>
    <row r="566" spans="1:28" hidden="1" x14ac:dyDescent="0.25">
      <c r="A566">
        <v>98</v>
      </c>
      <c r="B566" t="s">
        <v>145</v>
      </c>
      <c r="C566"/>
      <c r="D566"/>
      <c r="F566" t="s">
        <v>184</v>
      </c>
      <c r="G566" s="2"/>
      <c r="H566">
        <v>52.9</v>
      </c>
      <c r="I566">
        <v>2014</v>
      </c>
      <c r="J566" t="s">
        <v>277</v>
      </c>
      <c r="X566">
        <v>33.1</v>
      </c>
      <c r="Y566">
        <v>89.1</v>
      </c>
      <c r="Z566">
        <v>47.1</v>
      </c>
      <c r="AA566">
        <v>65.8</v>
      </c>
      <c r="AB566">
        <v>98.2</v>
      </c>
    </row>
    <row r="567" spans="1:28" hidden="1" x14ac:dyDescent="0.25">
      <c r="A567">
        <v>58</v>
      </c>
      <c r="B567" t="s">
        <v>63</v>
      </c>
      <c r="C567"/>
      <c r="D567"/>
      <c r="F567" t="s">
        <v>184</v>
      </c>
      <c r="G567" s="2"/>
      <c r="H567">
        <v>67.8</v>
      </c>
      <c r="I567">
        <v>2016</v>
      </c>
      <c r="J567" t="s">
        <v>277</v>
      </c>
      <c r="X567">
        <v>52.2</v>
      </c>
      <c r="Y567">
        <v>66.5</v>
      </c>
      <c r="Z567">
        <v>64.7</v>
      </c>
      <c r="AA567">
        <v>87.4</v>
      </c>
      <c r="AB567">
        <v>62.8</v>
      </c>
    </row>
    <row r="568" spans="1:28" hidden="1" x14ac:dyDescent="0.25">
      <c r="A568">
        <v>77</v>
      </c>
      <c r="B568" t="s">
        <v>63</v>
      </c>
      <c r="C568"/>
      <c r="D568"/>
      <c r="F568" t="s">
        <v>184</v>
      </c>
      <c r="G568" s="2"/>
      <c r="H568">
        <v>58.2</v>
      </c>
      <c r="I568">
        <v>2015</v>
      </c>
      <c r="J568" t="s">
        <v>277</v>
      </c>
      <c r="X568">
        <v>42</v>
      </c>
      <c r="Y568">
        <v>60.5</v>
      </c>
      <c r="Z568">
        <v>55.4</v>
      </c>
      <c r="AA568">
        <v>76.599999999999994</v>
      </c>
      <c r="AB568">
        <v>56.7</v>
      </c>
    </row>
    <row r="569" spans="1:28" hidden="1" x14ac:dyDescent="0.25">
      <c r="A569">
        <v>83</v>
      </c>
      <c r="B569" t="s">
        <v>63</v>
      </c>
      <c r="C569"/>
      <c r="D569"/>
      <c r="F569" t="s">
        <v>184</v>
      </c>
      <c r="G569" s="2"/>
      <c r="H569">
        <v>60.1</v>
      </c>
      <c r="I569">
        <v>2013</v>
      </c>
      <c r="J569" t="s">
        <v>277</v>
      </c>
      <c r="X569">
        <v>45.6</v>
      </c>
      <c r="Y569">
        <v>57</v>
      </c>
      <c r="Z569">
        <v>61.3</v>
      </c>
      <c r="AA569">
        <v>75.099999999999994</v>
      </c>
      <c r="AB569">
        <v>49</v>
      </c>
    </row>
    <row r="570" spans="1:28" hidden="1" x14ac:dyDescent="0.25">
      <c r="A570">
        <v>83</v>
      </c>
      <c r="B570" t="s">
        <v>63</v>
      </c>
      <c r="C570"/>
      <c r="D570"/>
      <c r="F570" t="s">
        <v>184</v>
      </c>
      <c r="G570" s="2"/>
      <c r="H570">
        <v>55.9</v>
      </c>
      <c r="I570">
        <v>2014</v>
      </c>
      <c r="J570" t="s">
        <v>277</v>
      </c>
      <c r="X570">
        <v>38.299999999999997</v>
      </c>
      <c r="Y570">
        <v>58.3</v>
      </c>
      <c r="Z570">
        <v>54.1</v>
      </c>
      <c r="AA570">
        <v>75</v>
      </c>
      <c r="AB570">
        <v>50.2</v>
      </c>
    </row>
    <row r="571" spans="1:28" hidden="1" x14ac:dyDescent="0.25">
      <c r="A571">
        <v>92</v>
      </c>
      <c r="B571" t="s">
        <v>63</v>
      </c>
      <c r="C571"/>
      <c r="D571"/>
      <c r="F571" t="s">
        <v>184</v>
      </c>
      <c r="G571" s="2"/>
      <c r="H571">
        <v>54.7</v>
      </c>
      <c r="I571">
        <v>2012</v>
      </c>
      <c r="J571" t="s">
        <v>277</v>
      </c>
      <c r="X571">
        <v>41.7</v>
      </c>
      <c r="Y571">
        <v>56.4</v>
      </c>
      <c r="Z571">
        <v>54.7</v>
      </c>
      <c r="AA571">
        <v>68.3</v>
      </c>
      <c r="AB571">
        <v>42.5</v>
      </c>
    </row>
    <row r="572" spans="1:28" hidden="1" x14ac:dyDescent="0.25">
      <c r="A572">
        <v>84</v>
      </c>
      <c r="B572" t="s">
        <v>65</v>
      </c>
      <c r="C572"/>
      <c r="D572"/>
      <c r="F572" t="s">
        <v>184</v>
      </c>
      <c r="G572">
        <v>4</v>
      </c>
      <c r="H572">
        <v>25.8</v>
      </c>
      <c r="I572">
        <v>2005</v>
      </c>
      <c r="J572" t="s">
        <v>13</v>
      </c>
      <c r="K572">
        <v>38.700000000000003</v>
      </c>
      <c r="L572">
        <v>20.399999999999999</v>
      </c>
      <c r="M572">
        <v>15.7</v>
      </c>
      <c r="N572">
        <v>17.5</v>
      </c>
      <c r="O572">
        <v>40.200000000000003</v>
      </c>
    </row>
    <row r="573" spans="1:28" hidden="1" x14ac:dyDescent="0.25">
      <c r="A573">
        <v>85</v>
      </c>
      <c r="B573" t="s">
        <v>65</v>
      </c>
      <c r="C573"/>
      <c r="D573"/>
      <c r="F573" t="s">
        <v>184</v>
      </c>
      <c r="G573">
        <v>4</v>
      </c>
      <c r="H573">
        <v>25.4</v>
      </c>
      <c r="I573">
        <v>2006</v>
      </c>
      <c r="J573" t="s">
        <v>13</v>
      </c>
      <c r="K573">
        <v>37.299999999999997</v>
      </c>
      <c r="L573">
        <v>20</v>
      </c>
      <c r="M573">
        <v>15.4</v>
      </c>
      <c r="N573">
        <v>15.9</v>
      </c>
      <c r="O573">
        <v>40.799999999999997</v>
      </c>
    </row>
    <row r="574" spans="1:28" hidden="1" x14ac:dyDescent="0.25">
      <c r="A574">
        <v>86</v>
      </c>
      <c r="B574" t="s">
        <v>65</v>
      </c>
      <c r="C574"/>
      <c r="D574"/>
      <c r="F574" t="s">
        <v>184</v>
      </c>
      <c r="G574">
        <v>4</v>
      </c>
      <c r="H574">
        <v>25.4</v>
      </c>
      <c r="I574">
        <v>2011</v>
      </c>
      <c r="J574" t="s">
        <v>13</v>
      </c>
      <c r="K574">
        <v>31.1</v>
      </c>
      <c r="L574">
        <v>19.899999999999999</v>
      </c>
      <c r="M574">
        <v>16.100000000000001</v>
      </c>
      <c r="N574">
        <v>18.899999999999999</v>
      </c>
      <c r="O574">
        <v>40.1</v>
      </c>
    </row>
    <row r="575" spans="1:28" hidden="1" x14ac:dyDescent="0.25">
      <c r="A575">
        <v>87</v>
      </c>
      <c r="B575" t="s">
        <v>65</v>
      </c>
      <c r="C575"/>
      <c r="D575"/>
      <c r="F575" t="s">
        <v>184</v>
      </c>
      <c r="G575">
        <v>4</v>
      </c>
      <c r="H575">
        <v>25</v>
      </c>
      <c r="I575">
        <v>2007</v>
      </c>
      <c r="J575" t="s">
        <v>13</v>
      </c>
      <c r="K575">
        <v>36.299999999999997</v>
      </c>
      <c r="L575">
        <v>20</v>
      </c>
      <c r="M575">
        <v>14.8</v>
      </c>
      <c r="N575">
        <v>16.3</v>
      </c>
      <c r="O575">
        <v>39.700000000000003</v>
      </c>
    </row>
    <row r="576" spans="1:28" hidden="1" x14ac:dyDescent="0.25">
      <c r="A576">
        <v>90</v>
      </c>
      <c r="B576" t="s">
        <v>65</v>
      </c>
      <c r="C576"/>
      <c r="D576"/>
      <c r="F576" t="s">
        <v>184</v>
      </c>
      <c r="G576">
        <v>4</v>
      </c>
      <c r="H576">
        <v>24.9</v>
      </c>
      <c r="I576">
        <v>2008</v>
      </c>
      <c r="J576" t="s">
        <v>13</v>
      </c>
      <c r="K576">
        <v>34.5</v>
      </c>
      <c r="L576">
        <v>20</v>
      </c>
      <c r="M576">
        <v>14.6</v>
      </c>
      <c r="N576">
        <v>16.5</v>
      </c>
      <c r="O576">
        <v>40.299999999999997</v>
      </c>
    </row>
    <row r="577" spans="1:28" hidden="1" x14ac:dyDescent="0.25">
      <c r="A577">
        <v>90</v>
      </c>
      <c r="B577" t="s">
        <v>65</v>
      </c>
      <c r="C577"/>
      <c r="D577"/>
      <c r="F577" t="s">
        <v>184</v>
      </c>
      <c r="G577">
        <v>4</v>
      </c>
      <c r="H577">
        <v>24.9</v>
      </c>
      <c r="I577">
        <v>2009</v>
      </c>
      <c r="J577" t="s">
        <v>13</v>
      </c>
      <c r="K577">
        <v>33.700000000000003</v>
      </c>
      <c r="L577">
        <v>20</v>
      </c>
      <c r="M577">
        <v>14.5</v>
      </c>
      <c r="N577">
        <v>16.600000000000001</v>
      </c>
      <c r="O577">
        <v>40.700000000000003</v>
      </c>
    </row>
    <row r="578" spans="1:28" hidden="1" x14ac:dyDescent="0.25">
      <c r="A578">
        <v>93</v>
      </c>
      <c r="B578" t="s">
        <v>65</v>
      </c>
      <c r="C578"/>
      <c r="D578"/>
      <c r="F578" t="s">
        <v>184</v>
      </c>
      <c r="G578">
        <v>4</v>
      </c>
      <c r="H578">
        <v>24.9</v>
      </c>
      <c r="I578">
        <v>2010</v>
      </c>
      <c r="J578" t="s">
        <v>13</v>
      </c>
      <c r="K578">
        <v>32.9</v>
      </c>
      <c r="L578">
        <v>19.899999999999999</v>
      </c>
      <c r="M578">
        <v>14.4</v>
      </c>
      <c r="N578">
        <v>17.2</v>
      </c>
      <c r="O578">
        <v>40.700000000000003</v>
      </c>
    </row>
    <row r="579" spans="1:28" hidden="1" x14ac:dyDescent="0.25">
      <c r="A579">
        <v>74</v>
      </c>
      <c r="B579" t="s">
        <v>45</v>
      </c>
      <c r="C579"/>
      <c r="D579"/>
      <c r="F579" t="s">
        <v>184</v>
      </c>
      <c r="G579" s="2"/>
      <c r="H579">
        <v>62.4</v>
      </c>
      <c r="I579">
        <v>2016</v>
      </c>
      <c r="J579" t="s">
        <v>277</v>
      </c>
      <c r="X579">
        <v>43.3</v>
      </c>
      <c r="Y579">
        <v>63.9</v>
      </c>
      <c r="Z579">
        <v>56.9</v>
      </c>
      <c r="AA579">
        <v>84</v>
      </c>
      <c r="AB579">
        <v>92.4</v>
      </c>
    </row>
    <row r="580" spans="1:28" hidden="1" x14ac:dyDescent="0.25">
      <c r="A580">
        <v>75</v>
      </c>
      <c r="B580" t="s">
        <v>45</v>
      </c>
      <c r="C580"/>
      <c r="D580"/>
      <c r="F580" t="s">
        <v>184</v>
      </c>
      <c r="G580">
        <v>2</v>
      </c>
      <c r="H580">
        <v>27</v>
      </c>
      <c r="I580">
        <v>2015</v>
      </c>
      <c r="J580" t="s">
        <v>13</v>
      </c>
      <c r="K580">
        <v>0</v>
      </c>
      <c r="L580">
        <v>18.8</v>
      </c>
      <c r="M580">
        <v>23</v>
      </c>
      <c r="N580">
        <v>21</v>
      </c>
      <c r="O580">
        <v>52.6</v>
      </c>
    </row>
    <row r="581" spans="1:28" hidden="1" x14ac:dyDescent="0.25">
      <c r="A581">
        <v>82</v>
      </c>
      <c r="B581" t="s">
        <v>45</v>
      </c>
      <c r="C581"/>
      <c r="D581"/>
      <c r="F581" t="s">
        <v>184</v>
      </c>
      <c r="G581">
        <v>3</v>
      </c>
      <c r="H581">
        <v>26.7</v>
      </c>
      <c r="I581">
        <v>2014</v>
      </c>
      <c r="J581" t="s">
        <v>13</v>
      </c>
      <c r="K581">
        <v>0</v>
      </c>
      <c r="L581">
        <v>18.8</v>
      </c>
      <c r="M581">
        <v>23</v>
      </c>
      <c r="N581">
        <v>19.899999999999999</v>
      </c>
      <c r="O581">
        <v>52.6</v>
      </c>
    </row>
    <row r="582" spans="1:28" hidden="1" x14ac:dyDescent="0.25">
      <c r="A582">
        <v>89</v>
      </c>
      <c r="B582" t="s">
        <v>45</v>
      </c>
      <c r="C582"/>
      <c r="D582"/>
      <c r="F582" t="s">
        <v>184</v>
      </c>
      <c r="G582" s="2"/>
      <c r="H582">
        <v>58.8</v>
      </c>
      <c r="I582">
        <v>2013</v>
      </c>
      <c r="J582" t="s">
        <v>277</v>
      </c>
      <c r="X582">
        <v>43.8</v>
      </c>
      <c r="Y582">
        <v>49.8</v>
      </c>
      <c r="Z582">
        <v>61</v>
      </c>
      <c r="AA582">
        <v>71.599999999999994</v>
      </c>
      <c r="AB582">
        <v>85.2</v>
      </c>
    </row>
    <row r="583" spans="1:28" hidden="1" x14ac:dyDescent="0.25">
      <c r="A583">
        <v>92</v>
      </c>
      <c r="B583" t="s">
        <v>45</v>
      </c>
      <c r="C583"/>
      <c r="D583"/>
      <c r="F583" t="s">
        <v>184</v>
      </c>
      <c r="G583">
        <v>3</v>
      </c>
      <c r="H583">
        <v>24.9</v>
      </c>
      <c r="I583">
        <v>2013</v>
      </c>
      <c r="J583" t="s">
        <v>13</v>
      </c>
      <c r="K583">
        <v>0</v>
      </c>
      <c r="L583">
        <v>19</v>
      </c>
      <c r="M583">
        <v>17.7</v>
      </c>
      <c r="N583">
        <v>18.7</v>
      </c>
      <c r="O583">
        <v>51.4</v>
      </c>
    </row>
    <row r="584" spans="1:28" hidden="1" x14ac:dyDescent="0.25">
      <c r="A584">
        <v>98</v>
      </c>
      <c r="B584" t="s">
        <v>45</v>
      </c>
      <c r="C584"/>
      <c r="D584"/>
      <c r="F584" t="s">
        <v>184</v>
      </c>
      <c r="G584" s="2"/>
      <c r="H584">
        <v>52.9</v>
      </c>
      <c r="I584">
        <v>2014</v>
      </c>
      <c r="J584" t="s">
        <v>277</v>
      </c>
      <c r="X584">
        <v>36</v>
      </c>
      <c r="Y584">
        <v>53</v>
      </c>
      <c r="Z584">
        <v>48.6</v>
      </c>
      <c r="AA584">
        <v>71.099999999999994</v>
      </c>
      <c r="AB584">
        <v>87.6</v>
      </c>
    </row>
    <row r="585" spans="1:28" hidden="1" x14ac:dyDescent="0.25">
      <c r="A585">
        <v>40</v>
      </c>
      <c r="B585" t="s">
        <v>18</v>
      </c>
      <c r="C585"/>
      <c r="D585"/>
      <c r="F585" t="s">
        <v>184</v>
      </c>
      <c r="G585">
        <v>1</v>
      </c>
      <c r="H585">
        <v>33.4</v>
      </c>
      <c r="I585">
        <v>2006</v>
      </c>
      <c r="J585" t="s">
        <v>13</v>
      </c>
      <c r="K585">
        <v>29.6</v>
      </c>
      <c r="L585">
        <v>20.9</v>
      </c>
      <c r="M585">
        <v>28.8</v>
      </c>
      <c r="N585">
        <v>27.5</v>
      </c>
      <c r="O585">
        <v>57.3</v>
      </c>
    </row>
    <row r="586" spans="1:28" hidden="1" x14ac:dyDescent="0.25">
      <c r="A586">
        <v>41</v>
      </c>
      <c r="B586" t="s">
        <v>18</v>
      </c>
      <c r="C586"/>
      <c r="D586"/>
      <c r="F586" t="s">
        <v>184</v>
      </c>
      <c r="G586">
        <v>1</v>
      </c>
      <c r="H586">
        <v>32.9</v>
      </c>
      <c r="I586">
        <v>2005</v>
      </c>
      <c r="J586" t="s">
        <v>13</v>
      </c>
      <c r="K586">
        <v>30.7</v>
      </c>
      <c r="L586">
        <v>21.4</v>
      </c>
      <c r="M586">
        <v>27.2</v>
      </c>
      <c r="N586">
        <v>27.3</v>
      </c>
      <c r="O586">
        <v>55.7</v>
      </c>
    </row>
    <row r="587" spans="1:28" hidden="1" x14ac:dyDescent="0.25">
      <c r="A587">
        <v>42</v>
      </c>
      <c r="B587" t="s">
        <v>18</v>
      </c>
      <c r="C587"/>
      <c r="D587"/>
      <c r="F587" t="s">
        <v>184</v>
      </c>
      <c r="G587">
        <v>1</v>
      </c>
      <c r="H587">
        <v>33.5</v>
      </c>
      <c r="I587">
        <v>2007</v>
      </c>
      <c r="J587" t="s">
        <v>13</v>
      </c>
      <c r="K587">
        <v>28.8</v>
      </c>
      <c r="L587">
        <v>20.9</v>
      </c>
      <c r="M587">
        <v>27.7</v>
      </c>
      <c r="N587">
        <v>29.9</v>
      </c>
      <c r="O587">
        <v>56.6</v>
      </c>
    </row>
    <row r="588" spans="1:28" hidden="1" x14ac:dyDescent="0.25">
      <c r="A588">
        <v>47</v>
      </c>
      <c r="B588" t="s">
        <v>18</v>
      </c>
      <c r="C588"/>
      <c r="D588"/>
      <c r="F588" t="s">
        <v>184</v>
      </c>
      <c r="G588">
        <v>1</v>
      </c>
      <c r="H588">
        <v>32.4</v>
      </c>
      <c r="I588">
        <v>2008</v>
      </c>
      <c r="J588" t="s">
        <v>13</v>
      </c>
      <c r="K588">
        <v>27.4</v>
      </c>
      <c r="L588">
        <v>20.9</v>
      </c>
      <c r="M588">
        <v>28.2</v>
      </c>
      <c r="N588">
        <v>28.8</v>
      </c>
      <c r="O588">
        <v>53.3</v>
      </c>
    </row>
    <row r="589" spans="1:28" hidden="1" x14ac:dyDescent="0.25">
      <c r="A589">
        <v>48</v>
      </c>
      <c r="B589" t="s">
        <v>18</v>
      </c>
      <c r="C589"/>
      <c r="D589"/>
      <c r="F589" t="s">
        <v>184</v>
      </c>
      <c r="G589">
        <v>1</v>
      </c>
      <c r="H589">
        <v>31.7</v>
      </c>
      <c r="I589">
        <v>2011</v>
      </c>
      <c r="J589" t="s">
        <v>13</v>
      </c>
      <c r="K589">
        <v>26.3</v>
      </c>
      <c r="L589">
        <v>20.9</v>
      </c>
      <c r="M589">
        <v>29.8</v>
      </c>
      <c r="N589">
        <v>29</v>
      </c>
      <c r="O589">
        <v>48.2</v>
      </c>
    </row>
    <row r="590" spans="1:28" hidden="1" x14ac:dyDescent="0.25">
      <c r="A590">
        <v>50</v>
      </c>
      <c r="B590" t="s">
        <v>18</v>
      </c>
      <c r="C590"/>
      <c r="D590"/>
      <c r="F590" t="s">
        <v>184</v>
      </c>
      <c r="G590">
        <v>1</v>
      </c>
      <c r="H590">
        <v>31.7</v>
      </c>
      <c r="I590">
        <v>2010</v>
      </c>
      <c r="J590" t="s">
        <v>13</v>
      </c>
      <c r="K590">
        <v>26.1</v>
      </c>
      <c r="L590">
        <v>20.9</v>
      </c>
      <c r="M590">
        <v>27.9</v>
      </c>
      <c r="N590">
        <v>30.4</v>
      </c>
      <c r="O590">
        <v>48.2</v>
      </c>
    </row>
    <row r="591" spans="1:28" hidden="1" x14ac:dyDescent="0.25">
      <c r="A591">
        <v>52</v>
      </c>
      <c r="B591" t="s">
        <v>18</v>
      </c>
      <c r="C591"/>
      <c r="D591"/>
      <c r="F591" t="s">
        <v>184</v>
      </c>
      <c r="G591">
        <v>1</v>
      </c>
      <c r="H591">
        <v>31.5</v>
      </c>
      <c r="I591">
        <v>2009</v>
      </c>
      <c r="J591" t="s">
        <v>13</v>
      </c>
      <c r="K591">
        <v>26.8</v>
      </c>
      <c r="L591">
        <v>20.9</v>
      </c>
      <c r="M591">
        <v>28.1</v>
      </c>
      <c r="N591">
        <v>30.5</v>
      </c>
      <c r="O591">
        <v>48.2</v>
      </c>
    </row>
    <row r="592" spans="1:28" hidden="1" x14ac:dyDescent="0.25">
      <c r="A592">
        <v>52</v>
      </c>
      <c r="B592" t="s">
        <v>18</v>
      </c>
      <c r="C592"/>
      <c r="D592"/>
      <c r="F592" t="s">
        <v>184</v>
      </c>
      <c r="G592">
        <v>1</v>
      </c>
      <c r="H592">
        <v>30.4</v>
      </c>
      <c r="I592">
        <v>2013</v>
      </c>
      <c r="J592" t="s">
        <v>13</v>
      </c>
      <c r="K592">
        <v>23.9</v>
      </c>
      <c r="L592">
        <v>20.100000000000001</v>
      </c>
      <c r="M592">
        <v>29.9</v>
      </c>
      <c r="N592">
        <v>25.9</v>
      </c>
      <c r="O592">
        <v>47.1</v>
      </c>
    </row>
    <row r="593" spans="1:28" hidden="1" x14ac:dyDescent="0.25">
      <c r="A593">
        <v>53</v>
      </c>
      <c r="B593" t="s">
        <v>18</v>
      </c>
      <c r="C593"/>
      <c r="D593"/>
      <c r="F593" t="s">
        <v>184</v>
      </c>
      <c r="G593">
        <v>1</v>
      </c>
      <c r="H593">
        <v>30.5</v>
      </c>
      <c r="I593">
        <v>2012</v>
      </c>
      <c r="J593" t="s">
        <v>13</v>
      </c>
      <c r="K593">
        <v>24.3</v>
      </c>
      <c r="L593">
        <v>20.6</v>
      </c>
      <c r="M593">
        <v>29.9</v>
      </c>
      <c r="N593">
        <v>26</v>
      </c>
      <c r="O593">
        <v>47.3</v>
      </c>
    </row>
    <row r="594" spans="1:28" hidden="1" x14ac:dyDescent="0.25">
      <c r="A594">
        <v>56</v>
      </c>
      <c r="B594" t="s">
        <v>18</v>
      </c>
      <c r="C594"/>
      <c r="D594"/>
      <c r="F594" t="s">
        <v>184</v>
      </c>
      <c r="G594">
        <v>1</v>
      </c>
      <c r="H594">
        <v>29.8</v>
      </c>
      <c r="I594">
        <v>2015</v>
      </c>
      <c r="J594" t="s">
        <v>13</v>
      </c>
      <c r="K594">
        <v>22.9</v>
      </c>
      <c r="L594">
        <v>20</v>
      </c>
      <c r="M594">
        <v>29.1</v>
      </c>
      <c r="N594">
        <v>25.4</v>
      </c>
      <c r="O594">
        <v>46</v>
      </c>
    </row>
    <row r="595" spans="1:28" hidden="1" x14ac:dyDescent="0.25">
      <c r="A595">
        <v>57</v>
      </c>
      <c r="B595" t="s">
        <v>18</v>
      </c>
      <c r="C595"/>
      <c r="D595"/>
      <c r="F595" t="s">
        <v>184</v>
      </c>
      <c r="G595">
        <v>1</v>
      </c>
      <c r="H595">
        <v>30.2</v>
      </c>
      <c r="I595">
        <v>2014</v>
      </c>
      <c r="J595" t="s">
        <v>13</v>
      </c>
      <c r="K595">
        <v>23.5</v>
      </c>
      <c r="L595">
        <v>20</v>
      </c>
      <c r="M595">
        <v>30</v>
      </c>
      <c r="N595">
        <v>24.6</v>
      </c>
      <c r="O595">
        <v>47.7</v>
      </c>
    </row>
    <row r="596" spans="1:28" hidden="1" x14ac:dyDescent="0.25">
      <c r="A596">
        <v>62</v>
      </c>
      <c r="B596" t="s">
        <v>18</v>
      </c>
      <c r="C596"/>
      <c r="D596"/>
      <c r="F596" t="s">
        <v>184</v>
      </c>
      <c r="G596" s="2"/>
      <c r="H596">
        <v>66.599999999999994</v>
      </c>
      <c r="I596">
        <v>2016</v>
      </c>
      <c r="J596" t="s">
        <v>277</v>
      </c>
      <c r="X596">
        <v>48.1</v>
      </c>
      <c r="Y596">
        <v>55.8</v>
      </c>
      <c r="Z596">
        <v>64.3</v>
      </c>
      <c r="AA596">
        <v>88.1</v>
      </c>
      <c r="AB596">
        <v>89.1</v>
      </c>
    </row>
    <row r="597" spans="1:28" hidden="1" x14ac:dyDescent="0.25">
      <c r="A597">
        <v>67</v>
      </c>
      <c r="B597" t="s">
        <v>18</v>
      </c>
      <c r="C597"/>
      <c r="D597"/>
      <c r="F597" t="s">
        <v>184</v>
      </c>
      <c r="G597" s="2"/>
      <c r="H597">
        <v>64.099999999999994</v>
      </c>
      <c r="I597">
        <v>2013</v>
      </c>
      <c r="J597" t="s">
        <v>277</v>
      </c>
      <c r="X597">
        <v>48</v>
      </c>
      <c r="Y597">
        <v>47.3</v>
      </c>
      <c r="Z597">
        <v>64.7</v>
      </c>
      <c r="AA597">
        <v>82.4</v>
      </c>
      <c r="AB597">
        <v>82.6</v>
      </c>
    </row>
    <row r="598" spans="1:28" hidden="1" x14ac:dyDescent="0.25">
      <c r="A598">
        <v>68</v>
      </c>
      <c r="B598" t="s">
        <v>18</v>
      </c>
      <c r="C598"/>
      <c r="D598"/>
      <c r="F598" t="s">
        <v>184</v>
      </c>
      <c r="G598" s="2"/>
      <c r="H598">
        <v>60.4</v>
      </c>
      <c r="I598">
        <v>2012</v>
      </c>
      <c r="J598" t="s">
        <v>277</v>
      </c>
      <c r="X598">
        <v>42.8</v>
      </c>
      <c r="Y598">
        <v>58.1</v>
      </c>
      <c r="Z598">
        <v>53.2</v>
      </c>
      <c r="AA598">
        <v>85.7</v>
      </c>
      <c r="AB598">
        <v>59.3</v>
      </c>
    </row>
    <row r="599" spans="1:28" hidden="1" x14ac:dyDescent="0.25">
      <c r="A599">
        <v>74</v>
      </c>
      <c r="B599" t="s">
        <v>18</v>
      </c>
      <c r="C599"/>
      <c r="D599"/>
      <c r="F599" t="s">
        <v>184</v>
      </c>
      <c r="G599" s="2"/>
      <c r="H599">
        <v>57.7</v>
      </c>
      <c r="I599">
        <v>2014</v>
      </c>
      <c r="J599" t="s">
        <v>277</v>
      </c>
      <c r="X599">
        <v>36.299999999999997</v>
      </c>
      <c r="Y599">
        <v>49.2</v>
      </c>
      <c r="Z599">
        <v>54.7</v>
      </c>
      <c r="AA599">
        <v>82</v>
      </c>
      <c r="AB599">
        <v>85.6</v>
      </c>
    </row>
    <row r="600" spans="1:28" hidden="1" x14ac:dyDescent="0.25">
      <c r="A600">
        <v>79</v>
      </c>
      <c r="B600" t="s">
        <v>18</v>
      </c>
      <c r="C600"/>
      <c r="D600"/>
      <c r="F600" t="s">
        <v>184</v>
      </c>
      <c r="G600" s="2"/>
      <c r="H600">
        <v>58</v>
      </c>
      <c r="I600">
        <v>2015</v>
      </c>
      <c r="J600" t="s">
        <v>277</v>
      </c>
      <c r="X600">
        <v>38.200000000000003</v>
      </c>
      <c r="Y600">
        <v>52.9</v>
      </c>
      <c r="Z600">
        <v>54.8</v>
      </c>
      <c r="AA600">
        <v>80</v>
      </c>
      <c r="AB600">
        <v>84.1</v>
      </c>
    </row>
    <row r="601" spans="1:28" hidden="1" x14ac:dyDescent="0.25">
      <c r="A601">
        <v>84</v>
      </c>
      <c r="B601" t="s">
        <v>18</v>
      </c>
      <c r="C601"/>
      <c r="D601"/>
      <c r="F601" t="s">
        <v>184</v>
      </c>
      <c r="G601" s="2" t="s">
        <v>228</v>
      </c>
      <c r="H601">
        <v>45.73</v>
      </c>
      <c r="I601">
        <v>2013</v>
      </c>
      <c r="J601" t="s">
        <v>161</v>
      </c>
      <c r="P601">
        <v>101</v>
      </c>
      <c r="Q601">
        <v>101</v>
      </c>
      <c r="R601">
        <v>101</v>
      </c>
      <c r="S601">
        <v>39</v>
      </c>
      <c r="T601">
        <v>44</v>
      </c>
      <c r="U601">
        <v>47</v>
      </c>
      <c r="W601">
        <v>101</v>
      </c>
    </row>
    <row r="602" spans="1:28" hidden="1" x14ac:dyDescent="0.25">
      <c r="A602">
        <v>87</v>
      </c>
      <c r="B602" t="s">
        <v>18</v>
      </c>
      <c r="C602"/>
      <c r="D602"/>
      <c r="F602" t="s">
        <v>184</v>
      </c>
      <c r="G602" s="2" t="s">
        <v>130</v>
      </c>
      <c r="H602">
        <v>51.74</v>
      </c>
      <c r="I602">
        <v>2015</v>
      </c>
      <c r="J602" t="s">
        <v>161</v>
      </c>
      <c r="P602">
        <v>84</v>
      </c>
      <c r="Q602">
        <v>199</v>
      </c>
      <c r="R602">
        <v>115</v>
      </c>
      <c r="S602">
        <v>39</v>
      </c>
      <c r="T602">
        <v>44</v>
      </c>
      <c r="U602">
        <v>59</v>
      </c>
      <c r="V602">
        <v>46</v>
      </c>
      <c r="W602">
        <v>429</v>
      </c>
    </row>
    <row r="603" spans="1:28" hidden="1" x14ac:dyDescent="0.25">
      <c r="A603">
        <v>88</v>
      </c>
      <c r="B603" t="s">
        <v>18</v>
      </c>
      <c r="C603"/>
      <c r="D603"/>
      <c r="F603" t="s">
        <v>184</v>
      </c>
      <c r="G603" s="2" t="s">
        <v>228</v>
      </c>
      <c r="H603">
        <v>52.42</v>
      </c>
      <c r="I603">
        <v>2014</v>
      </c>
      <c r="J603" t="s">
        <v>161</v>
      </c>
      <c r="P603">
        <v>102</v>
      </c>
      <c r="Q603">
        <v>181</v>
      </c>
      <c r="R603">
        <v>101</v>
      </c>
      <c r="S603">
        <v>40</v>
      </c>
      <c r="T603">
        <v>51</v>
      </c>
      <c r="U603">
        <v>55</v>
      </c>
      <c r="V603">
        <v>49</v>
      </c>
      <c r="W603">
        <v>338</v>
      </c>
    </row>
    <row r="604" spans="1:28" hidden="1" x14ac:dyDescent="0.25">
      <c r="A604">
        <v>99</v>
      </c>
      <c r="B604" t="s">
        <v>18</v>
      </c>
      <c r="C604"/>
      <c r="D604"/>
      <c r="F604" t="s">
        <v>184</v>
      </c>
      <c r="G604" s="2" t="s">
        <v>130</v>
      </c>
      <c r="H604">
        <v>43.47</v>
      </c>
      <c r="I604">
        <v>2012</v>
      </c>
      <c r="J604" t="s">
        <v>161</v>
      </c>
      <c r="P604">
        <v>100</v>
      </c>
      <c r="Q604">
        <v>101</v>
      </c>
      <c r="R604">
        <v>101</v>
      </c>
      <c r="S604">
        <v>65</v>
      </c>
      <c r="T604">
        <v>101</v>
      </c>
      <c r="U604">
        <v>60</v>
      </c>
      <c r="W604">
        <v>101</v>
      </c>
    </row>
    <row r="605" spans="1:28" hidden="1" x14ac:dyDescent="0.25">
      <c r="A605">
        <v>98</v>
      </c>
      <c r="B605" t="s">
        <v>69</v>
      </c>
      <c r="C605"/>
      <c r="D605"/>
      <c r="F605" t="s">
        <v>184</v>
      </c>
      <c r="G605">
        <v>4</v>
      </c>
      <c r="H605">
        <v>24.2</v>
      </c>
      <c r="I605">
        <v>2015</v>
      </c>
      <c r="J605" t="s">
        <v>13</v>
      </c>
      <c r="K605">
        <v>0</v>
      </c>
      <c r="L605">
        <v>0</v>
      </c>
      <c r="M605">
        <v>27.8</v>
      </c>
      <c r="N605">
        <v>18</v>
      </c>
      <c r="O605">
        <v>55.5</v>
      </c>
    </row>
    <row r="606" spans="1:28" hidden="1" x14ac:dyDescent="0.25">
      <c r="A606">
        <v>100</v>
      </c>
      <c r="B606" t="s">
        <v>69</v>
      </c>
      <c r="C606"/>
      <c r="D606"/>
      <c r="F606" t="s">
        <v>184</v>
      </c>
      <c r="G606">
        <v>4</v>
      </c>
      <c r="H606">
        <v>24</v>
      </c>
      <c r="I606">
        <v>2014</v>
      </c>
      <c r="J606" t="s">
        <v>13</v>
      </c>
      <c r="K606">
        <v>0</v>
      </c>
      <c r="L606">
        <v>0</v>
      </c>
      <c r="M606">
        <v>27.8</v>
      </c>
      <c r="N606">
        <v>17.5</v>
      </c>
      <c r="O606">
        <v>55.3</v>
      </c>
    </row>
    <row r="607" spans="1:28" hidden="1" x14ac:dyDescent="0.25">
      <c r="A607">
        <f>47</f>
        <v>47</v>
      </c>
      <c r="B607" t="s">
        <v>289</v>
      </c>
      <c r="C607"/>
      <c r="D607"/>
      <c r="F607" t="s">
        <v>184</v>
      </c>
      <c r="G607" s="2"/>
      <c r="H607">
        <v>70</v>
      </c>
      <c r="I607">
        <v>2016</v>
      </c>
      <c r="J607" t="s">
        <v>277</v>
      </c>
      <c r="X607">
        <v>52.6</v>
      </c>
      <c r="Y607">
        <v>70.3</v>
      </c>
      <c r="Z607">
        <v>66.900000000000006</v>
      </c>
      <c r="AA607">
        <v>87.8</v>
      </c>
      <c r="AB607">
        <v>100</v>
      </c>
    </row>
    <row r="608" spans="1:28" hidden="1" x14ac:dyDescent="0.25">
      <c r="A608">
        <v>70</v>
      </c>
      <c r="B608" t="s">
        <v>289</v>
      </c>
      <c r="C608"/>
      <c r="D608"/>
      <c r="F608" t="s">
        <v>184</v>
      </c>
      <c r="G608" s="2"/>
      <c r="H608">
        <v>63.2</v>
      </c>
      <c r="I608">
        <v>2013</v>
      </c>
      <c r="J608" t="s">
        <v>277</v>
      </c>
      <c r="X608">
        <v>54.9</v>
      </c>
      <c r="Y608">
        <v>79.2</v>
      </c>
      <c r="Z608">
        <v>53.7</v>
      </c>
      <c r="AA608">
        <v>73.8</v>
      </c>
      <c r="AB608">
        <v>100</v>
      </c>
    </row>
    <row r="609" spans="1:28" hidden="1" x14ac:dyDescent="0.25">
      <c r="A609">
        <v>73</v>
      </c>
      <c r="B609" t="s">
        <v>289</v>
      </c>
      <c r="C609"/>
      <c r="D609"/>
      <c r="F609" t="s">
        <v>184</v>
      </c>
      <c r="G609" s="2"/>
      <c r="H609">
        <v>59</v>
      </c>
      <c r="I609">
        <v>2015</v>
      </c>
      <c r="J609" t="s">
        <v>277</v>
      </c>
      <c r="X609">
        <v>44.3</v>
      </c>
      <c r="Y609">
        <v>78.7</v>
      </c>
      <c r="Z609">
        <v>46.8</v>
      </c>
      <c r="AA609">
        <v>77.5</v>
      </c>
      <c r="AB609">
        <v>100</v>
      </c>
    </row>
    <row r="610" spans="1:28" hidden="1" x14ac:dyDescent="0.25">
      <c r="A610">
        <v>75</v>
      </c>
      <c r="B610" t="s">
        <v>289</v>
      </c>
      <c r="C610"/>
      <c r="D610"/>
      <c r="F610" t="s">
        <v>184</v>
      </c>
      <c r="G610" s="2"/>
      <c r="H610">
        <v>57.4</v>
      </c>
      <c r="I610">
        <v>2012</v>
      </c>
      <c r="J610" t="s">
        <v>277</v>
      </c>
      <c r="X610">
        <v>50.1</v>
      </c>
      <c r="Y610">
        <v>75.900000000000006</v>
      </c>
      <c r="Z610">
        <v>47.6</v>
      </c>
      <c r="AA610">
        <v>66.3</v>
      </c>
      <c r="AB610">
        <v>100</v>
      </c>
    </row>
    <row r="611" spans="1:28" hidden="1" x14ac:dyDescent="0.25">
      <c r="A611">
        <v>77</v>
      </c>
      <c r="B611" t="s">
        <v>289</v>
      </c>
      <c r="C611"/>
      <c r="D611"/>
      <c r="F611" t="s">
        <v>184</v>
      </c>
      <c r="G611" s="2"/>
      <c r="H611">
        <v>56.8</v>
      </c>
      <c r="I611">
        <v>2014</v>
      </c>
      <c r="J611" t="s">
        <v>277</v>
      </c>
      <c r="X611">
        <v>43.1</v>
      </c>
      <c r="Y611">
        <v>78.3</v>
      </c>
      <c r="Z611">
        <v>44.3</v>
      </c>
      <c r="AA611">
        <v>74.099999999999994</v>
      </c>
      <c r="AB611">
        <v>100</v>
      </c>
    </row>
    <row r="612" spans="1:28" hidden="1" x14ac:dyDescent="0.25">
      <c r="A612">
        <v>58</v>
      </c>
      <c r="B612" t="s">
        <v>24</v>
      </c>
      <c r="C612"/>
      <c r="D612"/>
      <c r="F612" t="s">
        <v>186</v>
      </c>
      <c r="G612">
        <v>1</v>
      </c>
      <c r="H612">
        <v>29.4</v>
      </c>
      <c r="I612">
        <v>2015</v>
      </c>
      <c r="J612" t="s">
        <v>13</v>
      </c>
      <c r="K612">
        <v>28.1</v>
      </c>
      <c r="L612">
        <v>32.6</v>
      </c>
      <c r="M612">
        <v>15.9</v>
      </c>
      <c r="N612">
        <v>18.2</v>
      </c>
      <c r="O612">
        <v>49.1</v>
      </c>
    </row>
    <row r="613" spans="1:28" hidden="1" x14ac:dyDescent="0.25">
      <c r="A613">
        <v>64</v>
      </c>
      <c r="B613" t="s">
        <v>24</v>
      </c>
      <c r="C613"/>
      <c r="D613"/>
      <c r="F613" t="s">
        <v>186</v>
      </c>
      <c r="G613">
        <v>1</v>
      </c>
      <c r="H613">
        <v>29</v>
      </c>
      <c r="I613">
        <v>2008</v>
      </c>
      <c r="J613" t="s">
        <v>13</v>
      </c>
      <c r="K613">
        <v>23.1</v>
      </c>
      <c r="L613">
        <v>33.4</v>
      </c>
      <c r="M613">
        <v>17.899999999999999</v>
      </c>
      <c r="N613">
        <v>17</v>
      </c>
      <c r="O613">
        <v>46.7</v>
      </c>
    </row>
    <row r="614" spans="1:28" hidden="1" x14ac:dyDescent="0.25">
      <c r="A614">
        <v>65</v>
      </c>
      <c r="B614" t="s">
        <v>24</v>
      </c>
      <c r="C614"/>
      <c r="D614"/>
      <c r="F614" t="s">
        <v>186</v>
      </c>
      <c r="G614">
        <v>1</v>
      </c>
      <c r="H614">
        <v>28.5</v>
      </c>
      <c r="I614">
        <v>2009</v>
      </c>
      <c r="J614" t="s">
        <v>13</v>
      </c>
      <c r="K614">
        <v>22.5</v>
      </c>
      <c r="L614">
        <v>33.4</v>
      </c>
      <c r="M614">
        <v>17.8</v>
      </c>
      <c r="N614">
        <v>16.100000000000001</v>
      </c>
      <c r="O614">
        <v>45.6</v>
      </c>
    </row>
    <row r="615" spans="1:28" hidden="1" x14ac:dyDescent="0.25">
      <c r="A615">
        <v>67</v>
      </c>
      <c r="B615" t="s">
        <v>24</v>
      </c>
      <c r="C615"/>
      <c r="D615"/>
      <c r="F615" t="s">
        <v>186</v>
      </c>
      <c r="G615">
        <v>1</v>
      </c>
      <c r="H615">
        <v>28.9</v>
      </c>
      <c r="I615">
        <v>2012</v>
      </c>
      <c r="J615" t="s">
        <v>13</v>
      </c>
      <c r="K615">
        <v>18.8</v>
      </c>
      <c r="L615">
        <v>33.6</v>
      </c>
      <c r="M615">
        <v>17.7</v>
      </c>
      <c r="N615">
        <v>15.9</v>
      </c>
      <c r="O615">
        <v>51.1</v>
      </c>
    </row>
    <row r="616" spans="1:28" hidden="1" x14ac:dyDescent="0.25">
      <c r="A616">
        <v>68</v>
      </c>
      <c r="B616" t="s">
        <v>24</v>
      </c>
      <c r="C616"/>
      <c r="D616"/>
      <c r="F616" t="s">
        <v>186</v>
      </c>
      <c r="G616">
        <v>1</v>
      </c>
      <c r="H616">
        <v>28.6</v>
      </c>
      <c r="I616">
        <v>2006</v>
      </c>
      <c r="J616" t="s">
        <v>13</v>
      </c>
      <c r="K616">
        <v>25</v>
      </c>
      <c r="L616">
        <v>33.4</v>
      </c>
      <c r="M616">
        <v>18.8</v>
      </c>
      <c r="N616">
        <v>17.7</v>
      </c>
      <c r="O616">
        <v>42.7</v>
      </c>
    </row>
    <row r="617" spans="1:28" hidden="1" x14ac:dyDescent="0.25">
      <c r="A617">
        <v>69</v>
      </c>
      <c r="B617" t="s">
        <v>24</v>
      </c>
      <c r="C617"/>
      <c r="D617"/>
      <c r="F617" t="s">
        <v>186</v>
      </c>
      <c r="G617">
        <v>1</v>
      </c>
      <c r="H617">
        <v>28.3</v>
      </c>
      <c r="I617">
        <v>2005</v>
      </c>
      <c r="J617" t="s">
        <v>13</v>
      </c>
      <c r="K617">
        <v>25.9</v>
      </c>
      <c r="L617">
        <v>34.1</v>
      </c>
      <c r="M617">
        <v>17.600000000000001</v>
      </c>
      <c r="N617">
        <v>18.2</v>
      </c>
      <c r="O617">
        <v>41.5</v>
      </c>
    </row>
    <row r="618" spans="1:28" hidden="1" x14ac:dyDescent="0.25">
      <c r="A618">
        <v>69</v>
      </c>
      <c r="B618" t="s">
        <v>24</v>
      </c>
      <c r="C618"/>
      <c r="D618"/>
      <c r="F618" t="s">
        <v>186</v>
      </c>
      <c r="G618">
        <v>1</v>
      </c>
      <c r="H618">
        <v>28.2</v>
      </c>
      <c r="I618">
        <v>2007</v>
      </c>
      <c r="J618" t="s">
        <v>13</v>
      </c>
      <c r="K618">
        <v>24.3</v>
      </c>
      <c r="L618">
        <v>33.4</v>
      </c>
      <c r="M618">
        <v>18.2</v>
      </c>
      <c r="N618">
        <v>16.8</v>
      </c>
      <c r="O618">
        <v>42.5</v>
      </c>
    </row>
    <row r="619" spans="1:28" hidden="1" x14ac:dyDescent="0.25">
      <c r="A619">
        <v>69</v>
      </c>
      <c r="B619" t="s">
        <v>24</v>
      </c>
      <c r="C619"/>
      <c r="D619"/>
      <c r="F619" t="s">
        <v>186</v>
      </c>
      <c r="G619">
        <v>1</v>
      </c>
      <c r="H619">
        <v>28.7</v>
      </c>
      <c r="I619">
        <v>2013</v>
      </c>
      <c r="J619" t="s">
        <v>13</v>
      </c>
      <c r="K619">
        <v>18.5</v>
      </c>
      <c r="L619">
        <v>32.799999999999997</v>
      </c>
      <c r="M619">
        <v>17.7</v>
      </c>
      <c r="N619">
        <v>16.5</v>
      </c>
      <c r="O619">
        <v>50.6</v>
      </c>
    </row>
    <row r="620" spans="1:28" hidden="1" x14ac:dyDescent="0.25">
      <c r="A620">
        <v>69</v>
      </c>
      <c r="B620" t="s">
        <v>24</v>
      </c>
      <c r="C620"/>
      <c r="D620"/>
      <c r="F620" t="s">
        <v>186</v>
      </c>
      <c r="G620">
        <v>1</v>
      </c>
      <c r="H620">
        <v>28.1</v>
      </c>
      <c r="I620">
        <v>2014</v>
      </c>
      <c r="J620" t="s">
        <v>13</v>
      </c>
      <c r="K620">
        <v>18.2</v>
      </c>
      <c r="L620">
        <v>32.6</v>
      </c>
      <c r="M620">
        <v>15.9</v>
      </c>
      <c r="N620">
        <v>16.5</v>
      </c>
      <c r="O620">
        <v>50</v>
      </c>
    </row>
    <row r="621" spans="1:28" hidden="1" x14ac:dyDescent="0.25">
      <c r="A621">
        <v>75</v>
      </c>
      <c r="B621" t="s">
        <v>24</v>
      </c>
      <c r="C621"/>
      <c r="D621"/>
      <c r="F621" t="s">
        <v>186</v>
      </c>
      <c r="G621">
        <v>1</v>
      </c>
      <c r="H621">
        <v>27.7</v>
      </c>
      <c r="I621">
        <v>2010</v>
      </c>
      <c r="J621" t="s">
        <v>13</v>
      </c>
      <c r="K621">
        <v>22</v>
      </c>
      <c r="L621">
        <v>33.299999999999997</v>
      </c>
      <c r="M621">
        <v>17.600000000000001</v>
      </c>
      <c r="N621">
        <v>13.5</v>
      </c>
      <c r="O621">
        <v>46.6</v>
      </c>
    </row>
    <row r="622" spans="1:28" hidden="1" x14ac:dyDescent="0.25">
      <c r="A622">
        <v>75</v>
      </c>
      <c r="B622" t="s">
        <v>24</v>
      </c>
      <c r="C622"/>
      <c r="D622"/>
      <c r="F622" t="s">
        <v>186</v>
      </c>
      <c r="G622">
        <v>1</v>
      </c>
      <c r="H622">
        <v>27.9</v>
      </c>
      <c r="I622">
        <v>2011</v>
      </c>
      <c r="J622" t="s">
        <v>13</v>
      </c>
      <c r="K622">
        <v>20.399999999999999</v>
      </c>
      <c r="L622">
        <v>33.299999999999997</v>
      </c>
      <c r="M622">
        <v>17.7</v>
      </c>
      <c r="N622">
        <v>14.9</v>
      </c>
      <c r="O622">
        <v>47.5</v>
      </c>
    </row>
    <row r="623" spans="1:28" hidden="1" x14ac:dyDescent="0.25">
      <c r="A623">
        <v>81</v>
      </c>
      <c r="B623" t="s">
        <v>24</v>
      </c>
      <c r="C623"/>
      <c r="D623"/>
      <c r="F623" t="s">
        <v>186</v>
      </c>
      <c r="G623" s="2" t="s">
        <v>228</v>
      </c>
      <c r="H623">
        <v>46.1</v>
      </c>
      <c r="I623">
        <v>2013</v>
      </c>
      <c r="J623" t="s">
        <v>161</v>
      </c>
      <c r="P623">
        <v>101</v>
      </c>
      <c r="Q623">
        <v>101</v>
      </c>
      <c r="R623">
        <v>40</v>
      </c>
      <c r="S623">
        <v>101</v>
      </c>
      <c r="T623">
        <v>101</v>
      </c>
      <c r="U623">
        <v>101</v>
      </c>
      <c r="W623">
        <v>101</v>
      </c>
    </row>
    <row r="624" spans="1:28" hidden="1" x14ac:dyDescent="0.25">
      <c r="A624">
        <v>91</v>
      </c>
      <c r="B624" t="s">
        <v>24</v>
      </c>
      <c r="C624"/>
      <c r="D624"/>
      <c r="F624" t="s">
        <v>186</v>
      </c>
      <c r="G624" s="2" t="s">
        <v>228</v>
      </c>
      <c r="H624">
        <v>44.26</v>
      </c>
      <c r="I624">
        <v>2012</v>
      </c>
      <c r="J624" t="s">
        <v>161</v>
      </c>
      <c r="P624">
        <v>101</v>
      </c>
      <c r="Q624">
        <v>101</v>
      </c>
      <c r="R624">
        <v>39</v>
      </c>
      <c r="S624">
        <v>101</v>
      </c>
      <c r="T624">
        <v>101</v>
      </c>
      <c r="U624">
        <v>101</v>
      </c>
      <c r="W624">
        <v>101</v>
      </c>
    </row>
    <row r="625" spans="1:28" hidden="1" x14ac:dyDescent="0.25">
      <c r="A625">
        <v>99</v>
      </c>
      <c r="B625" t="s">
        <v>24</v>
      </c>
      <c r="C625"/>
      <c r="D625"/>
      <c r="F625" t="s">
        <v>186</v>
      </c>
      <c r="G625" s="2" t="s">
        <v>228</v>
      </c>
      <c r="H625">
        <v>50.81</v>
      </c>
      <c r="I625">
        <v>2015</v>
      </c>
      <c r="J625" t="s">
        <v>161</v>
      </c>
      <c r="P625">
        <v>53</v>
      </c>
      <c r="Q625">
        <v>286</v>
      </c>
      <c r="R625">
        <v>40</v>
      </c>
      <c r="S625">
        <v>106</v>
      </c>
      <c r="T625">
        <v>134</v>
      </c>
      <c r="U625">
        <v>101</v>
      </c>
      <c r="V625">
        <v>102</v>
      </c>
      <c r="W625">
        <v>302</v>
      </c>
    </row>
    <row r="626" spans="1:28" hidden="1" x14ac:dyDescent="0.25">
      <c r="A626">
        <v>48</v>
      </c>
      <c r="B626" t="s">
        <v>194</v>
      </c>
      <c r="C626"/>
      <c r="D626"/>
      <c r="F626" t="s">
        <v>195</v>
      </c>
      <c r="G626" s="2" t="s">
        <v>228</v>
      </c>
      <c r="H626">
        <v>56.42</v>
      </c>
      <c r="I626">
        <v>2014</v>
      </c>
      <c r="J626" t="s">
        <v>161</v>
      </c>
      <c r="P626">
        <v>14</v>
      </c>
      <c r="Q626">
        <v>210</v>
      </c>
      <c r="R626">
        <v>50</v>
      </c>
      <c r="S626">
        <v>264</v>
      </c>
      <c r="T626">
        <v>247</v>
      </c>
      <c r="U626">
        <v>310</v>
      </c>
      <c r="V626">
        <v>361</v>
      </c>
      <c r="W626">
        <v>737</v>
      </c>
    </row>
    <row r="627" spans="1:28" hidden="1" x14ac:dyDescent="0.25">
      <c r="A627">
        <v>59</v>
      </c>
      <c r="B627" t="s">
        <v>194</v>
      </c>
      <c r="C627"/>
      <c r="D627"/>
      <c r="F627" t="s">
        <v>195</v>
      </c>
      <c r="G627" s="2" t="s">
        <v>228</v>
      </c>
      <c r="H627">
        <v>54.19</v>
      </c>
      <c r="I627">
        <v>2015</v>
      </c>
      <c r="J627" t="s">
        <v>161</v>
      </c>
      <c r="P627">
        <v>14</v>
      </c>
      <c r="Q627">
        <v>175</v>
      </c>
      <c r="R627">
        <v>48</v>
      </c>
      <c r="S627">
        <v>268</v>
      </c>
      <c r="T627">
        <v>254</v>
      </c>
      <c r="U627">
        <v>287</v>
      </c>
      <c r="V627">
        <v>344</v>
      </c>
      <c r="W627">
        <v>861</v>
      </c>
    </row>
    <row r="628" spans="1:28" hidden="1" x14ac:dyDescent="0.25">
      <c r="A628">
        <v>90</v>
      </c>
      <c r="B628" t="s">
        <v>194</v>
      </c>
      <c r="C628"/>
      <c r="D628"/>
      <c r="F628" t="s">
        <v>195</v>
      </c>
      <c r="G628" s="2" t="s">
        <v>228</v>
      </c>
      <c r="H628">
        <v>44.93</v>
      </c>
      <c r="I628">
        <v>2013</v>
      </c>
      <c r="J628" t="s">
        <v>161</v>
      </c>
      <c r="P628">
        <v>14</v>
      </c>
      <c r="Q628">
        <v>101</v>
      </c>
      <c r="R628">
        <v>51</v>
      </c>
      <c r="S628">
        <v>101</v>
      </c>
      <c r="T628">
        <v>101</v>
      </c>
      <c r="U628">
        <v>101</v>
      </c>
      <c r="W628">
        <v>101</v>
      </c>
    </row>
    <row r="629" spans="1:28" hidden="1" x14ac:dyDescent="0.25">
      <c r="A629">
        <v>67</v>
      </c>
      <c r="B629" t="s">
        <v>25</v>
      </c>
      <c r="C629"/>
      <c r="D629"/>
      <c r="F629" t="s">
        <v>195</v>
      </c>
      <c r="G629">
        <v>1</v>
      </c>
      <c r="H629">
        <v>28.4</v>
      </c>
      <c r="I629">
        <v>2005</v>
      </c>
      <c r="J629" t="s">
        <v>13</v>
      </c>
      <c r="K629">
        <v>51.4</v>
      </c>
      <c r="L629">
        <v>34.9</v>
      </c>
      <c r="M629">
        <v>0</v>
      </c>
      <c r="N629">
        <v>7.5</v>
      </c>
      <c r="O629">
        <v>54</v>
      </c>
    </row>
    <row r="630" spans="1:28" hidden="1" x14ac:dyDescent="0.25">
      <c r="A630">
        <v>70</v>
      </c>
      <c r="B630" t="s">
        <v>25</v>
      </c>
      <c r="C630"/>
      <c r="D630"/>
      <c r="F630" t="s">
        <v>195</v>
      </c>
      <c r="G630">
        <v>1</v>
      </c>
      <c r="H630">
        <v>27.9</v>
      </c>
      <c r="I630">
        <v>2006</v>
      </c>
      <c r="J630" t="s">
        <v>13</v>
      </c>
      <c r="K630">
        <v>49.5</v>
      </c>
      <c r="L630">
        <v>34.200000000000003</v>
      </c>
      <c r="M630">
        <v>0</v>
      </c>
      <c r="N630">
        <v>5.6</v>
      </c>
      <c r="O630">
        <v>54.3</v>
      </c>
    </row>
    <row r="631" spans="1:28" hidden="1" x14ac:dyDescent="0.25">
      <c r="A631">
        <v>70</v>
      </c>
      <c r="B631" t="s">
        <v>25</v>
      </c>
      <c r="C631"/>
      <c r="D631"/>
      <c r="F631" t="s">
        <v>195</v>
      </c>
      <c r="G631">
        <v>1</v>
      </c>
      <c r="H631">
        <v>28.1</v>
      </c>
      <c r="I631">
        <v>2008</v>
      </c>
      <c r="J631" t="s">
        <v>13</v>
      </c>
      <c r="K631">
        <v>49.1</v>
      </c>
      <c r="L631">
        <v>34.200000000000003</v>
      </c>
      <c r="M631">
        <v>0</v>
      </c>
      <c r="N631">
        <v>8.3000000000000007</v>
      </c>
      <c r="O631">
        <v>53.2</v>
      </c>
    </row>
    <row r="632" spans="1:28" hidden="1" x14ac:dyDescent="0.25">
      <c r="A632">
        <v>74</v>
      </c>
      <c r="B632" t="s">
        <v>25</v>
      </c>
      <c r="C632"/>
      <c r="D632"/>
      <c r="F632" t="s">
        <v>195</v>
      </c>
      <c r="G632">
        <v>1</v>
      </c>
      <c r="H632">
        <v>27.9</v>
      </c>
      <c r="I632">
        <v>2010</v>
      </c>
      <c r="J632" t="s">
        <v>13</v>
      </c>
      <c r="K632">
        <v>46.8</v>
      </c>
      <c r="L632">
        <v>34.1</v>
      </c>
      <c r="M632">
        <v>0</v>
      </c>
      <c r="N632">
        <v>9.6</v>
      </c>
      <c r="O632">
        <v>52.4</v>
      </c>
    </row>
    <row r="633" spans="1:28" hidden="1" x14ac:dyDescent="0.25">
      <c r="A633">
        <v>76</v>
      </c>
      <c r="B633" t="s">
        <v>25</v>
      </c>
      <c r="C633"/>
      <c r="D633"/>
      <c r="F633" t="s">
        <v>195</v>
      </c>
      <c r="G633">
        <v>1</v>
      </c>
      <c r="H633">
        <v>27.1</v>
      </c>
      <c r="I633">
        <v>2007</v>
      </c>
      <c r="J633" t="s">
        <v>13</v>
      </c>
      <c r="K633">
        <v>51.6</v>
      </c>
      <c r="L633">
        <v>34.200000000000003</v>
      </c>
      <c r="M633">
        <v>0</v>
      </c>
      <c r="N633">
        <v>7.5</v>
      </c>
      <c r="O633">
        <v>48.5</v>
      </c>
    </row>
    <row r="634" spans="1:28" hidden="1" x14ac:dyDescent="0.25">
      <c r="A634">
        <v>77</v>
      </c>
      <c r="B634" t="s">
        <v>25</v>
      </c>
      <c r="C634"/>
      <c r="D634"/>
      <c r="F634" t="s">
        <v>195</v>
      </c>
      <c r="G634">
        <v>1</v>
      </c>
      <c r="H634">
        <v>26.9</v>
      </c>
      <c r="I634">
        <v>2009</v>
      </c>
      <c r="J634" t="s">
        <v>13</v>
      </c>
      <c r="K634">
        <v>47.9</v>
      </c>
      <c r="L634">
        <v>34.200000000000003</v>
      </c>
      <c r="M634">
        <v>0</v>
      </c>
      <c r="N634">
        <v>8.1999999999999993</v>
      </c>
      <c r="O634">
        <v>48.7</v>
      </c>
    </row>
    <row r="635" spans="1:28" hidden="1" x14ac:dyDescent="0.25">
      <c r="A635">
        <v>77</v>
      </c>
      <c r="B635" t="s">
        <v>25</v>
      </c>
      <c r="C635"/>
      <c r="D635"/>
      <c r="F635" t="s">
        <v>195</v>
      </c>
      <c r="G635">
        <v>1</v>
      </c>
      <c r="H635">
        <v>26.9</v>
      </c>
      <c r="I635">
        <v>2011</v>
      </c>
      <c r="J635" t="s">
        <v>13</v>
      </c>
      <c r="K635">
        <v>47.4</v>
      </c>
      <c r="L635">
        <v>34.1</v>
      </c>
      <c r="M635">
        <v>0</v>
      </c>
      <c r="N635">
        <v>10.1</v>
      </c>
      <c r="O635">
        <v>46.9</v>
      </c>
    </row>
    <row r="636" spans="1:28" hidden="1" x14ac:dyDescent="0.25">
      <c r="A636">
        <v>79</v>
      </c>
      <c r="B636" t="s">
        <v>25</v>
      </c>
      <c r="C636"/>
      <c r="D636"/>
      <c r="F636" t="s">
        <v>195</v>
      </c>
      <c r="G636">
        <v>1</v>
      </c>
      <c r="H636">
        <v>26.1</v>
      </c>
      <c r="I636">
        <v>2013</v>
      </c>
      <c r="J636" t="s">
        <v>13</v>
      </c>
      <c r="K636">
        <v>43.1</v>
      </c>
      <c r="L636">
        <v>33.299999999999997</v>
      </c>
      <c r="M636">
        <v>0</v>
      </c>
      <c r="N636">
        <v>8.8000000000000007</v>
      </c>
      <c r="O636">
        <v>48.1</v>
      </c>
    </row>
    <row r="637" spans="1:28" hidden="1" x14ac:dyDescent="0.25">
      <c r="A637">
        <v>80</v>
      </c>
      <c r="B637" t="s">
        <v>25</v>
      </c>
      <c r="C637"/>
      <c r="D637"/>
      <c r="F637" t="s">
        <v>195</v>
      </c>
      <c r="G637">
        <v>1</v>
      </c>
      <c r="H637">
        <v>26.3</v>
      </c>
      <c r="I637">
        <v>2012</v>
      </c>
      <c r="J637" t="s">
        <v>13</v>
      </c>
      <c r="K637">
        <v>43.7</v>
      </c>
      <c r="L637">
        <v>34.1</v>
      </c>
      <c r="M637">
        <v>0</v>
      </c>
      <c r="N637">
        <v>9.1</v>
      </c>
      <c r="O637">
        <v>48.1</v>
      </c>
    </row>
    <row r="638" spans="1:28" hidden="1" x14ac:dyDescent="0.25">
      <c r="A638">
        <v>84</v>
      </c>
      <c r="B638" t="s">
        <v>25</v>
      </c>
      <c r="C638"/>
      <c r="D638"/>
      <c r="F638" t="s">
        <v>195</v>
      </c>
      <c r="G638">
        <v>1</v>
      </c>
      <c r="H638">
        <v>26.1</v>
      </c>
      <c r="I638">
        <v>2014</v>
      </c>
      <c r="J638" t="s">
        <v>13</v>
      </c>
      <c r="K638">
        <v>42.4</v>
      </c>
      <c r="L638">
        <v>33</v>
      </c>
      <c r="M638">
        <v>0</v>
      </c>
      <c r="N638">
        <v>9.6999999999999993</v>
      </c>
      <c r="O638">
        <v>47.9</v>
      </c>
    </row>
    <row r="639" spans="1:28" hidden="1" x14ac:dyDescent="0.25">
      <c r="A639">
        <v>86</v>
      </c>
      <c r="B639" t="s">
        <v>25</v>
      </c>
      <c r="C639"/>
      <c r="D639"/>
      <c r="F639" t="s">
        <v>195</v>
      </c>
      <c r="G639">
        <v>1</v>
      </c>
      <c r="H639">
        <v>25.3</v>
      </c>
      <c r="I639">
        <v>2015</v>
      </c>
      <c r="J639" t="s">
        <v>13</v>
      </c>
      <c r="K639">
        <v>41.4</v>
      </c>
      <c r="L639">
        <v>33</v>
      </c>
      <c r="M639">
        <v>0</v>
      </c>
      <c r="N639">
        <v>7.7</v>
      </c>
      <c r="O639">
        <v>46.4</v>
      </c>
    </row>
    <row r="640" spans="1:28" hidden="1" x14ac:dyDescent="0.25">
      <c r="A640">
        <v>55</v>
      </c>
      <c r="B640" t="s">
        <v>50</v>
      </c>
      <c r="C640"/>
      <c r="D640"/>
      <c r="F640" t="s">
        <v>193</v>
      </c>
      <c r="G640" s="2"/>
      <c r="H640">
        <v>68.2</v>
      </c>
      <c r="I640">
        <v>2016</v>
      </c>
      <c r="J640" t="s">
        <v>277</v>
      </c>
      <c r="X640">
        <v>48.4</v>
      </c>
      <c r="Y640">
        <v>94.6</v>
      </c>
      <c r="Z640">
        <v>61.3</v>
      </c>
      <c r="AA640">
        <v>85.6</v>
      </c>
      <c r="AB640">
        <v>99.9</v>
      </c>
    </row>
    <row r="641" spans="1:28" hidden="1" x14ac:dyDescent="0.25">
      <c r="A641">
        <v>61</v>
      </c>
      <c r="B641" t="s">
        <v>50</v>
      </c>
      <c r="C641"/>
      <c r="D641"/>
      <c r="F641" t="s">
        <v>193</v>
      </c>
      <c r="G641" s="2"/>
      <c r="H641">
        <v>62.2</v>
      </c>
      <c r="I641">
        <v>2015</v>
      </c>
      <c r="J641" t="s">
        <v>277</v>
      </c>
      <c r="X641">
        <v>43.9</v>
      </c>
      <c r="Y641">
        <v>92.5</v>
      </c>
      <c r="Z641">
        <v>55.9</v>
      </c>
      <c r="AA641">
        <v>75.900000000000006</v>
      </c>
      <c r="AB641">
        <v>100</v>
      </c>
    </row>
    <row r="642" spans="1:28" hidden="1" x14ac:dyDescent="0.25">
      <c r="A642">
        <v>76</v>
      </c>
      <c r="B642" t="s">
        <v>50</v>
      </c>
      <c r="C642"/>
      <c r="D642"/>
      <c r="F642" t="s">
        <v>193</v>
      </c>
      <c r="G642" s="2"/>
      <c r="H642">
        <v>57.2</v>
      </c>
      <c r="I642">
        <v>2014</v>
      </c>
      <c r="J642" t="s">
        <v>277</v>
      </c>
      <c r="X642">
        <v>37.700000000000003</v>
      </c>
      <c r="Y642">
        <v>91</v>
      </c>
      <c r="Z642">
        <v>54.3</v>
      </c>
      <c r="AA642">
        <v>67.5</v>
      </c>
      <c r="AB642">
        <v>100</v>
      </c>
    </row>
    <row r="643" spans="1:28" hidden="1" x14ac:dyDescent="0.25">
      <c r="A643">
        <v>86</v>
      </c>
      <c r="B643" t="s">
        <v>50</v>
      </c>
      <c r="C643"/>
      <c r="D643"/>
      <c r="F643" t="s">
        <v>193</v>
      </c>
      <c r="G643" s="2"/>
      <c r="H643">
        <v>59.4</v>
      </c>
      <c r="I643">
        <v>2013</v>
      </c>
      <c r="J643" t="s">
        <v>277</v>
      </c>
      <c r="X643">
        <v>45.7</v>
      </c>
      <c r="Y643">
        <v>90.5</v>
      </c>
      <c r="Z643">
        <v>66.900000000000006</v>
      </c>
      <c r="AA643">
        <v>54.5</v>
      </c>
      <c r="AB643">
        <v>99.5</v>
      </c>
    </row>
    <row r="644" spans="1:28" hidden="1" x14ac:dyDescent="0.25">
      <c r="A644">
        <v>25</v>
      </c>
      <c r="B644" t="s">
        <v>31</v>
      </c>
      <c r="C644"/>
      <c r="D644"/>
      <c r="F644" t="s">
        <v>193</v>
      </c>
      <c r="G644" s="2"/>
      <c r="H644">
        <v>73.3</v>
      </c>
      <c r="I644">
        <v>2015</v>
      </c>
      <c r="J644" t="s">
        <v>277</v>
      </c>
      <c r="X644">
        <v>72</v>
      </c>
      <c r="Y644">
        <v>94.9</v>
      </c>
      <c r="Z644">
        <v>78.099999999999994</v>
      </c>
      <c r="AA644">
        <v>66</v>
      </c>
      <c r="AB644">
        <v>53.4</v>
      </c>
    </row>
    <row r="645" spans="1:28" hidden="1" x14ac:dyDescent="0.25">
      <c r="A645">
        <v>26</v>
      </c>
      <c r="B645" t="s">
        <v>31</v>
      </c>
      <c r="C645"/>
      <c r="D645"/>
      <c r="F645" t="s">
        <v>193</v>
      </c>
      <c r="G645" s="2"/>
      <c r="H645">
        <v>72.400000000000006</v>
      </c>
      <c r="I645">
        <v>2014</v>
      </c>
      <c r="J645" t="s">
        <v>277</v>
      </c>
      <c r="X645">
        <v>68</v>
      </c>
      <c r="Y645">
        <v>94.3</v>
      </c>
      <c r="Z645">
        <v>77.8</v>
      </c>
      <c r="AA645">
        <v>66.400000000000006</v>
      </c>
      <c r="AB645">
        <v>64.3</v>
      </c>
    </row>
    <row r="646" spans="1:28" hidden="1" x14ac:dyDescent="0.25">
      <c r="A646">
        <v>26</v>
      </c>
      <c r="B646" t="s">
        <v>31</v>
      </c>
      <c r="C646"/>
      <c r="D646"/>
      <c r="F646" t="s">
        <v>193</v>
      </c>
      <c r="G646" s="2"/>
      <c r="H646">
        <v>79.2</v>
      </c>
      <c r="I646">
        <v>2016</v>
      </c>
      <c r="J646" t="s">
        <v>277</v>
      </c>
      <c r="X646">
        <v>71.7</v>
      </c>
      <c r="Y646">
        <v>96.2</v>
      </c>
      <c r="Z646">
        <v>84.5</v>
      </c>
      <c r="AA646">
        <v>79.400000000000006</v>
      </c>
      <c r="AB646">
        <v>49.8</v>
      </c>
    </row>
    <row r="647" spans="1:28" hidden="1" x14ac:dyDescent="0.25">
      <c r="A647">
        <v>29</v>
      </c>
      <c r="B647" t="s">
        <v>31</v>
      </c>
      <c r="C647"/>
      <c r="D647"/>
      <c r="F647" t="s">
        <v>193</v>
      </c>
      <c r="G647" s="2"/>
      <c r="H647">
        <v>77.5</v>
      </c>
      <c r="I647">
        <v>2013</v>
      </c>
      <c r="J647" t="s">
        <v>277</v>
      </c>
      <c r="X647">
        <v>74.400000000000006</v>
      </c>
      <c r="Y647">
        <v>92.3</v>
      </c>
      <c r="Z647">
        <v>87.2</v>
      </c>
      <c r="AA647">
        <v>67.2</v>
      </c>
      <c r="AB647">
        <v>77.400000000000006</v>
      </c>
    </row>
    <row r="648" spans="1:28" hidden="1" x14ac:dyDescent="0.25">
      <c r="A648">
        <v>34</v>
      </c>
      <c r="B648" t="s">
        <v>31</v>
      </c>
      <c r="C648"/>
      <c r="D648"/>
      <c r="F648" t="s">
        <v>193</v>
      </c>
      <c r="G648" s="2"/>
      <c r="H648">
        <v>72.900000000000006</v>
      </c>
      <c r="I648">
        <v>2011</v>
      </c>
      <c r="J648" t="s">
        <v>277</v>
      </c>
      <c r="X648">
        <v>65.5</v>
      </c>
      <c r="Y648">
        <v>97.8</v>
      </c>
      <c r="Z648">
        <v>72.599999999999994</v>
      </c>
      <c r="AA648">
        <v>78.7</v>
      </c>
      <c r="AB648">
        <v>40.5</v>
      </c>
    </row>
    <row r="649" spans="1:28" hidden="1" x14ac:dyDescent="0.25">
      <c r="A649">
        <v>40</v>
      </c>
      <c r="B649" t="s">
        <v>31</v>
      </c>
      <c r="C649"/>
      <c r="D649"/>
      <c r="F649" t="s">
        <v>193</v>
      </c>
      <c r="G649" s="2"/>
      <c r="H649">
        <v>70.900000000000006</v>
      </c>
      <c r="I649">
        <v>2012</v>
      </c>
      <c r="J649" t="s">
        <v>277</v>
      </c>
      <c r="X649">
        <v>65.7</v>
      </c>
      <c r="Y649">
        <v>93</v>
      </c>
      <c r="Z649">
        <v>79</v>
      </c>
      <c r="AA649">
        <v>63.4</v>
      </c>
      <c r="AB649">
        <v>60.7</v>
      </c>
    </row>
    <row r="650" spans="1:28" hidden="1" x14ac:dyDescent="0.25">
      <c r="A650">
        <v>65</v>
      </c>
      <c r="B650" t="s">
        <v>31</v>
      </c>
      <c r="C650"/>
      <c r="D650"/>
      <c r="F650" t="s">
        <v>193</v>
      </c>
      <c r="G650" s="2" t="s">
        <v>228</v>
      </c>
      <c r="H650">
        <v>53.44</v>
      </c>
      <c r="I650">
        <v>2015</v>
      </c>
      <c r="J650" t="s">
        <v>161</v>
      </c>
      <c r="P650">
        <v>367</v>
      </c>
      <c r="Q650">
        <v>98</v>
      </c>
      <c r="R650">
        <v>218</v>
      </c>
      <c r="S650">
        <v>34</v>
      </c>
      <c r="T650">
        <v>125</v>
      </c>
      <c r="U650">
        <v>78</v>
      </c>
      <c r="V650">
        <v>90</v>
      </c>
      <c r="W650">
        <v>25</v>
      </c>
    </row>
    <row r="651" spans="1:28" hidden="1" x14ac:dyDescent="0.25">
      <c r="A651">
        <v>74</v>
      </c>
      <c r="B651" t="s">
        <v>31</v>
      </c>
      <c r="C651"/>
      <c r="D651"/>
      <c r="F651" t="s">
        <v>193</v>
      </c>
      <c r="G651" s="2" t="s">
        <v>228</v>
      </c>
      <c r="H651">
        <v>53.52</v>
      </c>
      <c r="I651">
        <v>2014</v>
      </c>
      <c r="J651" t="s">
        <v>161</v>
      </c>
      <c r="P651">
        <v>355</v>
      </c>
      <c r="Q651">
        <v>99</v>
      </c>
      <c r="R651">
        <v>210</v>
      </c>
      <c r="S651">
        <v>37</v>
      </c>
      <c r="T651">
        <v>136</v>
      </c>
      <c r="U651">
        <v>114</v>
      </c>
      <c r="V651">
        <v>102</v>
      </c>
      <c r="W651">
        <v>23</v>
      </c>
    </row>
    <row r="652" spans="1:28" hidden="1" x14ac:dyDescent="0.25">
      <c r="A652">
        <v>87</v>
      </c>
      <c r="B652" t="s">
        <v>31</v>
      </c>
      <c r="C652"/>
      <c r="D652"/>
      <c r="F652" t="s">
        <v>193</v>
      </c>
      <c r="G652" s="2" t="s">
        <v>228</v>
      </c>
      <c r="H652">
        <v>45.2</v>
      </c>
      <c r="I652">
        <v>2013</v>
      </c>
      <c r="J652" t="s">
        <v>161</v>
      </c>
      <c r="P652">
        <v>101</v>
      </c>
      <c r="Q652">
        <v>101</v>
      </c>
      <c r="R652">
        <v>101</v>
      </c>
      <c r="S652">
        <v>44</v>
      </c>
      <c r="T652">
        <v>101</v>
      </c>
      <c r="U652">
        <v>50</v>
      </c>
      <c r="W652">
        <v>27</v>
      </c>
    </row>
    <row r="653" spans="1:28" hidden="1" x14ac:dyDescent="0.25">
      <c r="A653">
        <v>52</v>
      </c>
      <c r="B653" t="s">
        <v>203</v>
      </c>
      <c r="C653"/>
      <c r="D653"/>
      <c r="F653" t="s">
        <v>178</v>
      </c>
      <c r="G653" s="2"/>
      <c r="H653">
        <v>64.5</v>
      </c>
      <c r="I653">
        <v>2015</v>
      </c>
      <c r="J653" t="s">
        <v>277</v>
      </c>
      <c r="X653">
        <v>63.5</v>
      </c>
      <c r="Y653">
        <v>34.9</v>
      </c>
      <c r="Z653">
        <v>63.2</v>
      </c>
      <c r="AA653">
        <v>71.400000000000006</v>
      </c>
      <c r="AB653">
        <v>100</v>
      </c>
    </row>
    <row r="654" spans="1:28" hidden="1" x14ac:dyDescent="0.25">
      <c r="A654">
        <v>56</v>
      </c>
      <c r="B654" t="s">
        <v>203</v>
      </c>
      <c r="C654"/>
      <c r="D654"/>
      <c r="F654" t="s">
        <v>178</v>
      </c>
      <c r="G654" s="2"/>
      <c r="H654">
        <v>62.9</v>
      </c>
      <c r="I654">
        <v>2014</v>
      </c>
      <c r="J654" t="s">
        <v>277</v>
      </c>
      <c r="X654">
        <v>65.599999999999994</v>
      </c>
      <c r="Y654">
        <v>34.299999999999997</v>
      </c>
      <c r="Z654">
        <v>60</v>
      </c>
      <c r="AA654">
        <v>67</v>
      </c>
      <c r="AB654">
        <v>100</v>
      </c>
    </row>
    <row r="655" spans="1:28" hidden="1" x14ac:dyDescent="0.25">
      <c r="A655">
        <v>68</v>
      </c>
      <c r="B655" t="s">
        <v>203</v>
      </c>
      <c r="C655"/>
      <c r="D655"/>
      <c r="F655" t="s">
        <v>178</v>
      </c>
      <c r="G655" s="2"/>
      <c r="H655">
        <v>64</v>
      </c>
      <c r="I655">
        <v>2013</v>
      </c>
      <c r="J655" t="s">
        <v>277</v>
      </c>
      <c r="X655">
        <v>69.900000000000006</v>
      </c>
      <c r="Y655">
        <v>31.1</v>
      </c>
      <c r="Z655">
        <v>68.900000000000006</v>
      </c>
      <c r="AA655">
        <v>58.4</v>
      </c>
      <c r="AB655">
        <v>100</v>
      </c>
    </row>
    <row r="656" spans="1:28" hidden="1" x14ac:dyDescent="0.25">
      <c r="A656">
        <v>79</v>
      </c>
      <c r="B656" t="s">
        <v>203</v>
      </c>
      <c r="C656"/>
      <c r="D656"/>
      <c r="F656" t="s">
        <v>178</v>
      </c>
      <c r="G656" s="2"/>
      <c r="H656">
        <v>59.5</v>
      </c>
      <c r="I656">
        <v>2011</v>
      </c>
      <c r="J656" t="s">
        <v>277</v>
      </c>
      <c r="X656">
        <v>71.3</v>
      </c>
      <c r="Y656">
        <v>36.700000000000003</v>
      </c>
      <c r="Z656">
        <v>63.4</v>
      </c>
      <c r="AA656">
        <v>45.5</v>
      </c>
      <c r="AB656">
        <v>100</v>
      </c>
    </row>
    <row r="657" spans="1:28" hidden="1" x14ac:dyDescent="0.25">
      <c r="A657">
        <v>94</v>
      </c>
      <c r="B657" t="s">
        <v>203</v>
      </c>
      <c r="C657"/>
      <c r="D657"/>
      <c r="F657" t="s">
        <v>178</v>
      </c>
      <c r="G657" s="2"/>
      <c r="H657">
        <v>54.5</v>
      </c>
      <c r="I657">
        <v>2012</v>
      </c>
      <c r="J657" t="s">
        <v>277</v>
      </c>
      <c r="X657">
        <v>64.2</v>
      </c>
      <c r="Y657">
        <v>29.3</v>
      </c>
      <c r="Z657">
        <v>54.6</v>
      </c>
      <c r="AA657">
        <v>47.1</v>
      </c>
      <c r="AB657">
        <v>100</v>
      </c>
    </row>
    <row r="658" spans="1:28" hidden="1" x14ac:dyDescent="0.25">
      <c r="A658">
        <v>28</v>
      </c>
      <c r="B658" t="s">
        <v>71</v>
      </c>
      <c r="C658"/>
      <c r="D658"/>
      <c r="F658" t="s">
        <v>178</v>
      </c>
      <c r="G658" s="2"/>
      <c r="H658">
        <v>75.099999999999994</v>
      </c>
      <c r="I658">
        <v>2011</v>
      </c>
      <c r="J658" t="s">
        <v>277</v>
      </c>
      <c r="X658">
        <v>69.5</v>
      </c>
      <c r="Y658">
        <v>32.6</v>
      </c>
      <c r="Z658">
        <v>62.5</v>
      </c>
      <c r="AA658">
        <v>96.5</v>
      </c>
      <c r="AB658">
        <v>100</v>
      </c>
    </row>
    <row r="659" spans="1:28" hidden="1" x14ac:dyDescent="0.25">
      <c r="A659">
        <v>50</v>
      </c>
      <c r="B659" t="s">
        <v>71</v>
      </c>
      <c r="C659"/>
      <c r="D659"/>
      <c r="F659" t="s">
        <v>178</v>
      </c>
      <c r="G659" s="2"/>
      <c r="H659">
        <v>69.400000000000006</v>
      </c>
      <c r="I659">
        <v>2013</v>
      </c>
      <c r="J659" t="s">
        <v>277</v>
      </c>
      <c r="X659">
        <v>63.9</v>
      </c>
      <c r="Y659">
        <v>28.8</v>
      </c>
      <c r="Z659">
        <v>63.9</v>
      </c>
      <c r="AA659">
        <v>88.2</v>
      </c>
      <c r="AB659">
        <v>100</v>
      </c>
    </row>
    <row r="660" spans="1:28" hidden="1" x14ac:dyDescent="0.25">
      <c r="A660">
        <v>53</v>
      </c>
      <c r="B660" t="s">
        <v>71</v>
      </c>
      <c r="C660"/>
      <c r="D660"/>
      <c r="F660" t="s">
        <v>178</v>
      </c>
      <c r="G660" s="2"/>
      <c r="H660">
        <v>64.599999999999994</v>
      </c>
      <c r="I660">
        <v>2012</v>
      </c>
      <c r="J660" t="s">
        <v>277</v>
      </c>
      <c r="X660">
        <v>56.4</v>
      </c>
      <c r="Y660">
        <v>25</v>
      </c>
      <c r="Z660">
        <v>51.9</v>
      </c>
      <c r="AA660">
        <v>92.3</v>
      </c>
      <c r="AB660">
        <v>100</v>
      </c>
    </row>
    <row r="661" spans="1:28" hidden="1" x14ac:dyDescent="0.25">
      <c r="A661">
        <v>60</v>
      </c>
      <c r="B661" t="s">
        <v>71</v>
      </c>
      <c r="C661"/>
      <c r="D661"/>
      <c r="F661" t="s">
        <v>178</v>
      </c>
      <c r="G661" s="2"/>
      <c r="H661">
        <v>61.7</v>
      </c>
      <c r="I661">
        <v>2014</v>
      </c>
      <c r="J661" t="s">
        <v>277</v>
      </c>
      <c r="X661">
        <v>54.2</v>
      </c>
      <c r="Y661">
        <v>33.799999999999997</v>
      </c>
      <c r="Z661">
        <v>49</v>
      </c>
      <c r="AA661">
        <v>85.7</v>
      </c>
      <c r="AB661">
        <v>100</v>
      </c>
    </row>
    <row r="662" spans="1:28" hidden="1" x14ac:dyDescent="0.25">
      <c r="A662">
        <v>66</v>
      </c>
      <c r="B662" t="s">
        <v>71</v>
      </c>
      <c r="C662"/>
      <c r="D662"/>
      <c r="F662" t="s">
        <v>178</v>
      </c>
      <c r="G662" s="2"/>
      <c r="H662">
        <v>61.1</v>
      </c>
      <c r="I662">
        <v>2015</v>
      </c>
      <c r="J662" t="s">
        <v>277</v>
      </c>
      <c r="X662">
        <v>52.7</v>
      </c>
      <c r="Y662">
        <v>36</v>
      </c>
      <c r="Z662">
        <v>49.3</v>
      </c>
      <c r="AA662">
        <v>84.4</v>
      </c>
      <c r="AB662">
        <v>100</v>
      </c>
    </row>
    <row r="663" spans="1:28" hidden="1" x14ac:dyDescent="0.25">
      <c r="A663">
        <v>24</v>
      </c>
      <c r="B663" t="s">
        <v>32</v>
      </c>
      <c r="C663"/>
      <c r="D663"/>
      <c r="F663" t="s">
        <v>178</v>
      </c>
      <c r="G663" s="2" t="s">
        <v>228</v>
      </c>
      <c r="H663">
        <v>66.06</v>
      </c>
      <c r="I663">
        <v>2014</v>
      </c>
      <c r="J663" t="s">
        <v>161</v>
      </c>
      <c r="P663">
        <v>355</v>
      </c>
      <c r="Q663">
        <v>9</v>
      </c>
      <c r="R663">
        <v>210</v>
      </c>
      <c r="S663">
        <v>38</v>
      </c>
      <c r="T663">
        <v>165</v>
      </c>
      <c r="U663">
        <v>87</v>
      </c>
      <c r="V663">
        <v>107</v>
      </c>
      <c r="W663">
        <v>5</v>
      </c>
    </row>
    <row r="664" spans="1:28" hidden="1" x14ac:dyDescent="0.25">
      <c r="A664">
        <v>24</v>
      </c>
      <c r="B664" t="s">
        <v>32</v>
      </c>
      <c r="C664"/>
      <c r="D664"/>
      <c r="F664" t="s">
        <v>178</v>
      </c>
      <c r="G664" s="2" t="s">
        <v>228</v>
      </c>
      <c r="H664">
        <v>64.819999999999993</v>
      </c>
      <c r="I664">
        <v>2015</v>
      </c>
      <c r="J664" t="s">
        <v>161</v>
      </c>
      <c r="P664">
        <v>367</v>
      </c>
      <c r="Q664">
        <v>9</v>
      </c>
      <c r="R664">
        <v>218</v>
      </c>
      <c r="S664">
        <v>36</v>
      </c>
      <c r="T664">
        <v>163</v>
      </c>
      <c r="U664">
        <v>146</v>
      </c>
      <c r="V664">
        <v>112</v>
      </c>
      <c r="W664">
        <v>6</v>
      </c>
    </row>
    <row r="665" spans="1:28" hidden="1" x14ac:dyDescent="0.25">
      <c r="A665">
        <v>40</v>
      </c>
      <c r="B665" t="s">
        <v>32</v>
      </c>
      <c r="C665"/>
      <c r="D665"/>
      <c r="F665" t="s">
        <v>178</v>
      </c>
      <c r="G665" s="2" t="s">
        <v>228</v>
      </c>
      <c r="H665">
        <v>51.31</v>
      </c>
      <c r="I665">
        <v>2013</v>
      </c>
      <c r="J665" t="s">
        <v>161</v>
      </c>
      <c r="P665">
        <v>101</v>
      </c>
      <c r="Q665">
        <v>13</v>
      </c>
      <c r="R665">
        <v>101</v>
      </c>
      <c r="S665">
        <v>48</v>
      </c>
      <c r="T665">
        <v>101</v>
      </c>
      <c r="U665">
        <v>76</v>
      </c>
      <c r="W665">
        <v>4</v>
      </c>
    </row>
    <row r="666" spans="1:28" hidden="1" x14ac:dyDescent="0.25">
      <c r="A666">
        <v>44</v>
      </c>
      <c r="B666" t="s">
        <v>32</v>
      </c>
      <c r="C666"/>
      <c r="D666"/>
      <c r="F666" t="s">
        <v>178</v>
      </c>
      <c r="G666" s="2"/>
      <c r="H666">
        <v>65.2</v>
      </c>
      <c r="I666">
        <v>2014</v>
      </c>
      <c r="J666" t="s">
        <v>277</v>
      </c>
      <c r="X666">
        <v>76.400000000000006</v>
      </c>
      <c r="Y666">
        <v>29.4</v>
      </c>
      <c r="Z666">
        <v>79.2</v>
      </c>
      <c r="AA666">
        <v>47.3</v>
      </c>
      <c r="AB666">
        <v>86</v>
      </c>
    </row>
    <row r="667" spans="1:28" hidden="1" x14ac:dyDescent="0.25">
      <c r="A667">
        <v>50</v>
      </c>
      <c r="B667" t="s">
        <v>32</v>
      </c>
      <c r="C667"/>
      <c r="D667"/>
      <c r="F667" t="s">
        <v>178</v>
      </c>
      <c r="G667" s="2"/>
      <c r="H667">
        <v>64.8</v>
      </c>
      <c r="I667">
        <v>2015</v>
      </c>
      <c r="J667" t="s">
        <v>277</v>
      </c>
      <c r="X667">
        <v>75.5</v>
      </c>
      <c r="Y667">
        <v>30.3</v>
      </c>
      <c r="Z667">
        <v>77.099999999999994</v>
      </c>
      <c r="AA667">
        <v>48.7</v>
      </c>
      <c r="AB667">
        <v>86.3</v>
      </c>
    </row>
    <row r="668" spans="1:28" hidden="1" x14ac:dyDescent="0.25">
      <c r="A668">
        <v>59</v>
      </c>
      <c r="B668" t="s">
        <v>32</v>
      </c>
      <c r="C668"/>
      <c r="D668"/>
      <c r="F668" t="s">
        <v>178</v>
      </c>
      <c r="G668" s="2"/>
      <c r="H668">
        <v>65.900000000000006</v>
      </c>
      <c r="I668">
        <v>2013</v>
      </c>
      <c r="J668" t="s">
        <v>277</v>
      </c>
      <c r="X668">
        <v>76.7</v>
      </c>
      <c r="Y668">
        <v>27</v>
      </c>
      <c r="Z668">
        <v>81.400000000000006</v>
      </c>
      <c r="AA668">
        <v>48</v>
      </c>
      <c r="AB668">
        <v>81.7</v>
      </c>
    </row>
    <row r="669" spans="1:28" hidden="1" x14ac:dyDescent="0.25">
      <c r="A669">
        <v>75</v>
      </c>
      <c r="B669" t="s">
        <v>32</v>
      </c>
      <c r="C669"/>
      <c r="D669"/>
      <c r="F669" t="s">
        <v>178</v>
      </c>
      <c r="G669" s="2" t="s">
        <v>228</v>
      </c>
      <c r="H669">
        <v>46.74</v>
      </c>
      <c r="I669">
        <v>2012</v>
      </c>
      <c r="J669" t="s">
        <v>161</v>
      </c>
      <c r="P669">
        <v>101</v>
      </c>
      <c r="Q669">
        <v>34</v>
      </c>
      <c r="R669">
        <v>101</v>
      </c>
      <c r="S669">
        <v>44</v>
      </c>
      <c r="T669">
        <v>101</v>
      </c>
      <c r="U669">
        <v>69</v>
      </c>
      <c r="W669">
        <v>4</v>
      </c>
    </row>
    <row r="670" spans="1:28" hidden="1" x14ac:dyDescent="0.25">
      <c r="A670">
        <v>85</v>
      </c>
      <c r="B670" t="s">
        <v>32</v>
      </c>
      <c r="C670"/>
      <c r="D670"/>
      <c r="F670" t="s">
        <v>178</v>
      </c>
      <c r="G670" s="2"/>
      <c r="H670">
        <v>60.5</v>
      </c>
      <c r="I670">
        <v>2016</v>
      </c>
      <c r="J670" t="s">
        <v>277</v>
      </c>
      <c r="X670">
        <v>66.5</v>
      </c>
      <c r="Y670">
        <v>30.9</v>
      </c>
      <c r="Z670">
        <v>70.5</v>
      </c>
      <c r="AA670">
        <v>50</v>
      </c>
      <c r="AB670">
        <v>85.4</v>
      </c>
    </row>
    <row r="671" spans="1:28" hidden="1" x14ac:dyDescent="0.25">
      <c r="A671">
        <v>98</v>
      </c>
      <c r="B671" t="s">
        <v>53</v>
      </c>
      <c r="C671"/>
      <c r="D671"/>
      <c r="F671" t="s">
        <v>178</v>
      </c>
      <c r="G671" s="2" t="s">
        <v>130</v>
      </c>
      <c r="H671">
        <v>51.02</v>
      </c>
      <c r="I671">
        <v>2015</v>
      </c>
      <c r="J671" t="s">
        <v>161</v>
      </c>
      <c r="P671">
        <v>367</v>
      </c>
      <c r="Q671">
        <v>45</v>
      </c>
      <c r="R671">
        <v>218</v>
      </c>
      <c r="S671">
        <v>140</v>
      </c>
      <c r="T671">
        <v>326</v>
      </c>
      <c r="U671">
        <v>321</v>
      </c>
      <c r="V671">
        <v>235</v>
      </c>
      <c r="W671">
        <v>23</v>
      </c>
    </row>
    <row r="672" spans="1:28" hidden="1" x14ac:dyDescent="0.25">
      <c r="A672">
        <v>28</v>
      </c>
      <c r="B672" t="s">
        <v>19</v>
      </c>
      <c r="C672"/>
      <c r="D672"/>
      <c r="F672" t="s">
        <v>177</v>
      </c>
      <c r="G672" s="2"/>
      <c r="H672">
        <v>77.5</v>
      </c>
      <c r="I672">
        <v>2016</v>
      </c>
      <c r="J672" t="s">
        <v>277</v>
      </c>
      <c r="X672">
        <v>60.6</v>
      </c>
      <c r="Y672">
        <v>73.099999999999994</v>
      </c>
      <c r="Z672">
        <v>81.099999999999994</v>
      </c>
      <c r="AA672">
        <v>92.2</v>
      </c>
      <c r="AB672">
        <v>75.8</v>
      </c>
    </row>
    <row r="673" spans="1:28" hidden="1" x14ac:dyDescent="0.25">
      <c r="A673">
        <v>32</v>
      </c>
      <c r="B673" t="s">
        <v>19</v>
      </c>
      <c r="C673"/>
      <c r="D673"/>
      <c r="F673" t="s">
        <v>177</v>
      </c>
      <c r="G673" s="2"/>
      <c r="H673">
        <v>73.099999999999994</v>
      </c>
      <c r="I673">
        <v>2012</v>
      </c>
      <c r="J673" t="s">
        <v>277</v>
      </c>
      <c r="X673">
        <v>69.900000000000006</v>
      </c>
      <c r="Y673">
        <v>82</v>
      </c>
      <c r="Z673">
        <v>73.8</v>
      </c>
      <c r="AA673">
        <v>73.099999999999994</v>
      </c>
      <c r="AB673">
        <v>78.5</v>
      </c>
    </row>
    <row r="674" spans="1:28" hidden="1" x14ac:dyDescent="0.25">
      <c r="A674">
        <v>36</v>
      </c>
      <c r="B674" t="s">
        <v>19</v>
      </c>
      <c r="C674"/>
      <c r="D674"/>
      <c r="F674" t="s">
        <v>177</v>
      </c>
      <c r="G674" s="2"/>
      <c r="H674">
        <v>67.8</v>
      </c>
      <c r="I674">
        <v>2014</v>
      </c>
      <c r="J674" t="s">
        <v>277</v>
      </c>
      <c r="X674">
        <v>58.1</v>
      </c>
      <c r="Y674">
        <v>73.2</v>
      </c>
      <c r="Z674">
        <v>67.7</v>
      </c>
      <c r="AA674">
        <v>76</v>
      </c>
      <c r="AB674">
        <v>68.7</v>
      </c>
    </row>
    <row r="675" spans="1:28" hidden="1" x14ac:dyDescent="0.25">
      <c r="A675">
        <v>42</v>
      </c>
      <c r="B675" t="s">
        <v>19</v>
      </c>
      <c r="C675"/>
      <c r="D675"/>
      <c r="F675" t="s">
        <v>177</v>
      </c>
      <c r="G675">
        <v>1</v>
      </c>
      <c r="H675">
        <v>33.200000000000003</v>
      </c>
      <c r="I675">
        <v>2010</v>
      </c>
      <c r="J675" t="s">
        <v>13</v>
      </c>
      <c r="K675">
        <v>26.1</v>
      </c>
      <c r="L675">
        <v>27.2</v>
      </c>
      <c r="M675">
        <v>31.4</v>
      </c>
      <c r="N675">
        <v>20.5</v>
      </c>
      <c r="O675">
        <v>49.9</v>
      </c>
    </row>
    <row r="676" spans="1:28" hidden="1" x14ac:dyDescent="0.25">
      <c r="A676">
        <v>42</v>
      </c>
      <c r="B676" t="s">
        <v>19</v>
      </c>
      <c r="C676"/>
      <c r="D676"/>
      <c r="F676" t="s">
        <v>177</v>
      </c>
      <c r="G676">
        <v>1</v>
      </c>
      <c r="H676">
        <v>33.4</v>
      </c>
      <c r="I676">
        <v>2012</v>
      </c>
      <c r="J676" t="s">
        <v>13</v>
      </c>
      <c r="K676">
        <v>23.6</v>
      </c>
      <c r="L676">
        <v>27.4</v>
      </c>
      <c r="M676">
        <v>32.4</v>
      </c>
      <c r="N676">
        <v>23.2</v>
      </c>
      <c r="O676">
        <v>49.5</v>
      </c>
    </row>
    <row r="677" spans="1:28" hidden="1" x14ac:dyDescent="0.25">
      <c r="A677">
        <v>42</v>
      </c>
      <c r="B677" t="s">
        <v>19</v>
      </c>
      <c r="C677"/>
      <c r="D677"/>
      <c r="F677" t="s">
        <v>177</v>
      </c>
      <c r="G677" s="2"/>
      <c r="H677">
        <v>72.400000000000006</v>
      </c>
      <c r="I677">
        <v>2013</v>
      </c>
      <c r="J677" t="s">
        <v>277</v>
      </c>
      <c r="X677">
        <v>66.3</v>
      </c>
      <c r="Y677">
        <v>64.5</v>
      </c>
      <c r="Z677">
        <v>75.7</v>
      </c>
      <c r="AA677">
        <v>77.3</v>
      </c>
      <c r="AB677">
        <v>71.400000000000006</v>
      </c>
    </row>
    <row r="678" spans="1:28" hidden="1" x14ac:dyDescent="0.25">
      <c r="A678">
        <v>43</v>
      </c>
      <c r="B678" t="s">
        <v>19</v>
      </c>
      <c r="C678"/>
      <c r="D678"/>
      <c r="F678" t="s">
        <v>177</v>
      </c>
      <c r="G678" s="2"/>
      <c r="H678">
        <v>67</v>
      </c>
      <c r="I678">
        <v>2011</v>
      </c>
      <c r="J678" t="s">
        <v>277</v>
      </c>
      <c r="X678">
        <v>65.8</v>
      </c>
      <c r="Z678">
        <v>72.7</v>
      </c>
      <c r="AA678">
        <v>62.3</v>
      </c>
      <c r="AB678">
        <v>73.3</v>
      </c>
    </row>
    <row r="679" spans="1:28" hidden="1" x14ac:dyDescent="0.25">
      <c r="A679">
        <v>44</v>
      </c>
      <c r="B679" t="s">
        <v>19</v>
      </c>
      <c r="C679"/>
      <c r="D679"/>
      <c r="F679" t="s">
        <v>177</v>
      </c>
      <c r="G679">
        <v>1</v>
      </c>
      <c r="H679">
        <v>33.5</v>
      </c>
      <c r="I679">
        <v>2011</v>
      </c>
      <c r="J679" t="s">
        <v>13</v>
      </c>
      <c r="K679">
        <v>25.6</v>
      </c>
      <c r="L679">
        <v>27.2</v>
      </c>
      <c r="M679">
        <v>32.299999999999997</v>
      </c>
      <c r="N679">
        <v>21.3</v>
      </c>
      <c r="O679">
        <v>50.5</v>
      </c>
    </row>
    <row r="680" spans="1:28" hidden="1" x14ac:dyDescent="0.25">
      <c r="A680">
        <v>44</v>
      </c>
      <c r="B680" t="s">
        <v>19</v>
      </c>
      <c r="C680"/>
      <c r="D680"/>
      <c r="F680" t="s">
        <v>177</v>
      </c>
      <c r="G680">
        <v>1</v>
      </c>
      <c r="H680">
        <v>32.700000000000003</v>
      </c>
      <c r="I680">
        <v>2013</v>
      </c>
      <c r="J680" t="s">
        <v>13</v>
      </c>
      <c r="K680">
        <v>23.3</v>
      </c>
      <c r="L680">
        <v>26.8</v>
      </c>
      <c r="M680">
        <v>32.4</v>
      </c>
      <c r="N680">
        <v>20.9</v>
      </c>
      <c r="O680">
        <v>49.2</v>
      </c>
    </row>
    <row r="681" spans="1:28" hidden="1" x14ac:dyDescent="0.25">
      <c r="A681">
        <v>44</v>
      </c>
      <c r="B681" t="s">
        <v>19</v>
      </c>
      <c r="C681"/>
      <c r="D681"/>
      <c r="F681" t="s">
        <v>177</v>
      </c>
      <c r="G681" s="2"/>
      <c r="H681">
        <v>66.8</v>
      </c>
      <c r="I681">
        <v>2015</v>
      </c>
      <c r="J681" t="s">
        <v>277</v>
      </c>
      <c r="X681">
        <v>57.1</v>
      </c>
      <c r="Y681">
        <v>60.6</v>
      </c>
      <c r="Z681">
        <v>68</v>
      </c>
      <c r="AA681">
        <v>76.8</v>
      </c>
      <c r="AB681">
        <v>65.5</v>
      </c>
    </row>
    <row r="682" spans="1:28" hidden="1" x14ac:dyDescent="0.25">
      <c r="A682">
        <v>45</v>
      </c>
      <c r="B682" t="s">
        <v>19</v>
      </c>
      <c r="C682"/>
      <c r="D682"/>
      <c r="F682" t="s">
        <v>177</v>
      </c>
      <c r="G682">
        <v>1</v>
      </c>
      <c r="H682">
        <v>32.1</v>
      </c>
      <c r="I682">
        <v>2005</v>
      </c>
      <c r="J682" t="s">
        <v>13</v>
      </c>
      <c r="K682">
        <v>30.7</v>
      </c>
      <c r="L682">
        <v>27.8</v>
      </c>
      <c r="M682">
        <v>33.299999999999997</v>
      </c>
      <c r="N682">
        <v>19.7</v>
      </c>
      <c r="O682">
        <v>47.3</v>
      </c>
    </row>
    <row r="683" spans="1:28" hidden="1" x14ac:dyDescent="0.25">
      <c r="A683">
        <v>47</v>
      </c>
      <c r="B683" t="s">
        <v>19</v>
      </c>
      <c r="C683"/>
      <c r="D683"/>
      <c r="F683" t="s">
        <v>177</v>
      </c>
      <c r="G683">
        <v>1</v>
      </c>
      <c r="H683">
        <v>31.9</v>
      </c>
      <c r="I683">
        <v>2014</v>
      </c>
      <c r="J683" t="s">
        <v>13</v>
      </c>
      <c r="K683">
        <v>22.9</v>
      </c>
      <c r="L683">
        <v>26.6</v>
      </c>
      <c r="M683">
        <v>24.8</v>
      </c>
      <c r="N683">
        <v>22.4</v>
      </c>
      <c r="O683">
        <v>51.8</v>
      </c>
    </row>
    <row r="684" spans="1:28" hidden="1" x14ac:dyDescent="0.25">
      <c r="A684">
        <v>48</v>
      </c>
      <c r="B684" t="s">
        <v>19</v>
      </c>
      <c r="C684"/>
      <c r="D684"/>
      <c r="F684" t="s">
        <v>177</v>
      </c>
      <c r="G684">
        <v>1</v>
      </c>
      <c r="H684">
        <v>31.9</v>
      </c>
      <c r="I684">
        <v>2006</v>
      </c>
      <c r="J684" t="s">
        <v>13</v>
      </c>
      <c r="K684">
        <v>29.6</v>
      </c>
      <c r="L684">
        <v>27.3</v>
      </c>
      <c r="M684">
        <v>33.5</v>
      </c>
      <c r="N684">
        <v>18</v>
      </c>
      <c r="O684">
        <v>48.7</v>
      </c>
    </row>
    <row r="685" spans="1:28" hidden="1" x14ac:dyDescent="0.25">
      <c r="A685">
        <v>48</v>
      </c>
      <c r="B685" t="s">
        <v>19</v>
      </c>
      <c r="C685"/>
      <c r="D685"/>
      <c r="F685" t="s">
        <v>177</v>
      </c>
      <c r="G685">
        <v>1</v>
      </c>
      <c r="H685">
        <v>31.9</v>
      </c>
      <c r="I685">
        <v>2015</v>
      </c>
      <c r="J685" t="s">
        <v>13</v>
      </c>
      <c r="K685">
        <v>22.4</v>
      </c>
      <c r="L685">
        <v>26.6</v>
      </c>
      <c r="M685">
        <v>24.8</v>
      </c>
      <c r="N685">
        <v>23.5</v>
      </c>
      <c r="O685">
        <v>50.8</v>
      </c>
    </row>
    <row r="686" spans="1:28" hidden="1" x14ac:dyDescent="0.25">
      <c r="A686">
        <v>50</v>
      </c>
      <c r="B686" t="s">
        <v>19</v>
      </c>
      <c r="C686"/>
      <c r="D686"/>
      <c r="F686" t="s">
        <v>177</v>
      </c>
      <c r="G686">
        <v>1</v>
      </c>
      <c r="H686">
        <v>31.7</v>
      </c>
      <c r="I686">
        <v>2009</v>
      </c>
      <c r="J686" t="s">
        <v>13</v>
      </c>
      <c r="K686">
        <v>26.8</v>
      </c>
      <c r="L686">
        <v>27.3</v>
      </c>
      <c r="M686">
        <v>31.6</v>
      </c>
      <c r="N686">
        <v>19.399999999999999</v>
      </c>
      <c r="O686">
        <v>49.6</v>
      </c>
    </row>
    <row r="687" spans="1:28" hidden="1" x14ac:dyDescent="0.25">
      <c r="A687">
        <v>51</v>
      </c>
      <c r="B687" t="s">
        <v>19</v>
      </c>
      <c r="C687"/>
      <c r="D687"/>
      <c r="F687" t="s">
        <v>177</v>
      </c>
      <c r="G687">
        <v>1</v>
      </c>
      <c r="H687">
        <v>31.6</v>
      </c>
      <c r="I687">
        <v>2008</v>
      </c>
      <c r="J687" t="s">
        <v>13</v>
      </c>
      <c r="K687">
        <v>27.4</v>
      </c>
      <c r="L687">
        <v>27.3</v>
      </c>
      <c r="M687">
        <v>31.8</v>
      </c>
      <c r="N687">
        <v>18.3</v>
      </c>
      <c r="O687">
        <v>50.1</v>
      </c>
    </row>
    <row r="688" spans="1:28" hidden="1" x14ac:dyDescent="0.25">
      <c r="A688">
        <v>53</v>
      </c>
      <c r="B688" t="s">
        <v>19</v>
      </c>
      <c r="C688"/>
      <c r="D688"/>
      <c r="F688" t="s">
        <v>177</v>
      </c>
      <c r="G688">
        <v>1</v>
      </c>
      <c r="H688">
        <v>30.8</v>
      </c>
      <c r="I688">
        <v>2007</v>
      </c>
      <c r="J688" t="s">
        <v>13</v>
      </c>
      <c r="K688">
        <v>28.8</v>
      </c>
      <c r="L688">
        <v>27.3</v>
      </c>
      <c r="M688">
        <v>32.299999999999997</v>
      </c>
      <c r="N688">
        <v>16.600000000000001</v>
      </c>
      <c r="O688">
        <v>47</v>
      </c>
    </row>
    <row r="689" spans="1:28" hidden="1" x14ac:dyDescent="0.25">
      <c r="A689">
        <v>60</v>
      </c>
      <c r="B689" t="s">
        <v>19</v>
      </c>
      <c r="C689"/>
      <c r="D689"/>
      <c r="F689" t="s">
        <v>177</v>
      </c>
      <c r="G689" s="2" t="s">
        <v>228</v>
      </c>
      <c r="H689">
        <v>47.98</v>
      </c>
      <c r="I689">
        <v>2013</v>
      </c>
      <c r="J689" t="s">
        <v>161</v>
      </c>
      <c r="P689">
        <v>101</v>
      </c>
      <c r="Q689">
        <v>101</v>
      </c>
      <c r="R689">
        <v>47</v>
      </c>
      <c r="S689">
        <v>64</v>
      </c>
      <c r="T689">
        <v>38</v>
      </c>
      <c r="U689">
        <v>62</v>
      </c>
      <c r="W689">
        <v>101</v>
      </c>
    </row>
    <row r="690" spans="1:28" hidden="1" x14ac:dyDescent="0.25">
      <c r="A690">
        <v>70</v>
      </c>
      <c r="B690" t="s">
        <v>19</v>
      </c>
      <c r="C690"/>
      <c r="D690"/>
      <c r="F690" t="s">
        <v>177</v>
      </c>
      <c r="G690" s="2" t="s">
        <v>228</v>
      </c>
      <c r="H690">
        <v>47.61</v>
      </c>
      <c r="I690">
        <v>2012</v>
      </c>
      <c r="J690" t="s">
        <v>161</v>
      </c>
      <c r="P690">
        <v>51</v>
      </c>
      <c r="Q690">
        <v>101</v>
      </c>
      <c r="R690">
        <v>42</v>
      </c>
      <c r="S690">
        <v>84</v>
      </c>
      <c r="T690">
        <v>49</v>
      </c>
      <c r="U690">
        <v>95</v>
      </c>
      <c r="W690">
        <v>101</v>
      </c>
    </row>
    <row r="691" spans="1:28" hidden="1" x14ac:dyDescent="0.25">
      <c r="A691">
        <v>71</v>
      </c>
      <c r="B691" t="s">
        <v>19</v>
      </c>
      <c r="C691"/>
      <c r="D691"/>
      <c r="F691" t="s">
        <v>177</v>
      </c>
      <c r="G691" s="2" t="s">
        <v>228</v>
      </c>
      <c r="H691">
        <v>52.79</v>
      </c>
      <c r="I691">
        <v>2015</v>
      </c>
      <c r="J691" t="s">
        <v>161</v>
      </c>
      <c r="P691">
        <v>149</v>
      </c>
      <c r="Q691">
        <v>567</v>
      </c>
      <c r="R691">
        <v>36</v>
      </c>
      <c r="S691">
        <v>51</v>
      </c>
      <c r="T691">
        <v>54</v>
      </c>
      <c r="U691">
        <v>52</v>
      </c>
      <c r="V691">
        <v>34</v>
      </c>
      <c r="W691">
        <v>743</v>
      </c>
    </row>
    <row r="692" spans="1:28" hidden="1" x14ac:dyDescent="0.25">
      <c r="A692">
        <v>73</v>
      </c>
      <c r="B692" t="s">
        <v>19</v>
      </c>
      <c r="C692"/>
      <c r="D692"/>
      <c r="F692" t="s">
        <v>177</v>
      </c>
      <c r="G692" s="2" t="s">
        <v>228</v>
      </c>
      <c r="H692">
        <v>53.64</v>
      </c>
      <c r="I692">
        <v>2014</v>
      </c>
      <c r="J692" t="s">
        <v>161</v>
      </c>
      <c r="P692">
        <v>126</v>
      </c>
      <c r="Q692">
        <v>478</v>
      </c>
      <c r="R692">
        <v>37</v>
      </c>
      <c r="S692">
        <v>55</v>
      </c>
      <c r="T692">
        <v>61</v>
      </c>
      <c r="U692">
        <v>38</v>
      </c>
      <c r="V692">
        <v>36</v>
      </c>
      <c r="W692">
        <v>737</v>
      </c>
    </row>
    <row r="693" spans="1:28" hidden="1" x14ac:dyDescent="0.25">
      <c r="A693">
        <v>80</v>
      </c>
      <c r="B693" t="s">
        <v>67</v>
      </c>
      <c r="C693"/>
      <c r="D693"/>
      <c r="F693" t="s">
        <v>177</v>
      </c>
      <c r="G693" s="2"/>
      <c r="H693">
        <v>56.9</v>
      </c>
      <c r="I693">
        <v>2012</v>
      </c>
      <c r="J693" t="s">
        <v>277</v>
      </c>
      <c r="X693">
        <v>40.4</v>
      </c>
      <c r="Y693">
        <v>61.2</v>
      </c>
      <c r="Z693">
        <v>58.5</v>
      </c>
      <c r="AA693">
        <v>72.8</v>
      </c>
      <c r="AB693">
        <v>32.6</v>
      </c>
    </row>
    <row r="694" spans="1:28" hidden="1" x14ac:dyDescent="0.25">
      <c r="A694">
        <v>82</v>
      </c>
      <c r="B694" t="s">
        <v>67</v>
      </c>
      <c r="C694"/>
      <c r="D694"/>
      <c r="F694" t="s">
        <v>177</v>
      </c>
      <c r="G694" s="2"/>
      <c r="H694">
        <v>60.3</v>
      </c>
      <c r="I694">
        <v>2013</v>
      </c>
      <c r="J694" t="s">
        <v>277</v>
      </c>
      <c r="X694">
        <v>43.6</v>
      </c>
      <c r="Y694">
        <v>64.400000000000006</v>
      </c>
      <c r="Z694">
        <v>61.3</v>
      </c>
      <c r="AA694">
        <v>77.099999999999994</v>
      </c>
      <c r="AB694">
        <v>34.200000000000003</v>
      </c>
    </row>
    <row r="695" spans="1:28" hidden="1" x14ac:dyDescent="0.25">
      <c r="A695">
        <v>89</v>
      </c>
      <c r="B695" t="s">
        <v>67</v>
      </c>
      <c r="C695"/>
      <c r="D695"/>
      <c r="F695" t="s">
        <v>177</v>
      </c>
      <c r="G695" s="2"/>
      <c r="H695">
        <v>57.8</v>
      </c>
      <c r="I695">
        <v>2011</v>
      </c>
      <c r="J695" t="s">
        <v>277</v>
      </c>
      <c r="X695">
        <v>46.3</v>
      </c>
      <c r="Y695">
        <v>56.8</v>
      </c>
      <c r="Z695">
        <v>60.8</v>
      </c>
      <c r="AA695">
        <v>67.599999999999994</v>
      </c>
      <c r="AB695">
        <v>33.200000000000003</v>
      </c>
    </row>
    <row r="696" spans="1:28" hidden="1" x14ac:dyDescent="0.25">
      <c r="A696">
        <v>90</v>
      </c>
      <c r="B696" t="s">
        <v>67</v>
      </c>
      <c r="C696"/>
      <c r="D696"/>
      <c r="F696" t="s">
        <v>177</v>
      </c>
      <c r="G696">
        <v>4</v>
      </c>
      <c r="H696">
        <v>24.7</v>
      </c>
      <c r="I696">
        <v>2006</v>
      </c>
      <c r="J696" t="s">
        <v>13</v>
      </c>
      <c r="K696">
        <v>28.4</v>
      </c>
      <c r="L696">
        <v>0</v>
      </c>
      <c r="M696">
        <v>24.3</v>
      </c>
      <c r="N696">
        <v>20.2</v>
      </c>
      <c r="O696">
        <v>52.2</v>
      </c>
    </row>
    <row r="697" spans="1:28" hidden="1" x14ac:dyDescent="0.25">
      <c r="A697">
        <f>90</f>
        <v>90</v>
      </c>
      <c r="B697" t="s">
        <v>67</v>
      </c>
      <c r="C697"/>
      <c r="D697"/>
      <c r="F697" t="s">
        <v>177</v>
      </c>
      <c r="G697" s="2"/>
      <c r="H697">
        <v>59.7</v>
      </c>
      <c r="I697">
        <v>2016</v>
      </c>
      <c r="J697" t="s">
        <v>277</v>
      </c>
      <c r="X697">
        <v>39.700000000000003</v>
      </c>
      <c r="Y697">
        <v>74.099999999999994</v>
      </c>
      <c r="Z697">
        <v>53.6</v>
      </c>
      <c r="AA697">
        <v>81.3</v>
      </c>
      <c r="AB697">
        <v>70.400000000000006</v>
      </c>
    </row>
    <row r="698" spans="1:28" hidden="1" x14ac:dyDescent="0.25">
      <c r="A698">
        <v>97</v>
      </c>
      <c r="B698" t="s">
        <v>67</v>
      </c>
      <c r="C698"/>
      <c r="D698"/>
      <c r="F698" t="s">
        <v>177</v>
      </c>
      <c r="G698">
        <v>4</v>
      </c>
      <c r="H698">
        <v>23.9</v>
      </c>
      <c r="I698">
        <v>2007</v>
      </c>
      <c r="J698" t="s">
        <v>13</v>
      </c>
      <c r="K698">
        <v>27.6</v>
      </c>
      <c r="L698">
        <v>0</v>
      </c>
      <c r="M698">
        <v>23.4</v>
      </c>
      <c r="N698">
        <v>19.100000000000001</v>
      </c>
      <c r="O698">
        <v>50.7</v>
      </c>
    </row>
    <row r="699" spans="1:28" hidden="1" x14ac:dyDescent="0.25">
      <c r="A699">
        <v>97</v>
      </c>
      <c r="B699" t="s">
        <v>67</v>
      </c>
      <c r="C699"/>
      <c r="D699"/>
      <c r="F699" t="s">
        <v>177</v>
      </c>
      <c r="G699">
        <v>4</v>
      </c>
      <c r="H699">
        <v>24.1</v>
      </c>
      <c r="I699">
        <v>2008</v>
      </c>
      <c r="J699" t="s">
        <v>13</v>
      </c>
      <c r="K699">
        <v>26.3</v>
      </c>
      <c r="L699">
        <v>0</v>
      </c>
      <c r="M699">
        <v>25.3</v>
      </c>
      <c r="N699">
        <v>18</v>
      </c>
      <c r="O699">
        <v>51.7</v>
      </c>
    </row>
    <row r="700" spans="1:28" hidden="1" x14ac:dyDescent="0.25">
      <c r="A700">
        <v>100</v>
      </c>
      <c r="B700" t="s">
        <v>143</v>
      </c>
      <c r="C700"/>
      <c r="D700"/>
      <c r="F700" t="s">
        <v>177</v>
      </c>
      <c r="G700" s="2" t="s">
        <v>130</v>
      </c>
      <c r="H700">
        <v>51.34</v>
      </c>
      <c r="I700">
        <v>2014</v>
      </c>
      <c r="J700" t="s">
        <v>161</v>
      </c>
      <c r="P700">
        <v>185</v>
      </c>
      <c r="Q700">
        <v>26</v>
      </c>
      <c r="R700">
        <v>106</v>
      </c>
      <c r="S700">
        <v>223</v>
      </c>
      <c r="T700">
        <v>312</v>
      </c>
      <c r="U700">
        <v>310</v>
      </c>
      <c r="V700">
        <v>326</v>
      </c>
      <c r="W700">
        <v>637</v>
      </c>
    </row>
    <row r="701" spans="1:28" hidden="1" x14ac:dyDescent="0.25">
      <c r="A701">
        <v>77</v>
      </c>
      <c r="B701" t="s">
        <v>59</v>
      </c>
      <c r="C701"/>
      <c r="D701"/>
      <c r="F701" t="s">
        <v>177</v>
      </c>
      <c r="G701">
        <v>3</v>
      </c>
      <c r="H701">
        <v>26.7</v>
      </c>
      <c r="I701">
        <v>2015</v>
      </c>
      <c r="J701" t="s">
        <v>13</v>
      </c>
      <c r="K701">
        <v>24.1</v>
      </c>
      <c r="L701">
        <v>27.4</v>
      </c>
      <c r="M701">
        <v>18.100000000000001</v>
      </c>
      <c r="N701">
        <v>19.399999999999999</v>
      </c>
      <c r="O701">
        <v>40.4</v>
      </c>
    </row>
    <row r="702" spans="1:28" hidden="1" x14ac:dyDescent="0.25">
      <c r="A702">
        <v>78</v>
      </c>
      <c r="B702" t="s">
        <v>59</v>
      </c>
      <c r="C702"/>
      <c r="D702"/>
      <c r="F702" t="s">
        <v>177</v>
      </c>
      <c r="G702">
        <v>3</v>
      </c>
      <c r="H702">
        <v>26.8</v>
      </c>
      <c r="I702">
        <v>2014</v>
      </c>
      <c r="J702" t="s">
        <v>13</v>
      </c>
      <c r="K702">
        <v>24.7</v>
      </c>
      <c r="L702">
        <v>27.4</v>
      </c>
      <c r="M702">
        <v>18.100000000000001</v>
      </c>
      <c r="N702">
        <v>20.3</v>
      </c>
      <c r="O702">
        <v>39.9</v>
      </c>
    </row>
    <row r="703" spans="1:28" hidden="1" x14ac:dyDescent="0.25">
      <c r="A703">
        <v>79</v>
      </c>
      <c r="B703" t="s">
        <v>59</v>
      </c>
      <c r="C703"/>
      <c r="D703"/>
      <c r="F703" t="s">
        <v>177</v>
      </c>
      <c r="G703">
        <v>3</v>
      </c>
      <c r="H703">
        <v>26.4</v>
      </c>
      <c r="I703">
        <v>2010</v>
      </c>
      <c r="J703" t="s">
        <v>13</v>
      </c>
      <c r="K703">
        <v>25</v>
      </c>
      <c r="L703">
        <v>29.5</v>
      </c>
      <c r="M703">
        <v>16.100000000000001</v>
      </c>
      <c r="N703">
        <v>20.399999999999999</v>
      </c>
      <c r="O703">
        <v>37.5</v>
      </c>
    </row>
    <row r="704" spans="1:28" hidden="1" x14ac:dyDescent="0.25">
      <c r="A704">
        <v>81</v>
      </c>
      <c r="B704" t="s">
        <v>59</v>
      </c>
      <c r="C704"/>
      <c r="D704"/>
      <c r="F704" t="s">
        <v>177</v>
      </c>
      <c r="G704">
        <v>3</v>
      </c>
      <c r="H704">
        <v>26.1</v>
      </c>
      <c r="I704">
        <v>2011</v>
      </c>
      <c r="J704" t="s">
        <v>13</v>
      </c>
      <c r="K704">
        <v>24.3</v>
      </c>
      <c r="L704">
        <v>29.5</v>
      </c>
      <c r="M704">
        <v>16.100000000000001</v>
      </c>
      <c r="N704">
        <v>19.100000000000001</v>
      </c>
      <c r="O704">
        <v>38.1</v>
      </c>
    </row>
    <row r="705" spans="1:28" hidden="1" x14ac:dyDescent="0.25">
      <c r="A705">
        <v>81</v>
      </c>
      <c r="B705" t="s">
        <v>59</v>
      </c>
      <c r="C705"/>
      <c r="D705"/>
      <c r="F705" t="s">
        <v>177</v>
      </c>
      <c r="G705">
        <v>3</v>
      </c>
      <c r="H705">
        <v>26.1</v>
      </c>
      <c r="I705">
        <v>2012</v>
      </c>
      <c r="J705" t="s">
        <v>13</v>
      </c>
      <c r="K705">
        <v>25.4</v>
      </c>
      <c r="L705">
        <v>28.3</v>
      </c>
      <c r="M705">
        <v>16.2</v>
      </c>
      <c r="N705">
        <v>19.8</v>
      </c>
      <c r="O705">
        <v>38.200000000000003</v>
      </c>
    </row>
    <row r="706" spans="1:28" hidden="1" x14ac:dyDescent="0.25">
      <c r="A706">
        <v>82</v>
      </c>
      <c r="B706" t="s">
        <v>59</v>
      </c>
      <c r="C706"/>
      <c r="D706"/>
      <c r="F706" t="s">
        <v>177</v>
      </c>
      <c r="G706">
        <v>3</v>
      </c>
      <c r="H706">
        <v>25.8</v>
      </c>
      <c r="I706">
        <v>2013</v>
      </c>
      <c r="J706" t="s">
        <v>13</v>
      </c>
      <c r="K706">
        <v>25.1</v>
      </c>
      <c r="L706">
        <v>27.6</v>
      </c>
      <c r="M706">
        <v>16.2</v>
      </c>
      <c r="N706">
        <v>19.100000000000001</v>
      </c>
      <c r="O706">
        <v>38.299999999999997</v>
      </c>
    </row>
    <row r="707" spans="1:28" hidden="1" x14ac:dyDescent="0.25">
      <c r="A707">
        <v>84</v>
      </c>
      <c r="B707" t="s">
        <v>59</v>
      </c>
      <c r="C707"/>
      <c r="D707"/>
      <c r="F707" t="s">
        <v>177</v>
      </c>
      <c r="G707">
        <v>3</v>
      </c>
      <c r="H707">
        <v>25.6</v>
      </c>
      <c r="I707">
        <v>2006</v>
      </c>
      <c r="J707" t="s">
        <v>13</v>
      </c>
      <c r="K707">
        <v>28.4</v>
      </c>
      <c r="L707">
        <v>29.6</v>
      </c>
      <c r="M707">
        <v>15.4</v>
      </c>
      <c r="N707">
        <v>18.5</v>
      </c>
      <c r="O707">
        <v>36.9</v>
      </c>
    </row>
    <row r="708" spans="1:28" hidden="1" x14ac:dyDescent="0.25">
      <c r="A708">
        <v>86</v>
      </c>
      <c r="B708" t="s">
        <v>59</v>
      </c>
      <c r="C708"/>
      <c r="D708"/>
      <c r="F708" t="s">
        <v>177</v>
      </c>
      <c r="G708">
        <v>3</v>
      </c>
      <c r="H708">
        <v>25.3</v>
      </c>
      <c r="I708">
        <v>2007</v>
      </c>
      <c r="J708" t="s">
        <v>13</v>
      </c>
      <c r="K708">
        <v>27.6</v>
      </c>
      <c r="L708">
        <v>29.6</v>
      </c>
      <c r="M708">
        <v>16.600000000000001</v>
      </c>
      <c r="N708">
        <v>17.2</v>
      </c>
      <c r="O708">
        <v>36.4</v>
      </c>
    </row>
    <row r="709" spans="1:28" hidden="1" x14ac:dyDescent="0.25">
      <c r="A709">
        <v>86</v>
      </c>
      <c r="B709" t="s">
        <v>59</v>
      </c>
      <c r="C709"/>
      <c r="D709"/>
      <c r="F709" t="s">
        <v>177</v>
      </c>
      <c r="G709">
        <v>3</v>
      </c>
      <c r="H709">
        <v>25.5</v>
      </c>
      <c r="I709">
        <v>2008</v>
      </c>
      <c r="J709" t="s">
        <v>13</v>
      </c>
      <c r="K709">
        <v>26.3</v>
      </c>
      <c r="L709">
        <v>29.6</v>
      </c>
      <c r="M709">
        <v>16.3</v>
      </c>
      <c r="N709">
        <v>19.2</v>
      </c>
      <c r="O709">
        <v>36.200000000000003</v>
      </c>
    </row>
    <row r="710" spans="1:28" hidden="1" x14ac:dyDescent="0.25">
      <c r="A710">
        <v>88</v>
      </c>
      <c r="B710" t="s">
        <v>59</v>
      </c>
      <c r="C710"/>
      <c r="D710"/>
      <c r="F710" t="s">
        <v>177</v>
      </c>
      <c r="G710">
        <v>3</v>
      </c>
      <c r="H710">
        <v>25.2</v>
      </c>
      <c r="I710">
        <v>2009</v>
      </c>
      <c r="J710" t="s">
        <v>13</v>
      </c>
      <c r="K710">
        <v>25.6</v>
      </c>
      <c r="L710">
        <v>29.6</v>
      </c>
      <c r="M710">
        <v>16.2</v>
      </c>
      <c r="N710">
        <v>19.2</v>
      </c>
      <c r="O710">
        <v>35.1</v>
      </c>
    </row>
    <row r="711" spans="1:28" hidden="1" x14ac:dyDescent="0.25">
      <c r="A711">
        <v>93</v>
      </c>
      <c r="B711" t="s">
        <v>59</v>
      </c>
      <c r="C711"/>
      <c r="D711"/>
      <c r="F711" t="s">
        <v>177</v>
      </c>
      <c r="G711">
        <v>3</v>
      </c>
      <c r="H711">
        <v>24.6</v>
      </c>
      <c r="I711">
        <v>2005</v>
      </c>
      <c r="J711" t="s">
        <v>13</v>
      </c>
      <c r="K711">
        <v>29.4</v>
      </c>
      <c r="L711">
        <v>30.2</v>
      </c>
      <c r="M711">
        <v>15.7</v>
      </c>
      <c r="N711">
        <v>14.3</v>
      </c>
      <c r="O711">
        <v>35.299999999999997</v>
      </c>
    </row>
    <row r="712" spans="1:28" hidden="1" x14ac:dyDescent="0.25">
      <c r="A712">
        <v>98</v>
      </c>
      <c r="B712" t="s">
        <v>59</v>
      </c>
      <c r="C712"/>
      <c r="D712"/>
      <c r="F712" t="s">
        <v>177</v>
      </c>
      <c r="G712" s="2"/>
      <c r="H712">
        <v>54.6</v>
      </c>
      <c r="I712">
        <v>2015</v>
      </c>
      <c r="J712" t="s">
        <v>277</v>
      </c>
      <c r="X712">
        <v>30.1</v>
      </c>
      <c r="Y712">
        <v>53.2</v>
      </c>
      <c r="Z712">
        <v>45</v>
      </c>
      <c r="AA712">
        <v>90.9</v>
      </c>
      <c r="AB712">
        <v>32.4</v>
      </c>
    </row>
    <row r="713" spans="1:28" hidden="1" x14ac:dyDescent="0.25">
      <c r="A713">
        <v>60</v>
      </c>
      <c r="B713" t="s">
        <v>42</v>
      </c>
      <c r="C713"/>
      <c r="D713"/>
      <c r="F713" t="s">
        <v>177</v>
      </c>
      <c r="G713">
        <v>2</v>
      </c>
      <c r="H713">
        <v>29.9</v>
      </c>
      <c r="I713">
        <v>2005</v>
      </c>
      <c r="J713" t="s">
        <v>13</v>
      </c>
      <c r="K713">
        <v>25.9</v>
      </c>
      <c r="L713">
        <v>32.9</v>
      </c>
      <c r="M713">
        <v>11.1</v>
      </c>
      <c r="N713">
        <v>28.7</v>
      </c>
      <c r="O713">
        <v>49.1</v>
      </c>
    </row>
    <row r="714" spans="1:28" hidden="1" x14ac:dyDescent="0.25">
      <c r="A714">
        <v>60</v>
      </c>
      <c r="B714" t="s">
        <v>42</v>
      </c>
      <c r="C714"/>
      <c r="D714"/>
      <c r="F714" t="s">
        <v>177</v>
      </c>
      <c r="G714">
        <v>2</v>
      </c>
      <c r="H714">
        <v>29.5</v>
      </c>
      <c r="I714">
        <v>2014</v>
      </c>
      <c r="J714" t="s">
        <v>13</v>
      </c>
      <c r="K714">
        <v>18.2</v>
      </c>
      <c r="L714">
        <v>27.4</v>
      </c>
      <c r="M714">
        <v>18.399999999999999</v>
      </c>
      <c r="N714">
        <v>25.8</v>
      </c>
      <c r="O714">
        <v>49.5</v>
      </c>
    </row>
    <row r="715" spans="1:28" hidden="1" x14ac:dyDescent="0.25">
      <c r="A715">
        <v>61</v>
      </c>
      <c r="B715" t="s">
        <v>42</v>
      </c>
      <c r="C715"/>
      <c r="D715"/>
      <c r="F715" t="s">
        <v>177</v>
      </c>
      <c r="G715">
        <v>2</v>
      </c>
      <c r="H715">
        <v>29.2</v>
      </c>
      <c r="I715">
        <v>2015</v>
      </c>
      <c r="J715" t="s">
        <v>13</v>
      </c>
      <c r="K715">
        <v>17.8</v>
      </c>
      <c r="L715">
        <v>27.4</v>
      </c>
      <c r="M715">
        <v>18.399999999999999</v>
      </c>
      <c r="N715">
        <v>24.6</v>
      </c>
      <c r="O715">
        <v>49.8</v>
      </c>
    </row>
    <row r="716" spans="1:28" hidden="1" x14ac:dyDescent="0.25">
      <c r="A716">
        <v>65</v>
      </c>
      <c r="B716" t="s">
        <v>42</v>
      </c>
      <c r="C716"/>
      <c r="D716"/>
      <c r="F716" t="s">
        <v>177</v>
      </c>
      <c r="G716">
        <v>2</v>
      </c>
      <c r="H716">
        <v>29.3</v>
      </c>
      <c r="I716">
        <v>2006</v>
      </c>
      <c r="J716" t="s">
        <v>13</v>
      </c>
      <c r="K716">
        <v>25</v>
      </c>
      <c r="L716">
        <v>32.200000000000003</v>
      </c>
      <c r="M716">
        <v>13.3</v>
      </c>
      <c r="N716">
        <v>24.6</v>
      </c>
      <c r="O716">
        <v>49.3</v>
      </c>
    </row>
    <row r="717" spans="1:28" hidden="1" x14ac:dyDescent="0.25">
      <c r="A717">
        <v>66</v>
      </c>
      <c r="B717" t="s">
        <v>42</v>
      </c>
      <c r="C717"/>
      <c r="D717"/>
      <c r="F717" t="s">
        <v>177</v>
      </c>
      <c r="G717">
        <v>2</v>
      </c>
      <c r="H717">
        <v>28.8</v>
      </c>
      <c r="I717">
        <v>2007</v>
      </c>
      <c r="J717" t="s">
        <v>13</v>
      </c>
      <c r="K717">
        <v>24.3</v>
      </c>
      <c r="L717">
        <v>32.200000000000003</v>
      </c>
      <c r="M717">
        <v>12.8</v>
      </c>
      <c r="N717">
        <v>23.6</v>
      </c>
      <c r="O717">
        <v>49.1</v>
      </c>
    </row>
    <row r="718" spans="1:28" hidden="1" x14ac:dyDescent="0.25">
      <c r="A718">
        <v>66</v>
      </c>
      <c r="B718" t="s">
        <v>42</v>
      </c>
      <c r="C718"/>
      <c r="D718"/>
      <c r="F718" t="s">
        <v>177</v>
      </c>
      <c r="G718">
        <v>2</v>
      </c>
      <c r="H718">
        <v>28.9</v>
      </c>
      <c r="I718">
        <v>2010</v>
      </c>
      <c r="J718" t="s">
        <v>13</v>
      </c>
      <c r="K718">
        <v>22</v>
      </c>
      <c r="L718">
        <v>32.1</v>
      </c>
      <c r="M718">
        <v>14.4</v>
      </c>
      <c r="N718">
        <v>19.899999999999999</v>
      </c>
      <c r="O718">
        <v>49.5</v>
      </c>
    </row>
    <row r="719" spans="1:28" hidden="1" x14ac:dyDescent="0.25">
      <c r="A719">
        <v>67</v>
      </c>
      <c r="B719" t="s">
        <v>42</v>
      </c>
      <c r="C719"/>
      <c r="D719"/>
      <c r="F719" t="s">
        <v>177</v>
      </c>
      <c r="G719">
        <v>2</v>
      </c>
      <c r="H719">
        <v>29</v>
      </c>
      <c r="I719">
        <v>2011</v>
      </c>
      <c r="J719" t="s">
        <v>13</v>
      </c>
      <c r="K719">
        <v>20.399999999999999</v>
      </c>
      <c r="L719">
        <v>32.1</v>
      </c>
      <c r="M719">
        <v>14.4</v>
      </c>
      <c r="N719">
        <v>22.4</v>
      </c>
      <c r="O719">
        <v>48.8</v>
      </c>
    </row>
    <row r="720" spans="1:28" hidden="1" x14ac:dyDescent="0.25">
      <c r="A720">
        <v>71</v>
      </c>
      <c r="B720" t="s">
        <v>42</v>
      </c>
      <c r="C720"/>
      <c r="D720"/>
      <c r="F720" t="s">
        <v>177</v>
      </c>
      <c r="G720">
        <v>2</v>
      </c>
      <c r="H720">
        <v>27.9</v>
      </c>
      <c r="I720">
        <v>2008</v>
      </c>
      <c r="J720" t="s">
        <v>13</v>
      </c>
      <c r="K720">
        <v>23.1</v>
      </c>
      <c r="L720">
        <v>32.200000000000003</v>
      </c>
      <c r="M720">
        <v>12.6</v>
      </c>
      <c r="N720">
        <v>19.3</v>
      </c>
      <c r="O720">
        <v>49.5</v>
      </c>
    </row>
    <row r="721" spans="1:28" hidden="1" x14ac:dyDescent="0.25">
      <c r="A721">
        <v>73</v>
      </c>
      <c r="B721" t="s">
        <v>42</v>
      </c>
      <c r="C721"/>
      <c r="D721"/>
      <c r="F721" t="s">
        <v>177</v>
      </c>
      <c r="G721">
        <v>2</v>
      </c>
      <c r="H721">
        <v>27.6</v>
      </c>
      <c r="I721">
        <v>2012</v>
      </c>
      <c r="J721" t="s">
        <v>13</v>
      </c>
      <c r="K721">
        <v>18.8</v>
      </c>
      <c r="L721">
        <v>28.3</v>
      </c>
      <c r="M721">
        <v>14.5</v>
      </c>
      <c r="N721">
        <v>22</v>
      </c>
      <c r="O721">
        <v>48.1</v>
      </c>
    </row>
    <row r="722" spans="1:28" hidden="1" x14ac:dyDescent="0.25">
      <c r="A722">
        <v>73</v>
      </c>
      <c r="B722" t="s">
        <v>42</v>
      </c>
      <c r="C722"/>
      <c r="D722"/>
      <c r="F722" t="s">
        <v>177</v>
      </c>
      <c r="G722">
        <v>2</v>
      </c>
      <c r="H722">
        <v>28</v>
      </c>
      <c r="I722">
        <v>2013</v>
      </c>
      <c r="J722" t="s">
        <v>13</v>
      </c>
      <c r="K722">
        <v>18.5</v>
      </c>
      <c r="L722">
        <v>27.6</v>
      </c>
      <c r="M722">
        <v>14.5</v>
      </c>
      <c r="N722">
        <v>24.7</v>
      </c>
      <c r="O722">
        <v>47.9</v>
      </c>
    </row>
    <row r="723" spans="1:28" hidden="1" x14ac:dyDescent="0.25">
      <c r="A723">
        <v>76</v>
      </c>
      <c r="B723" t="s">
        <v>42</v>
      </c>
      <c r="C723"/>
      <c r="D723"/>
      <c r="F723" t="s">
        <v>177</v>
      </c>
      <c r="G723">
        <v>2</v>
      </c>
      <c r="H723">
        <v>27.1</v>
      </c>
      <c r="I723">
        <v>2009</v>
      </c>
      <c r="J723" t="s">
        <v>13</v>
      </c>
      <c r="K723">
        <v>22.5</v>
      </c>
      <c r="L723">
        <v>32.200000000000003</v>
      </c>
      <c r="M723">
        <v>12.6</v>
      </c>
      <c r="N723">
        <v>17.600000000000001</v>
      </c>
      <c r="O723">
        <v>48.3</v>
      </c>
    </row>
    <row r="724" spans="1:28" hidden="1" x14ac:dyDescent="0.25">
      <c r="A724">
        <v>81</v>
      </c>
      <c r="B724" t="s">
        <v>42</v>
      </c>
      <c r="C724"/>
      <c r="D724"/>
      <c r="F724" t="s">
        <v>177</v>
      </c>
      <c r="G724" s="2"/>
      <c r="H724">
        <v>61.2</v>
      </c>
      <c r="I724">
        <v>2016</v>
      </c>
      <c r="J724" t="s">
        <v>277</v>
      </c>
      <c r="X724">
        <v>44.1</v>
      </c>
      <c r="Y724">
        <v>59.6</v>
      </c>
      <c r="Z724">
        <v>61</v>
      </c>
      <c r="AA724">
        <v>80.900000000000006</v>
      </c>
      <c r="AB724">
        <v>39.5</v>
      </c>
    </row>
    <row r="725" spans="1:28" hidden="1" x14ac:dyDescent="0.25">
      <c r="A725">
        <v>87</v>
      </c>
      <c r="B725" t="s">
        <v>42</v>
      </c>
      <c r="C725"/>
      <c r="D725"/>
      <c r="F725" t="s">
        <v>177</v>
      </c>
      <c r="G725" s="2"/>
      <c r="H725">
        <v>55.2</v>
      </c>
      <c r="I725">
        <v>2012</v>
      </c>
      <c r="J725" t="s">
        <v>277</v>
      </c>
      <c r="X725">
        <v>47.2</v>
      </c>
      <c r="Y725">
        <v>59.1</v>
      </c>
      <c r="Z725">
        <v>65.099999999999994</v>
      </c>
      <c r="AA725">
        <v>53.3</v>
      </c>
      <c r="AB725">
        <v>43.4</v>
      </c>
    </row>
    <row r="726" spans="1:28" hidden="1" x14ac:dyDescent="0.25">
      <c r="A726">
        <v>98</v>
      </c>
      <c r="B726" t="s">
        <v>42</v>
      </c>
      <c r="C726"/>
      <c r="D726"/>
      <c r="F726" t="s">
        <v>177</v>
      </c>
      <c r="G726" s="2"/>
      <c r="H726">
        <v>54.6</v>
      </c>
      <c r="I726">
        <v>2015</v>
      </c>
      <c r="J726" t="s">
        <v>277</v>
      </c>
      <c r="X726">
        <v>40.200000000000003</v>
      </c>
      <c r="Y726">
        <v>57.5</v>
      </c>
      <c r="Z726">
        <v>53</v>
      </c>
      <c r="AA726">
        <v>70.900000000000006</v>
      </c>
      <c r="AB726">
        <v>39.6</v>
      </c>
    </row>
    <row r="727" spans="1:28" hidden="1" x14ac:dyDescent="0.25">
      <c r="A727">
        <v>31</v>
      </c>
      <c r="B727" t="s">
        <v>298</v>
      </c>
      <c r="C727"/>
      <c r="D727"/>
      <c r="F727" t="s">
        <v>166</v>
      </c>
      <c r="G727" s="2"/>
      <c r="H727">
        <v>76.099999999999994</v>
      </c>
      <c r="I727">
        <v>2016</v>
      </c>
      <c r="J727" t="s">
        <v>277</v>
      </c>
      <c r="X727">
        <v>61.3</v>
      </c>
      <c r="Y727">
        <v>98.6</v>
      </c>
      <c r="Z727">
        <v>67.5</v>
      </c>
      <c r="AA727">
        <v>94.6</v>
      </c>
      <c r="AB727">
        <v>65.400000000000006</v>
      </c>
    </row>
    <row r="728" spans="1:28" hidden="1" x14ac:dyDescent="0.25">
      <c r="A728">
        <v>34</v>
      </c>
      <c r="B728" t="s">
        <v>298</v>
      </c>
      <c r="C728"/>
      <c r="D728"/>
      <c r="F728" t="s">
        <v>166</v>
      </c>
      <c r="G728" s="2"/>
      <c r="H728">
        <v>70.900000000000006</v>
      </c>
      <c r="I728">
        <v>2015</v>
      </c>
      <c r="J728" t="s">
        <v>277</v>
      </c>
      <c r="X728">
        <v>54.7</v>
      </c>
      <c r="Y728">
        <v>98.8</v>
      </c>
      <c r="Z728">
        <v>56.9</v>
      </c>
      <c r="AA728">
        <v>95</v>
      </c>
      <c r="AB728">
        <v>61.9</v>
      </c>
    </row>
    <row r="729" spans="1:28" hidden="1" x14ac:dyDescent="0.25">
      <c r="A729">
        <v>37</v>
      </c>
      <c r="B729" t="s">
        <v>298</v>
      </c>
      <c r="C729"/>
      <c r="D729"/>
      <c r="F729" t="s">
        <v>166</v>
      </c>
      <c r="G729" s="2"/>
      <c r="H729">
        <v>67.7</v>
      </c>
      <c r="I729">
        <v>2014</v>
      </c>
      <c r="J729" t="s">
        <v>277</v>
      </c>
      <c r="X729">
        <v>52.9</v>
      </c>
      <c r="Y729">
        <v>98.2</v>
      </c>
      <c r="Z729">
        <v>48.3</v>
      </c>
      <c r="AA729">
        <v>95.9</v>
      </c>
      <c r="AB729">
        <v>49.2</v>
      </c>
    </row>
    <row r="730" spans="1:28" hidden="1" x14ac:dyDescent="0.25">
      <c r="A730">
        <v>40</v>
      </c>
      <c r="B730" t="s">
        <v>298</v>
      </c>
      <c r="C730"/>
      <c r="D730"/>
      <c r="F730" t="s">
        <v>166</v>
      </c>
      <c r="G730" s="2"/>
      <c r="H730">
        <v>73</v>
      </c>
      <c r="I730">
        <v>2013</v>
      </c>
      <c r="J730" t="s">
        <v>277</v>
      </c>
      <c r="X730">
        <v>62.4</v>
      </c>
      <c r="Y730">
        <v>98.8</v>
      </c>
      <c r="Z730">
        <v>57</v>
      </c>
      <c r="AA730">
        <v>95</v>
      </c>
      <c r="AB730">
        <v>49.8</v>
      </c>
    </row>
    <row r="731" spans="1:28" hidden="1" x14ac:dyDescent="0.25">
      <c r="A731">
        <v>46</v>
      </c>
      <c r="B731" t="s">
        <v>298</v>
      </c>
      <c r="C731"/>
      <c r="D731"/>
      <c r="F731" t="s">
        <v>166</v>
      </c>
      <c r="G731" s="2"/>
      <c r="H731">
        <v>66.3</v>
      </c>
      <c r="I731">
        <v>2012</v>
      </c>
      <c r="J731" t="s">
        <v>277</v>
      </c>
      <c r="X731">
        <v>53.1</v>
      </c>
      <c r="Y731">
        <v>98.9</v>
      </c>
      <c r="Z731">
        <v>43.9</v>
      </c>
      <c r="AA731">
        <v>95.3</v>
      </c>
      <c r="AB731">
        <v>46.7</v>
      </c>
    </row>
    <row r="732" spans="1:28" hidden="1" x14ac:dyDescent="0.25">
      <c r="A732">
        <v>48</v>
      </c>
      <c r="B732" t="s">
        <v>298</v>
      </c>
      <c r="C732"/>
      <c r="D732"/>
      <c r="F732" t="s">
        <v>166</v>
      </c>
      <c r="G732" s="2"/>
      <c r="H732">
        <v>66.5</v>
      </c>
      <c r="I732">
        <v>2011</v>
      </c>
      <c r="J732" t="s">
        <v>277</v>
      </c>
      <c r="X732">
        <v>55</v>
      </c>
      <c r="Y732">
        <v>100</v>
      </c>
      <c r="Z732">
        <v>56.1</v>
      </c>
      <c r="AA732">
        <v>83.8</v>
      </c>
      <c r="AB732">
        <v>38</v>
      </c>
    </row>
    <row r="733" spans="1:28" hidden="1" x14ac:dyDescent="0.25">
      <c r="A733">
        <v>9</v>
      </c>
      <c r="B733" t="s">
        <v>299</v>
      </c>
      <c r="C733"/>
      <c r="D733"/>
      <c r="F733" t="s">
        <v>166</v>
      </c>
      <c r="G733" s="2"/>
      <c r="H733">
        <v>88.3</v>
      </c>
      <c r="I733">
        <v>2016</v>
      </c>
      <c r="J733" t="s">
        <v>277</v>
      </c>
      <c r="X733">
        <v>77</v>
      </c>
      <c r="Y733">
        <v>97.9</v>
      </c>
      <c r="Z733">
        <v>95</v>
      </c>
      <c r="AA733">
        <v>91.1</v>
      </c>
      <c r="AB733">
        <v>80</v>
      </c>
    </row>
    <row r="734" spans="1:28" hidden="1" x14ac:dyDescent="0.25">
      <c r="A734">
        <v>12</v>
      </c>
      <c r="B734" t="s">
        <v>299</v>
      </c>
      <c r="C734"/>
      <c r="D734"/>
      <c r="F734" t="s">
        <v>166</v>
      </c>
      <c r="G734" s="2"/>
      <c r="H734">
        <v>87.8</v>
      </c>
      <c r="I734">
        <v>2013</v>
      </c>
      <c r="J734" t="s">
        <v>277</v>
      </c>
      <c r="X734">
        <v>82.5</v>
      </c>
      <c r="Y734">
        <v>95.7</v>
      </c>
      <c r="Z734">
        <v>92.7</v>
      </c>
      <c r="AA734">
        <v>86.6</v>
      </c>
    </row>
    <row r="735" spans="1:28" hidden="1" x14ac:dyDescent="0.25">
      <c r="A735">
        <v>13</v>
      </c>
      <c r="B735" t="s">
        <v>299</v>
      </c>
      <c r="C735"/>
      <c r="D735"/>
      <c r="F735" t="s">
        <v>166</v>
      </c>
      <c r="G735" s="2"/>
      <c r="H735">
        <v>84.6</v>
      </c>
      <c r="I735">
        <v>2015</v>
      </c>
      <c r="J735" t="s">
        <v>277</v>
      </c>
      <c r="X735">
        <v>78.2</v>
      </c>
      <c r="Y735">
        <v>96.6</v>
      </c>
      <c r="Z735">
        <v>90.2</v>
      </c>
      <c r="AA735">
        <v>83.5</v>
      </c>
      <c r="AB735">
        <v>73.2</v>
      </c>
    </row>
    <row r="736" spans="1:28" hidden="1" x14ac:dyDescent="0.25">
      <c r="A736">
        <v>14</v>
      </c>
      <c r="B736" t="s">
        <v>299</v>
      </c>
      <c r="C736"/>
      <c r="D736"/>
      <c r="F736" t="s">
        <v>166</v>
      </c>
      <c r="G736" s="2"/>
      <c r="H736">
        <v>84.5</v>
      </c>
      <c r="I736">
        <v>2014</v>
      </c>
      <c r="J736" t="s">
        <v>277</v>
      </c>
      <c r="X736">
        <v>77.599999999999994</v>
      </c>
      <c r="Y736">
        <v>96.7</v>
      </c>
      <c r="Z736">
        <v>88.2</v>
      </c>
      <c r="AA736">
        <v>85</v>
      </c>
      <c r="AB736">
        <v>78.8</v>
      </c>
    </row>
    <row r="737" spans="1:27" hidden="1" x14ac:dyDescent="0.25">
      <c r="A737">
        <v>15</v>
      </c>
      <c r="B737" t="s">
        <v>299</v>
      </c>
      <c r="C737"/>
      <c r="D737"/>
      <c r="F737" t="s">
        <v>166</v>
      </c>
      <c r="G737" s="2"/>
      <c r="H737">
        <v>83.4</v>
      </c>
      <c r="I737">
        <v>2011</v>
      </c>
      <c r="J737" t="s">
        <v>277</v>
      </c>
      <c r="X737">
        <v>77.5</v>
      </c>
      <c r="Y737">
        <v>93.7</v>
      </c>
      <c r="Z737">
        <v>87.8</v>
      </c>
      <c r="AA737">
        <v>83.1</v>
      </c>
    </row>
    <row r="738" spans="1:27" hidden="1" x14ac:dyDescent="0.25">
      <c r="A738">
        <v>15</v>
      </c>
      <c r="B738" t="s">
        <v>299</v>
      </c>
      <c r="C738"/>
      <c r="D738"/>
      <c r="F738" t="s">
        <v>166</v>
      </c>
      <c r="G738" s="2"/>
      <c r="H738">
        <v>85</v>
      </c>
      <c r="I738">
        <v>2012</v>
      </c>
      <c r="J738" t="s">
        <v>277</v>
      </c>
      <c r="X738">
        <v>79.099999999999994</v>
      </c>
      <c r="Y738">
        <v>97.5</v>
      </c>
      <c r="Z738">
        <v>85.8</v>
      </c>
      <c r="AA738">
        <v>87.2</v>
      </c>
    </row>
    <row r="739" spans="1:27" hidden="1" x14ac:dyDescent="0.25">
      <c r="A739">
        <v>69</v>
      </c>
      <c r="B739" t="s">
        <v>75</v>
      </c>
      <c r="C739"/>
      <c r="D739"/>
      <c r="F739" t="s">
        <v>166</v>
      </c>
      <c r="G739" s="2" t="s">
        <v>131</v>
      </c>
      <c r="H739">
        <v>47.68</v>
      </c>
      <c r="I739">
        <v>2012</v>
      </c>
      <c r="J739" t="s">
        <v>161</v>
      </c>
      <c r="P739">
        <v>101</v>
      </c>
      <c r="Q739">
        <v>30</v>
      </c>
      <c r="R739">
        <v>82</v>
      </c>
      <c r="S739">
        <v>101</v>
      </c>
      <c r="T739">
        <v>101</v>
      </c>
      <c r="U739">
        <v>101</v>
      </c>
      <c r="W739">
        <v>74</v>
      </c>
    </row>
    <row r="740" spans="1:27" hidden="1" x14ac:dyDescent="0.25">
      <c r="A740">
        <v>83</v>
      </c>
      <c r="B740" t="s">
        <v>75</v>
      </c>
      <c r="C740"/>
      <c r="D740"/>
      <c r="F740" t="s">
        <v>166</v>
      </c>
      <c r="G740" s="2" t="s">
        <v>132</v>
      </c>
      <c r="H740">
        <v>45.73</v>
      </c>
      <c r="I740">
        <v>2013</v>
      </c>
      <c r="J740" t="s">
        <v>161</v>
      </c>
      <c r="P740">
        <v>101</v>
      </c>
      <c r="Q740">
        <v>101</v>
      </c>
      <c r="R740">
        <v>85</v>
      </c>
      <c r="S740">
        <v>101</v>
      </c>
      <c r="T740">
        <v>101</v>
      </c>
      <c r="U740">
        <v>83</v>
      </c>
      <c r="W740">
        <v>54</v>
      </c>
    </row>
    <row r="741" spans="1:27" hidden="1" x14ac:dyDescent="0.25">
      <c r="A741">
        <v>91</v>
      </c>
      <c r="B741" t="s">
        <v>75</v>
      </c>
      <c r="C741"/>
      <c r="D741"/>
      <c r="F741" t="s">
        <v>166</v>
      </c>
      <c r="G741" s="2" t="s">
        <v>130</v>
      </c>
      <c r="H741">
        <v>51.47</v>
      </c>
      <c r="I741">
        <v>2015</v>
      </c>
      <c r="J741" t="s">
        <v>161</v>
      </c>
      <c r="P741">
        <v>367</v>
      </c>
      <c r="Q741">
        <v>74</v>
      </c>
      <c r="R741">
        <v>116</v>
      </c>
      <c r="S741">
        <v>124</v>
      </c>
      <c r="T741">
        <v>114</v>
      </c>
      <c r="U741">
        <v>39</v>
      </c>
      <c r="V741">
        <v>110</v>
      </c>
      <c r="W741">
        <v>58</v>
      </c>
    </row>
    <row r="742" spans="1:27" hidden="1" x14ac:dyDescent="0.25">
      <c r="A742">
        <v>93</v>
      </c>
      <c r="B742" t="s">
        <v>75</v>
      </c>
      <c r="C742"/>
      <c r="D742"/>
      <c r="F742" t="s">
        <v>166</v>
      </c>
      <c r="G742" s="2" t="s">
        <v>132</v>
      </c>
      <c r="H742">
        <v>51.8</v>
      </c>
      <c r="I742">
        <v>2014</v>
      </c>
      <c r="J742" t="s">
        <v>161</v>
      </c>
      <c r="P742">
        <v>355</v>
      </c>
      <c r="Q742">
        <v>130</v>
      </c>
      <c r="R742">
        <v>80</v>
      </c>
      <c r="S742">
        <v>126</v>
      </c>
      <c r="T742">
        <v>121</v>
      </c>
      <c r="U742">
        <v>48</v>
      </c>
      <c r="V742">
        <v>124</v>
      </c>
      <c r="W742">
        <v>41</v>
      </c>
    </row>
    <row r="743" spans="1:27" hidden="1" x14ac:dyDescent="0.25">
      <c r="A743">
        <v>96</v>
      </c>
      <c r="B743" t="s">
        <v>75</v>
      </c>
      <c r="C743"/>
      <c r="D743"/>
      <c r="F743" t="s">
        <v>166</v>
      </c>
      <c r="G743">
        <v>5</v>
      </c>
      <c r="H743">
        <v>24.2</v>
      </c>
      <c r="I743">
        <v>2014</v>
      </c>
      <c r="J743" t="s">
        <v>13</v>
      </c>
      <c r="K743">
        <v>0</v>
      </c>
      <c r="L743">
        <v>0</v>
      </c>
      <c r="M743">
        <v>26.1</v>
      </c>
      <c r="N743">
        <v>29.5</v>
      </c>
      <c r="O743">
        <v>43.3</v>
      </c>
    </row>
    <row r="744" spans="1:27" hidden="1" x14ac:dyDescent="0.25">
      <c r="A744">
        <v>16</v>
      </c>
      <c r="B744" t="s">
        <v>15</v>
      </c>
      <c r="C744"/>
      <c r="D744"/>
      <c r="F744" t="s">
        <v>166</v>
      </c>
      <c r="G744" s="2" t="s">
        <v>228</v>
      </c>
      <c r="H744">
        <v>66.69</v>
      </c>
      <c r="I744">
        <v>2012</v>
      </c>
      <c r="J744" t="s">
        <v>161</v>
      </c>
      <c r="P744">
        <v>26</v>
      </c>
      <c r="Q744">
        <v>66</v>
      </c>
      <c r="R744">
        <v>11</v>
      </c>
      <c r="S744">
        <v>40</v>
      </c>
      <c r="T744">
        <v>51</v>
      </c>
      <c r="U744">
        <v>44</v>
      </c>
      <c r="W744">
        <v>34</v>
      </c>
    </row>
    <row r="745" spans="1:27" hidden="1" x14ac:dyDescent="0.25">
      <c r="A745">
        <v>18</v>
      </c>
      <c r="B745" t="s">
        <v>15</v>
      </c>
      <c r="C745"/>
      <c r="D745"/>
      <c r="F745" t="s">
        <v>166</v>
      </c>
      <c r="G745" s="2" t="s">
        <v>228</v>
      </c>
      <c r="H745">
        <v>64.989999999999995</v>
      </c>
      <c r="I745">
        <v>2013</v>
      </c>
      <c r="J745" t="s">
        <v>161</v>
      </c>
      <c r="P745">
        <v>16</v>
      </c>
      <c r="Q745">
        <v>60</v>
      </c>
      <c r="R745">
        <v>11</v>
      </c>
      <c r="S745">
        <v>40</v>
      </c>
      <c r="T745">
        <v>53</v>
      </c>
      <c r="U745">
        <v>55</v>
      </c>
      <c r="W745">
        <v>60</v>
      </c>
    </row>
    <row r="746" spans="1:27" hidden="1" x14ac:dyDescent="0.25">
      <c r="A746">
        <v>18</v>
      </c>
      <c r="B746" t="s">
        <v>15</v>
      </c>
      <c r="C746"/>
      <c r="D746"/>
      <c r="F746" t="s">
        <v>166</v>
      </c>
      <c r="G746" s="2" t="s">
        <v>228</v>
      </c>
      <c r="H746">
        <v>72.180000000000007</v>
      </c>
      <c r="I746">
        <v>2014</v>
      </c>
      <c r="J746" t="s">
        <v>161</v>
      </c>
      <c r="P746">
        <v>16</v>
      </c>
      <c r="Q746">
        <v>105</v>
      </c>
      <c r="R746">
        <v>13</v>
      </c>
      <c r="S746">
        <v>42</v>
      </c>
      <c r="T746">
        <v>28</v>
      </c>
      <c r="U746">
        <v>45</v>
      </c>
      <c r="V746">
        <v>86</v>
      </c>
      <c r="W746">
        <v>84</v>
      </c>
    </row>
    <row r="747" spans="1:27" hidden="1" x14ac:dyDescent="0.25">
      <c r="A747">
        <v>20</v>
      </c>
      <c r="B747" t="s">
        <v>15</v>
      </c>
      <c r="C747"/>
      <c r="D747"/>
      <c r="F747" t="s">
        <v>166</v>
      </c>
      <c r="G747" s="2" t="s">
        <v>228</v>
      </c>
      <c r="H747">
        <v>66.930000000000007</v>
      </c>
      <c r="I747">
        <v>2015</v>
      </c>
      <c r="J747" t="s">
        <v>161</v>
      </c>
      <c r="P747">
        <v>17</v>
      </c>
      <c r="Q747">
        <v>64</v>
      </c>
      <c r="R747">
        <v>17</v>
      </c>
      <c r="S747">
        <v>44</v>
      </c>
      <c r="T747">
        <v>27</v>
      </c>
      <c r="U747">
        <v>39</v>
      </c>
      <c r="V747">
        <v>79</v>
      </c>
      <c r="W747">
        <v>57</v>
      </c>
    </row>
    <row r="748" spans="1:27" hidden="1" x14ac:dyDescent="0.25">
      <c r="A748">
        <v>19</v>
      </c>
      <c r="B748" t="s">
        <v>15</v>
      </c>
      <c r="C748"/>
      <c r="D748"/>
      <c r="F748" t="s">
        <v>166</v>
      </c>
      <c r="G748">
        <v>1</v>
      </c>
      <c r="H748">
        <v>43.9</v>
      </c>
      <c r="I748">
        <v>2014</v>
      </c>
      <c r="J748" t="s">
        <v>13</v>
      </c>
      <c r="K748">
        <v>30.2</v>
      </c>
      <c r="L748">
        <v>35.5</v>
      </c>
      <c r="M748">
        <v>38.4</v>
      </c>
      <c r="N748">
        <v>46.7</v>
      </c>
      <c r="O748">
        <v>55.6</v>
      </c>
    </row>
    <row r="749" spans="1:27" hidden="1" x14ac:dyDescent="0.25">
      <c r="A749">
        <v>20</v>
      </c>
      <c r="B749" t="s">
        <v>15</v>
      </c>
      <c r="C749"/>
      <c r="D749"/>
      <c r="F749" t="s">
        <v>166</v>
      </c>
      <c r="G749">
        <v>1</v>
      </c>
      <c r="H749">
        <v>43.5</v>
      </c>
      <c r="I749">
        <v>2013</v>
      </c>
      <c r="J749" t="s">
        <v>13</v>
      </c>
      <c r="K749">
        <v>30.7</v>
      </c>
      <c r="L749">
        <v>35.799999999999997</v>
      </c>
      <c r="M749">
        <v>36.700000000000003</v>
      </c>
      <c r="N749">
        <v>46.6</v>
      </c>
      <c r="O749">
        <v>54.7</v>
      </c>
    </row>
    <row r="750" spans="1:27" hidden="1" x14ac:dyDescent="0.25">
      <c r="A750">
        <v>20</v>
      </c>
      <c r="B750" t="s">
        <v>15</v>
      </c>
      <c r="C750"/>
      <c r="D750"/>
      <c r="F750" t="s">
        <v>166</v>
      </c>
      <c r="G750">
        <v>1</v>
      </c>
      <c r="H750">
        <v>43.7</v>
      </c>
      <c r="I750">
        <v>2015</v>
      </c>
      <c r="J750" t="s">
        <v>13</v>
      </c>
      <c r="K750">
        <v>29.5</v>
      </c>
      <c r="L750">
        <v>35.5</v>
      </c>
      <c r="M750">
        <v>38.4</v>
      </c>
      <c r="N750">
        <v>45.9</v>
      </c>
      <c r="O750">
        <v>55.7</v>
      </c>
    </row>
    <row r="751" spans="1:27" hidden="1" x14ac:dyDescent="0.25">
      <c r="A751">
        <v>23</v>
      </c>
      <c r="B751" t="s">
        <v>15</v>
      </c>
      <c r="C751"/>
      <c r="D751"/>
      <c r="F751" t="s">
        <v>166</v>
      </c>
      <c r="G751">
        <v>1</v>
      </c>
      <c r="H751">
        <v>43.6</v>
      </c>
      <c r="I751">
        <v>2009</v>
      </c>
      <c r="J751" t="s">
        <v>13</v>
      </c>
      <c r="K751">
        <v>35</v>
      </c>
      <c r="L751">
        <v>36.299999999999997</v>
      </c>
      <c r="M751">
        <v>35.9</v>
      </c>
      <c r="N751">
        <v>41.8</v>
      </c>
      <c r="O751">
        <v>52.6</v>
      </c>
    </row>
    <row r="752" spans="1:27" hidden="1" x14ac:dyDescent="0.25">
      <c r="A752">
        <v>23</v>
      </c>
      <c r="B752" t="s">
        <v>15</v>
      </c>
      <c r="C752"/>
      <c r="D752"/>
      <c r="F752" t="s">
        <v>166</v>
      </c>
      <c r="G752">
        <v>1</v>
      </c>
      <c r="H752">
        <v>43.4</v>
      </c>
      <c r="I752">
        <v>2010</v>
      </c>
      <c r="J752" t="s">
        <v>13</v>
      </c>
      <c r="K752">
        <v>34.1</v>
      </c>
      <c r="L752">
        <v>36.1</v>
      </c>
      <c r="M752">
        <v>36.299999999999997</v>
      </c>
      <c r="N752">
        <v>43.6</v>
      </c>
      <c r="O752">
        <v>53.6</v>
      </c>
    </row>
    <row r="753" spans="1:28" hidden="1" x14ac:dyDescent="0.25">
      <c r="A753">
        <v>23</v>
      </c>
      <c r="B753" t="s">
        <v>15</v>
      </c>
      <c r="C753"/>
      <c r="D753"/>
      <c r="F753" t="s">
        <v>166</v>
      </c>
      <c r="G753">
        <v>1</v>
      </c>
      <c r="H753">
        <v>43.2</v>
      </c>
      <c r="I753">
        <v>2011</v>
      </c>
      <c r="J753" t="s">
        <v>13</v>
      </c>
      <c r="K753">
        <v>33.799999999999997</v>
      </c>
      <c r="L753">
        <v>36.1</v>
      </c>
      <c r="M753">
        <v>36.4</v>
      </c>
      <c r="N753">
        <v>43.6</v>
      </c>
      <c r="O753">
        <v>53.8</v>
      </c>
    </row>
    <row r="754" spans="1:28" hidden="1" x14ac:dyDescent="0.25">
      <c r="A754">
        <v>23</v>
      </c>
      <c r="B754" t="s">
        <v>15</v>
      </c>
      <c r="C754"/>
      <c r="D754"/>
      <c r="F754" t="s">
        <v>166</v>
      </c>
      <c r="G754">
        <v>1</v>
      </c>
      <c r="H754">
        <v>43.3</v>
      </c>
      <c r="I754">
        <v>2012</v>
      </c>
      <c r="J754" t="s">
        <v>13</v>
      </c>
      <c r="K754">
        <v>31.2</v>
      </c>
      <c r="L754">
        <v>36.6</v>
      </c>
      <c r="M754">
        <v>36.700000000000003</v>
      </c>
      <c r="N754">
        <v>44.6</v>
      </c>
      <c r="O754">
        <v>53.9</v>
      </c>
    </row>
    <row r="755" spans="1:28" hidden="1" x14ac:dyDescent="0.25">
      <c r="A755">
        <v>24</v>
      </c>
      <c r="B755" t="s">
        <v>15</v>
      </c>
      <c r="C755"/>
      <c r="D755"/>
      <c r="F755" t="s">
        <v>166</v>
      </c>
      <c r="G755">
        <v>1</v>
      </c>
      <c r="H755">
        <v>43.1</v>
      </c>
      <c r="I755">
        <v>2008</v>
      </c>
      <c r="J755" t="s">
        <v>13</v>
      </c>
      <c r="K755">
        <v>35.9</v>
      </c>
      <c r="L755">
        <v>36.299999999999997</v>
      </c>
      <c r="M755">
        <v>36.1</v>
      </c>
      <c r="N755">
        <v>38.1</v>
      </c>
      <c r="O755">
        <v>53.6</v>
      </c>
    </row>
    <row r="756" spans="1:28" hidden="1" x14ac:dyDescent="0.25">
      <c r="A756">
        <v>27</v>
      </c>
      <c r="B756" t="s">
        <v>15</v>
      </c>
      <c r="C756"/>
      <c r="D756"/>
      <c r="F756" t="s">
        <v>166</v>
      </c>
      <c r="G756">
        <v>1</v>
      </c>
      <c r="H756">
        <v>41.7</v>
      </c>
      <c r="I756">
        <v>2005</v>
      </c>
      <c r="J756" t="s">
        <v>13</v>
      </c>
      <c r="K756">
        <v>40.200000000000003</v>
      </c>
      <c r="L756">
        <v>37</v>
      </c>
      <c r="M756">
        <v>35.1</v>
      </c>
      <c r="N756">
        <v>41.1</v>
      </c>
      <c r="O756">
        <v>43.4</v>
      </c>
    </row>
    <row r="757" spans="1:28" hidden="1" x14ac:dyDescent="0.25">
      <c r="A757">
        <v>27</v>
      </c>
      <c r="B757" t="s">
        <v>15</v>
      </c>
      <c r="C757"/>
      <c r="D757"/>
      <c r="F757" t="s">
        <v>166</v>
      </c>
      <c r="G757">
        <v>1</v>
      </c>
      <c r="H757">
        <v>41.2</v>
      </c>
      <c r="I757">
        <v>2006</v>
      </c>
      <c r="J757" t="s">
        <v>13</v>
      </c>
      <c r="K757">
        <v>38.799999999999997</v>
      </c>
      <c r="L757">
        <v>36.299999999999997</v>
      </c>
      <c r="M757">
        <v>35.299999999999997</v>
      </c>
      <c r="N757">
        <v>39.9</v>
      </c>
      <c r="O757">
        <v>43.5</v>
      </c>
    </row>
    <row r="758" spans="1:28" hidden="1" x14ac:dyDescent="0.25">
      <c r="A758">
        <v>27</v>
      </c>
      <c r="B758" t="s">
        <v>15</v>
      </c>
      <c r="C758"/>
      <c r="D758"/>
      <c r="F758" t="s">
        <v>166</v>
      </c>
      <c r="G758">
        <v>1</v>
      </c>
      <c r="H758">
        <v>39.9</v>
      </c>
      <c r="I758">
        <v>2007</v>
      </c>
      <c r="J758" t="s">
        <v>13</v>
      </c>
      <c r="K758">
        <v>37.700000000000003</v>
      </c>
      <c r="L758">
        <v>36.299999999999997</v>
      </c>
      <c r="M758">
        <v>35.5</v>
      </c>
      <c r="N758">
        <v>39.9</v>
      </c>
      <c r="O758">
        <v>38.4</v>
      </c>
    </row>
    <row r="759" spans="1:28" hidden="1" x14ac:dyDescent="0.25">
      <c r="A759">
        <v>74</v>
      </c>
      <c r="B759" t="s">
        <v>60</v>
      </c>
      <c r="C759"/>
      <c r="D759"/>
      <c r="F759" t="s">
        <v>166</v>
      </c>
      <c r="G759" s="2"/>
      <c r="H759">
        <v>57.7</v>
      </c>
      <c r="I759">
        <v>2014</v>
      </c>
      <c r="J759" t="s">
        <v>277</v>
      </c>
      <c r="X759">
        <v>39.1</v>
      </c>
      <c r="Y759">
        <v>91.1</v>
      </c>
      <c r="Z759">
        <v>41</v>
      </c>
      <c r="AA759">
        <v>81.400000000000006</v>
      </c>
      <c r="AB759">
        <v>98.5</v>
      </c>
    </row>
    <row r="760" spans="1:28" hidden="1" x14ac:dyDescent="0.25">
      <c r="A760">
        <v>75</v>
      </c>
      <c r="B760" t="s">
        <v>60</v>
      </c>
      <c r="C760"/>
      <c r="D760"/>
      <c r="F760" t="s">
        <v>166</v>
      </c>
      <c r="G760" s="2"/>
      <c r="H760">
        <v>58.4</v>
      </c>
      <c r="I760">
        <v>2015</v>
      </c>
      <c r="J760" t="s">
        <v>277</v>
      </c>
      <c r="X760">
        <v>41.2</v>
      </c>
      <c r="Y760">
        <v>91.2</v>
      </c>
      <c r="Z760">
        <v>41.1</v>
      </c>
      <c r="AA760">
        <v>81.400000000000006</v>
      </c>
      <c r="AB760">
        <v>97.7</v>
      </c>
    </row>
    <row r="761" spans="1:28" hidden="1" x14ac:dyDescent="0.25">
      <c r="A761">
        <v>81</v>
      </c>
      <c r="B761" t="s">
        <v>60</v>
      </c>
      <c r="C761"/>
      <c r="D761"/>
      <c r="F761" t="s">
        <v>166</v>
      </c>
      <c r="G761">
        <v>3</v>
      </c>
      <c r="H761">
        <v>25.9</v>
      </c>
      <c r="I761">
        <v>2006</v>
      </c>
      <c r="J761" t="s">
        <v>13</v>
      </c>
      <c r="K761">
        <v>25</v>
      </c>
      <c r="L761">
        <v>17.100000000000001</v>
      </c>
      <c r="M761">
        <v>20.399999999999999</v>
      </c>
      <c r="N761">
        <v>22.4</v>
      </c>
      <c r="O761">
        <v>36.200000000000003</v>
      </c>
    </row>
    <row r="762" spans="1:28" hidden="1" x14ac:dyDescent="0.25">
      <c r="A762">
        <v>82</v>
      </c>
      <c r="B762" t="s">
        <v>60</v>
      </c>
      <c r="C762"/>
      <c r="D762"/>
      <c r="F762" t="s">
        <v>166</v>
      </c>
      <c r="G762">
        <v>3</v>
      </c>
      <c r="H762">
        <v>25.9</v>
      </c>
      <c r="I762">
        <v>2007</v>
      </c>
      <c r="J762" t="s">
        <v>13</v>
      </c>
      <c r="K762">
        <v>24.3</v>
      </c>
      <c r="L762">
        <v>17.100000000000001</v>
      </c>
      <c r="M762">
        <v>21</v>
      </c>
      <c r="N762">
        <v>22.9</v>
      </c>
      <c r="O762">
        <v>35.6</v>
      </c>
    </row>
    <row r="763" spans="1:28" hidden="1" x14ac:dyDescent="0.25">
      <c r="A763">
        <v>83</v>
      </c>
      <c r="B763" t="s">
        <v>60</v>
      </c>
      <c r="C763"/>
      <c r="D763"/>
      <c r="F763" t="s">
        <v>166</v>
      </c>
      <c r="G763">
        <v>4</v>
      </c>
      <c r="H763">
        <v>25.6</v>
      </c>
      <c r="I763">
        <v>2013</v>
      </c>
      <c r="J763" t="s">
        <v>13</v>
      </c>
      <c r="K763">
        <v>20</v>
      </c>
      <c r="L763">
        <v>16.399999999999999</v>
      </c>
      <c r="M763">
        <v>24.9</v>
      </c>
      <c r="N763">
        <v>18.600000000000001</v>
      </c>
      <c r="O763">
        <v>37.5</v>
      </c>
    </row>
    <row r="764" spans="1:28" hidden="1" x14ac:dyDescent="0.25">
      <c r="A764">
        <v>85</v>
      </c>
      <c r="B764" t="s">
        <v>60</v>
      </c>
      <c r="C764"/>
      <c r="D764"/>
      <c r="F764" t="s">
        <v>166</v>
      </c>
      <c r="G764">
        <v>3</v>
      </c>
      <c r="H764">
        <v>25.6</v>
      </c>
      <c r="I764">
        <v>2009</v>
      </c>
      <c r="J764" t="s">
        <v>13</v>
      </c>
      <c r="K764">
        <v>22.5</v>
      </c>
      <c r="L764">
        <v>17.100000000000001</v>
      </c>
      <c r="M764">
        <v>22.9</v>
      </c>
      <c r="N764">
        <v>19.399999999999999</v>
      </c>
      <c r="O764">
        <v>36.1</v>
      </c>
    </row>
    <row r="765" spans="1:28" hidden="1" x14ac:dyDescent="0.25">
      <c r="A765">
        <v>85</v>
      </c>
      <c r="B765" t="s">
        <v>60</v>
      </c>
      <c r="C765"/>
      <c r="D765"/>
      <c r="F765" t="s">
        <v>166</v>
      </c>
      <c r="G765">
        <v>4</v>
      </c>
      <c r="H765">
        <v>25.6</v>
      </c>
      <c r="I765">
        <v>2012</v>
      </c>
      <c r="J765" t="s">
        <v>13</v>
      </c>
      <c r="K765">
        <v>20.3</v>
      </c>
      <c r="L765">
        <v>16.8</v>
      </c>
      <c r="M765">
        <v>24.9</v>
      </c>
      <c r="N765">
        <v>17.899999999999999</v>
      </c>
      <c r="O765">
        <v>37.700000000000003</v>
      </c>
    </row>
    <row r="766" spans="1:28" hidden="1" x14ac:dyDescent="0.25">
      <c r="A766">
        <v>86</v>
      </c>
      <c r="B766" t="s">
        <v>60</v>
      </c>
      <c r="C766"/>
      <c r="D766"/>
      <c r="F766" t="s">
        <v>166</v>
      </c>
      <c r="G766">
        <v>3</v>
      </c>
      <c r="H766">
        <v>25.5</v>
      </c>
      <c r="I766">
        <v>2010</v>
      </c>
      <c r="J766" t="s">
        <v>13</v>
      </c>
      <c r="K766">
        <v>22</v>
      </c>
      <c r="L766">
        <v>17</v>
      </c>
      <c r="M766">
        <v>22.8</v>
      </c>
      <c r="N766">
        <v>19.399999999999999</v>
      </c>
      <c r="O766">
        <v>36.200000000000003</v>
      </c>
    </row>
    <row r="767" spans="1:28" hidden="1" x14ac:dyDescent="0.25">
      <c r="A767">
        <v>87</v>
      </c>
      <c r="B767" t="s">
        <v>60</v>
      </c>
      <c r="C767"/>
      <c r="D767"/>
      <c r="F767" t="s">
        <v>166</v>
      </c>
      <c r="G767">
        <v>3</v>
      </c>
      <c r="H767">
        <v>25.2</v>
      </c>
      <c r="I767">
        <v>2005</v>
      </c>
      <c r="J767" t="s">
        <v>13</v>
      </c>
      <c r="K767">
        <v>25.9</v>
      </c>
      <c r="L767">
        <v>17.5</v>
      </c>
      <c r="M767">
        <v>19.2</v>
      </c>
      <c r="N767">
        <v>21.4</v>
      </c>
      <c r="O767">
        <v>34.5</v>
      </c>
    </row>
    <row r="768" spans="1:28" hidden="1" x14ac:dyDescent="0.25">
      <c r="A768">
        <v>87</v>
      </c>
      <c r="B768" t="s">
        <v>60</v>
      </c>
      <c r="C768"/>
      <c r="D768"/>
      <c r="F768" t="s">
        <v>166</v>
      </c>
      <c r="G768">
        <v>3</v>
      </c>
      <c r="H768">
        <v>25.4</v>
      </c>
      <c r="I768">
        <v>2008</v>
      </c>
      <c r="J768" t="s">
        <v>13</v>
      </c>
      <c r="K768">
        <v>23.1</v>
      </c>
      <c r="L768">
        <v>17.100000000000001</v>
      </c>
      <c r="M768">
        <v>20.6</v>
      </c>
      <c r="N768">
        <v>21.1</v>
      </c>
      <c r="O768">
        <v>35.700000000000003</v>
      </c>
    </row>
    <row r="769" spans="1:28" hidden="1" x14ac:dyDescent="0.25">
      <c r="A769">
        <v>87</v>
      </c>
      <c r="B769" t="s">
        <v>60</v>
      </c>
      <c r="C769"/>
      <c r="D769"/>
      <c r="F769" t="s">
        <v>166</v>
      </c>
      <c r="G769">
        <v>4</v>
      </c>
      <c r="H769">
        <v>24.9</v>
      </c>
      <c r="I769">
        <v>2015</v>
      </c>
      <c r="J769" t="s">
        <v>13</v>
      </c>
      <c r="K769">
        <v>19.2</v>
      </c>
      <c r="L769">
        <v>16.3</v>
      </c>
      <c r="M769">
        <v>17.399999999999999</v>
      </c>
      <c r="N769">
        <v>21.4</v>
      </c>
      <c r="O769">
        <v>39.200000000000003</v>
      </c>
    </row>
    <row r="770" spans="1:28" hidden="1" x14ac:dyDescent="0.25">
      <c r="A770">
        <v>89</v>
      </c>
      <c r="B770" t="s">
        <v>60</v>
      </c>
      <c r="C770"/>
      <c r="D770"/>
      <c r="F770" t="s">
        <v>166</v>
      </c>
      <c r="G770">
        <v>4</v>
      </c>
      <c r="H770">
        <v>25.3</v>
      </c>
      <c r="I770">
        <v>2011</v>
      </c>
      <c r="J770" t="s">
        <v>13</v>
      </c>
      <c r="K770">
        <v>22</v>
      </c>
      <c r="L770">
        <v>17</v>
      </c>
      <c r="M770">
        <v>23.4</v>
      </c>
      <c r="N770">
        <v>18</v>
      </c>
      <c r="O770">
        <v>36.9</v>
      </c>
    </row>
    <row r="771" spans="1:28" hidden="1" x14ac:dyDescent="0.25">
      <c r="A771">
        <v>90</v>
      </c>
      <c r="B771" t="s">
        <v>60</v>
      </c>
      <c r="C771"/>
      <c r="D771"/>
      <c r="F771" t="s">
        <v>166</v>
      </c>
      <c r="G771">
        <v>4</v>
      </c>
      <c r="H771">
        <v>24.8</v>
      </c>
      <c r="I771">
        <v>2014</v>
      </c>
      <c r="J771" t="s">
        <v>13</v>
      </c>
      <c r="K771">
        <v>19.7</v>
      </c>
      <c r="L771">
        <v>16.3</v>
      </c>
      <c r="M771">
        <v>17.399999999999999</v>
      </c>
      <c r="N771">
        <v>20.8</v>
      </c>
      <c r="O771">
        <v>39.4</v>
      </c>
    </row>
    <row r="772" spans="1:28" hidden="1" x14ac:dyDescent="0.25">
      <c r="A772">
        <v>95</v>
      </c>
      <c r="B772" t="s">
        <v>60</v>
      </c>
      <c r="C772"/>
      <c r="D772"/>
      <c r="F772" t="s">
        <v>166</v>
      </c>
      <c r="G772" s="2"/>
      <c r="H772">
        <v>57.3</v>
      </c>
      <c r="I772">
        <v>2011</v>
      </c>
      <c r="J772" t="s">
        <v>277</v>
      </c>
      <c r="X772">
        <v>50.2</v>
      </c>
      <c r="Y772">
        <v>91.3</v>
      </c>
      <c r="Z772">
        <v>37.1</v>
      </c>
      <c r="AA772">
        <v>78.3</v>
      </c>
      <c r="AB772">
        <v>45.8</v>
      </c>
    </row>
    <row r="773" spans="1:28" hidden="1" x14ac:dyDescent="0.25">
      <c r="A773">
        <v>56</v>
      </c>
      <c r="B773" t="s">
        <v>56</v>
      </c>
      <c r="C773"/>
      <c r="D773"/>
      <c r="F773" t="s">
        <v>166</v>
      </c>
      <c r="G773" s="2" t="s">
        <v>130</v>
      </c>
      <c r="H773">
        <v>48.83</v>
      </c>
      <c r="I773">
        <v>2013</v>
      </c>
      <c r="J773" t="s">
        <v>161</v>
      </c>
      <c r="P773">
        <v>52</v>
      </c>
      <c r="Q773">
        <v>101</v>
      </c>
      <c r="R773">
        <v>30</v>
      </c>
      <c r="S773">
        <v>101</v>
      </c>
      <c r="T773">
        <v>78</v>
      </c>
      <c r="U773">
        <v>101</v>
      </c>
      <c r="W773">
        <v>101</v>
      </c>
    </row>
    <row r="774" spans="1:28" hidden="1" x14ac:dyDescent="0.25">
      <c r="A774">
        <v>58</v>
      </c>
      <c r="B774" t="s">
        <v>56</v>
      </c>
      <c r="C774"/>
      <c r="D774"/>
      <c r="F774" t="s">
        <v>166</v>
      </c>
      <c r="G774">
        <v>3</v>
      </c>
      <c r="H774">
        <v>29.4</v>
      </c>
      <c r="I774">
        <v>2015</v>
      </c>
      <c r="J774" t="s">
        <v>13</v>
      </c>
      <c r="K774">
        <v>27.1</v>
      </c>
      <c r="L774">
        <v>28.2</v>
      </c>
      <c r="M774">
        <v>21.4</v>
      </c>
      <c r="N774">
        <v>27.6</v>
      </c>
      <c r="O774">
        <v>38.1</v>
      </c>
    </row>
    <row r="775" spans="1:28" hidden="1" x14ac:dyDescent="0.25">
      <c r="A775">
        <v>65</v>
      </c>
      <c r="B775" t="s">
        <v>56</v>
      </c>
      <c r="C775"/>
      <c r="D775"/>
      <c r="F775" t="s">
        <v>166</v>
      </c>
      <c r="G775" s="2" t="s">
        <v>130</v>
      </c>
      <c r="H775">
        <v>47.94</v>
      </c>
      <c r="I775">
        <v>2012</v>
      </c>
      <c r="J775" t="s">
        <v>161</v>
      </c>
      <c r="P775">
        <v>46</v>
      </c>
      <c r="Q775">
        <v>101</v>
      </c>
      <c r="R775">
        <v>29</v>
      </c>
      <c r="S775">
        <v>101</v>
      </c>
      <c r="T775">
        <v>93</v>
      </c>
      <c r="U775">
        <v>101</v>
      </c>
      <c r="W775">
        <v>101</v>
      </c>
    </row>
    <row r="776" spans="1:28" hidden="1" x14ac:dyDescent="0.25">
      <c r="A776">
        <v>66</v>
      </c>
      <c r="B776" t="s">
        <v>56</v>
      </c>
      <c r="C776"/>
      <c r="D776"/>
      <c r="F776" t="s">
        <v>166</v>
      </c>
      <c r="G776">
        <v>3</v>
      </c>
      <c r="H776">
        <v>28.5</v>
      </c>
      <c r="I776">
        <v>2014</v>
      </c>
      <c r="J776" t="s">
        <v>13</v>
      </c>
      <c r="K776">
        <v>22.3</v>
      </c>
      <c r="L776">
        <v>28.2</v>
      </c>
      <c r="M776">
        <v>18.899999999999999</v>
      </c>
      <c r="N776">
        <v>29</v>
      </c>
      <c r="O776">
        <v>37.799999999999997</v>
      </c>
    </row>
    <row r="777" spans="1:28" hidden="1" x14ac:dyDescent="0.25">
      <c r="A777">
        <v>69</v>
      </c>
      <c r="B777" t="s">
        <v>56</v>
      </c>
      <c r="C777"/>
      <c r="D777"/>
      <c r="F777" t="s">
        <v>166</v>
      </c>
      <c r="G777">
        <v>3</v>
      </c>
      <c r="H777">
        <v>28.5</v>
      </c>
      <c r="I777">
        <v>2012</v>
      </c>
      <c r="J777" t="s">
        <v>13</v>
      </c>
      <c r="K777">
        <v>23</v>
      </c>
      <c r="L777">
        <v>29.1</v>
      </c>
      <c r="M777">
        <v>20.5</v>
      </c>
      <c r="N777">
        <v>26.7</v>
      </c>
      <c r="O777">
        <v>37</v>
      </c>
    </row>
    <row r="778" spans="1:28" hidden="1" x14ac:dyDescent="0.25">
      <c r="A778">
        <v>69</v>
      </c>
      <c r="B778" t="s">
        <v>56</v>
      </c>
      <c r="C778"/>
      <c r="D778"/>
      <c r="F778" t="s">
        <v>166</v>
      </c>
      <c r="G778">
        <v>3</v>
      </c>
      <c r="H778">
        <v>28.7</v>
      </c>
      <c r="I778">
        <v>2013</v>
      </c>
      <c r="J778" t="s">
        <v>13</v>
      </c>
      <c r="K778">
        <v>22.7</v>
      </c>
      <c r="L778">
        <v>28.4</v>
      </c>
      <c r="M778">
        <v>20.5</v>
      </c>
      <c r="N778">
        <v>27.9</v>
      </c>
      <c r="O778">
        <v>37.700000000000003</v>
      </c>
    </row>
    <row r="779" spans="1:28" hidden="1" x14ac:dyDescent="0.25">
      <c r="A779">
        <v>73</v>
      </c>
      <c r="B779" t="s">
        <v>56</v>
      </c>
      <c r="C779"/>
      <c r="D779"/>
      <c r="F779" t="s">
        <v>166</v>
      </c>
      <c r="G779">
        <v>3</v>
      </c>
      <c r="H779">
        <v>28.1</v>
      </c>
      <c r="I779">
        <v>2011</v>
      </c>
      <c r="J779" t="s">
        <v>13</v>
      </c>
      <c r="K779">
        <v>25</v>
      </c>
      <c r="L779">
        <v>28.1</v>
      </c>
      <c r="M779">
        <v>20.399999999999999</v>
      </c>
      <c r="N779">
        <v>25.6</v>
      </c>
      <c r="O779">
        <v>36.6</v>
      </c>
    </row>
    <row r="780" spans="1:28" hidden="1" x14ac:dyDescent="0.25">
      <c r="A780">
        <v>75</v>
      </c>
      <c r="B780" t="s">
        <v>56</v>
      </c>
      <c r="C780"/>
      <c r="D780"/>
      <c r="F780" t="s">
        <v>166</v>
      </c>
      <c r="G780" s="2" t="s">
        <v>130</v>
      </c>
      <c r="H780">
        <v>53.5</v>
      </c>
      <c r="I780">
        <v>2014</v>
      </c>
      <c r="J780" t="s">
        <v>161</v>
      </c>
      <c r="P780">
        <v>48</v>
      </c>
      <c r="Q780">
        <v>151</v>
      </c>
      <c r="R780">
        <v>30</v>
      </c>
      <c r="S780">
        <v>121</v>
      </c>
      <c r="T780">
        <v>75</v>
      </c>
      <c r="U780">
        <v>99</v>
      </c>
      <c r="V780">
        <v>79</v>
      </c>
      <c r="W780">
        <v>194</v>
      </c>
    </row>
    <row r="781" spans="1:28" hidden="1" x14ac:dyDescent="0.25">
      <c r="A781">
        <v>92</v>
      </c>
      <c r="B781" t="s">
        <v>56</v>
      </c>
      <c r="C781"/>
      <c r="D781"/>
      <c r="F781" t="s">
        <v>166</v>
      </c>
      <c r="G781" s="2" t="s">
        <v>131</v>
      </c>
      <c r="H781">
        <v>51.46</v>
      </c>
      <c r="I781">
        <v>2015</v>
      </c>
      <c r="J781" t="s">
        <v>161</v>
      </c>
      <c r="P781">
        <v>35</v>
      </c>
      <c r="Q781">
        <v>191</v>
      </c>
      <c r="R781">
        <v>42</v>
      </c>
      <c r="S781">
        <v>122</v>
      </c>
      <c r="T781">
        <v>77</v>
      </c>
      <c r="U781">
        <v>115</v>
      </c>
      <c r="V781">
        <v>79</v>
      </c>
      <c r="W781">
        <v>321</v>
      </c>
    </row>
    <row r="782" spans="1:28" hidden="1" x14ac:dyDescent="0.25">
      <c r="A782">
        <v>51</v>
      </c>
      <c r="B782" t="s">
        <v>40</v>
      </c>
      <c r="C782"/>
      <c r="D782"/>
      <c r="F782" t="s">
        <v>166</v>
      </c>
      <c r="G782">
        <v>2</v>
      </c>
      <c r="H782">
        <v>31.2</v>
      </c>
      <c r="I782">
        <v>2010</v>
      </c>
      <c r="J782" t="s">
        <v>13</v>
      </c>
      <c r="K782">
        <v>10.7</v>
      </c>
      <c r="L782">
        <v>26.7</v>
      </c>
      <c r="M782">
        <v>26.4</v>
      </c>
      <c r="N782">
        <v>28.7</v>
      </c>
      <c r="O782">
        <v>50.6</v>
      </c>
    </row>
    <row r="783" spans="1:28" hidden="1" x14ac:dyDescent="0.25">
      <c r="A783">
        <v>53</v>
      </c>
      <c r="B783" t="s">
        <v>40</v>
      </c>
      <c r="C783"/>
      <c r="D783"/>
      <c r="F783" t="s">
        <v>166</v>
      </c>
      <c r="G783">
        <v>2</v>
      </c>
      <c r="H783">
        <v>31</v>
      </c>
      <c r="I783">
        <v>2008</v>
      </c>
      <c r="J783" t="s">
        <v>13</v>
      </c>
      <c r="K783">
        <v>11.2</v>
      </c>
      <c r="L783">
        <v>26.8</v>
      </c>
      <c r="M783">
        <v>24.7</v>
      </c>
      <c r="N783">
        <v>27.5</v>
      </c>
      <c r="O783">
        <v>50.2</v>
      </c>
    </row>
    <row r="784" spans="1:28" hidden="1" x14ac:dyDescent="0.25">
      <c r="A784">
        <v>54</v>
      </c>
      <c r="B784" t="s">
        <v>40</v>
      </c>
      <c r="C784"/>
      <c r="D784"/>
      <c r="F784" t="s">
        <v>166</v>
      </c>
      <c r="G784">
        <v>2</v>
      </c>
      <c r="H784">
        <v>30.9</v>
      </c>
      <c r="I784">
        <v>2009</v>
      </c>
      <c r="J784" t="s">
        <v>13</v>
      </c>
      <c r="K784">
        <v>10.9</v>
      </c>
      <c r="L784">
        <v>26.8</v>
      </c>
      <c r="M784">
        <v>24.6</v>
      </c>
      <c r="N784">
        <v>28.5</v>
      </c>
      <c r="O784">
        <v>49</v>
      </c>
    </row>
    <row r="785" spans="1:28" hidden="1" x14ac:dyDescent="0.25">
      <c r="A785">
        <v>54</v>
      </c>
      <c r="B785" t="s">
        <v>40</v>
      </c>
      <c r="C785"/>
      <c r="D785"/>
      <c r="F785" t="s">
        <v>166</v>
      </c>
      <c r="G785">
        <v>2</v>
      </c>
      <c r="H785">
        <v>30.1</v>
      </c>
      <c r="I785">
        <v>2015</v>
      </c>
      <c r="J785" t="s">
        <v>13</v>
      </c>
      <c r="K785">
        <v>5.0999999999999996</v>
      </c>
      <c r="L785">
        <v>24</v>
      </c>
      <c r="M785">
        <v>27.1</v>
      </c>
      <c r="N785">
        <v>29</v>
      </c>
      <c r="O785">
        <v>51.6</v>
      </c>
    </row>
    <row r="786" spans="1:28" hidden="1" x14ac:dyDescent="0.25">
      <c r="A786">
        <v>56</v>
      </c>
      <c r="B786" t="s">
        <v>40</v>
      </c>
      <c r="C786"/>
      <c r="D786"/>
      <c r="F786" t="s">
        <v>166</v>
      </c>
      <c r="G786">
        <v>2</v>
      </c>
      <c r="H786">
        <v>30.5</v>
      </c>
      <c r="I786">
        <v>2011</v>
      </c>
      <c r="J786" t="s">
        <v>13</v>
      </c>
      <c r="K786">
        <v>5.9</v>
      </c>
      <c r="L786">
        <v>26.7</v>
      </c>
      <c r="M786">
        <v>25.5</v>
      </c>
      <c r="N786">
        <v>29.4</v>
      </c>
      <c r="O786">
        <v>50.6</v>
      </c>
    </row>
    <row r="787" spans="1:28" hidden="1" x14ac:dyDescent="0.25">
      <c r="A787">
        <v>56</v>
      </c>
      <c r="B787" t="s">
        <v>40</v>
      </c>
      <c r="C787"/>
      <c r="D787"/>
      <c r="F787" t="s">
        <v>166</v>
      </c>
      <c r="G787">
        <v>2</v>
      </c>
      <c r="H787">
        <v>30.3</v>
      </c>
      <c r="I787">
        <v>2014</v>
      </c>
      <c r="J787" t="s">
        <v>13</v>
      </c>
      <c r="K787">
        <v>5.3</v>
      </c>
      <c r="L787">
        <v>24</v>
      </c>
      <c r="M787">
        <v>27.1</v>
      </c>
      <c r="N787">
        <v>29.3</v>
      </c>
      <c r="O787">
        <v>52.1</v>
      </c>
    </row>
    <row r="788" spans="1:28" hidden="1" x14ac:dyDescent="0.25">
      <c r="A788">
        <v>57</v>
      </c>
      <c r="B788" t="s">
        <v>40</v>
      </c>
      <c r="C788"/>
      <c r="D788"/>
      <c r="F788" t="s">
        <v>166</v>
      </c>
      <c r="G788">
        <v>2</v>
      </c>
      <c r="H788">
        <v>30</v>
      </c>
      <c r="I788">
        <v>2005</v>
      </c>
      <c r="J788" t="s">
        <v>13</v>
      </c>
      <c r="K788">
        <v>12.5</v>
      </c>
      <c r="L788">
        <v>27.3</v>
      </c>
      <c r="M788">
        <v>19.2</v>
      </c>
      <c r="N788">
        <v>30.3</v>
      </c>
      <c r="O788">
        <v>47.2</v>
      </c>
    </row>
    <row r="789" spans="1:28" hidden="1" x14ac:dyDescent="0.25">
      <c r="A789">
        <v>58</v>
      </c>
      <c r="B789" t="s">
        <v>40</v>
      </c>
      <c r="C789"/>
      <c r="D789"/>
      <c r="F789" t="s">
        <v>166</v>
      </c>
      <c r="G789">
        <v>2</v>
      </c>
      <c r="H789">
        <v>30.4</v>
      </c>
      <c r="I789">
        <v>2006</v>
      </c>
      <c r="J789" t="s">
        <v>13</v>
      </c>
      <c r="K789">
        <v>12.1</v>
      </c>
      <c r="L789">
        <v>26.8</v>
      </c>
      <c r="M789">
        <v>21.8</v>
      </c>
      <c r="N789">
        <v>29.7</v>
      </c>
      <c r="O789">
        <v>47.9</v>
      </c>
    </row>
    <row r="790" spans="1:28" hidden="1" x14ac:dyDescent="0.25">
      <c r="A790">
        <v>58</v>
      </c>
      <c r="B790" t="s">
        <v>40</v>
      </c>
      <c r="C790"/>
      <c r="D790"/>
      <c r="F790" t="s">
        <v>166</v>
      </c>
      <c r="G790">
        <v>2</v>
      </c>
      <c r="H790">
        <v>30.2</v>
      </c>
      <c r="I790">
        <v>2007</v>
      </c>
      <c r="J790" t="s">
        <v>13</v>
      </c>
      <c r="K790">
        <v>11.8</v>
      </c>
      <c r="L790">
        <v>26.8</v>
      </c>
      <c r="M790">
        <v>22.2</v>
      </c>
      <c r="N790">
        <v>28.3</v>
      </c>
      <c r="O790">
        <v>48.4</v>
      </c>
    </row>
    <row r="791" spans="1:28" hidden="1" x14ac:dyDescent="0.25">
      <c r="A791">
        <v>59</v>
      </c>
      <c r="B791" t="s">
        <v>40</v>
      </c>
      <c r="C791"/>
      <c r="D791"/>
      <c r="F791" t="s">
        <v>166</v>
      </c>
      <c r="G791">
        <v>2</v>
      </c>
      <c r="H791">
        <v>29.9</v>
      </c>
      <c r="I791">
        <v>2012</v>
      </c>
      <c r="J791" t="s">
        <v>13</v>
      </c>
      <c r="K791">
        <v>5.4</v>
      </c>
      <c r="L791">
        <v>24.7</v>
      </c>
      <c r="M791">
        <v>25.9</v>
      </c>
      <c r="N791">
        <v>29.2</v>
      </c>
      <c r="O791">
        <v>50.1</v>
      </c>
    </row>
    <row r="792" spans="1:28" hidden="1" x14ac:dyDescent="0.25">
      <c r="A792">
        <v>60</v>
      </c>
      <c r="B792" t="s">
        <v>40</v>
      </c>
      <c r="C792"/>
      <c r="D792"/>
      <c r="F792" t="s">
        <v>166</v>
      </c>
      <c r="G792">
        <v>2</v>
      </c>
      <c r="H792">
        <v>29.7</v>
      </c>
      <c r="I792">
        <v>2013</v>
      </c>
      <c r="J792" t="s">
        <v>13</v>
      </c>
      <c r="K792">
        <v>5.3</v>
      </c>
      <c r="L792">
        <v>24.2</v>
      </c>
      <c r="M792">
        <v>25.9</v>
      </c>
      <c r="N792">
        <v>28.1</v>
      </c>
      <c r="O792">
        <v>50.9</v>
      </c>
    </row>
    <row r="793" spans="1:28" hidden="1" x14ac:dyDescent="0.25">
      <c r="A793">
        <v>61</v>
      </c>
      <c r="B793" t="s">
        <v>40</v>
      </c>
      <c r="C793"/>
      <c r="D793"/>
      <c r="F793" t="s">
        <v>166</v>
      </c>
      <c r="G793" s="2"/>
      <c r="H793">
        <v>61.9</v>
      </c>
      <c r="I793">
        <v>2012</v>
      </c>
      <c r="J793" t="s">
        <v>277</v>
      </c>
      <c r="X793">
        <v>56.7</v>
      </c>
      <c r="Y793">
        <v>87.4</v>
      </c>
      <c r="Z793">
        <v>45.9</v>
      </c>
      <c r="AA793">
        <v>78.400000000000006</v>
      </c>
      <c r="AB793">
        <v>43.5</v>
      </c>
    </row>
    <row r="794" spans="1:28" hidden="1" x14ac:dyDescent="0.25">
      <c r="A794">
        <v>74</v>
      </c>
      <c r="B794" t="s">
        <v>40</v>
      </c>
      <c r="C794"/>
      <c r="D794"/>
      <c r="F794" t="s">
        <v>166</v>
      </c>
      <c r="G794" s="2" t="s">
        <v>131</v>
      </c>
      <c r="H794">
        <v>46.54</v>
      </c>
      <c r="I794">
        <v>2013</v>
      </c>
      <c r="J794" t="s">
        <v>161</v>
      </c>
      <c r="P794">
        <v>101</v>
      </c>
      <c r="Q794">
        <v>101</v>
      </c>
      <c r="R794">
        <v>82</v>
      </c>
      <c r="S794">
        <v>59</v>
      </c>
      <c r="T794">
        <v>48</v>
      </c>
      <c r="U794">
        <v>52</v>
      </c>
      <c r="W794">
        <v>101</v>
      </c>
    </row>
    <row r="795" spans="1:28" hidden="1" x14ac:dyDescent="0.25">
      <c r="A795">
        <v>85</v>
      </c>
      <c r="B795" t="s">
        <v>40</v>
      </c>
      <c r="C795"/>
      <c r="D795"/>
      <c r="F795" t="s">
        <v>166</v>
      </c>
      <c r="G795" s="2" t="s">
        <v>131</v>
      </c>
      <c r="H795">
        <v>52.69</v>
      </c>
      <c r="I795">
        <v>2014</v>
      </c>
      <c r="J795" t="s">
        <v>161</v>
      </c>
      <c r="P795">
        <v>110</v>
      </c>
      <c r="Q795">
        <v>404</v>
      </c>
      <c r="R795">
        <v>82</v>
      </c>
      <c r="S795">
        <v>47</v>
      </c>
      <c r="T795">
        <v>43</v>
      </c>
      <c r="U795">
        <v>55</v>
      </c>
      <c r="V795">
        <v>56</v>
      </c>
      <c r="W795">
        <v>94</v>
      </c>
    </row>
    <row r="796" spans="1:28" hidden="1" x14ac:dyDescent="0.25">
      <c r="A796">
        <v>88</v>
      </c>
      <c r="B796" t="s">
        <v>40</v>
      </c>
      <c r="C796"/>
      <c r="D796"/>
      <c r="F796" t="s">
        <v>166</v>
      </c>
      <c r="G796" s="2" t="s">
        <v>132</v>
      </c>
      <c r="H796">
        <v>44.51</v>
      </c>
      <c r="I796">
        <v>2012</v>
      </c>
      <c r="J796" t="s">
        <v>161</v>
      </c>
      <c r="P796">
        <v>101</v>
      </c>
      <c r="Q796">
        <v>101</v>
      </c>
      <c r="R796">
        <v>80</v>
      </c>
      <c r="S796">
        <v>101</v>
      </c>
      <c r="T796">
        <v>69</v>
      </c>
      <c r="U796">
        <v>99</v>
      </c>
      <c r="W796">
        <v>101</v>
      </c>
    </row>
    <row r="797" spans="1:28" hidden="1" x14ac:dyDescent="0.25">
      <c r="A797">
        <v>89</v>
      </c>
      <c r="B797" t="s">
        <v>40</v>
      </c>
      <c r="C797"/>
      <c r="D797"/>
      <c r="F797" t="s">
        <v>166</v>
      </c>
      <c r="G797" s="2"/>
      <c r="H797">
        <v>58.8</v>
      </c>
      <c r="I797">
        <v>2013</v>
      </c>
      <c r="J797" t="s">
        <v>277</v>
      </c>
      <c r="X797">
        <v>50</v>
      </c>
      <c r="Y797">
        <v>84.1</v>
      </c>
      <c r="Z797">
        <v>41.6</v>
      </c>
      <c r="AA797">
        <v>80</v>
      </c>
      <c r="AB797">
        <v>38.299999999999997</v>
      </c>
    </row>
    <row r="798" spans="1:28" hidden="1" x14ac:dyDescent="0.25">
      <c r="A798">
        <v>90</v>
      </c>
      <c r="B798" t="s">
        <v>40</v>
      </c>
      <c r="C798"/>
      <c r="D798"/>
      <c r="F798" t="s">
        <v>166</v>
      </c>
      <c r="G798" s="2"/>
      <c r="H798">
        <v>57.7</v>
      </c>
      <c r="I798">
        <v>2011</v>
      </c>
      <c r="J798" t="s">
        <v>277</v>
      </c>
      <c r="X798">
        <v>56.6</v>
      </c>
      <c r="Y798">
        <v>87.9</v>
      </c>
      <c r="Z798">
        <v>47</v>
      </c>
      <c r="AA798">
        <v>65</v>
      </c>
      <c r="AB798">
        <v>43.8</v>
      </c>
    </row>
    <row r="799" spans="1:28" hidden="1" x14ac:dyDescent="0.25">
      <c r="A799">
        <v>96</v>
      </c>
      <c r="B799" t="s">
        <v>40</v>
      </c>
      <c r="C799"/>
      <c r="D799"/>
      <c r="F799" t="s">
        <v>166</v>
      </c>
      <c r="G799" s="2" t="s">
        <v>132</v>
      </c>
      <c r="H799">
        <v>51.14</v>
      </c>
      <c r="I799">
        <v>2015</v>
      </c>
      <c r="J799" t="s">
        <v>161</v>
      </c>
      <c r="P799">
        <v>115</v>
      </c>
      <c r="Q799">
        <v>389</v>
      </c>
      <c r="R799">
        <v>85</v>
      </c>
      <c r="S799">
        <v>56</v>
      </c>
      <c r="T799">
        <v>46</v>
      </c>
      <c r="U799">
        <v>68</v>
      </c>
      <c r="V799">
        <v>56</v>
      </c>
      <c r="W799">
        <v>137</v>
      </c>
    </row>
    <row r="800" spans="1:28" hidden="1" x14ac:dyDescent="0.25">
      <c r="A800">
        <v>57</v>
      </c>
      <c r="B800" t="s">
        <v>30</v>
      </c>
      <c r="C800"/>
      <c r="D800"/>
      <c r="F800" t="s">
        <v>199</v>
      </c>
      <c r="G800" s="2" t="s">
        <v>228</v>
      </c>
      <c r="H800">
        <v>54.23</v>
      </c>
      <c r="I800">
        <v>2015</v>
      </c>
      <c r="J800" t="s">
        <v>161</v>
      </c>
      <c r="P800">
        <v>92</v>
      </c>
      <c r="Q800">
        <v>25</v>
      </c>
      <c r="R800">
        <v>218</v>
      </c>
      <c r="S800">
        <v>46</v>
      </c>
      <c r="T800">
        <v>223</v>
      </c>
      <c r="U800">
        <v>182</v>
      </c>
      <c r="V800">
        <v>204</v>
      </c>
      <c r="W800">
        <v>695</v>
      </c>
    </row>
    <row r="801" spans="1:28" hidden="1" x14ac:dyDescent="0.25">
      <c r="A801">
        <v>65</v>
      </c>
      <c r="B801" t="s">
        <v>30</v>
      </c>
      <c r="C801"/>
      <c r="D801"/>
      <c r="F801" t="s">
        <v>199</v>
      </c>
      <c r="G801" s="2" t="s">
        <v>228</v>
      </c>
      <c r="H801">
        <v>54.19</v>
      </c>
      <c r="I801">
        <v>2014</v>
      </c>
      <c r="J801" t="s">
        <v>161</v>
      </c>
      <c r="P801">
        <v>113</v>
      </c>
      <c r="Q801">
        <v>24</v>
      </c>
      <c r="R801">
        <v>210</v>
      </c>
      <c r="S801">
        <v>46</v>
      </c>
      <c r="T801">
        <v>216</v>
      </c>
      <c r="U801">
        <v>283</v>
      </c>
      <c r="V801">
        <v>215</v>
      </c>
      <c r="W801">
        <v>637</v>
      </c>
    </row>
    <row r="802" spans="1:28" hidden="1" x14ac:dyDescent="0.25">
      <c r="A802">
        <v>85</v>
      </c>
      <c r="B802" t="s">
        <v>217</v>
      </c>
      <c r="C802"/>
      <c r="D802"/>
      <c r="F802" t="s">
        <v>218</v>
      </c>
      <c r="G802" s="2"/>
      <c r="H802">
        <v>56.6</v>
      </c>
      <c r="I802">
        <v>2015</v>
      </c>
      <c r="J802" t="s">
        <v>277</v>
      </c>
      <c r="X802">
        <v>45.5</v>
      </c>
      <c r="Y802">
        <v>38.700000000000003</v>
      </c>
      <c r="Z802">
        <v>36.9</v>
      </c>
      <c r="AA802">
        <v>92</v>
      </c>
      <c r="AB802">
        <v>55.2</v>
      </c>
    </row>
    <row r="803" spans="1:28" hidden="1" x14ac:dyDescent="0.25">
      <c r="A803">
        <v>70</v>
      </c>
      <c r="B803" t="s">
        <v>156</v>
      </c>
      <c r="C803"/>
      <c r="D803"/>
      <c r="F803" t="s">
        <v>163</v>
      </c>
      <c r="G803" s="2"/>
      <c r="H803">
        <v>63.6</v>
      </c>
      <c r="I803">
        <v>2016</v>
      </c>
      <c r="J803" t="s">
        <v>277</v>
      </c>
      <c r="X803">
        <v>47.9</v>
      </c>
      <c r="Y803">
        <v>86.4</v>
      </c>
      <c r="Z803">
        <v>51.9</v>
      </c>
      <c r="AA803">
        <v>87.7</v>
      </c>
      <c r="AB803">
        <v>34.4</v>
      </c>
    </row>
    <row r="804" spans="1:28" hidden="1" x14ac:dyDescent="0.25">
      <c r="A804">
        <v>80</v>
      </c>
      <c r="B804" t="s">
        <v>156</v>
      </c>
      <c r="C804"/>
      <c r="D804"/>
      <c r="F804" t="s">
        <v>163</v>
      </c>
      <c r="G804" s="2"/>
      <c r="H804">
        <v>60.7</v>
      </c>
      <c r="I804">
        <v>2013</v>
      </c>
      <c r="J804" t="s">
        <v>277</v>
      </c>
      <c r="X804">
        <v>42.3</v>
      </c>
      <c r="Y804">
        <v>77.7</v>
      </c>
      <c r="Z804">
        <v>44.5</v>
      </c>
      <c r="AA804">
        <v>93.3</v>
      </c>
      <c r="AB804">
        <v>34.299999999999997</v>
      </c>
    </row>
    <row r="805" spans="1:28" hidden="1" x14ac:dyDescent="0.25">
      <c r="A805">
        <v>80</v>
      </c>
      <c r="B805" t="s">
        <v>156</v>
      </c>
      <c r="C805"/>
      <c r="D805"/>
      <c r="F805" t="s">
        <v>163</v>
      </c>
      <c r="G805" s="2"/>
      <c r="H805">
        <v>56.1</v>
      </c>
      <c r="I805">
        <v>2014</v>
      </c>
      <c r="J805" t="s">
        <v>277</v>
      </c>
      <c r="X805">
        <v>38.299999999999997</v>
      </c>
      <c r="Y805">
        <v>76.8</v>
      </c>
      <c r="Z805">
        <v>38.299999999999997</v>
      </c>
      <c r="AA805">
        <v>88.2</v>
      </c>
      <c r="AB805">
        <v>35.299999999999997</v>
      </c>
    </row>
    <row r="806" spans="1:28" hidden="1" x14ac:dyDescent="0.25">
      <c r="A806">
        <v>83</v>
      </c>
      <c r="B806" t="s">
        <v>156</v>
      </c>
      <c r="C806"/>
      <c r="D806"/>
      <c r="F806" t="s">
        <v>163</v>
      </c>
      <c r="G806" s="2"/>
      <c r="H806">
        <v>56.4</v>
      </c>
      <c r="I806">
        <v>2012</v>
      </c>
      <c r="J806" t="s">
        <v>277</v>
      </c>
      <c r="X806">
        <v>32.5</v>
      </c>
      <c r="Y806">
        <v>75.8</v>
      </c>
      <c r="Z806">
        <v>37.9</v>
      </c>
      <c r="AA806">
        <v>96.2</v>
      </c>
      <c r="AB806">
        <v>30.5</v>
      </c>
    </row>
    <row r="807" spans="1:28" hidden="1" x14ac:dyDescent="0.25">
      <c r="A807">
        <v>83</v>
      </c>
      <c r="B807" t="s">
        <v>156</v>
      </c>
      <c r="C807"/>
      <c r="D807"/>
      <c r="F807" t="s">
        <v>163</v>
      </c>
      <c r="G807" s="2"/>
      <c r="H807">
        <v>56.9</v>
      </c>
      <c r="I807">
        <v>2015</v>
      </c>
      <c r="J807" t="s">
        <v>277</v>
      </c>
      <c r="X807">
        <v>37.200000000000003</v>
      </c>
      <c r="Y807">
        <v>80.400000000000006</v>
      </c>
      <c r="Z807">
        <v>40.700000000000003</v>
      </c>
      <c r="AA807">
        <v>88.9</v>
      </c>
      <c r="AB807">
        <v>34.799999999999997</v>
      </c>
    </row>
    <row r="808" spans="1:28" hidden="1" x14ac:dyDescent="0.25">
      <c r="A808">
        <v>85</v>
      </c>
      <c r="B808" t="s">
        <v>156</v>
      </c>
      <c r="C808"/>
      <c r="D808"/>
      <c r="F808" t="s">
        <v>163</v>
      </c>
      <c r="G808" s="2"/>
      <c r="H808">
        <v>58.9</v>
      </c>
      <c r="I808">
        <v>2011</v>
      </c>
      <c r="J808" t="s">
        <v>277</v>
      </c>
      <c r="X808">
        <v>39.799999999999997</v>
      </c>
      <c r="Y808">
        <v>65.7</v>
      </c>
      <c r="Z808">
        <v>44.1</v>
      </c>
      <c r="AA808">
        <v>91</v>
      </c>
      <c r="AB808">
        <v>33.9</v>
      </c>
    </row>
    <row r="809" spans="1:28" hidden="1" x14ac:dyDescent="0.25">
      <c r="A809">
        <v>8</v>
      </c>
      <c r="B809" t="s">
        <v>169</v>
      </c>
      <c r="C809"/>
      <c r="D809"/>
      <c r="F809" t="s">
        <v>163</v>
      </c>
      <c r="G809" s="2"/>
      <c r="H809">
        <v>90.7</v>
      </c>
      <c r="I809">
        <v>2012</v>
      </c>
      <c r="J809" t="s">
        <v>277</v>
      </c>
      <c r="X809">
        <v>88.8</v>
      </c>
      <c r="Y809">
        <v>92.2</v>
      </c>
      <c r="Z809">
        <v>88.7</v>
      </c>
      <c r="AA809">
        <v>93.9</v>
      </c>
      <c r="AB809">
        <v>93.1</v>
      </c>
    </row>
    <row r="810" spans="1:28" hidden="1" x14ac:dyDescent="0.25">
      <c r="A810">
        <v>8</v>
      </c>
      <c r="B810" t="s">
        <v>169</v>
      </c>
      <c r="C810"/>
      <c r="D810"/>
      <c r="F810" t="s">
        <v>163</v>
      </c>
      <c r="G810" s="2"/>
      <c r="H810">
        <v>90.6</v>
      </c>
      <c r="I810">
        <v>2013</v>
      </c>
      <c r="J810" t="s">
        <v>277</v>
      </c>
      <c r="X810">
        <v>88</v>
      </c>
      <c r="Y810">
        <v>91.4</v>
      </c>
      <c r="Z810">
        <v>90.9</v>
      </c>
      <c r="AA810">
        <v>93</v>
      </c>
      <c r="AB810">
        <v>87.5</v>
      </c>
    </row>
    <row r="811" spans="1:28" hidden="1" x14ac:dyDescent="0.25">
      <c r="A811">
        <v>8</v>
      </c>
      <c r="B811" t="s">
        <v>169</v>
      </c>
      <c r="C811"/>
      <c r="D811"/>
      <c r="F811" t="s">
        <v>163</v>
      </c>
      <c r="G811" s="2"/>
      <c r="H811">
        <v>89.1</v>
      </c>
      <c r="I811">
        <v>2016</v>
      </c>
      <c r="J811" t="s">
        <v>277</v>
      </c>
      <c r="X811">
        <v>83.3</v>
      </c>
      <c r="Y811">
        <v>96</v>
      </c>
      <c r="Z811">
        <v>88.5</v>
      </c>
      <c r="AA811">
        <v>96.7</v>
      </c>
      <c r="AB811">
        <v>53.7</v>
      </c>
    </row>
    <row r="812" spans="1:28" hidden="1" x14ac:dyDescent="0.25">
      <c r="A812">
        <v>9</v>
      </c>
      <c r="B812" t="s">
        <v>169</v>
      </c>
      <c r="C812"/>
      <c r="D812"/>
      <c r="F812" t="s">
        <v>163</v>
      </c>
      <c r="G812" s="2"/>
      <c r="H812">
        <v>90.6</v>
      </c>
      <c r="I812">
        <v>2011</v>
      </c>
      <c r="J812" t="s">
        <v>277</v>
      </c>
      <c r="X812">
        <v>89.2</v>
      </c>
      <c r="Y812">
        <v>90</v>
      </c>
      <c r="Z812">
        <v>94.5</v>
      </c>
      <c r="AA812">
        <v>88.3</v>
      </c>
      <c r="AB812">
        <v>92.9</v>
      </c>
    </row>
    <row r="813" spans="1:28" hidden="1" x14ac:dyDescent="0.25">
      <c r="A813">
        <v>9</v>
      </c>
      <c r="B813" t="s">
        <v>169</v>
      </c>
      <c r="C813"/>
      <c r="D813"/>
      <c r="F813" t="s">
        <v>163</v>
      </c>
      <c r="G813" s="2"/>
      <c r="H813">
        <v>87.5</v>
      </c>
      <c r="I813">
        <v>2015</v>
      </c>
      <c r="J813" t="s">
        <v>277</v>
      </c>
      <c r="X813">
        <v>84.6</v>
      </c>
      <c r="Y813">
        <v>92.7</v>
      </c>
      <c r="Z813">
        <v>88.3</v>
      </c>
      <c r="AA813">
        <v>89.4</v>
      </c>
      <c r="AB813">
        <v>72.7</v>
      </c>
    </row>
    <row r="814" spans="1:28" hidden="1" x14ac:dyDescent="0.25">
      <c r="A814">
        <v>10</v>
      </c>
      <c r="B814" t="s">
        <v>169</v>
      </c>
      <c r="C814"/>
      <c r="D814"/>
      <c r="F814" t="s">
        <v>163</v>
      </c>
      <c r="G814" s="2"/>
      <c r="H814">
        <v>87.5</v>
      </c>
      <c r="I814">
        <v>2014</v>
      </c>
      <c r="J814" t="s">
        <v>277</v>
      </c>
      <c r="X814">
        <v>84.5</v>
      </c>
      <c r="Y814">
        <v>91.8</v>
      </c>
      <c r="Z814">
        <v>88.1</v>
      </c>
      <c r="AA814">
        <v>90</v>
      </c>
      <c r="AB814">
        <v>72.3</v>
      </c>
    </row>
    <row r="815" spans="1:28" hidden="1" x14ac:dyDescent="0.25">
      <c r="A815">
        <v>27</v>
      </c>
      <c r="B815" t="s">
        <v>169</v>
      </c>
      <c r="C815"/>
      <c r="D815"/>
      <c r="F815" t="s">
        <v>163</v>
      </c>
      <c r="G815" s="2" t="s">
        <v>131</v>
      </c>
      <c r="H815">
        <v>56.75</v>
      </c>
      <c r="I815">
        <v>2013</v>
      </c>
      <c r="J815" t="s">
        <v>161</v>
      </c>
      <c r="P815">
        <v>101</v>
      </c>
      <c r="Q815">
        <v>92</v>
      </c>
      <c r="R815">
        <v>35</v>
      </c>
      <c r="S815">
        <v>17</v>
      </c>
      <c r="T815">
        <v>22</v>
      </c>
      <c r="U815">
        <v>19</v>
      </c>
      <c r="W815">
        <v>48</v>
      </c>
    </row>
    <row r="816" spans="1:28" hidden="1" x14ac:dyDescent="0.25">
      <c r="A816">
        <v>28</v>
      </c>
      <c r="B816" t="s">
        <v>169</v>
      </c>
      <c r="C816"/>
      <c r="D816"/>
      <c r="F816" t="s">
        <v>163</v>
      </c>
      <c r="G816" s="2" t="s">
        <v>131</v>
      </c>
      <c r="H816">
        <v>57.53</v>
      </c>
      <c r="I816">
        <v>2012</v>
      </c>
      <c r="J816" t="s">
        <v>161</v>
      </c>
      <c r="P816">
        <v>84</v>
      </c>
      <c r="Q816">
        <v>73</v>
      </c>
      <c r="R816">
        <v>35</v>
      </c>
      <c r="S816">
        <v>26</v>
      </c>
      <c r="T816">
        <v>26</v>
      </c>
      <c r="U816">
        <v>29</v>
      </c>
      <c r="W816">
        <v>41</v>
      </c>
    </row>
    <row r="817" spans="1:28" hidden="1" x14ac:dyDescent="0.25">
      <c r="A817">
        <v>35</v>
      </c>
      <c r="B817" t="s">
        <v>169</v>
      </c>
      <c r="C817"/>
      <c r="D817"/>
      <c r="F817" t="s">
        <v>163</v>
      </c>
      <c r="G817" s="2" t="s">
        <v>132</v>
      </c>
      <c r="H817">
        <v>59.61</v>
      </c>
      <c r="I817">
        <v>2015</v>
      </c>
      <c r="J817" t="s">
        <v>161</v>
      </c>
      <c r="P817">
        <v>90</v>
      </c>
      <c r="Q817">
        <v>82</v>
      </c>
      <c r="R817">
        <v>30</v>
      </c>
      <c r="S817">
        <v>19</v>
      </c>
      <c r="T817">
        <v>26</v>
      </c>
      <c r="U817">
        <v>23</v>
      </c>
      <c r="V817">
        <v>19</v>
      </c>
      <c r="W817">
        <v>47</v>
      </c>
    </row>
    <row r="818" spans="1:28" hidden="1" x14ac:dyDescent="0.25">
      <c r="A818">
        <v>39</v>
      </c>
      <c r="B818" t="s">
        <v>169</v>
      </c>
      <c r="C818"/>
      <c r="D818"/>
      <c r="F818" t="s">
        <v>163</v>
      </c>
      <c r="G818" s="2" t="s">
        <v>132</v>
      </c>
      <c r="H818">
        <v>58.85</v>
      </c>
      <c r="I818">
        <v>2014</v>
      </c>
      <c r="J818" t="s">
        <v>161</v>
      </c>
      <c r="P818">
        <v>121</v>
      </c>
      <c r="Q818">
        <v>98</v>
      </c>
      <c r="R818">
        <v>38</v>
      </c>
      <c r="S818">
        <v>20</v>
      </c>
      <c r="T818">
        <v>27</v>
      </c>
      <c r="U818">
        <v>31</v>
      </c>
      <c r="V818">
        <v>17</v>
      </c>
      <c r="W818">
        <v>34</v>
      </c>
    </row>
    <row r="819" spans="1:28" hidden="1" x14ac:dyDescent="0.25">
      <c r="A819">
        <v>22</v>
      </c>
      <c r="B819" t="s">
        <v>169</v>
      </c>
      <c r="C819"/>
      <c r="D819"/>
      <c r="F819" t="s">
        <v>163</v>
      </c>
      <c r="G819">
        <v>4</v>
      </c>
      <c r="H819">
        <v>42.3</v>
      </c>
      <c r="I819">
        <v>2014</v>
      </c>
      <c r="J819" t="s">
        <v>13</v>
      </c>
      <c r="K819">
        <v>14.9</v>
      </c>
      <c r="L819">
        <v>35.799999999999997</v>
      </c>
      <c r="M819">
        <v>43.7</v>
      </c>
      <c r="N819">
        <v>38</v>
      </c>
      <c r="O819">
        <v>62.5</v>
      </c>
    </row>
    <row r="820" spans="1:28" hidden="1" x14ac:dyDescent="0.25">
      <c r="A820">
        <v>23</v>
      </c>
      <c r="B820" t="s">
        <v>169</v>
      </c>
      <c r="C820"/>
      <c r="D820"/>
      <c r="F820" t="s">
        <v>163</v>
      </c>
      <c r="G820">
        <v>3</v>
      </c>
      <c r="H820">
        <v>43.7</v>
      </c>
      <c r="I820">
        <v>2005</v>
      </c>
      <c r="J820" t="s">
        <v>13</v>
      </c>
      <c r="K820">
        <v>20.8</v>
      </c>
      <c r="L820">
        <v>38.1</v>
      </c>
      <c r="M820">
        <v>40.799999999999997</v>
      </c>
      <c r="N820">
        <v>38.200000000000003</v>
      </c>
      <c r="O820">
        <v>64.599999999999994</v>
      </c>
    </row>
    <row r="821" spans="1:28" hidden="1" x14ac:dyDescent="0.25">
      <c r="A821">
        <v>23</v>
      </c>
      <c r="B821" t="s">
        <v>169</v>
      </c>
      <c r="C821"/>
      <c r="D821"/>
      <c r="F821" t="s">
        <v>163</v>
      </c>
      <c r="G821">
        <v>3</v>
      </c>
      <c r="H821">
        <v>43.4</v>
      </c>
      <c r="I821">
        <v>2006</v>
      </c>
      <c r="J821" t="s">
        <v>13</v>
      </c>
      <c r="K821">
        <v>20.100000000000001</v>
      </c>
      <c r="L821">
        <v>37.4</v>
      </c>
      <c r="M821">
        <v>40</v>
      </c>
      <c r="N821">
        <v>39.700000000000003</v>
      </c>
      <c r="O821">
        <v>64.2</v>
      </c>
    </row>
    <row r="822" spans="1:28" hidden="1" x14ac:dyDescent="0.25">
      <c r="A822">
        <v>23</v>
      </c>
      <c r="B822" t="s">
        <v>169</v>
      </c>
      <c r="C822"/>
      <c r="D822"/>
      <c r="F822" t="s">
        <v>163</v>
      </c>
      <c r="G822">
        <v>3</v>
      </c>
      <c r="H822">
        <v>43</v>
      </c>
      <c r="I822">
        <v>2007</v>
      </c>
      <c r="J822" t="s">
        <v>13</v>
      </c>
      <c r="K822">
        <v>19.5</v>
      </c>
      <c r="L822">
        <v>37.4</v>
      </c>
      <c r="M822">
        <v>40.6</v>
      </c>
      <c r="N822">
        <v>39.700000000000003</v>
      </c>
      <c r="O822">
        <v>62.2</v>
      </c>
    </row>
    <row r="823" spans="1:28" hidden="1" x14ac:dyDescent="0.25">
      <c r="A823">
        <v>23</v>
      </c>
      <c r="B823" t="s">
        <v>169</v>
      </c>
      <c r="C823"/>
      <c r="D823"/>
      <c r="F823" t="s">
        <v>163</v>
      </c>
      <c r="G823">
        <v>4</v>
      </c>
      <c r="H823">
        <v>41.5</v>
      </c>
      <c r="I823">
        <v>2015</v>
      </c>
      <c r="J823" t="s">
        <v>13</v>
      </c>
      <c r="K823">
        <v>14.5</v>
      </c>
      <c r="L823">
        <v>35.799999999999997</v>
      </c>
      <c r="M823">
        <v>44.2</v>
      </c>
      <c r="N823">
        <v>34.5</v>
      </c>
      <c r="O823">
        <v>62</v>
      </c>
    </row>
    <row r="824" spans="1:28" hidden="1" x14ac:dyDescent="0.25">
      <c r="A824">
        <v>24</v>
      </c>
      <c r="B824" t="s">
        <v>169</v>
      </c>
      <c r="C824"/>
      <c r="D824"/>
      <c r="F824" t="s">
        <v>163</v>
      </c>
      <c r="G824">
        <v>4</v>
      </c>
      <c r="H824">
        <v>42.6</v>
      </c>
      <c r="I824">
        <v>2011</v>
      </c>
      <c r="J824" t="s">
        <v>13</v>
      </c>
      <c r="K824">
        <v>16.600000000000001</v>
      </c>
      <c r="L824">
        <v>37.200000000000003</v>
      </c>
      <c r="M824">
        <v>41.5</v>
      </c>
      <c r="N824">
        <v>39.6</v>
      </c>
      <c r="O824">
        <v>62.7</v>
      </c>
    </row>
    <row r="825" spans="1:28" hidden="1" x14ac:dyDescent="0.25">
      <c r="A825">
        <v>24</v>
      </c>
      <c r="B825" t="s">
        <v>169</v>
      </c>
      <c r="C825"/>
      <c r="D825"/>
      <c r="F825" t="s">
        <v>163</v>
      </c>
      <c r="G825">
        <v>4</v>
      </c>
      <c r="H825">
        <v>42.4</v>
      </c>
      <c r="I825">
        <v>2012</v>
      </c>
      <c r="J825" t="s">
        <v>13</v>
      </c>
      <c r="K825">
        <v>15.3</v>
      </c>
      <c r="L825">
        <v>36.9</v>
      </c>
      <c r="M825">
        <v>41.6</v>
      </c>
      <c r="N825">
        <v>39.6</v>
      </c>
      <c r="O825">
        <v>62.5</v>
      </c>
    </row>
    <row r="826" spans="1:28" hidden="1" x14ac:dyDescent="0.25">
      <c r="A826">
        <v>24</v>
      </c>
      <c r="B826" t="s">
        <v>169</v>
      </c>
      <c r="C826"/>
      <c r="D826"/>
      <c r="F826" t="s">
        <v>163</v>
      </c>
      <c r="G826">
        <v>4</v>
      </c>
      <c r="H826">
        <v>41.6</v>
      </c>
      <c r="I826">
        <v>2013</v>
      </c>
      <c r="J826" t="s">
        <v>13</v>
      </c>
      <c r="K826">
        <v>15.1</v>
      </c>
      <c r="L826">
        <v>36.1</v>
      </c>
      <c r="M826">
        <v>41.6</v>
      </c>
      <c r="N826">
        <v>39</v>
      </c>
      <c r="O826">
        <v>60.4</v>
      </c>
    </row>
    <row r="827" spans="1:28" hidden="1" x14ac:dyDescent="0.25">
      <c r="A827">
        <v>26</v>
      </c>
      <c r="B827" t="s">
        <v>169</v>
      </c>
      <c r="C827"/>
      <c r="D827"/>
      <c r="F827" t="s">
        <v>163</v>
      </c>
      <c r="G827">
        <v>4</v>
      </c>
      <c r="H827">
        <v>41.9</v>
      </c>
      <c r="I827">
        <v>2009</v>
      </c>
      <c r="J827" t="s">
        <v>13</v>
      </c>
      <c r="K827">
        <v>18.100000000000001</v>
      </c>
      <c r="L827">
        <v>37.4</v>
      </c>
      <c r="M827">
        <v>40.4</v>
      </c>
      <c r="N827">
        <v>35.9</v>
      </c>
      <c r="O827">
        <v>61.7</v>
      </c>
    </row>
    <row r="828" spans="1:28" hidden="1" x14ac:dyDescent="0.25">
      <c r="A828">
        <v>26</v>
      </c>
      <c r="B828" t="s">
        <v>169</v>
      </c>
      <c r="C828"/>
      <c r="D828"/>
      <c r="F828" t="s">
        <v>163</v>
      </c>
      <c r="G828">
        <v>4</v>
      </c>
      <c r="H828">
        <v>41.9</v>
      </c>
      <c r="I828">
        <v>2010</v>
      </c>
      <c r="J828" t="s">
        <v>13</v>
      </c>
      <c r="K828">
        <v>17.7</v>
      </c>
      <c r="L828">
        <v>37.200000000000003</v>
      </c>
      <c r="M828">
        <v>41.4</v>
      </c>
      <c r="N828">
        <v>36.9</v>
      </c>
      <c r="O828">
        <v>62.3</v>
      </c>
    </row>
    <row r="829" spans="1:28" hidden="1" x14ac:dyDescent="0.25">
      <c r="A829">
        <v>27</v>
      </c>
      <c r="B829" t="s">
        <v>169</v>
      </c>
      <c r="C829"/>
      <c r="D829"/>
      <c r="F829" t="s">
        <v>163</v>
      </c>
      <c r="G829">
        <v>4</v>
      </c>
      <c r="H829">
        <v>42.4</v>
      </c>
      <c r="I829">
        <v>2008</v>
      </c>
      <c r="J829" t="s">
        <v>13</v>
      </c>
      <c r="K829">
        <v>18.600000000000001</v>
      </c>
      <c r="L829">
        <v>37.4</v>
      </c>
      <c r="M829">
        <v>39.9</v>
      </c>
      <c r="N829">
        <v>38.200000000000003</v>
      </c>
      <c r="O829">
        <v>61.8</v>
      </c>
    </row>
    <row r="830" spans="1:28" hidden="1" x14ac:dyDescent="0.25">
      <c r="A830">
        <v>27</v>
      </c>
      <c r="B830" t="s">
        <v>82</v>
      </c>
      <c r="C830"/>
      <c r="D830"/>
      <c r="F830" t="s">
        <v>163</v>
      </c>
      <c r="G830" s="2"/>
      <c r="H830">
        <v>78.2</v>
      </c>
      <c r="I830">
        <v>2016</v>
      </c>
      <c r="J830" t="s">
        <v>277</v>
      </c>
      <c r="X830">
        <v>64.5</v>
      </c>
      <c r="Y830">
        <v>93.8</v>
      </c>
      <c r="Z830">
        <v>75.8</v>
      </c>
      <c r="AA830">
        <v>93.8</v>
      </c>
      <c r="AB830">
        <v>40.1</v>
      </c>
    </row>
    <row r="831" spans="1:28" hidden="1" x14ac:dyDescent="0.25">
      <c r="A831">
        <v>38</v>
      </c>
      <c r="B831" t="s">
        <v>82</v>
      </c>
      <c r="C831"/>
      <c r="D831"/>
      <c r="F831" t="s">
        <v>163</v>
      </c>
      <c r="G831" s="2"/>
      <c r="H831">
        <v>67.599999999999994</v>
      </c>
      <c r="I831">
        <v>2014</v>
      </c>
      <c r="J831" t="s">
        <v>277</v>
      </c>
      <c r="X831">
        <v>56.2</v>
      </c>
      <c r="Y831">
        <v>86</v>
      </c>
      <c r="Z831">
        <v>56.8</v>
      </c>
      <c r="AA831">
        <v>87.6</v>
      </c>
      <c r="AB831">
        <v>38.299999999999997</v>
      </c>
    </row>
    <row r="832" spans="1:28" hidden="1" x14ac:dyDescent="0.25">
      <c r="A832">
        <v>40</v>
      </c>
      <c r="B832" t="s">
        <v>82</v>
      </c>
      <c r="C832"/>
      <c r="D832"/>
      <c r="F832" t="s">
        <v>163</v>
      </c>
      <c r="G832" s="2"/>
      <c r="H832">
        <v>69.400000000000006</v>
      </c>
      <c r="I832">
        <v>2015</v>
      </c>
      <c r="J832" t="s">
        <v>277</v>
      </c>
      <c r="X832">
        <v>55.6</v>
      </c>
      <c r="Y832">
        <v>87</v>
      </c>
      <c r="Z832">
        <v>62.3</v>
      </c>
      <c r="AA832">
        <v>88.3</v>
      </c>
      <c r="AB832">
        <v>39</v>
      </c>
    </row>
    <row r="833" spans="1:28" hidden="1" x14ac:dyDescent="0.25">
      <c r="A833">
        <v>56</v>
      </c>
      <c r="B833" t="s">
        <v>82</v>
      </c>
      <c r="C833"/>
      <c r="D833"/>
      <c r="F833" t="s">
        <v>163</v>
      </c>
      <c r="G833" s="2"/>
      <c r="H833">
        <v>63.2</v>
      </c>
      <c r="I833">
        <v>2012</v>
      </c>
      <c r="J833" t="s">
        <v>277</v>
      </c>
      <c r="X833">
        <v>49.8</v>
      </c>
      <c r="Y833">
        <v>90</v>
      </c>
      <c r="Z833">
        <v>54.2</v>
      </c>
      <c r="AA833">
        <v>80.900000000000006</v>
      </c>
      <c r="AB833">
        <v>40.799999999999997</v>
      </c>
    </row>
    <row r="834" spans="1:28" hidden="1" x14ac:dyDescent="0.25">
      <c r="A834">
        <v>57</v>
      </c>
      <c r="B834" t="s">
        <v>82</v>
      </c>
      <c r="C834"/>
      <c r="D834"/>
      <c r="F834" t="s">
        <v>163</v>
      </c>
      <c r="G834" s="2"/>
      <c r="H834">
        <v>66.2</v>
      </c>
      <c r="I834">
        <v>2013</v>
      </c>
      <c r="J834" t="s">
        <v>277</v>
      </c>
      <c r="X834">
        <v>53.5</v>
      </c>
      <c r="Y834">
        <v>86</v>
      </c>
      <c r="Z834">
        <v>59.3</v>
      </c>
      <c r="AA834">
        <v>82.8</v>
      </c>
      <c r="AB834">
        <v>42.4</v>
      </c>
    </row>
    <row r="835" spans="1:28" hidden="1" x14ac:dyDescent="0.25">
      <c r="A835">
        <v>77</v>
      </c>
      <c r="B835" t="s">
        <v>82</v>
      </c>
      <c r="C835"/>
      <c r="D835"/>
      <c r="F835" t="s">
        <v>163</v>
      </c>
      <c r="G835" s="2"/>
      <c r="H835">
        <v>59.7</v>
      </c>
      <c r="I835">
        <v>2011</v>
      </c>
      <c r="J835" t="s">
        <v>277</v>
      </c>
      <c r="X835">
        <v>48.5</v>
      </c>
      <c r="Y835">
        <v>85.9</v>
      </c>
      <c r="Z835">
        <v>54.5</v>
      </c>
      <c r="AA835">
        <v>72.099999999999994</v>
      </c>
      <c r="AB835">
        <v>44.1</v>
      </c>
    </row>
    <row r="836" spans="1:28" hidden="1" x14ac:dyDescent="0.25">
      <c r="A836">
        <v>55</v>
      </c>
      <c r="B836" t="s">
        <v>82</v>
      </c>
      <c r="C836"/>
      <c r="D836"/>
      <c r="F836" t="s">
        <v>163</v>
      </c>
      <c r="G836">
        <v>7</v>
      </c>
      <c r="H836">
        <v>30</v>
      </c>
      <c r="I836">
        <v>2015</v>
      </c>
      <c r="J836" t="s">
        <v>13</v>
      </c>
      <c r="K836">
        <v>21.2</v>
      </c>
      <c r="L836">
        <v>21</v>
      </c>
      <c r="M836">
        <v>29.5</v>
      </c>
      <c r="N836">
        <v>18.2</v>
      </c>
      <c r="O836">
        <v>54.3</v>
      </c>
    </row>
    <row r="837" spans="1:28" hidden="1" x14ac:dyDescent="0.25">
      <c r="A837">
        <v>59</v>
      </c>
      <c r="B837" t="s">
        <v>82</v>
      </c>
      <c r="C837"/>
      <c r="D837"/>
      <c r="F837" t="s">
        <v>163</v>
      </c>
      <c r="G837">
        <v>7</v>
      </c>
      <c r="H837">
        <v>29.7</v>
      </c>
      <c r="I837">
        <v>2014</v>
      </c>
      <c r="J837" t="s">
        <v>13</v>
      </c>
      <c r="K837">
        <v>21.7</v>
      </c>
      <c r="L837">
        <v>21</v>
      </c>
      <c r="M837">
        <v>27.6</v>
      </c>
      <c r="N837">
        <v>19.3</v>
      </c>
      <c r="O837">
        <v>53.7</v>
      </c>
    </row>
    <row r="838" spans="1:28" hidden="1" x14ac:dyDescent="0.25">
      <c r="A838">
        <v>63</v>
      </c>
      <c r="B838" t="s">
        <v>82</v>
      </c>
      <c r="C838"/>
      <c r="D838"/>
      <c r="F838" t="s">
        <v>163</v>
      </c>
      <c r="G838">
        <v>7</v>
      </c>
      <c r="H838">
        <v>29.1</v>
      </c>
      <c r="I838">
        <v>2010</v>
      </c>
      <c r="J838" t="s">
        <v>13</v>
      </c>
      <c r="K838">
        <v>14.1</v>
      </c>
      <c r="L838">
        <v>23</v>
      </c>
      <c r="M838">
        <v>31.4</v>
      </c>
      <c r="N838">
        <v>16.7</v>
      </c>
      <c r="O838">
        <v>50.7</v>
      </c>
    </row>
    <row r="839" spans="1:28" hidden="1" x14ac:dyDescent="0.25">
      <c r="A839">
        <v>65</v>
      </c>
      <c r="B839" t="s">
        <v>82</v>
      </c>
      <c r="C839"/>
      <c r="D839"/>
      <c r="F839" t="s">
        <v>163</v>
      </c>
      <c r="G839">
        <v>8</v>
      </c>
      <c r="H839">
        <v>28.5</v>
      </c>
      <c r="I839">
        <v>2009</v>
      </c>
      <c r="J839" t="s">
        <v>13</v>
      </c>
      <c r="K839">
        <v>14.5</v>
      </c>
      <c r="L839">
        <v>23.1</v>
      </c>
      <c r="M839">
        <v>29</v>
      </c>
      <c r="N839">
        <v>15</v>
      </c>
      <c r="O839">
        <v>49.2</v>
      </c>
    </row>
    <row r="840" spans="1:28" hidden="1" x14ac:dyDescent="0.25">
      <c r="A840">
        <v>67</v>
      </c>
      <c r="B840" t="s">
        <v>82</v>
      </c>
      <c r="C840"/>
      <c r="D840"/>
      <c r="F840" t="s">
        <v>163</v>
      </c>
      <c r="G840">
        <v>8</v>
      </c>
      <c r="H840">
        <v>28.8</v>
      </c>
      <c r="I840">
        <v>2013</v>
      </c>
      <c r="J840" t="s">
        <v>13</v>
      </c>
      <c r="K840">
        <v>13.1</v>
      </c>
      <c r="L840">
        <v>21.2</v>
      </c>
      <c r="M840">
        <v>30.7</v>
      </c>
      <c r="N840">
        <v>17.399999999999999</v>
      </c>
      <c r="O840">
        <v>52.5</v>
      </c>
    </row>
    <row r="841" spans="1:28" hidden="1" x14ac:dyDescent="0.25">
      <c r="A841">
        <v>68</v>
      </c>
      <c r="B841" t="s">
        <v>82</v>
      </c>
      <c r="C841"/>
      <c r="D841"/>
      <c r="F841" t="s">
        <v>163</v>
      </c>
      <c r="G841">
        <v>7</v>
      </c>
      <c r="H841">
        <v>28.9</v>
      </c>
      <c r="I841">
        <v>2011</v>
      </c>
      <c r="J841" t="s">
        <v>13</v>
      </c>
      <c r="K841">
        <v>14.4</v>
      </c>
      <c r="L841">
        <v>23</v>
      </c>
      <c r="M841">
        <v>30.6</v>
      </c>
      <c r="N841">
        <v>17.600000000000001</v>
      </c>
      <c r="O841">
        <v>50.4</v>
      </c>
    </row>
    <row r="842" spans="1:28" hidden="1" x14ac:dyDescent="0.25">
      <c r="A842">
        <v>68</v>
      </c>
      <c r="B842" t="s">
        <v>82</v>
      </c>
      <c r="C842"/>
      <c r="D842"/>
      <c r="F842" t="s">
        <v>163</v>
      </c>
      <c r="G842">
        <v>7</v>
      </c>
      <c r="H842">
        <v>28.6</v>
      </c>
      <c r="I842">
        <v>2012</v>
      </c>
      <c r="J842" t="s">
        <v>13</v>
      </c>
      <c r="K842">
        <v>13.3</v>
      </c>
      <c r="L842">
        <v>21.7</v>
      </c>
      <c r="M842">
        <v>30.7</v>
      </c>
      <c r="N842">
        <v>17.7</v>
      </c>
      <c r="O842">
        <v>50.9</v>
      </c>
    </row>
    <row r="843" spans="1:28" hidden="1" x14ac:dyDescent="0.25">
      <c r="A843">
        <v>75</v>
      </c>
      <c r="B843" t="s">
        <v>82</v>
      </c>
      <c r="C843"/>
      <c r="D843"/>
      <c r="F843" t="s">
        <v>163</v>
      </c>
      <c r="G843" s="2" t="s">
        <v>229</v>
      </c>
      <c r="H843">
        <v>46.53</v>
      </c>
      <c r="I843">
        <v>2013</v>
      </c>
      <c r="J843" t="s">
        <v>161</v>
      </c>
      <c r="P843">
        <v>41</v>
      </c>
      <c r="Q843">
        <v>101</v>
      </c>
      <c r="R843">
        <v>101</v>
      </c>
      <c r="S843">
        <v>45</v>
      </c>
      <c r="T843">
        <v>45</v>
      </c>
      <c r="U843">
        <v>44</v>
      </c>
      <c r="W843">
        <v>101</v>
      </c>
    </row>
    <row r="844" spans="1:28" hidden="1" x14ac:dyDescent="0.25">
      <c r="A844">
        <v>80</v>
      </c>
      <c r="B844" t="s">
        <v>82</v>
      </c>
      <c r="C844"/>
      <c r="D844"/>
      <c r="F844" t="s">
        <v>163</v>
      </c>
      <c r="G844">
        <v>9</v>
      </c>
      <c r="H844">
        <v>26.1</v>
      </c>
      <c r="I844">
        <v>2005</v>
      </c>
      <c r="J844" t="s">
        <v>13</v>
      </c>
      <c r="K844">
        <v>16.600000000000001</v>
      </c>
      <c r="L844">
        <v>23.5</v>
      </c>
      <c r="M844">
        <v>20.8</v>
      </c>
      <c r="N844">
        <v>17.399999999999999</v>
      </c>
      <c r="O844">
        <v>44.6</v>
      </c>
    </row>
    <row r="845" spans="1:28" hidden="1" x14ac:dyDescent="0.25">
      <c r="A845">
        <v>81</v>
      </c>
      <c r="B845" t="s">
        <v>82</v>
      </c>
      <c r="C845"/>
      <c r="D845"/>
      <c r="F845" t="s">
        <v>163</v>
      </c>
      <c r="G845">
        <v>9</v>
      </c>
      <c r="H845">
        <v>26.8</v>
      </c>
      <c r="I845">
        <v>2008</v>
      </c>
      <c r="J845" t="s">
        <v>13</v>
      </c>
      <c r="K845">
        <v>14.8</v>
      </c>
      <c r="L845">
        <v>23.1</v>
      </c>
      <c r="M845">
        <v>21.9</v>
      </c>
      <c r="N845">
        <v>15.3</v>
      </c>
      <c r="O845">
        <v>48.7</v>
      </c>
    </row>
    <row r="846" spans="1:28" hidden="1" x14ac:dyDescent="0.25">
      <c r="A846">
        <v>83</v>
      </c>
      <c r="B846" t="s">
        <v>82</v>
      </c>
      <c r="C846"/>
      <c r="D846"/>
      <c r="F846" t="s">
        <v>163</v>
      </c>
      <c r="G846">
        <v>10</v>
      </c>
      <c r="H846">
        <v>25.8</v>
      </c>
      <c r="I846">
        <v>2006</v>
      </c>
      <c r="J846" t="s">
        <v>13</v>
      </c>
      <c r="K846">
        <v>16</v>
      </c>
      <c r="L846">
        <v>23.1</v>
      </c>
      <c r="M846">
        <v>20.399999999999999</v>
      </c>
      <c r="N846">
        <v>16.7</v>
      </c>
      <c r="O846">
        <v>43.9</v>
      </c>
    </row>
    <row r="847" spans="1:28" hidden="1" x14ac:dyDescent="0.25">
      <c r="A847">
        <v>83</v>
      </c>
      <c r="B847" t="s">
        <v>82</v>
      </c>
      <c r="C847"/>
      <c r="D847"/>
      <c r="F847" t="s">
        <v>163</v>
      </c>
      <c r="G847">
        <v>10</v>
      </c>
      <c r="H847">
        <v>25.5</v>
      </c>
      <c r="I847">
        <v>2007</v>
      </c>
      <c r="J847" t="s">
        <v>13</v>
      </c>
      <c r="K847">
        <v>15.6</v>
      </c>
      <c r="L847">
        <v>23.1</v>
      </c>
      <c r="M847">
        <v>19.600000000000001</v>
      </c>
      <c r="N847">
        <v>15.4</v>
      </c>
      <c r="O847">
        <v>45.1</v>
      </c>
    </row>
    <row r="848" spans="1:28" hidden="1" x14ac:dyDescent="0.25">
      <c r="A848">
        <v>90</v>
      </c>
      <c r="B848" t="s">
        <v>82</v>
      </c>
      <c r="C848"/>
      <c r="D848"/>
      <c r="F848" t="s">
        <v>163</v>
      </c>
      <c r="G848" s="2" t="s">
        <v>229</v>
      </c>
      <c r="H848">
        <v>52.31</v>
      </c>
      <c r="I848">
        <v>2014</v>
      </c>
      <c r="J848" t="s">
        <v>161</v>
      </c>
      <c r="P848">
        <v>28</v>
      </c>
      <c r="Q848">
        <v>173</v>
      </c>
      <c r="R848">
        <v>114</v>
      </c>
      <c r="S848">
        <v>84</v>
      </c>
      <c r="T848">
        <v>132</v>
      </c>
      <c r="U848">
        <v>87</v>
      </c>
      <c r="V848">
        <v>77</v>
      </c>
      <c r="W848">
        <v>181</v>
      </c>
    </row>
    <row r="849" spans="1:28" hidden="1" x14ac:dyDescent="0.25">
      <c r="A849">
        <v>94</v>
      </c>
      <c r="B849" t="s">
        <v>82</v>
      </c>
      <c r="C849"/>
      <c r="D849"/>
      <c r="F849" t="s">
        <v>163</v>
      </c>
      <c r="G849" s="2" t="s">
        <v>229</v>
      </c>
      <c r="H849">
        <v>51.31</v>
      </c>
      <c r="I849">
        <v>2015</v>
      </c>
      <c r="J849" t="s">
        <v>161</v>
      </c>
      <c r="P849">
        <v>27</v>
      </c>
      <c r="Q849">
        <v>190</v>
      </c>
      <c r="R849">
        <v>114</v>
      </c>
      <c r="S849">
        <v>76</v>
      </c>
      <c r="T849">
        <v>116</v>
      </c>
      <c r="U849">
        <v>101</v>
      </c>
      <c r="V849">
        <v>74</v>
      </c>
      <c r="W849">
        <v>188</v>
      </c>
    </row>
    <row r="850" spans="1:28" hidden="1" x14ac:dyDescent="0.25">
      <c r="A850">
        <v>23</v>
      </c>
      <c r="B850" t="s">
        <v>146</v>
      </c>
      <c r="C850"/>
      <c r="D850"/>
      <c r="F850" t="s">
        <v>163</v>
      </c>
      <c r="G850" s="2"/>
      <c r="H850">
        <v>81.3</v>
      </c>
      <c r="I850">
        <v>2016</v>
      </c>
      <c r="J850" t="s">
        <v>277</v>
      </c>
      <c r="X850">
        <v>69.8</v>
      </c>
      <c r="Y850">
        <v>93.6</v>
      </c>
      <c r="Z850">
        <v>80.599999999999994</v>
      </c>
      <c r="AA850">
        <v>94.3</v>
      </c>
      <c r="AB850">
        <v>32.200000000000003</v>
      </c>
    </row>
    <row r="851" spans="1:28" hidden="1" x14ac:dyDescent="0.25">
      <c r="A851">
        <v>32</v>
      </c>
      <c r="B851" t="s">
        <v>146</v>
      </c>
      <c r="C851"/>
      <c r="D851"/>
      <c r="F851" t="s">
        <v>163</v>
      </c>
      <c r="G851" s="2"/>
      <c r="H851">
        <v>69.8</v>
      </c>
      <c r="I851">
        <v>2014</v>
      </c>
      <c r="J851" t="s">
        <v>277</v>
      </c>
      <c r="X851">
        <v>65.2</v>
      </c>
      <c r="Y851">
        <v>81.7</v>
      </c>
      <c r="Z851">
        <v>74.2</v>
      </c>
      <c r="AA851">
        <v>69.2</v>
      </c>
      <c r="AB851">
        <v>43.6</v>
      </c>
    </row>
    <row r="852" spans="1:28" hidden="1" x14ac:dyDescent="0.25">
      <c r="A852">
        <v>34</v>
      </c>
      <c r="B852" t="s">
        <v>146</v>
      </c>
      <c r="C852"/>
      <c r="D852"/>
      <c r="F852" t="s">
        <v>163</v>
      </c>
      <c r="G852" s="2"/>
      <c r="H852">
        <v>70.900000000000006</v>
      </c>
      <c r="I852">
        <v>2015</v>
      </c>
      <c r="J852" t="s">
        <v>277</v>
      </c>
      <c r="X852">
        <v>65.400000000000006</v>
      </c>
      <c r="Y852">
        <v>87.4</v>
      </c>
      <c r="Z852">
        <v>74.2</v>
      </c>
      <c r="AA852">
        <v>71.3</v>
      </c>
      <c r="AB852">
        <v>40.6</v>
      </c>
    </row>
    <row r="853" spans="1:28" hidden="1" x14ac:dyDescent="0.25">
      <c r="A853">
        <v>39</v>
      </c>
      <c r="B853" t="s">
        <v>146</v>
      </c>
      <c r="C853"/>
      <c r="D853"/>
      <c r="F853" t="s">
        <v>163</v>
      </c>
      <c r="G853" s="2"/>
      <c r="H853">
        <v>73.099999999999994</v>
      </c>
      <c r="I853">
        <v>2013</v>
      </c>
      <c r="J853" t="s">
        <v>277</v>
      </c>
      <c r="X853">
        <v>70.8</v>
      </c>
      <c r="Y853">
        <v>87.2</v>
      </c>
      <c r="Z853">
        <v>80.8</v>
      </c>
      <c r="AA853">
        <v>66.5</v>
      </c>
      <c r="AB853">
        <v>42.9</v>
      </c>
    </row>
    <row r="854" spans="1:28" hidden="1" x14ac:dyDescent="0.25">
      <c r="A854">
        <v>47</v>
      </c>
      <c r="B854" t="s">
        <v>146</v>
      </c>
      <c r="C854"/>
      <c r="D854"/>
      <c r="F854" t="s">
        <v>163</v>
      </c>
      <c r="G854" s="2"/>
      <c r="H854">
        <v>66</v>
      </c>
      <c r="I854">
        <v>2012</v>
      </c>
      <c r="J854" t="s">
        <v>277</v>
      </c>
      <c r="X854">
        <v>66.400000000000006</v>
      </c>
      <c r="Y854">
        <v>96</v>
      </c>
      <c r="Z854">
        <v>75.400000000000006</v>
      </c>
      <c r="AA854">
        <v>50.6</v>
      </c>
      <c r="AB854">
        <v>41.1</v>
      </c>
    </row>
    <row r="855" spans="1:28" hidden="1" x14ac:dyDescent="0.25">
      <c r="A855">
        <v>86</v>
      </c>
      <c r="B855" t="s">
        <v>146</v>
      </c>
      <c r="C855"/>
      <c r="D855"/>
      <c r="F855" t="s">
        <v>163</v>
      </c>
      <c r="G855" s="2"/>
      <c r="H855">
        <v>58.3</v>
      </c>
      <c r="I855">
        <v>2011</v>
      </c>
      <c r="J855" t="s">
        <v>277</v>
      </c>
      <c r="X855">
        <v>62.4</v>
      </c>
      <c r="Y855">
        <v>99.5</v>
      </c>
      <c r="Z855">
        <v>56.2</v>
      </c>
      <c r="AA855">
        <v>51.6</v>
      </c>
      <c r="AB855">
        <v>38.4</v>
      </c>
    </row>
    <row r="856" spans="1:28" hidden="1" x14ac:dyDescent="0.25">
      <c r="A856">
        <v>98</v>
      </c>
      <c r="B856" t="s">
        <v>153</v>
      </c>
      <c r="C856"/>
      <c r="D856"/>
      <c r="F856" t="s">
        <v>163</v>
      </c>
      <c r="G856" s="2"/>
      <c r="H856">
        <v>58.5</v>
      </c>
      <c r="I856">
        <v>2016</v>
      </c>
      <c r="J856" t="s">
        <v>277</v>
      </c>
      <c r="X856">
        <v>34.1</v>
      </c>
      <c r="Y856">
        <v>93.5</v>
      </c>
      <c r="Z856">
        <v>41.3</v>
      </c>
      <c r="AA856">
        <v>93.3</v>
      </c>
      <c r="AB856">
        <v>36.799999999999997</v>
      </c>
    </row>
    <row r="857" spans="1:28" hidden="1" x14ac:dyDescent="0.25">
      <c r="A857">
        <v>88</v>
      </c>
      <c r="B857" t="s">
        <v>219</v>
      </c>
      <c r="C857"/>
      <c r="D857"/>
      <c r="F857" t="s">
        <v>163</v>
      </c>
      <c r="G857" s="2"/>
      <c r="H857">
        <v>57.9</v>
      </c>
      <c r="I857">
        <v>2011</v>
      </c>
      <c r="J857" t="s">
        <v>277</v>
      </c>
      <c r="X857">
        <v>37.700000000000003</v>
      </c>
      <c r="Y857">
        <v>92.9</v>
      </c>
      <c r="Z857">
        <v>36.200000000000003</v>
      </c>
      <c r="AA857">
        <v>93.2</v>
      </c>
      <c r="AB857">
        <v>30.5</v>
      </c>
    </row>
    <row r="858" spans="1:28" hidden="1" x14ac:dyDescent="0.25">
      <c r="A858">
        <v>14</v>
      </c>
      <c r="B858" t="s">
        <v>54</v>
      </c>
      <c r="C858"/>
      <c r="D858"/>
      <c r="F858" t="s">
        <v>163</v>
      </c>
      <c r="G858" s="2"/>
      <c r="H858">
        <v>87.1</v>
      </c>
      <c r="I858">
        <v>2016</v>
      </c>
      <c r="J858" t="s">
        <v>277</v>
      </c>
      <c r="X858">
        <v>78.099999999999994</v>
      </c>
      <c r="Y858">
        <v>94.4</v>
      </c>
      <c r="Z858">
        <v>91</v>
      </c>
      <c r="AA858">
        <v>94.2</v>
      </c>
      <c r="AB858">
        <v>40.5</v>
      </c>
    </row>
    <row r="859" spans="1:28" hidden="1" x14ac:dyDescent="0.25">
      <c r="A859">
        <v>17</v>
      </c>
      <c r="B859" t="s">
        <v>54</v>
      </c>
      <c r="C859"/>
      <c r="D859"/>
      <c r="F859" t="s">
        <v>163</v>
      </c>
      <c r="G859" s="2"/>
      <c r="H859">
        <v>83.2</v>
      </c>
      <c r="I859">
        <v>2012</v>
      </c>
      <c r="J859" t="s">
        <v>277</v>
      </c>
      <c r="X859">
        <v>77.8</v>
      </c>
      <c r="Y859">
        <v>91.8</v>
      </c>
      <c r="Z859">
        <v>84.3</v>
      </c>
      <c r="AA859">
        <v>89</v>
      </c>
      <c r="AB859">
        <v>41.4</v>
      </c>
    </row>
    <row r="860" spans="1:28" hidden="1" x14ac:dyDescent="0.25">
      <c r="A860">
        <v>17</v>
      </c>
      <c r="B860" t="s">
        <v>54</v>
      </c>
      <c r="C860"/>
      <c r="D860"/>
      <c r="F860" t="s">
        <v>163</v>
      </c>
      <c r="G860" s="2"/>
      <c r="H860">
        <v>85.5</v>
      </c>
      <c r="I860">
        <v>2013</v>
      </c>
      <c r="J860" t="s">
        <v>277</v>
      </c>
      <c r="X860">
        <v>83.5</v>
      </c>
      <c r="Y860">
        <v>89</v>
      </c>
      <c r="Z860">
        <v>88.8</v>
      </c>
      <c r="AA860">
        <v>86.8</v>
      </c>
      <c r="AB860">
        <v>45.1</v>
      </c>
    </row>
    <row r="861" spans="1:28" hidden="1" x14ac:dyDescent="0.25">
      <c r="A861">
        <v>18</v>
      </c>
      <c r="B861" t="s">
        <v>54</v>
      </c>
      <c r="C861"/>
      <c r="D861"/>
      <c r="F861" t="s">
        <v>163</v>
      </c>
      <c r="G861">
        <v>3</v>
      </c>
      <c r="H861">
        <v>44.5</v>
      </c>
      <c r="I861">
        <v>2015</v>
      </c>
      <c r="J861" t="s">
        <v>13</v>
      </c>
      <c r="K861">
        <v>28.1</v>
      </c>
      <c r="L861">
        <v>36.200000000000003</v>
      </c>
      <c r="M861">
        <v>38.5</v>
      </c>
      <c r="N861">
        <v>40.6</v>
      </c>
      <c r="O861">
        <v>71.7</v>
      </c>
    </row>
    <row r="862" spans="1:28" hidden="1" x14ac:dyDescent="0.25">
      <c r="A862">
        <v>20</v>
      </c>
      <c r="B862" t="s">
        <v>54</v>
      </c>
      <c r="C862"/>
      <c r="D862"/>
      <c r="F862" t="s">
        <v>163</v>
      </c>
      <c r="G862">
        <v>3</v>
      </c>
      <c r="H862">
        <v>44.8</v>
      </c>
      <c r="I862">
        <v>2011</v>
      </c>
      <c r="J862" t="s">
        <v>13</v>
      </c>
      <c r="K862">
        <v>32.200000000000003</v>
      </c>
      <c r="L862">
        <v>32.1</v>
      </c>
      <c r="M862">
        <v>39.5</v>
      </c>
      <c r="N862">
        <v>46.1</v>
      </c>
      <c r="O862">
        <v>68</v>
      </c>
    </row>
    <row r="863" spans="1:28" hidden="1" x14ac:dyDescent="0.25">
      <c r="A863">
        <v>20</v>
      </c>
      <c r="B863" t="s">
        <v>54</v>
      </c>
      <c r="C863"/>
      <c r="D863"/>
      <c r="F863" t="s">
        <v>163</v>
      </c>
      <c r="G863">
        <v>3</v>
      </c>
      <c r="H863">
        <v>43.3</v>
      </c>
      <c r="I863">
        <v>2014</v>
      </c>
      <c r="J863" t="s">
        <v>13</v>
      </c>
      <c r="K863">
        <v>28.8</v>
      </c>
      <c r="L863">
        <v>29.5</v>
      </c>
      <c r="M863">
        <v>39.200000000000003</v>
      </c>
      <c r="N863">
        <v>40.700000000000003</v>
      </c>
      <c r="O863">
        <v>71.599999999999994</v>
      </c>
    </row>
    <row r="864" spans="1:28" hidden="1" x14ac:dyDescent="0.25">
      <c r="A864">
        <v>21</v>
      </c>
      <c r="B864" t="s">
        <v>54</v>
      </c>
      <c r="C864"/>
      <c r="D864"/>
      <c r="F864" t="s">
        <v>163</v>
      </c>
      <c r="G864">
        <v>3</v>
      </c>
      <c r="H864">
        <v>44.6</v>
      </c>
      <c r="I864">
        <v>2009</v>
      </c>
      <c r="J864" t="s">
        <v>13</v>
      </c>
      <c r="K864">
        <v>30.4</v>
      </c>
      <c r="L864">
        <v>32.200000000000003</v>
      </c>
      <c r="M864">
        <v>40.4</v>
      </c>
      <c r="N864">
        <v>45.2</v>
      </c>
      <c r="O864">
        <v>66</v>
      </c>
    </row>
    <row r="865" spans="1:28" hidden="1" x14ac:dyDescent="0.25">
      <c r="A865">
        <v>21</v>
      </c>
      <c r="B865" t="s">
        <v>54</v>
      </c>
      <c r="C865"/>
      <c r="D865"/>
      <c r="F865" t="s">
        <v>163</v>
      </c>
      <c r="G865">
        <v>3</v>
      </c>
      <c r="H865">
        <v>44.4</v>
      </c>
      <c r="I865">
        <v>2010</v>
      </c>
      <c r="J865" t="s">
        <v>13</v>
      </c>
      <c r="K865">
        <v>32.9</v>
      </c>
      <c r="L865">
        <v>32.1</v>
      </c>
      <c r="M865">
        <v>39.4</v>
      </c>
      <c r="N865">
        <v>44.6</v>
      </c>
      <c r="O865">
        <v>67</v>
      </c>
    </row>
    <row r="866" spans="1:28" hidden="1" x14ac:dyDescent="0.25">
      <c r="A866">
        <v>21</v>
      </c>
      <c r="B866" t="s">
        <v>54</v>
      </c>
      <c r="C866"/>
      <c r="D866"/>
      <c r="F866" t="s">
        <v>163</v>
      </c>
      <c r="G866">
        <v>3</v>
      </c>
      <c r="H866">
        <v>43.7</v>
      </c>
      <c r="I866">
        <v>2012</v>
      </c>
      <c r="J866" t="s">
        <v>13</v>
      </c>
      <c r="K866">
        <v>29.7</v>
      </c>
      <c r="L866">
        <v>30.4</v>
      </c>
      <c r="M866">
        <v>39.6</v>
      </c>
      <c r="N866">
        <v>44.6</v>
      </c>
      <c r="O866">
        <v>67.099999999999994</v>
      </c>
    </row>
    <row r="867" spans="1:28" hidden="1" x14ac:dyDescent="0.25">
      <c r="A867">
        <v>21</v>
      </c>
      <c r="B867" t="s">
        <v>54</v>
      </c>
      <c r="C867"/>
      <c r="D867"/>
      <c r="F867" t="s">
        <v>163</v>
      </c>
      <c r="G867">
        <v>3</v>
      </c>
      <c r="H867">
        <v>43</v>
      </c>
      <c r="I867">
        <v>2013</v>
      </c>
      <c r="J867" t="s">
        <v>13</v>
      </c>
      <c r="K867">
        <v>29.3</v>
      </c>
      <c r="L867">
        <v>29.7</v>
      </c>
      <c r="M867">
        <v>39.6</v>
      </c>
      <c r="N867">
        <v>42.1</v>
      </c>
      <c r="O867">
        <v>67.5</v>
      </c>
    </row>
    <row r="868" spans="1:28" hidden="1" x14ac:dyDescent="0.25">
      <c r="A868">
        <v>21</v>
      </c>
      <c r="B868" t="s">
        <v>54</v>
      </c>
      <c r="C868"/>
      <c r="D868"/>
      <c r="F868" t="s">
        <v>163</v>
      </c>
      <c r="G868" s="2"/>
      <c r="H868">
        <v>77.599999999999994</v>
      </c>
      <c r="I868">
        <v>2014</v>
      </c>
      <c r="J868" t="s">
        <v>277</v>
      </c>
      <c r="X868">
        <v>70.5</v>
      </c>
      <c r="Y868">
        <v>90.2</v>
      </c>
      <c r="Z868">
        <v>77.5</v>
      </c>
      <c r="AA868">
        <v>84.1</v>
      </c>
      <c r="AB868">
        <v>46.8</v>
      </c>
    </row>
    <row r="869" spans="1:28" hidden="1" x14ac:dyDescent="0.25">
      <c r="A869">
        <v>22</v>
      </c>
      <c r="B869" t="s">
        <v>54</v>
      </c>
      <c r="C869"/>
      <c r="D869"/>
      <c r="F869" t="s">
        <v>163</v>
      </c>
      <c r="G869">
        <v>3</v>
      </c>
      <c r="H869">
        <v>44</v>
      </c>
      <c r="I869">
        <v>2008</v>
      </c>
      <c r="J869" t="s">
        <v>13</v>
      </c>
      <c r="K869">
        <v>31.2</v>
      </c>
      <c r="L869">
        <v>32.200000000000003</v>
      </c>
      <c r="M869">
        <v>38.6</v>
      </c>
      <c r="N869">
        <v>44.3</v>
      </c>
      <c r="O869">
        <v>65.8</v>
      </c>
    </row>
    <row r="870" spans="1:28" hidden="1" x14ac:dyDescent="0.25">
      <c r="A870">
        <v>22</v>
      </c>
      <c r="B870" t="s">
        <v>54</v>
      </c>
      <c r="C870"/>
      <c r="D870"/>
      <c r="F870" t="s">
        <v>163</v>
      </c>
      <c r="G870" s="2"/>
      <c r="H870">
        <v>78.400000000000006</v>
      </c>
      <c r="I870">
        <v>2011</v>
      </c>
      <c r="J870" t="s">
        <v>277</v>
      </c>
      <c r="X870">
        <v>74</v>
      </c>
      <c r="Y870">
        <v>90.8</v>
      </c>
      <c r="Z870">
        <v>81.599999999999994</v>
      </c>
      <c r="AA870">
        <v>80.599999999999994</v>
      </c>
      <c r="AB870">
        <v>39</v>
      </c>
    </row>
    <row r="871" spans="1:28" hidden="1" x14ac:dyDescent="0.25">
      <c r="A871">
        <v>22</v>
      </c>
      <c r="B871" t="s">
        <v>54</v>
      </c>
      <c r="C871"/>
      <c r="D871"/>
      <c r="F871" t="s">
        <v>163</v>
      </c>
      <c r="G871" s="2"/>
      <c r="H871">
        <v>78.7</v>
      </c>
      <c r="I871">
        <v>2015</v>
      </c>
      <c r="J871" t="s">
        <v>277</v>
      </c>
      <c r="X871">
        <v>70.400000000000006</v>
      </c>
      <c r="Y871">
        <v>90.6</v>
      </c>
      <c r="Z871">
        <v>80.400000000000006</v>
      </c>
      <c r="AA871">
        <v>85.1</v>
      </c>
      <c r="AB871">
        <v>46.2</v>
      </c>
    </row>
    <row r="872" spans="1:28" hidden="1" x14ac:dyDescent="0.25">
      <c r="A872">
        <v>25</v>
      </c>
      <c r="B872" t="s">
        <v>54</v>
      </c>
      <c r="C872"/>
      <c r="D872"/>
      <c r="F872" t="s">
        <v>163</v>
      </c>
      <c r="G872">
        <v>4</v>
      </c>
      <c r="H872">
        <v>42.8</v>
      </c>
      <c r="I872">
        <v>2007</v>
      </c>
      <c r="J872" t="s">
        <v>13</v>
      </c>
      <c r="K872">
        <v>28.8</v>
      </c>
      <c r="L872">
        <v>32.200000000000003</v>
      </c>
      <c r="M872">
        <v>38.5</v>
      </c>
      <c r="N872">
        <v>42.9</v>
      </c>
      <c r="O872">
        <v>63.2</v>
      </c>
    </row>
    <row r="873" spans="1:28" hidden="1" x14ac:dyDescent="0.25">
      <c r="A873">
        <v>26</v>
      </c>
      <c r="B873" t="s">
        <v>54</v>
      </c>
      <c r="C873"/>
      <c r="D873"/>
      <c r="F873" t="s">
        <v>163</v>
      </c>
      <c r="G873">
        <v>4</v>
      </c>
      <c r="H873">
        <v>42.6</v>
      </c>
      <c r="I873">
        <v>2005</v>
      </c>
      <c r="J873" t="s">
        <v>13</v>
      </c>
      <c r="K873">
        <v>30.7</v>
      </c>
      <c r="L873">
        <v>32.9</v>
      </c>
      <c r="M873">
        <v>37.700000000000003</v>
      </c>
      <c r="N873">
        <v>41.5</v>
      </c>
      <c r="O873">
        <v>60.5</v>
      </c>
    </row>
    <row r="874" spans="1:28" hidden="1" x14ac:dyDescent="0.25">
      <c r="A874">
        <v>26</v>
      </c>
      <c r="B874" t="s">
        <v>54</v>
      </c>
      <c r="C874"/>
      <c r="D874"/>
      <c r="F874" t="s">
        <v>163</v>
      </c>
      <c r="G874">
        <v>4</v>
      </c>
      <c r="H874">
        <v>42.2</v>
      </c>
      <c r="I874">
        <v>2006</v>
      </c>
      <c r="J874" t="s">
        <v>13</v>
      </c>
      <c r="K874">
        <v>29.6</v>
      </c>
      <c r="L874">
        <v>32.200000000000003</v>
      </c>
      <c r="M874">
        <v>38.5</v>
      </c>
      <c r="N874">
        <v>43.2</v>
      </c>
      <c r="O874">
        <v>60</v>
      </c>
    </row>
    <row r="875" spans="1:28" hidden="1" x14ac:dyDescent="0.25">
      <c r="A875">
        <v>27</v>
      </c>
      <c r="B875" t="s">
        <v>54</v>
      </c>
      <c r="C875"/>
      <c r="D875"/>
      <c r="F875" t="s">
        <v>163</v>
      </c>
      <c r="G875" s="2" t="s">
        <v>131</v>
      </c>
      <c r="H875">
        <v>62.27</v>
      </c>
      <c r="I875">
        <v>2015</v>
      </c>
      <c r="J875" t="s">
        <v>161</v>
      </c>
      <c r="P875">
        <v>21</v>
      </c>
      <c r="Q875">
        <v>447</v>
      </c>
      <c r="R875">
        <v>27</v>
      </c>
      <c r="S875">
        <v>12</v>
      </c>
      <c r="T875">
        <v>22</v>
      </c>
      <c r="U875">
        <v>15</v>
      </c>
      <c r="V875">
        <v>18</v>
      </c>
      <c r="W875">
        <v>67</v>
      </c>
    </row>
    <row r="876" spans="1:28" hidden="1" x14ac:dyDescent="0.25">
      <c r="A876">
        <v>30</v>
      </c>
      <c r="B876" t="s">
        <v>54</v>
      </c>
      <c r="C876"/>
      <c r="D876"/>
      <c r="F876" t="s">
        <v>163</v>
      </c>
      <c r="G876" s="2" t="s">
        <v>132</v>
      </c>
      <c r="H876">
        <v>56</v>
      </c>
      <c r="I876">
        <v>2013</v>
      </c>
      <c r="J876" t="s">
        <v>161</v>
      </c>
      <c r="P876">
        <v>24</v>
      </c>
      <c r="Q876">
        <v>101</v>
      </c>
      <c r="R876">
        <v>49</v>
      </c>
      <c r="S876">
        <v>12</v>
      </c>
      <c r="T876">
        <v>16</v>
      </c>
      <c r="U876">
        <v>21</v>
      </c>
      <c r="W876">
        <v>73</v>
      </c>
    </row>
    <row r="877" spans="1:28" hidden="1" x14ac:dyDescent="0.25">
      <c r="A877">
        <v>30</v>
      </c>
      <c r="B877" t="s">
        <v>54</v>
      </c>
      <c r="C877"/>
      <c r="D877"/>
      <c r="F877" t="s">
        <v>163</v>
      </c>
      <c r="G877" s="2" t="s">
        <v>131</v>
      </c>
      <c r="H877">
        <v>61.05</v>
      </c>
      <c r="I877">
        <v>2014</v>
      </c>
      <c r="J877" t="s">
        <v>161</v>
      </c>
      <c r="P877">
        <v>20</v>
      </c>
      <c r="Q877">
        <v>406</v>
      </c>
      <c r="R877">
        <v>52</v>
      </c>
      <c r="S877">
        <v>13</v>
      </c>
      <c r="T877">
        <v>22</v>
      </c>
      <c r="U877">
        <v>18</v>
      </c>
      <c r="V877">
        <v>21</v>
      </c>
      <c r="W877">
        <v>121</v>
      </c>
    </row>
    <row r="878" spans="1:28" hidden="1" x14ac:dyDescent="0.25">
      <c r="A878">
        <v>31</v>
      </c>
      <c r="B878" t="s">
        <v>54</v>
      </c>
      <c r="C878"/>
      <c r="D878"/>
      <c r="F878" t="s">
        <v>163</v>
      </c>
      <c r="G878" s="2" t="s">
        <v>132</v>
      </c>
      <c r="H878">
        <v>55.21</v>
      </c>
      <c r="I878">
        <v>2012</v>
      </c>
      <c r="J878" t="s">
        <v>161</v>
      </c>
      <c r="P878">
        <v>35</v>
      </c>
      <c r="Q878">
        <v>101</v>
      </c>
      <c r="R878">
        <v>45</v>
      </c>
      <c r="S878">
        <v>27</v>
      </c>
      <c r="T878">
        <v>23</v>
      </c>
      <c r="U878">
        <v>33</v>
      </c>
      <c r="W878">
        <v>86</v>
      </c>
    </row>
    <row r="879" spans="1:28" hidden="1" x14ac:dyDescent="0.25">
      <c r="A879">
        <v>90</v>
      </c>
      <c r="B879" t="s">
        <v>93</v>
      </c>
      <c r="C879"/>
      <c r="D879"/>
      <c r="F879" t="s">
        <v>163</v>
      </c>
      <c r="G879">
        <v>11</v>
      </c>
      <c r="H879">
        <v>24.7</v>
      </c>
      <c r="I879">
        <v>2006</v>
      </c>
      <c r="J879" t="s">
        <v>13</v>
      </c>
      <c r="K879">
        <v>24.2</v>
      </c>
      <c r="L879">
        <v>10.9</v>
      </c>
      <c r="M879">
        <v>21.8</v>
      </c>
      <c r="N879">
        <v>15.2</v>
      </c>
      <c r="O879">
        <v>46.6</v>
      </c>
    </row>
    <row r="880" spans="1:28" hidden="1" x14ac:dyDescent="0.25">
      <c r="A880">
        <v>91</v>
      </c>
      <c r="B880" t="s">
        <v>93</v>
      </c>
      <c r="C880"/>
      <c r="D880"/>
      <c r="F880" t="s">
        <v>163</v>
      </c>
      <c r="G880">
        <v>11</v>
      </c>
      <c r="H880">
        <v>24.8</v>
      </c>
      <c r="I880">
        <v>2008</v>
      </c>
      <c r="J880" t="s">
        <v>13</v>
      </c>
      <c r="K880">
        <v>22.4</v>
      </c>
      <c r="L880">
        <v>10.9</v>
      </c>
      <c r="M880">
        <v>21.9</v>
      </c>
      <c r="N880">
        <v>15.6</v>
      </c>
      <c r="O880">
        <v>47.3</v>
      </c>
    </row>
    <row r="881" spans="1:28" hidden="1" x14ac:dyDescent="0.25">
      <c r="A881">
        <v>92</v>
      </c>
      <c r="B881" t="s">
        <v>93</v>
      </c>
      <c r="C881"/>
      <c r="D881"/>
      <c r="F881" t="s">
        <v>163</v>
      </c>
      <c r="G881">
        <v>11</v>
      </c>
      <c r="H881">
        <v>24.5</v>
      </c>
      <c r="I881">
        <v>2007</v>
      </c>
      <c r="J881" t="s">
        <v>13</v>
      </c>
      <c r="K881">
        <v>23.5</v>
      </c>
      <c r="L881">
        <v>10.9</v>
      </c>
      <c r="M881">
        <v>22.2</v>
      </c>
      <c r="N881">
        <v>15.4</v>
      </c>
      <c r="O881">
        <v>45.3</v>
      </c>
    </row>
    <row r="882" spans="1:28" hidden="1" x14ac:dyDescent="0.25">
      <c r="A882">
        <v>94</v>
      </c>
      <c r="B882" t="s">
        <v>93</v>
      </c>
      <c r="C882"/>
      <c r="D882"/>
      <c r="F882" t="s">
        <v>163</v>
      </c>
      <c r="G882">
        <v>11</v>
      </c>
      <c r="H882">
        <v>24.3</v>
      </c>
      <c r="I882">
        <v>2009</v>
      </c>
      <c r="J882" t="s">
        <v>13</v>
      </c>
      <c r="K882">
        <v>21.9</v>
      </c>
      <c r="L882">
        <v>10.9</v>
      </c>
      <c r="M882">
        <v>21.8</v>
      </c>
      <c r="N882">
        <v>15.5</v>
      </c>
      <c r="O882">
        <v>45.4</v>
      </c>
    </row>
    <row r="883" spans="1:28" hidden="1" x14ac:dyDescent="0.25">
      <c r="A883">
        <v>98</v>
      </c>
      <c r="B883" t="s">
        <v>93</v>
      </c>
      <c r="C883"/>
      <c r="D883"/>
      <c r="F883" t="s">
        <v>163</v>
      </c>
      <c r="G883">
        <v>11</v>
      </c>
      <c r="H883">
        <v>24.4</v>
      </c>
      <c r="I883">
        <v>2005</v>
      </c>
      <c r="J883" t="s">
        <v>13</v>
      </c>
      <c r="K883">
        <v>25.1</v>
      </c>
      <c r="L883">
        <v>11.2</v>
      </c>
      <c r="M883">
        <v>22.2</v>
      </c>
      <c r="N883">
        <v>13.4</v>
      </c>
      <c r="O883">
        <v>47</v>
      </c>
    </row>
    <row r="884" spans="1:28" hidden="1" x14ac:dyDescent="0.25">
      <c r="A884">
        <v>99</v>
      </c>
      <c r="B884" t="s">
        <v>93</v>
      </c>
      <c r="C884"/>
      <c r="D884"/>
      <c r="F884" t="s">
        <v>163</v>
      </c>
      <c r="G884">
        <v>11</v>
      </c>
      <c r="H884">
        <v>24</v>
      </c>
      <c r="I884">
        <v>2010</v>
      </c>
      <c r="J884" t="s">
        <v>13</v>
      </c>
      <c r="K884">
        <v>21.3</v>
      </c>
      <c r="L884">
        <v>10.9</v>
      </c>
      <c r="M884">
        <v>21.6</v>
      </c>
      <c r="N884">
        <v>16.2</v>
      </c>
      <c r="O884">
        <v>46.4</v>
      </c>
    </row>
    <row r="885" spans="1:28" hidden="1" x14ac:dyDescent="0.25">
      <c r="A885">
        <v>61</v>
      </c>
      <c r="B885" t="s">
        <v>83</v>
      </c>
      <c r="C885"/>
      <c r="D885"/>
      <c r="F885" t="s">
        <v>163</v>
      </c>
      <c r="G885">
        <v>7</v>
      </c>
      <c r="H885">
        <v>29.5</v>
      </c>
      <c r="I885">
        <v>2008</v>
      </c>
      <c r="J885" t="s">
        <v>13</v>
      </c>
      <c r="K885">
        <v>9.6999999999999993</v>
      </c>
      <c r="L885">
        <v>17.899999999999999</v>
      </c>
      <c r="M885">
        <v>28.2</v>
      </c>
      <c r="N885">
        <v>28.1</v>
      </c>
      <c r="O885">
        <v>47.8</v>
      </c>
    </row>
    <row r="886" spans="1:28" hidden="1" x14ac:dyDescent="0.25">
      <c r="A886">
        <v>61</v>
      </c>
      <c r="B886" t="s">
        <v>83</v>
      </c>
      <c r="C886"/>
      <c r="D886"/>
      <c r="F886" t="s">
        <v>163</v>
      </c>
      <c r="G886">
        <v>7</v>
      </c>
      <c r="H886">
        <v>29.5</v>
      </c>
      <c r="I886">
        <v>2009</v>
      </c>
      <c r="J886" t="s">
        <v>13</v>
      </c>
      <c r="K886">
        <v>9.5</v>
      </c>
      <c r="L886">
        <v>17.899999999999999</v>
      </c>
      <c r="M886">
        <v>29</v>
      </c>
      <c r="N886">
        <v>28.6</v>
      </c>
      <c r="O886">
        <v>46.7</v>
      </c>
    </row>
    <row r="887" spans="1:28" hidden="1" x14ac:dyDescent="0.25">
      <c r="A887">
        <v>62</v>
      </c>
      <c r="B887" t="s">
        <v>83</v>
      </c>
      <c r="C887"/>
      <c r="D887"/>
      <c r="F887" t="s">
        <v>163</v>
      </c>
      <c r="G887">
        <v>7</v>
      </c>
      <c r="H887">
        <v>29.5</v>
      </c>
      <c r="I887">
        <v>2006</v>
      </c>
      <c r="J887" t="s">
        <v>13</v>
      </c>
      <c r="K887">
        <v>10.5</v>
      </c>
      <c r="L887">
        <v>17.899999999999999</v>
      </c>
      <c r="M887">
        <v>29.8</v>
      </c>
      <c r="N887">
        <v>26.3</v>
      </c>
      <c r="O887">
        <v>47.8</v>
      </c>
    </row>
    <row r="888" spans="1:28" hidden="1" x14ac:dyDescent="0.25">
      <c r="A888">
        <v>62</v>
      </c>
      <c r="B888" t="s">
        <v>83</v>
      </c>
      <c r="C888"/>
      <c r="D888"/>
      <c r="F888" t="s">
        <v>163</v>
      </c>
      <c r="G888">
        <v>7</v>
      </c>
      <c r="H888">
        <v>29.4</v>
      </c>
      <c r="I888">
        <v>2007</v>
      </c>
      <c r="J888" t="s">
        <v>13</v>
      </c>
      <c r="K888">
        <v>10.199999999999999</v>
      </c>
      <c r="L888">
        <v>17.899999999999999</v>
      </c>
      <c r="M888">
        <v>29.6</v>
      </c>
      <c r="N888">
        <v>26.7</v>
      </c>
      <c r="O888">
        <v>47.3</v>
      </c>
    </row>
    <row r="889" spans="1:28" hidden="1" x14ac:dyDescent="0.25">
      <c r="A889">
        <v>63</v>
      </c>
      <c r="B889" t="s">
        <v>83</v>
      </c>
      <c r="C889"/>
      <c r="D889"/>
      <c r="F889" t="s">
        <v>163</v>
      </c>
      <c r="G889">
        <v>8</v>
      </c>
      <c r="H889">
        <v>28.9</v>
      </c>
      <c r="I889">
        <v>2014</v>
      </c>
      <c r="J889" t="s">
        <v>13</v>
      </c>
      <c r="K889">
        <v>7.4</v>
      </c>
      <c r="L889">
        <v>16.3</v>
      </c>
      <c r="M889">
        <v>25.7</v>
      </c>
      <c r="N889">
        <v>34.200000000000003</v>
      </c>
      <c r="O889">
        <v>46.3</v>
      </c>
    </row>
    <row r="890" spans="1:28" hidden="1" x14ac:dyDescent="0.25">
      <c r="A890">
        <v>64</v>
      </c>
      <c r="B890" t="s">
        <v>83</v>
      </c>
      <c r="C890"/>
      <c r="D890"/>
      <c r="F890" t="s">
        <v>163</v>
      </c>
      <c r="G890">
        <v>7</v>
      </c>
      <c r="H890">
        <v>28.8</v>
      </c>
      <c r="I890">
        <v>2005</v>
      </c>
      <c r="J890" t="s">
        <v>13</v>
      </c>
      <c r="K890">
        <v>10.9</v>
      </c>
      <c r="L890">
        <v>18.2</v>
      </c>
      <c r="M890">
        <v>30.4</v>
      </c>
      <c r="N890">
        <v>24.5</v>
      </c>
      <c r="O890">
        <v>47.5</v>
      </c>
    </row>
    <row r="891" spans="1:28" hidden="1" x14ac:dyDescent="0.25">
      <c r="A891">
        <v>64</v>
      </c>
      <c r="B891" t="s">
        <v>83</v>
      </c>
      <c r="C891"/>
      <c r="D891"/>
      <c r="F891" t="s">
        <v>163</v>
      </c>
      <c r="G891">
        <v>7</v>
      </c>
      <c r="H891">
        <v>29.2</v>
      </c>
      <c r="I891">
        <v>2013</v>
      </c>
      <c r="J891" t="s">
        <v>13</v>
      </c>
      <c r="K891">
        <v>7.6</v>
      </c>
      <c r="L891">
        <v>16.399999999999999</v>
      </c>
      <c r="M891">
        <v>28.9</v>
      </c>
      <c r="N891">
        <v>32.799999999999997</v>
      </c>
      <c r="O891">
        <v>45.7</v>
      </c>
    </row>
    <row r="892" spans="1:28" hidden="1" x14ac:dyDescent="0.25">
      <c r="A892">
        <v>66</v>
      </c>
      <c r="B892" t="s">
        <v>83</v>
      </c>
      <c r="C892"/>
      <c r="D892"/>
      <c r="F892" t="s">
        <v>163</v>
      </c>
      <c r="G892">
        <v>8</v>
      </c>
      <c r="H892">
        <v>28.9</v>
      </c>
      <c r="I892">
        <v>2010</v>
      </c>
      <c r="J892" t="s">
        <v>13</v>
      </c>
      <c r="K892">
        <v>9.1999999999999993</v>
      </c>
      <c r="L892">
        <v>17.8</v>
      </c>
      <c r="M892">
        <v>28.8</v>
      </c>
      <c r="N892">
        <v>29.1</v>
      </c>
      <c r="O892">
        <v>47.3</v>
      </c>
    </row>
    <row r="893" spans="1:28" hidden="1" x14ac:dyDescent="0.25">
      <c r="A893">
        <v>66</v>
      </c>
      <c r="B893" t="s">
        <v>83</v>
      </c>
      <c r="C893"/>
      <c r="D893"/>
      <c r="F893" t="s">
        <v>163</v>
      </c>
      <c r="G893">
        <v>8</v>
      </c>
      <c r="H893">
        <v>28.3</v>
      </c>
      <c r="I893">
        <v>2015</v>
      </c>
      <c r="J893" t="s">
        <v>13</v>
      </c>
      <c r="K893">
        <v>7.3</v>
      </c>
      <c r="L893">
        <v>16.3</v>
      </c>
      <c r="M893">
        <v>25.7</v>
      </c>
      <c r="N893">
        <v>32.4</v>
      </c>
      <c r="O893">
        <v>45.5</v>
      </c>
    </row>
    <row r="894" spans="1:28" hidden="1" x14ac:dyDescent="0.25">
      <c r="A894">
        <v>66</v>
      </c>
      <c r="B894" t="s">
        <v>83</v>
      </c>
      <c r="C894"/>
      <c r="D894"/>
      <c r="F894" t="s">
        <v>163</v>
      </c>
      <c r="G894" s="2"/>
      <c r="H894">
        <v>60.9</v>
      </c>
      <c r="I894">
        <v>2012</v>
      </c>
      <c r="J894" t="s">
        <v>277</v>
      </c>
      <c r="X894">
        <v>44.2</v>
      </c>
      <c r="Y894">
        <v>73.7</v>
      </c>
      <c r="Z894">
        <v>47.7</v>
      </c>
      <c r="AA894">
        <v>89.9</v>
      </c>
      <c r="AB894">
        <v>34.799999999999997</v>
      </c>
    </row>
    <row r="895" spans="1:28" hidden="1" x14ac:dyDescent="0.25">
      <c r="A895">
        <v>68</v>
      </c>
      <c r="B895" t="s">
        <v>83</v>
      </c>
      <c r="C895"/>
      <c r="D895"/>
      <c r="F895" t="s">
        <v>163</v>
      </c>
      <c r="G895" s="2"/>
      <c r="H895">
        <v>61.4</v>
      </c>
      <c r="I895">
        <v>2011</v>
      </c>
      <c r="J895" t="s">
        <v>277</v>
      </c>
      <c r="X895">
        <v>49.6</v>
      </c>
      <c r="Y895">
        <v>67.2</v>
      </c>
      <c r="Z895">
        <v>53.1</v>
      </c>
      <c r="AA895">
        <v>80.900000000000006</v>
      </c>
      <c r="AB895">
        <v>36.200000000000003</v>
      </c>
    </row>
    <row r="896" spans="1:28" hidden="1" x14ac:dyDescent="0.25">
      <c r="A896">
        <v>69</v>
      </c>
      <c r="B896" t="s">
        <v>83</v>
      </c>
      <c r="C896"/>
      <c r="D896"/>
      <c r="F896" t="s">
        <v>163</v>
      </c>
      <c r="G896" s="2"/>
      <c r="H896">
        <v>64.3</v>
      </c>
      <c r="I896">
        <v>2016</v>
      </c>
      <c r="J896" t="s">
        <v>277</v>
      </c>
      <c r="X896">
        <v>47.6</v>
      </c>
      <c r="Y896">
        <v>82.4</v>
      </c>
      <c r="Z896">
        <v>51.6</v>
      </c>
      <c r="AA896">
        <v>91.2</v>
      </c>
      <c r="AB896">
        <v>40</v>
      </c>
    </row>
    <row r="897" spans="1:28" hidden="1" x14ac:dyDescent="0.25">
      <c r="A897">
        <v>70</v>
      </c>
      <c r="B897" t="s">
        <v>83</v>
      </c>
      <c r="C897"/>
      <c r="D897"/>
      <c r="F897" t="s">
        <v>163</v>
      </c>
      <c r="G897">
        <v>8</v>
      </c>
      <c r="H897">
        <v>28.6</v>
      </c>
      <c r="I897">
        <v>2011</v>
      </c>
      <c r="J897" t="s">
        <v>13</v>
      </c>
      <c r="K897">
        <v>8.3000000000000007</v>
      </c>
      <c r="L897">
        <v>17.8</v>
      </c>
      <c r="M897">
        <v>28.4</v>
      </c>
      <c r="N897">
        <v>29.6</v>
      </c>
      <c r="O897">
        <v>45.6</v>
      </c>
    </row>
    <row r="898" spans="1:28" hidden="1" x14ac:dyDescent="0.25">
      <c r="A898">
        <v>70</v>
      </c>
      <c r="B898" t="s">
        <v>83</v>
      </c>
      <c r="C898"/>
      <c r="D898"/>
      <c r="F898" t="s">
        <v>163</v>
      </c>
      <c r="G898">
        <v>8</v>
      </c>
      <c r="H898">
        <v>28.4</v>
      </c>
      <c r="I898">
        <v>2012</v>
      </c>
      <c r="J898" t="s">
        <v>13</v>
      </c>
      <c r="K898">
        <v>7.7</v>
      </c>
      <c r="L898">
        <v>16.8</v>
      </c>
      <c r="M898">
        <v>28.9</v>
      </c>
      <c r="N898">
        <v>29.6</v>
      </c>
      <c r="O898">
        <v>45.3</v>
      </c>
    </row>
    <row r="899" spans="1:28" hidden="1" x14ac:dyDescent="0.25">
      <c r="A899">
        <v>74</v>
      </c>
      <c r="B899" t="s">
        <v>83</v>
      </c>
      <c r="C899"/>
      <c r="D899"/>
      <c r="F899" t="s">
        <v>163</v>
      </c>
      <c r="G899" s="2"/>
      <c r="H899">
        <v>62.5</v>
      </c>
      <c r="I899">
        <v>2013</v>
      </c>
      <c r="J899" t="s">
        <v>277</v>
      </c>
      <c r="X899">
        <v>50.1</v>
      </c>
      <c r="Y899">
        <v>71.900000000000006</v>
      </c>
      <c r="Z899">
        <v>51.7</v>
      </c>
      <c r="AA899">
        <v>85.4</v>
      </c>
      <c r="AB899">
        <v>38.700000000000003</v>
      </c>
    </row>
    <row r="900" spans="1:28" hidden="1" x14ac:dyDescent="0.25">
      <c r="A900">
        <v>74</v>
      </c>
      <c r="B900" t="s">
        <v>83</v>
      </c>
      <c r="C900"/>
      <c r="D900"/>
      <c r="F900" t="s">
        <v>163</v>
      </c>
      <c r="G900" s="2"/>
      <c r="H900">
        <v>58.9</v>
      </c>
      <c r="I900">
        <v>2015</v>
      </c>
      <c r="J900" t="s">
        <v>277</v>
      </c>
      <c r="X900">
        <v>43.7</v>
      </c>
      <c r="Y900">
        <v>76.599999999999994</v>
      </c>
      <c r="Z900">
        <v>44.7</v>
      </c>
      <c r="AA900">
        <v>85.1</v>
      </c>
      <c r="AB900">
        <v>42.1</v>
      </c>
    </row>
    <row r="901" spans="1:28" hidden="1" x14ac:dyDescent="0.25">
      <c r="A901">
        <v>79</v>
      </c>
      <c r="B901" t="s">
        <v>83</v>
      </c>
      <c r="C901"/>
      <c r="D901"/>
      <c r="F901" t="s">
        <v>163</v>
      </c>
      <c r="G901" s="2"/>
      <c r="H901">
        <v>56.3</v>
      </c>
      <c r="I901">
        <v>2014</v>
      </c>
      <c r="J901" t="s">
        <v>277</v>
      </c>
      <c r="X901">
        <v>39.6</v>
      </c>
      <c r="Y901">
        <v>75</v>
      </c>
      <c r="Z901">
        <v>41.2</v>
      </c>
      <c r="AA901">
        <v>84.9</v>
      </c>
      <c r="AB901">
        <v>38</v>
      </c>
    </row>
    <row r="902" spans="1:28" hidden="1" x14ac:dyDescent="0.25">
      <c r="A902">
        <v>98</v>
      </c>
      <c r="B902" t="s">
        <v>83</v>
      </c>
      <c r="C902"/>
      <c r="D902"/>
      <c r="F902" t="s">
        <v>163</v>
      </c>
      <c r="G902" s="2" t="s">
        <v>229</v>
      </c>
      <c r="H902">
        <v>43.77</v>
      </c>
      <c r="I902">
        <v>2012</v>
      </c>
      <c r="J902" t="s">
        <v>161</v>
      </c>
      <c r="P902">
        <v>101</v>
      </c>
      <c r="Q902">
        <v>101</v>
      </c>
      <c r="R902">
        <v>78</v>
      </c>
      <c r="S902">
        <v>75</v>
      </c>
      <c r="T902">
        <v>81</v>
      </c>
      <c r="U902">
        <v>86</v>
      </c>
      <c r="W902">
        <v>101</v>
      </c>
    </row>
    <row r="903" spans="1:28" hidden="1" x14ac:dyDescent="0.25">
      <c r="A903">
        <v>2</v>
      </c>
      <c r="B903" t="s">
        <v>14</v>
      </c>
      <c r="C903"/>
      <c r="D903"/>
      <c r="F903" t="s">
        <v>163</v>
      </c>
      <c r="G903">
        <v>1</v>
      </c>
      <c r="H903">
        <v>73.599999999999994</v>
      </c>
      <c r="I903">
        <v>2005</v>
      </c>
      <c r="J903" t="s">
        <v>13</v>
      </c>
      <c r="K903">
        <v>99.8</v>
      </c>
      <c r="L903">
        <v>93.4</v>
      </c>
      <c r="M903">
        <v>53.3</v>
      </c>
      <c r="N903">
        <v>56.6</v>
      </c>
      <c r="O903">
        <v>70.900000000000006</v>
      </c>
    </row>
    <row r="904" spans="1:28" hidden="1" x14ac:dyDescent="0.25">
      <c r="A904">
        <v>2</v>
      </c>
      <c r="B904" t="s">
        <v>14</v>
      </c>
      <c r="C904"/>
      <c r="D904"/>
      <c r="F904" t="s">
        <v>163</v>
      </c>
      <c r="G904">
        <v>1</v>
      </c>
      <c r="H904">
        <v>72.599999999999994</v>
      </c>
      <c r="I904">
        <v>2006</v>
      </c>
      <c r="J904" t="s">
        <v>13</v>
      </c>
      <c r="K904">
        <v>96.3</v>
      </c>
      <c r="L904">
        <v>91.5</v>
      </c>
      <c r="M904">
        <v>53.8</v>
      </c>
      <c r="N904">
        <v>59.5</v>
      </c>
      <c r="O904">
        <v>67.099999999999994</v>
      </c>
    </row>
    <row r="905" spans="1:28" hidden="1" x14ac:dyDescent="0.25">
      <c r="A905">
        <v>4</v>
      </c>
      <c r="B905" t="s">
        <v>14</v>
      </c>
      <c r="C905"/>
      <c r="D905"/>
      <c r="F905" t="s">
        <v>163</v>
      </c>
      <c r="G905">
        <v>1</v>
      </c>
      <c r="H905">
        <v>71.599999999999994</v>
      </c>
      <c r="I905">
        <v>2007</v>
      </c>
      <c r="J905" t="s">
        <v>13</v>
      </c>
      <c r="K905">
        <v>93.6</v>
      </c>
      <c r="L905">
        <v>91.5</v>
      </c>
      <c r="M905">
        <v>54</v>
      </c>
      <c r="N905">
        <v>58.2</v>
      </c>
      <c r="O905">
        <v>65.400000000000006</v>
      </c>
    </row>
    <row r="906" spans="1:28" hidden="1" x14ac:dyDescent="0.25">
      <c r="A906">
        <v>4</v>
      </c>
      <c r="B906" t="s">
        <v>14</v>
      </c>
      <c r="C906"/>
      <c r="D906"/>
      <c r="F906" t="s">
        <v>163</v>
      </c>
      <c r="G906">
        <v>1</v>
      </c>
      <c r="H906">
        <v>70.400000000000006</v>
      </c>
      <c r="I906">
        <v>2008</v>
      </c>
      <c r="J906" t="s">
        <v>13</v>
      </c>
      <c r="K906">
        <v>90.3</v>
      </c>
      <c r="L906">
        <v>91.5</v>
      </c>
      <c r="M906">
        <v>53.6</v>
      </c>
      <c r="N906">
        <v>56</v>
      </c>
      <c r="O906">
        <v>64.099999999999994</v>
      </c>
    </row>
    <row r="907" spans="1:28" hidden="1" x14ac:dyDescent="0.25">
      <c r="A907">
        <v>4</v>
      </c>
      <c r="B907" t="s">
        <v>14</v>
      </c>
      <c r="C907"/>
      <c r="D907"/>
      <c r="F907" t="s">
        <v>163</v>
      </c>
      <c r="G907">
        <v>1</v>
      </c>
      <c r="H907">
        <v>70.2</v>
      </c>
      <c r="I907">
        <v>2009</v>
      </c>
      <c r="J907" t="s">
        <v>13</v>
      </c>
      <c r="K907">
        <v>89.4</v>
      </c>
      <c r="L907">
        <v>91.5</v>
      </c>
      <c r="M907">
        <v>53.8</v>
      </c>
      <c r="N907">
        <v>53.9</v>
      </c>
      <c r="O907">
        <v>65.400000000000006</v>
      </c>
    </row>
    <row r="908" spans="1:28" hidden="1" x14ac:dyDescent="0.25">
      <c r="A908">
        <v>4</v>
      </c>
      <c r="B908" t="s">
        <v>14</v>
      </c>
      <c r="C908"/>
      <c r="D908"/>
      <c r="F908" t="s">
        <v>163</v>
      </c>
      <c r="G908" s="2" t="s">
        <v>228</v>
      </c>
      <c r="H908">
        <v>86.17</v>
      </c>
      <c r="I908">
        <v>2012</v>
      </c>
      <c r="J908" t="s">
        <v>161</v>
      </c>
      <c r="P908">
        <v>10</v>
      </c>
      <c r="Q908">
        <v>24</v>
      </c>
      <c r="R908">
        <v>4</v>
      </c>
      <c r="S908">
        <v>16</v>
      </c>
      <c r="T908">
        <v>16</v>
      </c>
      <c r="U908">
        <v>11</v>
      </c>
      <c r="W908">
        <v>50</v>
      </c>
    </row>
    <row r="909" spans="1:28" hidden="1" x14ac:dyDescent="0.25">
      <c r="A909">
        <v>4</v>
      </c>
      <c r="B909" t="s">
        <v>14</v>
      </c>
      <c r="C909"/>
      <c r="D909"/>
      <c r="F909" t="s">
        <v>163</v>
      </c>
      <c r="G909" s="2" t="s">
        <v>228</v>
      </c>
      <c r="H909">
        <v>97.64</v>
      </c>
      <c r="I909">
        <v>2014</v>
      </c>
      <c r="J909" t="s">
        <v>161</v>
      </c>
      <c r="P909">
        <v>2</v>
      </c>
      <c r="Q909">
        <v>10</v>
      </c>
      <c r="R909">
        <v>5</v>
      </c>
      <c r="S909">
        <v>10</v>
      </c>
      <c r="T909">
        <v>9</v>
      </c>
      <c r="U909">
        <v>12</v>
      </c>
      <c r="V909">
        <v>13</v>
      </c>
      <c r="W909">
        <v>48</v>
      </c>
    </row>
    <row r="910" spans="1:28" hidden="1" x14ac:dyDescent="0.25">
      <c r="A910">
        <v>4</v>
      </c>
      <c r="B910" t="s">
        <v>14</v>
      </c>
      <c r="C910"/>
      <c r="D910"/>
      <c r="F910" t="s">
        <v>163</v>
      </c>
      <c r="G910" s="2" t="s">
        <v>228</v>
      </c>
      <c r="H910">
        <v>96.81</v>
      </c>
      <c r="I910">
        <v>2015</v>
      </c>
      <c r="J910" t="s">
        <v>161</v>
      </c>
      <c r="P910">
        <v>2</v>
      </c>
      <c r="Q910">
        <v>10</v>
      </c>
      <c r="R910">
        <v>5</v>
      </c>
      <c r="S910">
        <v>11</v>
      </c>
      <c r="T910">
        <v>6</v>
      </c>
      <c r="U910">
        <v>12</v>
      </c>
      <c r="V910">
        <v>13</v>
      </c>
      <c r="W910">
        <v>48</v>
      </c>
    </row>
    <row r="911" spans="1:28" hidden="1" x14ac:dyDescent="0.25">
      <c r="A911">
        <v>4</v>
      </c>
      <c r="B911" t="s">
        <v>14</v>
      </c>
      <c r="C911"/>
      <c r="D911"/>
      <c r="F911" t="s">
        <v>163</v>
      </c>
      <c r="G911" s="2"/>
      <c r="H911">
        <v>92.8</v>
      </c>
      <c r="I911">
        <v>2016</v>
      </c>
      <c r="J911" t="s">
        <v>277</v>
      </c>
      <c r="X911">
        <v>88.2</v>
      </c>
      <c r="Y911">
        <v>91.5</v>
      </c>
      <c r="Z911">
        <v>96.7</v>
      </c>
      <c r="AA911">
        <v>97</v>
      </c>
      <c r="AB911">
        <v>55</v>
      </c>
    </row>
    <row r="912" spans="1:28" hidden="1" x14ac:dyDescent="0.25">
      <c r="A912">
        <v>5</v>
      </c>
      <c r="B912" t="s">
        <v>14</v>
      </c>
      <c r="C912"/>
      <c r="D912"/>
      <c r="F912" t="s">
        <v>163</v>
      </c>
      <c r="G912">
        <v>1</v>
      </c>
      <c r="H912">
        <v>69.599999999999994</v>
      </c>
      <c r="I912">
        <v>2010</v>
      </c>
      <c r="J912" t="s">
        <v>13</v>
      </c>
      <c r="K912">
        <v>88.5</v>
      </c>
      <c r="L912">
        <v>92.6</v>
      </c>
      <c r="M912">
        <v>53.9</v>
      </c>
      <c r="N912">
        <v>54.3</v>
      </c>
      <c r="O912">
        <v>65.7</v>
      </c>
    </row>
    <row r="913" spans="1:28" hidden="1" x14ac:dyDescent="0.25">
      <c r="A913">
        <v>5</v>
      </c>
      <c r="B913" t="s">
        <v>14</v>
      </c>
      <c r="C913"/>
      <c r="D913"/>
      <c r="F913" t="s">
        <v>163</v>
      </c>
      <c r="G913">
        <v>1</v>
      </c>
      <c r="H913">
        <v>70</v>
      </c>
      <c r="I913">
        <v>2011</v>
      </c>
      <c r="J913" t="s">
        <v>13</v>
      </c>
      <c r="K913">
        <v>87.1</v>
      </c>
      <c r="L913">
        <v>96.7</v>
      </c>
      <c r="M913">
        <v>54.5</v>
      </c>
      <c r="N913">
        <v>54.1</v>
      </c>
      <c r="O913">
        <v>65.099999999999994</v>
      </c>
    </row>
    <row r="914" spans="1:28" hidden="1" x14ac:dyDescent="0.25">
      <c r="A914">
        <v>5</v>
      </c>
      <c r="B914" t="s">
        <v>14</v>
      </c>
      <c r="C914"/>
      <c r="D914"/>
      <c r="F914" t="s">
        <v>163</v>
      </c>
      <c r="G914">
        <v>1</v>
      </c>
      <c r="H914">
        <v>69.8</v>
      </c>
      <c r="I914">
        <v>2012</v>
      </c>
      <c r="J914" t="s">
        <v>13</v>
      </c>
      <c r="K914">
        <v>80.3</v>
      </c>
      <c r="L914">
        <v>97.2</v>
      </c>
      <c r="M914">
        <v>54.6</v>
      </c>
      <c r="N914">
        <v>55</v>
      </c>
      <c r="O914">
        <v>65.900000000000006</v>
      </c>
    </row>
    <row r="915" spans="1:28" hidden="1" x14ac:dyDescent="0.25">
      <c r="A915">
        <v>5</v>
      </c>
      <c r="B915" t="s">
        <v>14</v>
      </c>
      <c r="C915"/>
      <c r="D915"/>
      <c r="F915" t="s">
        <v>163</v>
      </c>
      <c r="G915">
        <v>1</v>
      </c>
      <c r="H915">
        <v>69.599999999999994</v>
      </c>
      <c r="I915">
        <v>2013</v>
      </c>
      <c r="J915" t="s">
        <v>13</v>
      </c>
      <c r="K915">
        <v>79.099999999999994</v>
      </c>
      <c r="L915">
        <v>97.3</v>
      </c>
      <c r="M915">
        <v>54.6</v>
      </c>
      <c r="N915">
        <v>54</v>
      </c>
      <c r="O915">
        <v>66.2</v>
      </c>
    </row>
    <row r="916" spans="1:28" hidden="1" x14ac:dyDescent="0.25">
      <c r="A916">
        <v>5</v>
      </c>
      <c r="B916" t="s">
        <v>14</v>
      </c>
      <c r="C916"/>
      <c r="D916"/>
      <c r="F916" t="s">
        <v>163</v>
      </c>
      <c r="G916">
        <v>1</v>
      </c>
      <c r="H916">
        <v>69.2</v>
      </c>
      <c r="I916">
        <v>2014</v>
      </c>
      <c r="J916" t="s">
        <v>13</v>
      </c>
      <c r="K916">
        <v>79.099999999999994</v>
      </c>
      <c r="L916">
        <v>96.6</v>
      </c>
      <c r="M916">
        <v>50.8</v>
      </c>
      <c r="N916">
        <v>56.2</v>
      </c>
      <c r="O916">
        <v>66.5</v>
      </c>
    </row>
    <row r="917" spans="1:28" hidden="1" x14ac:dyDescent="0.25">
      <c r="A917">
        <v>5</v>
      </c>
      <c r="B917" t="s">
        <v>14</v>
      </c>
      <c r="C917"/>
      <c r="D917"/>
      <c r="F917" t="s">
        <v>163</v>
      </c>
      <c r="G917">
        <v>1</v>
      </c>
      <c r="H917">
        <v>68.8</v>
      </c>
      <c r="I917">
        <v>2015</v>
      </c>
      <c r="J917" t="s">
        <v>13</v>
      </c>
      <c r="K917">
        <v>77.099999999999994</v>
      </c>
      <c r="L917">
        <v>96.6</v>
      </c>
      <c r="M917">
        <v>50.8</v>
      </c>
      <c r="N917">
        <v>55.6</v>
      </c>
      <c r="O917">
        <v>66.400000000000006</v>
      </c>
    </row>
    <row r="918" spans="1:28" hidden="1" x14ac:dyDescent="0.25">
      <c r="A918">
        <v>5</v>
      </c>
      <c r="B918" t="s">
        <v>14</v>
      </c>
      <c r="C918"/>
      <c r="D918"/>
      <c r="F918" t="s">
        <v>163</v>
      </c>
      <c r="G918" s="2" t="s">
        <v>130</v>
      </c>
      <c r="H918">
        <v>90.24</v>
      </c>
      <c r="I918">
        <v>2013</v>
      </c>
      <c r="J918" t="s">
        <v>161</v>
      </c>
      <c r="P918">
        <v>3</v>
      </c>
      <c r="Q918">
        <v>15</v>
      </c>
      <c r="R918">
        <v>5</v>
      </c>
      <c r="S918">
        <v>9</v>
      </c>
      <c r="T918">
        <v>11</v>
      </c>
      <c r="U918">
        <v>10</v>
      </c>
      <c r="W918">
        <v>39</v>
      </c>
    </row>
    <row r="919" spans="1:28" hidden="1" x14ac:dyDescent="0.25">
      <c r="A919">
        <v>5</v>
      </c>
      <c r="B919" t="s">
        <v>14</v>
      </c>
      <c r="C919"/>
      <c r="D919"/>
      <c r="F919" t="s">
        <v>163</v>
      </c>
      <c r="G919" s="2"/>
      <c r="H919">
        <v>92</v>
      </c>
      <c r="I919">
        <v>2015</v>
      </c>
      <c r="J919" t="s">
        <v>277</v>
      </c>
      <c r="X919">
        <v>89.7</v>
      </c>
      <c r="Y919">
        <v>87.8</v>
      </c>
      <c r="Z919">
        <v>95.6</v>
      </c>
      <c r="AA919">
        <v>95.2</v>
      </c>
      <c r="AB919">
        <v>51.1</v>
      </c>
    </row>
    <row r="920" spans="1:28" hidden="1" x14ac:dyDescent="0.25">
      <c r="A920">
        <v>6</v>
      </c>
      <c r="B920" t="s">
        <v>14</v>
      </c>
      <c r="C920"/>
      <c r="D920"/>
      <c r="F920" t="s">
        <v>163</v>
      </c>
      <c r="G920" s="2"/>
      <c r="H920">
        <v>91.2</v>
      </c>
      <c r="I920">
        <v>2011</v>
      </c>
      <c r="J920" t="s">
        <v>277</v>
      </c>
      <c r="X920">
        <v>90.5</v>
      </c>
      <c r="Y920">
        <v>77.7</v>
      </c>
      <c r="Z920">
        <v>94.1</v>
      </c>
      <c r="AA920">
        <v>94</v>
      </c>
      <c r="AB920">
        <v>57</v>
      </c>
    </row>
    <row r="921" spans="1:28" hidden="1" x14ac:dyDescent="0.25">
      <c r="A921">
        <v>6</v>
      </c>
      <c r="B921" t="s">
        <v>14</v>
      </c>
      <c r="C921"/>
      <c r="D921"/>
      <c r="F921" t="s">
        <v>163</v>
      </c>
      <c r="G921" s="2"/>
      <c r="H921">
        <v>92.4</v>
      </c>
      <c r="I921">
        <v>2012</v>
      </c>
      <c r="J921" t="s">
        <v>277</v>
      </c>
      <c r="X921">
        <v>90.5</v>
      </c>
      <c r="Y921">
        <v>85.3</v>
      </c>
      <c r="Z921">
        <v>94.2</v>
      </c>
      <c r="AA921">
        <v>97.3</v>
      </c>
      <c r="AB921">
        <v>55.5</v>
      </c>
    </row>
    <row r="922" spans="1:28" hidden="1" x14ac:dyDescent="0.25">
      <c r="A922">
        <v>7</v>
      </c>
      <c r="B922" t="s">
        <v>14</v>
      </c>
      <c r="C922"/>
      <c r="D922"/>
      <c r="F922" t="s">
        <v>163</v>
      </c>
      <c r="G922" s="2"/>
      <c r="H922">
        <v>92.6</v>
      </c>
      <c r="I922">
        <v>2013</v>
      </c>
      <c r="J922" t="s">
        <v>277</v>
      </c>
      <c r="X922">
        <v>91.2</v>
      </c>
      <c r="Y922">
        <v>83.6</v>
      </c>
      <c r="Z922">
        <v>95.6</v>
      </c>
      <c r="AA922">
        <v>96.2</v>
      </c>
      <c r="AB922">
        <v>59.1</v>
      </c>
    </row>
    <row r="923" spans="1:28" hidden="1" x14ac:dyDescent="0.25">
      <c r="A923">
        <v>7</v>
      </c>
      <c r="B923" t="s">
        <v>14</v>
      </c>
      <c r="C923"/>
      <c r="D923"/>
      <c r="F923" t="s">
        <v>163</v>
      </c>
      <c r="G923" s="2"/>
      <c r="H923">
        <v>92.3</v>
      </c>
      <c r="I923">
        <v>2014</v>
      </c>
      <c r="J923" t="s">
        <v>277</v>
      </c>
      <c r="X923">
        <v>90.6</v>
      </c>
      <c r="Y923">
        <v>86.7</v>
      </c>
      <c r="Z923">
        <v>95.3</v>
      </c>
      <c r="AA923">
        <v>95.7</v>
      </c>
      <c r="AB923">
        <v>52.8</v>
      </c>
    </row>
    <row r="924" spans="1:28" hidden="1" x14ac:dyDescent="0.25">
      <c r="A924">
        <v>45</v>
      </c>
      <c r="B924" t="s">
        <v>176</v>
      </c>
      <c r="C924"/>
      <c r="D924"/>
      <c r="F924" t="s">
        <v>163</v>
      </c>
      <c r="G924">
        <v>6</v>
      </c>
      <c r="H924">
        <v>32.5</v>
      </c>
      <c r="I924">
        <v>2014</v>
      </c>
      <c r="J924" t="s">
        <v>13</v>
      </c>
      <c r="K924">
        <v>21.1</v>
      </c>
      <c r="L924">
        <v>24.9</v>
      </c>
      <c r="M924">
        <v>25.8</v>
      </c>
      <c r="N924">
        <v>32.5</v>
      </c>
      <c r="O924">
        <v>51.8</v>
      </c>
    </row>
    <row r="925" spans="1:28" hidden="1" x14ac:dyDescent="0.25">
      <c r="A925">
        <v>47</v>
      </c>
      <c r="B925" t="s">
        <v>176</v>
      </c>
      <c r="C925"/>
      <c r="D925"/>
      <c r="F925" t="s">
        <v>163</v>
      </c>
      <c r="G925">
        <v>5</v>
      </c>
      <c r="H925">
        <v>31.8</v>
      </c>
      <c r="I925">
        <v>2005</v>
      </c>
      <c r="J925" t="s">
        <v>13</v>
      </c>
      <c r="K925">
        <v>22.6</v>
      </c>
      <c r="L925">
        <v>17.100000000000001</v>
      </c>
      <c r="M925">
        <v>26.1</v>
      </c>
      <c r="N925">
        <v>35.799999999999997</v>
      </c>
      <c r="O925">
        <v>49.4</v>
      </c>
    </row>
    <row r="926" spans="1:28" hidden="1" x14ac:dyDescent="0.25">
      <c r="A926">
        <v>47</v>
      </c>
      <c r="B926" t="s">
        <v>176</v>
      </c>
      <c r="C926"/>
      <c r="D926"/>
      <c r="F926" t="s">
        <v>163</v>
      </c>
      <c r="G926">
        <v>6</v>
      </c>
      <c r="H926">
        <v>32</v>
      </c>
      <c r="I926">
        <v>2015</v>
      </c>
      <c r="J926" t="s">
        <v>13</v>
      </c>
      <c r="K926">
        <v>20.5</v>
      </c>
      <c r="L926">
        <v>24.9</v>
      </c>
      <c r="M926">
        <v>25.8</v>
      </c>
      <c r="N926">
        <v>30.5</v>
      </c>
      <c r="O926">
        <v>51.9</v>
      </c>
    </row>
    <row r="927" spans="1:28" hidden="1" x14ac:dyDescent="0.25">
      <c r="A927">
        <v>51</v>
      </c>
      <c r="B927" t="s">
        <v>176</v>
      </c>
      <c r="C927"/>
      <c r="D927"/>
      <c r="F927" t="s">
        <v>163</v>
      </c>
      <c r="G927">
        <v>6</v>
      </c>
      <c r="H927">
        <v>30.6</v>
      </c>
      <c r="I927">
        <v>2012</v>
      </c>
      <c r="J927" t="s">
        <v>13</v>
      </c>
      <c r="K927">
        <v>21.7</v>
      </c>
      <c r="L927">
        <v>13.7</v>
      </c>
      <c r="M927">
        <v>27.1</v>
      </c>
      <c r="N927">
        <v>34.799999999999997</v>
      </c>
      <c r="O927">
        <v>50</v>
      </c>
    </row>
    <row r="928" spans="1:28" hidden="1" x14ac:dyDescent="0.25">
      <c r="A928">
        <v>51</v>
      </c>
      <c r="B928" t="s">
        <v>176</v>
      </c>
      <c r="C928"/>
      <c r="D928"/>
      <c r="F928" t="s">
        <v>163</v>
      </c>
      <c r="G928">
        <v>6</v>
      </c>
      <c r="H928">
        <v>30.5</v>
      </c>
      <c r="I928">
        <v>2013</v>
      </c>
      <c r="J928" t="s">
        <v>13</v>
      </c>
      <c r="K928">
        <v>21.4</v>
      </c>
      <c r="L928">
        <v>13.4</v>
      </c>
      <c r="M928">
        <v>27.1</v>
      </c>
      <c r="N928">
        <v>33.6</v>
      </c>
      <c r="O928">
        <v>50.9</v>
      </c>
    </row>
    <row r="929" spans="1:28" hidden="1" x14ac:dyDescent="0.25">
      <c r="A929">
        <v>52</v>
      </c>
      <c r="B929" t="s">
        <v>176</v>
      </c>
      <c r="C929"/>
      <c r="D929"/>
      <c r="F929" t="s">
        <v>163</v>
      </c>
      <c r="G929">
        <v>6</v>
      </c>
      <c r="H929">
        <v>31.4</v>
      </c>
      <c r="I929">
        <v>2006</v>
      </c>
      <c r="J929" t="s">
        <v>13</v>
      </c>
      <c r="K929">
        <v>21.8</v>
      </c>
      <c r="L929">
        <v>16.7</v>
      </c>
      <c r="M929">
        <v>25.5</v>
      </c>
      <c r="N929">
        <v>35.4</v>
      </c>
      <c r="O929">
        <v>49.3</v>
      </c>
    </row>
    <row r="930" spans="1:28" hidden="1" x14ac:dyDescent="0.25">
      <c r="A930">
        <v>53</v>
      </c>
      <c r="B930" t="s">
        <v>176</v>
      </c>
      <c r="C930"/>
      <c r="D930"/>
      <c r="F930" t="s">
        <v>163</v>
      </c>
      <c r="G930">
        <v>6</v>
      </c>
      <c r="H930">
        <v>30.8</v>
      </c>
      <c r="I930">
        <v>2007</v>
      </c>
      <c r="J930" t="s">
        <v>13</v>
      </c>
      <c r="K930">
        <v>21.2</v>
      </c>
      <c r="L930">
        <v>16.7</v>
      </c>
      <c r="M930">
        <v>26.7</v>
      </c>
      <c r="N930">
        <v>34.200000000000003</v>
      </c>
      <c r="O930">
        <v>47</v>
      </c>
    </row>
    <row r="931" spans="1:28" hidden="1" x14ac:dyDescent="0.25">
      <c r="A931">
        <v>53</v>
      </c>
      <c r="B931" t="s">
        <v>176</v>
      </c>
      <c r="C931"/>
      <c r="D931"/>
      <c r="F931" t="s">
        <v>163</v>
      </c>
      <c r="G931">
        <v>6</v>
      </c>
      <c r="H931">
        <v>31</v>
      </c>
      <c r="I931">
        <v>2009</v>
      </c>
      <c r="J931" t="s">
        <v>13</v>
      </c>
      <c r="K931">
        <v>19.7</v>
      </c>
      <c r="L931">
        <v>16.7</v>
      </c>
      <c r="M931">
        <v>27.1</v>
      </c>
      <c r="N931">
        <v>32.200000000000003</v>
      </c>
      <c r="O931">
        <v>50.1</v>
      </c>
    </row>
    <row r="932" spans="1:28" hidden="1" x14ac:dyDescent="0.25">
      <c r="A932">
        <v>53</v>
      </c>
      <c r="B932" t="s">
        <v>176</v>
      </c>
      <c r="C932"/>
      <c r="D932"/>
      <c r="F932" t="s">
        <v>163</v>
      </c>
      <c r="G932">
        <v>6</v>
      </c>
      <c r="H932">
        <v>31.2</v>
      </c>
      <c r="I932">
        <v>2011</v>
      </c>
      <c r="J932" t="s">
        <v>13</v>
      </c>
      <c r="K932">
        <v>23.5</v>
      </c>
      <c r="L932">
        <v>16.600000000000001</v>
      </c>
      <c r="M932">
        <v>27</v>
      </c>
      <c r="N932">
        <v>34.200000000000003</v>
      </c>
      <c r="O932">
        <v>50.3</v>
      </c>
    </row>
    <row r="933" spans="1:28" hidden="1" x14ac:dyDescent="0.25">
      <c r="A933">
        <v>54</v>
      </c>
      <c r="B933" t="s">
        <v>176</v>
      </c>
      <c r="C933"/>
      <c r="D933"/>
      <c r="F933" t="s">
        <v>163</v>
      </c>
      <c r="G933">
        <v>6</v>
      </c>
      <c r="H933">
        <v>30.9</v>
      </c>
      <c r="I933">
        <v>2010</v>
      </c>
      <c r="J933" t="s">
        <v>13</v>
      </c>
      <c r="K933">
        <v>19.2</v>
      </c>
      <c r="L933">
        <v>16.600000000000001</v>
      </c>
      <c r="M933">
        <v>26</v>
      </c>
      <c r="N933">
        <v>34.200000000000003</v>
      </c>
      <c r="O933">
        <v>51.3</v>
      </c>
    </row>
    <row r="934" spans="1:28" hidden="1" x14ac:dyDescent="0.25">
      <c r="A934">
        <v>55</v>
      </c>
      <c r="B934" t="s">
        <v>176</v>
      </c>
      <c r="C934"/>
      <c r="D934"/>
      <c r="F934" t="s">
        <v>163</v>
      </c>
      <c r="G934">
        <v>6</v>
      </c>
      <c r="H934">
        <v>30.8</v>
      </c>
      <c r="I934">
        <v>2008</v>
      </c>
      <c r="J934" t="s">
        <v>13</v>
      </c>
      <c r="K934">
        <v>20.2</v>
      </c>
      <c r="L934">
        <v>16.7</v>
      </c>
      <c r="M934">
        <v>26.3</v>
      </c>
      <c r="N934">
        <v>32.299999999999997</v>
      </c>
      <c r="O934">
        <v>49.7</v>
      </c>
    </row>
    <row r="935" spans="1:28" hidden="1" x14ac:dyDescent="0.25">
      <c r="A935">
        <v>24</v>
      </c>
      <c r="B935" t="s">
        <v>176</v>
      </c>
      <c r="C935"/>
      <c r="D935"/>
      <c r="F935" t="s">
        <v>163</v>
      </c>
      <c r="G935" s="2"/>
      <c r="H935">
        <v>80.3</v>
      </c>
      <c r="I935">
        <v>2016</v>
      </c>
      <c r="J935" t="s">
        <v>277</v>
      </c>
      <c r="X935">
        <v>68.599999999999994</v>
      </c>
      <c r="Y935">
        <v>89.8</v>
      </c>
      <c r="Z935">
        <v>77.2</v>
      </c>
      <c r="AA935">
        <v>96.3</v>
      </c>
      <c r="AB935">
        <v>36.1</v>
      </c>
    </row>
    <row r="936" spans="1:28" hidden="1" x14ac:dyDescent="0.25">
      <c r="A936">
        <v>32</v>
      </c>
      <c r="B936" t="s">
        <v>176</v>
      </c>
      <c r="C936"/>
      <c r="D936"/>
      <c r="F936" t="s">
        <v>163</v>
      </c>
      <c r="G936" s="2"/>
      <c r="H936">
        <v>76.099999999999994</v>
      </c>
      <c r="I936">
        <v>2013</v>
      </c>
      <c r="J936" t="s">
        <v>277</v>
      </c>
      <c r="X936">
        <v>68.400000000000006</v>
      </c>
      <c r="Y936">
        <v>78.900000000000006</v>
      </c>
      <c r="Z936">
        <v>71.3</v>
      </c>
      <c r="AA936">
        <v>90.8</v>
      </c>
      <c r="AB936">
        <v>43.8</v>
      </c>
    </row>
    <row r="937" spans="1:28" hidden="1" x14ac:dyDescent="0.25">
      <c r="A937">
        <v>36</v>
      </c>
      <c r="B937" t="s">
        <v>176</v>
      </c>
      <c r="C937"/>
      <c r="D937"/>
      <c r="F937" t="s">
        <v>163</v>
      </c>
      <c r="G937" s="2"/>
      <c r="H937">
        <v>72</v>
      </c>
      <c r="I937">
        <v>2012</v>
      </c>
      <c r="J937" t="s">
        <v>277</v>
      </c>
      <c r="X937">
        <v>63</v>
      </c>
      <c r="Y937">
        <v>79.8</v>
      </c>
      <c r="Z937">
        <v>61.4</v>
      </c>
      <c r="AA937">
        <v>92.3</v>
      </c>
      <c r="AB937">
        <v>41.3</v>
      </c>
    </row>
    <row r="938" spans="1:28" hidden="1" x14ac:dyDescent="0.25">
      <c r="A938">
        <v>36</v>
      </c>
      <c r="B938" t="s">
        <v>176</v>
      </c>
      <c r="C938"/>
      <c r="D938"/>
      <c r="F938" t="s">
        <v>163</v>
      </c>
      <c r="G938" s="2"/>
      <c r="H938">
        <v>70.400000000000006</v>
      </c>
      <c r="I938">
        <v>2015</v>
      </c>
      <c r="J938" t="s">
        <v>277</v>
      </c>
      <c r="X938">
        <v>58.9</v>
      </c>
      <c r="Y938">
        <v>84.3</v>
      </c>
      <c r="Z938">
        <v>62.9</v>
      </c>
      <c r="AA938">
        <v>88.3</v>
      </c>
      <c r="AB938">
        <v>41.2</v>
      </c>
    </row>
    <row r="939" spans="1:28" hidden="1" x14ac:dyDescent="0.25">
      <c r="A939">
        <v>39</v>
      </c>
      <c r="B939" t="s">
        <v>176</v>
      </c>
      <c r="C939"/>
      <c r="D939"/>
      <c r="F939" t="s">
        <v>163</v>
      </c>
      <c r="G939" s="2"/>
      <c r="H939">
        <v>67.5</v>
      </c>
      <c r="I939">
        <v>2014</v>
      </c>
      <c r="J939" t="s">
        <v>277</v>
      </c>
      <c r="X939">
        <v>56.6</v>
      </c>
      <c r="Y939">
        <v>81.5</v>
      </c>
      <c r="Z939">
        <v>56.9</v>
      </c>
      <c r="AA939">
        <v>87.6</v>
      </c>
      <c r="AB939">
        <v>42.5</v>
      </c>
    </row>
    <row r="940" spans="1:28" hidden="1" x14ac:dyDescent="0.25">
      <c r="A940">
        <v>40</v>
      </c>
      <c r="B940" t="s">
        <v>176</v>
      </c>
      <c r="C940"/>
      <c r="D940"/>
      <c r="F940" t="s">
        <v>163</v>
      </c>
      <c r="G940" s="2"/>
      <c r="H940">
        <v>69.2</v>
      </c>
      <c r="I940">
        <v>2011</v>
      </c>
      <c r="J940" t="s">
        <v>277</v>
      </c>
      <c r="X940">
        <v>59.9</v>
      </c>
      <c r="Y940">
        <v>67.3</v>
      </c>
      <c r="Z940">
        <v>61.9</v>
      </c>
      <c r="AA940">
        <v>86.8</v>
      </c>
      <c r="AB940">
        <v>42.2</v>
      </c>
    </row>
    <row r="941" spans="1:28" hidden="1" x14ac:dyDescent="0.25">
      <c r="A941">
        <v>45</v>
      </c>
      <c r="B941" t="s">
        <v>176</v>
      </c>
      <c r="C941"/>
      <c r="D941"/>
      <c r="F941" t="s">
        <v>163</v>
      </c>
      <c r="G941" s="2" t="s">
        <v>134</v>
      </c>
      <c r="H941">
        <v>50.98</v>
      </c>
      <c r="I941">
        <v>2013</v>
      </c>
      <c r="J941" t="s">
        <v>161</v>
      </c>
      <c r="P941">
        <v>47</v>
      </c>
      <c r="Q941">
        <v>101</v>
      </c>
      <c r="R941">
        <v>45</v>
      </c>
      <c r="S941">
        <v>52</v>
      </c>
      <c r="T941">
        <v>36</v>
      </c>
      <c r="U941">
        <v>63</v>
      </c>
      <c r="W941">
        <v>101</v>
      </c>
    </row>
    <row r="942" spans="1:28" hidden="1" x14ac:dyDescent="0.25">
      <c r="A942">
        <v>55</v>
      </c>
      <c r="B942" t="s">
        <v>176</v>
      </c>
      <c r="C942"/>
      <c r="D942"/>
      <c r="F942" t="s">
        <v>163</v>
      </c>
      <c r="G942" s="2" t="s">
        <v>134</v>
      </c>
      <c r="H942">
        <v>54.39</v>
      </c>
      <c r="I942">
        <v>2015</v>
      </c>
      <c r="J942" t="s">
        <v>161</v>
      </c>
      <c r="P942">
        <v>44</v>
      </c>
      <c r="Q942">
        <v>127</v>
      </c>
      <c r="R942">
        <v>33</v>
      </c>
      <c r="S942">
        <v>54</v>
      </c>
      <c r="T942">
        <v>37</v>
      </c>
      <c r="U942">
        <v>65</v>
      </c>
      <c r="V942">
        <v>43</v>
      </c>
      <c r="W942">
        <v>228</v>
      </c>
    </row>
    <row r="943" spans="1:28" hidden="1" x14ac:dyDescent="0.25">
      <c r="A943">
        <v>56</v>
      </c>
      <c r="B943" t="s">
        <v>176</v>
      </c>
      <c r="C943"/>
      <c r="D943"/>
      <c r="F943" t="s">
        <v>163</v>
      </c>
      <c r="G943" s="2" t="s">
        <v>134</v>
      </c>
      <c r="H943">
        <v>55.2</v>
      </c>
      <c r="I943">
        <v>2014</v>
      </c>
      <c r="J943" t="s">
        <v>161</v>
      </c>
      <c r="P943">
        <v>42</v>
      </c>
      <c r="Q943">
        <v>131</v>
      </c>
      <c r="R943">
        <v>36</v>
      </c>
      <c r="S943">
        <v>54</v>
      </c>
      <c r="T943">
        <v>42</v>
      </c>
      <c r="U943">
        <v>55</v>
      </c>
      <c r="V943">
        <v>46</v>
      </c>
      <c r="W943">
        <v>307</v>
      </c>
    </row>
    <row r="944" spans="1:28" hidden="1" x14ac:dyDescent="0.25">
      <c r="A944">
        <v>60</v>
      </c>
      <c r="B944" t="s">
        <v>176</v>
      </c>
      <c r="C944"/>
      <c r="D944"/>
      <c r="F944" t="s">
        <v>163</v>
      </c>
      <c r="G944" s="2" t="s">
        <v>228</v>
      </c>
      <c r="H944">
        <v>48.43</v>
      </c>
      <c r="I944">
        <v>2012</v>
      </c>
      <c r="J944" t="s">
        <v>161</v>
      </c>
      <c r="P944">
        <v>71</v>
      </c>
      <c r="Q944">
        <v>101</v>
      </c>
      <c r="R944">
        <v>43</v>
      </c>
      <c r="S944">
        <v>64</v>
      </c>
      <c r="T944">
        <v>41</v>
      </c>
      <c r="U944">
        <v>70</v>
      </c>
      <c r="W944">
        <v>101</v>
      </c>
    </row>
    <row r="945" spans="1:28" hidden="1" x14ac:dyDescent="0.25">
      <c r="A945">
        <v>93</v>
      </c>
      <c r="B945" t="s">
        <v>154</v>
      </c>
      <c r="C945"/>
      <c r="D945"/>
      <c r="F945" t="s">
        <v>163</v>
      </c>
      <c r="G945" s="2"/>
      <c r="H945">
        <v>59.5</v>
      </c>
      <c r="I945">
        <v>2016</v>
      </c>
      <c r="J945" t="s">
        <v>277</v>
      </c>
      <c r="X945">
        <v>39.4</v>
      </c>
      <c r="Y945">
        <v>87.3</v>
      </c>
      <c r="Z945">
        <v>40</v>
      </c>
      <c r="AA945">
        <v>94.3</v>
      </c>
      <c r="AB945">
        <v>31.9</v>
      </c>
    </row>
    <row r="946" spans="1:28" hidden="1" x14ac:dyDescent="0.25">
      <c r="A946">
        <f>76</f>
        <v>76</v>
      </c>
      <c r="B946" t="s">
        <v>204</v>
      </c>
      <c r="C946"/>
      <c r="D946"/>
      <c r="F946" t="s">
        <v>163</v>
      </c>
      <c r="G946" s="2"/>
      <c r="H946">
        <v>61.9</v>
      </c>
      <c r="I946">
        <v>2016</v>
      </c>
      <c r="J946" t="s">
        <v>277</v>
      </c>
      <c r="X946">
        <v>41.6</v>
      </c>
      <c r="Y946">
        <v>85.8</v>
      </c>
      <c r="Z946">
        <v>48.3</v>
      </c>
      <c r="AA946">
        <v>92.3</v>
      </c>
      <c r="AB946">
        <v>31.6</v>
      </c>
    </row>
    <row r="947" spans="1:28" hidden="1" x14ac:dyDescent="0.25">
      <c r="A947">
        <v>94</v>
      </c>
      <c r="B947" t="s">
        <v>204</v>
      </c>
      <c r="C947"/>
      <c r="D947"/>
      <c r="F947" t="s">
        <v>163</v>
      </c>
      <c r="G947" s="2"/>
      <c r="H947">
        <v>55.3</v>
      </c>
      <c r="I947">
        <v>2015</v>
      </c>
      <c r="J947" t="s">
        <v>277</v>
      </c>
      <c r="X947">
        <v>37</v>
      </c>
      <c r="Y947">
        <v>78.8</v>
      </c>
      <c r="Z947">
        <v>40.5</v>
      </c>
      <c r="AA947">
        <v>83.7</v>
      </c>
      <c r="AB947">
        <v>39.9</v>
      </c>
    </row>
    <row r="948" spans="1:28" hidden="1" x14ac:dyDescent="0.25">
      <c r="A948">
        <v>38</v>
      </c>
      <c r="B948" t="s">
        <v>179</v>
      </c>
      <c r="C948"/>
      <c r="D948"/>
      <c r="F948" t="s">
        <v>163</v>
      </c>
      <c r="G948">
        <v>5</v>
      </c>
      <c r="H948">
        <v>34.799999999999997</v>
      </c>
      <c r="I948">
        <v>2011</v>
      </c>
      <c r="J948" t="s">
        <v>13</v>
      </c>
      <c r="K948">
        <v>21.2</v>
      </c>
      <c r="L948">
        <v>33.9</v>
      </c>
      <c r="M948">
        <v>28</v>
      </c>
      <c r="N948">
        <v>27.7</v>
      </c>
      <c r="O948">
        <v>56.6</v>
      </c>
    </row>
    <row r="949" spans="1:28" hidden="1" x14ac:dyDescent="0.25">
      <c r="A949">
        <v>38</v>
      </c>
      <c r="B949" t="s">
        <v>179</v>
      </c>
      <c r="C949"/>
      <c r="D949"/>
      <c r="F949" t="s">
        <v>163</v>
      </c>
      <c r="G949">
        <v>5</v>
      </c>
      <c r="H949">
        <v>34.700000000000003</v>
      </c>
      <c r="I949">
        <v>2014</v>
      </c>
      <c r="J949" t="s">
        <v>13</v>
      </c>
      <c r="K949">
        <v>19</v>
      </c>
      <c r="L949">
        <v>32.6</v>
      </c>
      <c r="M949">
        <v>28</v>
      </c>
      <c r="N949">
        <v>28.2</v>
      </c>
      <c r="O949">
        <v>57.8</v>
      </c>
    </row>
    <row r="950" spans="1:28" hidden="1" x14ac:dyDescent="0.25">
      <c r="A950">
        <v>40</v>
      </c>
      <c r="B950" t="s">
        <v>179</v>
      </c>
      <c r="C950"/>
      <c r="D950"/>
      <c r="F950" t="s">
        <v>163</v>
      </c>
      <c r="G950">
        <v>5</v>
      </c>
      <c r="H950">
        <v>33.6</v>
      </c>
      <c r="I950">
        <v>2008</v>
      </c>
      <c r="J950" t="s">
        <v>13</v>
      </c>
      <c r="K950">
        <v>24.4</v>
      </c>
      <c r="L950">
        <v>18.899999999999999</v>
      </c>
      <c r="M950">
        <v>28.2</v>
      </c>
      <c r="N950">
        <v>28.3</v>
      </c>
      <c r="O950">
        <v>60.5</v>
      </c>
    </row>
    <row r="951" spans="1:28" hidden="1" x14ac:dyDescent="0.25">
      <c r="A951">
        <v>40</v>
      </c>
      <c r="B951" t="s">
        <v>179</v>
      </c>
      <c r="C951"/>
      <c r="D951"/>
      <c r="F951" t="s">
        <v>163</v>
      </c>
      <c r="G951">
        <v>5</v>
      </c>
      <c r="H951">
        <v>33.9</v>
      </c>
      <c r="I951">
        <v>2012</v>
      </c>
      <c r="J951" t="s">
        <v>13</v>
      </c>
      <c r="K951">
        <v>19.600000000000001</v>
      </c>
      <c r="L951">
        <v>33.6</v>
      </c>
      <c r="M951">
        <v>27.7</v>
      </c>
      <c r="N951">
        <v>25.3</v>
      </c>
      <c r="O951">
        <v>56.5</v>
      </c>
    </row>
    <row r="952" spans="1:28" hidden="1" x14ac:dyDescent="0.25">
      <c r="A952">
        <v>41</v>
      </c>
      <c r="B952" t="s">
        <v>179</v>
      </c>
      <c r="C952"/>
      <c r="D952"/>
      <c r="F952" t="s">
        <v>163</v>
      </c>
      <c r="G952">
        <v>5</v>
      </c>
      <c r="H952">
        <v>33</v>
      </c>
      <c r="I952">
        <v>2009</v>
      </c>
      <c r="J952" t="s">
        <v>13</v>
      </c>
      <c r="K952">
        <v>23.8</v>
      </c>
      <c r="L952">
        <v>18.899999999999999</v>
      </c>
      <c r="M952">
        <v>28.1</v>
      </c>
      <c r="N952">
        <v>28.5</v>
      </c>
      <c r="O952">
        <v>58.3</v>
      </c>
    </row>
    <row r="953" spans="1:28" hidden="1" x14ac:dyDescent="0.25">
      <c r="A953">
        <v>41</v>
      </c>
      <c r="B953" t="s">
        <v>179</v>
      </c>
      <c r="C953"/>
      <c r="D953"/>
      <c r="F953" t="s">
        <v>163</v>
      </c>
      <c r="G953">
        <v>5</v>
      </c>
      <c r="H953">
        <v>34</v>
      </c>
      <c r="I953">
        <v>2013</v>
      </c>
      <c r="J953" t="s">
        <v>13</v>
      </c>
      <c r="K953">
        <v>19.3</v>
      </c>
      <c r="L953">
        <v>32.799999999999997</v>
      </c>
      <c r="M953">
        <v>27.7</v>
      </c>
      <c r="N953">
        <v>26</v>
      </c>
      <c r="O953">
        <v>57</v>
      </c>
    </row>
    <row r="954" spans="1:28" hidden="1" x14ac:dyDescent="0.25">
      <c r="A954">
        <v>41</v>
      </c>
      <c r="B954" t="s">
        <v>179</v>
      </c>
      <c r="C954"/>
      <c r="D954"/>
      <c r="F954" t="s">
        <v>163</v>
      </c>
      <c r="G954">
        <v>5</v>
      </c>
      <c r="H954">
        <v>33.6</v>
      </c>
      <c r="I954">
        <v>2015</v>
      </c>
      <c r="J954" t="s">
        <v>13</v>
      </c>
      <c r="K954">
        <v>18.5</v>
      </c>
      <c r="L954">
        <v>32.6</v>
      </c>
      <c r="M954">
        <v>27.1</v>
      </c>
      <c r="N954">
        <v>26.1</v>
      </c>
      <c r="O954">
        <v>56.2</v>
      </c>
    </row>
    <row r="955" spans="1:28" hidden="1" x14ac:dyDescent="0.25">
      <c r="A955">
        <v>44</v>
      </c>
      <c r="B955" t="s">
        <v>179</v>
      </c>
      <c r="C955"/>
      <c r="D955"/>
      <c r="F955" t="s">
        <v>163</v>
      </c>
      <c r="G955">
        <v>5</v>
      </c>
      <c r="H955">
        <v>32.4</v>
      </c>
      <c r="I955">
        <v>2010</v>
      </c>
      <c r="J955" t="s">
        <v>13</v>
      </c>
      <c r="K955">
        <v>23.2</v>
      </c>
      <c r="L955">
        <v>18.899999999999999</v>
      </c>
      <c r="M955">
        <v>27.9</v>
      </c>
      <c r="N955">
        <v>28</v>
      </c>
      <c r="O955">
        <v>59.1</v>
      </c>
    </row>
    <row r="956" spans="1:28" hidden="1" x14ac:dyDescent="0.25">
      <c r="A956">
        <v>48</v>
      </c>
      <c r="B956" t="s">
        <v>179</v>
      </c>
      <c r="C956"/>
      <c r="D956"/>
      <c r="F956" t="s">
        <v>163</v>
      </c>
      <c r="G956">
        <v>5</v>
      </c>
      <c r="H956">
        <v>32</v>
      </c>
      <c r="I956">
        <v>2007</v>
      </c>
      <c r="J956" t="s">
        <v>13</v>
      </c>
      <c r="K956">
        <v>25.6</v>
      </c>
      <c r="L956">
        <v>18.899999999999999</v>
      </c>
      <c r="M956">
        <v>24.6</v>
      </c>
      <c r="N956">
        <v>28.3</v>
      </c>
      <c r="O956">
        <v>56.9</v>
      </c>
    </row>
    <row r="957" spans="1:28" hidden="1" x14ac:dyDescent="0.25">
      <c r="A957">
        <v>50</v>
      </c>
      <c r="B957" t="s">
        <v>179</v>
      </c>
      <c r="C957"/>
      <c r="D957"/>
      <c r="F957" t="s">
        <v>163</v>
      </c>
      <c r="G957">
        <v>5</v>
      </c>
      <c r="H957">
        <v>31.7</v>
      </c>
      <c r="I957">
        <v>2006</v>
      </c>
      <c r="J957" t="s">
        <v>13</v>
      </c>
      <c r="K957">
        <v>26.4</v>
      </c>
      <c r="L957">
        <v>18.899999999999999</v>
      </c>
      <c r="M957">
        <v>24.3</v>
      </c>
      <c r="N957">
        <v>24.9</v>
      </c>
      <c r="O957">
        <v>58.7</v>
      </c>
    </row>
    <row r="958" spans="1:28" hidden="1" x14ac:dyDescent="0.25">
      <c r="A958">
        <v>53</v>
      </c>
      <c r="B958" t="s">
        <v>179</v>
      </c>
      <c r="C958"/>
      <c r="D958"/>
      <c r="F958" t="s">
        <v>163</v>
      </c>
      <c r="G958">
        <v>6</v>
      </c>
      <c r="H958">
        <v>31.2</v>
      </c>
      <c r="I958">
        <v>2005</v>
      </c>
      <c r="J958" t="s">
        <v>13</v>
      </c>
      <c r="K958">
        <v>27.3</v>
      </c>
      <c r="L958">
        <v>19.3</v>
      </c>
      <c r="M958">
        <v>23.6</v>
      </c>
      <c r="N958">
        <v>22.6</v>
      </c>
      <c r="O958">
        <v>57.3</v>
      </c>
    </row>
    <row r="959" spans="1:28" hidden="1" x14ac:dyDescent="0.25">
      <c r="A959">
        <v>48</v>
      </c>
      <c r="B959" t="s">
        <v>179</v>
      </c>
      <c r="C959"/>
      <c r="D959"/>
      <c r="F959" t="s">
        <v>163</v>
      </c>
      <c r="G959" s="2"/>
      <c r="H959">
        <v>65.7</v>
      </c>
      <c r="I959">
        <v>2012</v>
      </c>
      <c r="J959" t="s">
        <v>277</v>
      </c>
      <c r="X959">
        <v>59</v>
      </c>
      <c r="Y959">
        <v>80.400000000000006</v>
      </c>
      <c r="Z959">
        <v>61.1</v>
      </c>
      <c r="AA959">
        <v>75.599999999999994</v>
      </c>
      <c r="AB959">
        <v>37.700000000000003</v>
      </c>
    </row>
    <row r="960" spans="1:28" hidden="1" x14ac:dyDescent="0.25">
      <c r="A960">
        <v>49</v>
      </c>
      <c r="B960" t="s">
        <v>179</v>
      </c>
      <c r="C960"/>
      <c r="D960"/>
      <c r="F960" t="s">
        <v>163</v>
      </c>
      <c r="G960" s="2"/>
      <c r="H960">
        <v>70.099999999999994</v>
      </c>
      <c r="I960">
        <v>2013</v>
      </c>
      <c r="J960" t="s">
        <v>277</v>
      </c>
      <c r="X960">
        <v>65.900000000000006</v>
      </c>
      <c r="Y960">
        <v>77.900000000000006</v>
      </c>
      <c r="Z960">
        <v>67.7</v>
      </c>
      <c r="AA960">
        <v>76.900000000000006</v>
      </c>
      <c r="AB960">
        <v>43.2</v>
      </c>
    </row>
    <row r="961" spans="1:28" hidden="1" x14ac:dyDescent="0.25">
      <c r="A961">
        <v>52</v>
      </c>
      <c r="B961" t="s">
        <v>179</v>
      </c>
      <c r="C961"/>
      <c r="D961"/>
      <c r="F961" t="s">
        <v>163</v>
      </c>
      <c r="G961" s="2"/>
      <c r="H961">
        <v>64.5</v>
      </c>
      <c r="I961">
        <v>2015</v>
      </c>
      <c r="J961" t="s">
        <v>277</v>
      </c>
      <c r="X961">
        <v>58.1</v>
      </c>
      <c r="Y961">
        <v>82</v>
      </c>
      <c r="Z961">
        <v>58.7</v>
      </c>
      <c r="AA961">
        <v>74.3</v>
      </c>
      <c r="AB961">
        <v>39.4</v>
      </c>
    </row>
    <row r="962" spans="1:28" hidden="1" x14ac:dyDescent="0.25">
      <c r="A962">
        <f>56</f>
        <v>56</v>
      </c>
      <c r="B962" t="s">
        <v>179</v>
      </c>
      <c r="C962"/>
      <c r="D962"/>
      <c r="F962" t="s">
        <v>163</v>
      </c>
      <c r="G962" s="2"/>
      <c r="H962">
        <v>68.099999999999994</v>
      </c>
      <c r="I962">
        <v>2016</v>
      </c>
      <c r="J962" t="s">
        <v>277</v>
      </c>
      <c r="X962">
        <v>58.4</v>
      </c>
      <c r="Y962">
        <v>87</v>
      </c>
      <c r="Z962">
        <v>66</v>
      </c>
      <c r="AA962">
        <v>77.3</v>
      </c>
      <c r="AB962">
        <v>42</v>
      </c>
    </row>
    <row r="963" spans="1:28" hidden="1" x14ac:dyDescent="0.25">
      <c r="A963">
        <v>58</v>
      </c>
      <c r="B963" t="s">
        <v>179</v>
      </c>
      <c r="C963"/>
      <c r="D963"/>
      <c r="F963" t="s">
        <v>163</v>
      </c>
      <c r="G963" s="2"/>
      <c r="H963">
        <v>62.3</v>
      </c>
      <c r="I963">
        <v>2014</v>
      </c>
      <c r="J963" t="s">
        <v>277</v>
      </c>
      <c r="X963">
        <v>54.5</v>
      </c>
      <c r="Y963">
        <v>80.900000000000006</v>
      </c>
      <c r="Z963">
        <v>52.2</v>
      </c>
      <c r="AA963">
        <v>77.3</v>
      </c>
      <c r="AB963">
        <v>40.799999999999997</v>
      </c>
    </row>
    <row r="964" spans="1:28" hidden="1" x14ac:dyDescent="0.25">
      <c r="A964">
        <v>67</v>
      </c>
      <c r="B964" t="s">
        <v>179</v>
      </c>
      <c r="C964"/>
      <c r="D964"/>
      <c r="F964" t="s">
        <v>163</v>
      </c>
      <c r="G964" s="2" t="s">
        <v>135</v>
      </c>
      <c r="H964">
        <v>53.38</v>
      </c>
      <c r="I964">
        <v>2015</v>
      </c>
      <c r="J964" t="s">
        <v>161</v>
      </c>
      <c r="P964">
        <v>99</v>
      </c>
      <c r="Q964">
        <v>92</v>
      </c>
      <c r="R964">
        <v>72</v>
      </c>
      <c r="S964">
        <v>43</v>
      </c>
      <c r="T964">
        <v>70</v>
      </c>
      <c r="U964">
        <v>29</v>
      </c>
      <c r="V964">
        <v>53</v>
      </c>
      <c r="W964">
        <v>142</v>
      </c>
    </row>
    <row r="965" spans="1:28" hidden="1" x14ac:dyDescent="0.25">
      <c r="A965">
        <v>69</v>
      </c>
      <c r="B965" t="s">
        <v>179</v>
      </c>
      <c r="C965"/>
      <c r="D965"/>
      <c r="F965" t="s">
        <v>163</v>
      </c>
      <c r="G965" s="2" t="s">
        <v>135</v>
      </c>
      <c r="H965">
        <v>53.9</v>
      </c>
      <c r="I965">
        <v>2014</v>
      </c>
      <c r="J965" t="s">
        <v>161</v>
      </c>
      <c r="P965">
        <v>98</v>
      </c>
      <c r="Q965">
        <v>73</v>
      </c>
      <c r="R965">
        <v>74</v>
      </c>
      <c r="S965">
        <v>41</v>
      </c>
      <c r="T965">
        <v>68</v>
      </c>
      <c r="U965">
        <v>43</v>
      </c>
      <c r="V965">
        <v>59</v>
      </c>
      <c r="W965">
        <v>94</v>
      </c>
    </row>
    <row r="966" spans="1:28" hidden="1" x14ac:dyDescent="0.25">
      <c r="A966">
        <v>72</v>
      </c>
      <c r="B966" t="s">
        <v>179</v>
      </c>
      <c r="C966"/>
      <c r="D966"/>
      <c r="F966" t="s">
        <v>163</v>
      </c>
      <c r="G966" s="2" t="s">
        <v>135</v>
      </c>
      <c r="H966">
        <v>46.85</v>
      </c>
      <c r="I966">
        <v>2013</v>
      </c>
      <c r="J966" t="s">
        <v>161</v>
      </c>
      <c r="P966">
        <v>101</v>
      </c>
      <c r="Q966">
        <v>101</v>
      </c>
      <c r="R966">
        <v>76</v>
      </c>
      <c r="S966">
        <v>47</v>
      </c>
      <c r="T966">
        <v>63</v>
      </c>
      <c r="U966">
        <v>57</v>
      </c>
      <c r="W966">
        <v>101</v>
      </c>
    </row>
    <row r="967" spans="1:28" hidden="1" x14ac:dyDescent="0.25">
      <c r="A967">
        <v>76</v>
      </c>
      <c r="B967" t="s">
        <v>179</v>
      </c>
      <c r="C967"/>
      <c r="D967"/>
      <c r="F967" t="s">
        <v>163</v>
      </c>
      <c r="G967" s="2" t="s">
        <v>134</v>
      </c>
      <c r="H967">
        <v>46.38</v>
      </c>
      <c r="I967">
        <v>2012</v>
      </c>
      <c r="J967" t="s">
        <v>161</v>
      </c>
      <c r="P967">
        <v>101</v>
      </c>
      <c r="Q967">
        <v>101</v>
      </c>
      <c r="R967">
        <v>75</v>
      </c>
      <c r="S967">
        <v>52</v>
      </c>
      <c r="T967">
        <v>70</v>
      </c>
      <c r="U967">
        <v>63</v>
      </c>
      <c r="W967">
        <v>101</v>
      </c>
    </row>
    <row r="968" spans="1:28" hidden="1" x14ac:dyDescent="0.25">
      <c r="A968">
        <v>87</v>
      </c>
      <c r="B968" t="s">
        <v>179</v>
      </c>
      <c r="C968"/>
      <c r="D968"/>
      <c r="F968" t="s">
        <v>163</v>
      </c>
      <c r="G968" s="2"/>
      <c r="H968">
        <v>58</v>
      </c>
      <c r="I968">
        <v>2011</v>
      </c>
      <c r="J968" t="s">
        <v>277</v>
      </c>
      <c r="X968">
        <v>56.5</v>
      </c>
      <c r="Y968">
        <v>79.099999999999994</v>
      </c>
      <c r="Z968">
        <v>56.2</v>
      </c>
      <c r="AA968">
        <v>59.2</v>
      </c>
      <c r="AB968">
        <v>39</v>
      </c>
    </row>
    <row r="969" spans="1:28" hidden="1" x14ac:dyDescent="0.25">
      <c r="A969">
        <v>79</v>
      </c>
      <c r="B969" t="s">
        <v>86</v>
      </c>
      <c r="C969"/>
      <c r="D969"/>
      <c r="F969" t="s">
        <v>163</v>
      </c>
      <c r="G969">
        <v>9</v>
      </c>
      <c r="H969">
        <v>26.2</v>
      </c>
      <c r="I969">
        <v>2006</v>
      </c>
      <c r="J969" t="s">
        <v>13</v>
      </c>
      <c r="K969">
        <v>14.8</v>
      </c>
      <c r="L969">
        <v>20</v>
      </c>
      <c r="M969">
        <v>23.1</v>
      </c>
      <c r="N969">
        <v>18.3</v>
      </c>
      <c r="O969">
        <v>45</v>
      </c>
    </row>
    <row r="970" spans="1:28" hidden="1" x14ac:dyDescent="0.25">
      <c r="A970">
        <v>81</v>
      </c>
      <c r="B970" t="s">
        <v>86</v>
      </c>
      <c r="C970"/>
      <c r="D970"/>
      <c r="F970" t="s">
        <v>163</v>
      </c>
      <c r="G970">
        <v>9</v>
      </c>
      <c r="H970">
        <v>26</v>
      </c>
      <c r="I970">
        <v>2007</v>
      </c>
      <c r="J970" t="s">
        <v>13</v>
      </c>
      <c r="K970">
        <v>14.4</v>
      </c>
      <c r="L970">
        <v>20</v>
      </c>
      <c r="M970">
        <v>24.6</v>
      </c>
      <c r="N970">
        <v>16.2</v>
      </c>
      <c r="O970">
        <v>44.8</v>
      </c>
    </row>
    <row r="971" spans="1:28" hidden="1" x14ac:dyDescent="0.25">
      <c r="A971">
        <v>82</v>
      </c>
      <c r="B971" t="s">
        <v>86</v>
      </c>
      <c r="C971"/>
      <c r="D971"/>
      <c r="F971" t="s">
        <v>163</v>
      </c>
      <c r="G971">
        <v>10</v>
      </c>
      <c r="H971">
        <v>26.5</v>
      </c>
      <c r="I971">
        <v>2008</v>
      </c>
      <c r="J971" t="s">
        <v>13</v>
      </c>
      <c r="K971">
        <v>13.7</v>
      </c>
      <c r="L971">
        <v>20</v>
      </c>
      <c r="M971">
        <v>24.2</v>
      </c>
      <c r="N971">
        <v>16</v>
      </c>
      <c r="O971">
        <v>47.9</v>
      </c>
    </row>
    <row r="972" spans="1:28" hidden="1" x14ac:dyDescent="0.25">
      <c r="A972">
        <v>83</v>
      </c>
      <c r="B972" t="s">
        <v>86</v>
      </c>
      <c r="C972"/>
      <c r="D972"/>
      <c r="F972" t="s">
        <v>163</v>
      </c>
      <c r="G972">
        <v>10</v>
      </c>
      <c r="H972">
        <v>25.9</v>
      </c>
      <c r="I972">
        <v>2005</v>
      </c>
      <c r="J972" t="s">
        <v>13</v>
      </c>
      <c r="K972">
        <v>15.4</v>
      </c>
      <c r="L972">
        <v>20.399999999999999</v>
      </c>
      <c r="M972">
        <v>20.8</v>
      </c>
      <c r="N972">
        <v>19</v>
      </c>
      <c r="O972">
        <v>45.6</v>
      </c>
    </row>
    <row r="973" spans="1:28" hidden="1" x14ac:dyDescent="0.25">
      <c r="A973">
        <v>83</v>
      </c>
      <c r="B973" t="s">
        <v>86</v>
      </c>
      <c r="C973"/>
      <c r="D973"/>
      <c r="F973" t="s">
        <v>163</v>
      </c>
      <c r="G973">
        <v>10</v>
      </c>
      <c r="H973">
        <v>25.9</v>
      </c>
      <c r="I973">
        <v>2009</v>
      </c>
      <c r="J973" t="s">
        <v>13</v>
      </c>
      <c r="K973">
        <v>13.4</v>
      </c>
      <c r="L973">
        <v>20</v>
      </c>
      <c r="M973">
        <v>24.1</v>
      </c>
      <c r="N973">
        <v>15.1</v>
      </c>
      <c r="O973">
        <v>46.4</v>
      </c>
    </row>
    <row r="974" spans="1:28" hidden="1" x14ac:dyDescent="0.25">
      <c r="A974">
        <v>83</v>
      </c>
      <c r="B974" t="s">
        <v>86</v>
      </c>
      <c r="C974"/>
      <c r="D974"/>
      <c r="F974" t="s">
        <v>163</v>
      </c>
      <c r="G974">
        <v>9</v>
      </c>
      <c r="H974">
        <v>25.6</v>
      </c>
      <c r="I974">
        <v>2013</v>
      </c>
      <c r="J974" t="s">
        <v>13</v>
      </c>
      <c r="K974">
        <v>12</v>
      </c>
      <c r="L974">
        <v>20.100000000000001</v>
      </c>
      <c r="M974">
        <v>24</v>
      </c>
      <c r="N974">
        <v>17.899999999999999</v>
      </c>
      <c r="O974">
        <v>46.1</v>
      </c>
    </row>
    <row r="975" spans="1:28" hidden="1" x14ac:dyDescent="0.25">
      <c r="A975">
        <v>84</v>
      </c>
      <c r="B975" t="s">
        <v>86</v>
      </c>
      <c r="C975"/>
      <c r="D975"/>
      <c r="F975" t="s">
        <v>163</v>
      </c>
      <c r="G975">
        <v>9</v>
      </c>
      <c r="H975">
        <v>25.7</v>
      </c>
      <c r="I975">
        <v>2010</v>
      </c>
      <c r="J975" t="s">
        <v>13</v>
      </c>
      <c r="K975">
        <v>13.1</v>
      </c>
      <c r="L975">
        <v>19.899999999999999</v>
      </c>
      <c r="M975">
        <v>23.9</v>
      </c>
      <c r="N975">
        <v>16.100000000000001</v>
      </c>
      <c r="O975">
        <v>47.6</v>
      </c>
    </row>
    <row r="976" spans="1:28" hidden="1" x14ac:dyDescent="0.25">
      <c r="A976">
        <v>85</v>
      </c>
      <c r="B976" t="s">
        <v>86</v>
      </c>
      <c r="C976"/>
      <c r="D976"/>
      <c r="F976" t="s">
        <v>163</v>
      </c>
      <c r="G976">
        <v>9</v>
      </c>
      <c r="H976">
        <v>25.7</v>
      </c>
      <c r="I976">
        <v>2011</v>
      </c>
      <c r="J976" t="s">
        <v>13</v>
      </c>
      <c r="K976">
        <v>13.2</v>
      </c>
      <c r="L976">
        <v>19.899999999999999</v>
      </c>
      <c r="M976">
        <v>23.9</v>
      </c>
      <c r="N976">
        <v>16.3</v>
      </c>
      <c r="O976">
        <v>48</v>
      </c>
    </row>
    <row r="977" spans="1:28" hidden="1" x14ac:dyDescent="0.25">
      <c r="A977">
        <v>86</v>
      </c>
      <c r="B977" t="s">
        <v>86</v>
      </c>
      <c r="C977"/>
      <c r="D977"/>
      <c r="F977" t="s">
        <v>163</v>
      </c>
      <c r="G977">
        <v>9</v>
      </c>
      <c r="H977">
        <v>25.5</v>
      </c>
      <c r="I977">
        <v>2012</v>
      </c>
      <c r="J977" t="s">
        <v>13</v>
      </c>
      <c r="K977">
        <v>12.1</v>
      </c>
      <c r="L977">
        <v>20.6</v>
      </c>
      <c r="M977">
        <v>24</v>
      </c>
      <c r="N977">
        <v>17.7</v>
      </c>
      <c r="O977">
        <v>45.8</v>
      </c>
    </row>
    <row r="978" spans="1:28" hidden="1" x14ac:dyDescent="0.25">
      <c r="A978">
        <v>97</v>
      </c>
      <c r="B978" t="s">
        <v>86</v>
      </c>
      <c r="C978"/>
      <c r="D978"/>
      <c r="F978" t="s">
        <v>163</v>
      </c>
      <c r="G978" s="2" t="s">
        <v>135</v>
      </c>
      <c r="H978">
        <v>43.79</v>
      </c>
      <c r="I978">
        <v>2012</v>
      </c>
      <c r="J978" t="s">
        <v>161</v>
      </c>
      <c r="P978">
        <v>101</v>
      </c>
      <c r="Q978">
        <v>101</v>
      </c>
      <c r="R978">
        <v>87</v>
      </c>
      <c r="S978">
        <v>101</v>
      </c>
      <c r="T978">
        <v>101</v>
      </c>
      <c r="U978">
        <v>101</v>
      </c>
      <c r="W978">
        <v>92</v>
      </c>
    </row>
    <row r="979" spans="1:28" hidden="1" x14ac:dyDescent="0.25">
      <c r="A979">
        <v>2</v>
      </c>
      <c r="B979" t="s">
        <v>37</v>
      </c>
      <c r="C979"/>
      <c r="D979"/>
      <c r="F979" t="s">
        <v>163</v>
      </c>
      <c r="G979" s="2"/>
      <c r="H979">
        <v>93.7</v>
      </c>
      <c r="I979">
        <v>2013</v>
      </c>
      <c r="J979" t="s">
        <v>277</v>
      </c>
      <c r="X979">
        <v>89.7</v>
      </c>
      <c r="Y979">
        <v>88.7</v>
      </c>
      <c r="Z979">
        <v>98.1</v>
      </c>
      <c r="AA979">
        <v>95.6</v>
      </c>
      <c r="AB979">
        <v>79.8</v>
      </c>
    </row>
    <row r="980" spans="1:28" hidden="1" x14ac:dyDescent="0.25">
      <c r="A980">
        <v>2</v>
      </c>
      <c r="B980" t="s">
        <v>37</v>
      </c>
      <c r="C980"/>
      <c r="D980"/>
      <c r="F980" t="s">
        <v>163</v>
      </c>
      <c r="G980" s="2"/>
      <c r="H980">
        <v>93.9</v>
      </c>
      <c r="I980">
        <v>2014</v>
      </c>
      <c r="J980" t="s">
        <v>277</v>
      </c>
      <c r="X980">
        <v>89</v>
      </c>
      <c r="Y980">
        <v>90.2</v>
      </c>
      <c r="Z980">
        <v>98.5</v>
      </c>
      <c r="AA980">
        <v>95.4</v>
      </c>
      <c r="AB980">
        <v>90.3</v>
      </c>
    </row>
    <row r="981" spans="1:28" hidden="1" x14ac:dyDescent="0.25">
      <c r="A981">
        <v>2</v>
      </c>
      <c r="B981" t="s">
        <v>37</v>
      </c>
      <c r="C981"/>
      <c r="D981"/>
      <c r="F981" t="s">
        <v>163</v>
      </c>
      <c r="G981" s="2"/>
      <c r="H981">
        <v>94.2</v>
      </c>
      <c r="I981">
        <v>2016</v>
      </c>
      <c r="J981" t="s">
        <v>277</v>
      </c>
      <c r="X981">
        <v>86.5</v>
      </c>
      <c r="Y981">
        <v>94.4</v>
      </c>
      <c r="Z981">
        <v>98.9</v>
      </c>
      <c r="AA981">
        <v>98.8</v>
      </c>
      <c r="AB981">
        <v>73.099999999999994</v>
      </c>
    </row>
    <row r="982" spans="1:28" hidden="1" x14ac:dyDescent="0.25">
      <c r="A982">
        <v>3</v>
      </c>
      <c r="B982" t="s">
        <v>37</v>
      </c>
      <c r="C982"/>
      <c r="D982"/>
      <c r="F982" t="s">
        <v>163</v>
      </c>
      <c r="G982" s="2" t="s">
        <v>228</v>
      </c>
      <c r="H982">
        <v>92.54</v>
      </c>
      <c r="I982">
        <v>2013</v>
      </c>
      <c r="J982" t="s">
        <v>161</v>
      </c>
      <c r="P982">
        <v>7</v>
      </c>
      <c r="Q982">
        <v>12</v>
      </c>
      <c r="R982">
        <v>10</v>
      </c>
      <c r="S982">
        <v>11</v>
      </c>
      <c r="T982">
        <v>7</v>
      </c>
      <c r="U982">
        <v>13</v>
      </c>
      <c r="W982">
        <v>15</v>
      </c>
    </row>
    <row r="983" spans="1:28" hidden="1" x14ac:dyDescent="0.25">
      <c r="A983">
        <v>3</v>
      </c>
      <c r="B983" t="s">
        <v>37</v>
      </c>
      <c r="C983"/>
      <c r="D983"/>
      <c r="F983" t="s">
        <v>163</v>
      </c>
      <c r="G983" s="2"/>
      <c r="H983">
        <v>93.2</v>
      </c>
      <c r="I983">
        <v>2015</v>
      </c>
      <c r="J983" t="s">
        <v>277</v>
      </c>
      <c r="X983">
        <v>88.6</v>
      </c>
      <c r="Y983">
        <v>90.7</v>
      </c>
      <c r="Z983">
        <v>97.7</v>
      </c>
      <c r="AA983">
        <v>95.5</v>
      </c>
      <c r="AB983">
        <v>72.900000000000006</v>
      </c>
    </row>
    <row r="984" spans="1:28" hidden="1" x14ac:dyDescent="0.25">
      <c r="A984">
        <v>4</v>
      </c>
      <c r="B984" t="s">
        <v>37</v>
      </c>
      <c r="C984"/>
      <c r="D984"/>
      <c r="F984" t="s">
        <v>163</v>
      </c>
      <c r="G984" s="2"/>
      <c r="H984">
        <v>93.6</v>
      </c>
      <c r="I984">
        <v>2012</v>
      </c>
      <c r="J984" t="s">
        <v>277</v>
      </c>
      <c r="X984">
        <v>89.5</v>
      </c>
      <c r="Y984">
        <v>91.9</v>
      </c>
      <c r="Z984">
        <v>96.6</v>
      </c>
      <c r="AA984">
        <v>97.9</v>
      </c>
      <c r="AB984">
        <v>62.1</v>
      </c>
    </row>
    <row r="985" spans="1:28" hidden="1" x14ac:dyDescent="0.25">
      <c r="A985">
        <v>5</v>
      </c>
      <c r="B985" t="s">
        <v>37</v>
      </c>
      <c r="C985"/>
      <c r="D985"/>
      <c r="F985" t="s">
        <v>163</v>
      </c>
      <c r="G985" s="2" t="s">
        <v>130</v>
      </c>
      <c r="H985">
        <v>97.51</v>
      </c>
      <c r="I985">
        <v>2014</v>
      </c>
      <c r="J985" t="s">
        <v>161</v>
      </c>
      <c r="P985">
        <v>7</v>
      </c>
      <c r="Q985">
        <v>12</v>
      </c>
      <c r="R985">
        <v>10</v>
      </c>
      <c r="S985">
        <v>11</v>
      </c>
      <c r="T985">
        <v>12</v>
      </c>
      <c r="U985">
        <v>11</v>
      </c>
      <c r="V985">
        <v>12</v>
      </c>
      <c r="W985">
        <v>16</v>
      </c>
    </row>
    <row r="986" spans="1:28" hidden="1" x14ac:dyDescent="0.25">
      <c r="A986">
        <v>5</v>
      </c>
      <c r="B986" t="s">
        <v>37</v>
      </c>
      <c r="C986"/>
      <c r="D986"/>
      <c r="F986" t="s">
        <v>163</v>
      </c>
      <c r="G986" s="2" t="s">
        <v>130</v>
      </c>
      <c r="H986">
        <v>96.46</v>
      </c>
      <c r="I986">
        <v>2015</v>
      </c>
      <c r="J986" t="s">
        <v>161</v>
      </c>
      <c r="P986">
        <v>7</v>
      </c>
      <c r="Q986">
        <v>13</v>
      </c>
      <c r="R986">
        <v>10</v>
      </c>
      <c r="S986">
        <v>7</v>
      </c>
      <c r="T986">
        <v>12</v>
      </c>
      <c r="U986">
        <v>7</v>
      </c>
      <c r="V986">
        <v>9</v>
      </c>
      <c r="W986">
        <v>15</v>
      </c>
    </row>
    <row r="987" spans="1:28" hidden="1" x14ac:dyDescent="0.25">
      <c r="A987">
        <v>6</v>
      </c>
      <c r="B987" t="s">
        <v>37</v>
      </c>
      <c r="C987"/>
      <c r="D987"/>
      <c r="F987" t="s">
        <v>163</v>
      </c>
      <c r="G987" s="2"/>
      <c r="H987">
        <v>91.2</v>
      </c>
      <c r="I987">
        <v>2011</v>
      </c>
      <c r="J987" t="s">
        <v>277</v>
      </c>
      <c r="X987">
        <v>88.2</v>
      </c>
      <c r="Y987">
        <v>77.2</v>
      </c>
      <c r="Z987">
        <v>93.9</v>
      </c>
      <c r="AA987">
        <v>95.1</v>
      </c>
      <c r="AB987">
        <v>73.5</v>
      </c>
    </row>
    <row r="988" spans="1:28" hidden="1" x14ac:dyDescent="0.25">
      <c r="A988">
        <v>7</v>
      </c>
      <c r="B988" t="s">
        <v>37</v>
      </c>
      <c r="C988"/>
      <c r="D988"/>
      <c r="F988" t="s">
        <v>163</v>
      </c>
      <c r="G988" s="2" t="s">
        <v>130</v>
      </c>
      <c r="H988">
        <v>82.34</v>
      </c>
      <c r="I988">
        <v>2012</v>
      </c>
      <c r="J988" t="s">
        <v>161</v>
      </c>
      <c r="P988">
        <v>13</v>
      </c>
      <c r="Q988">
        <v>28</v>
      </c>
      <c r="R988">
        <v>9</v>
      </c>
      <c r="S988">
        <v>15</v>
      </c>
      <c r="T988">
        <v>13</v>
      </c>
      <c r="U988">
        <v>19</v>
      </c>
      <c r="W988">
        <v>26</v>
      </c>
    </row>
    <row r="989" spans="1:28" hidden="1" x14ac:dyDescent="0.25">
      <c r="A989">
        <v>9</v>
      </c>
      <c r="B989" t="s">
        <v>37</v>
      </c>
      <c r="C989"/>
      <c r="D989"/>
      <c r="F989" t="s">
        <v>163</v>
      </c>
      <c r="G989">
        <v>2</v>
      </c>
      <c r="H989">
        <v>57.4</v>
      </c>
      <c r="I989">
        <v>2014</v>
      </c>
      <c r="J989" t="s">
        <v>13</v>
      </c>
      <c r="K989">
        <v>51</v>
      </c>
      <c r="L989">
        <v>54.9</v>
      </c>
      <c r="M989">
        <v>52.8</v>
      </c>
      <c r="N989">
        <v>52.7</v>
      </c>
      <c r="O989">
        <v>72.7</v>
      </c>
    </row>
    <row r="990" spans="1:28" hidden="1" x14ac:dyDescent="0.25">
      <c r="A990">
        <v>10</v>
      </c>
      <c r="B990" t="s">
        <v>37</v>
      </c>
      <c r="C990"/>
      <c r="D990"/>
      <c r="F990" t="s">
        <v>163</v>
      </c>
      <c r="G990">
        <v>2</v>
      </c>
      <c r="H990">
        <v>59.7</v>
      </c>
      <c r="I990">
        <v>2005</v>
      </c>
      <c r="J990" t="s">
        <v>13</v>
      </c>
      <c r="K990">
        <v>64.3</v>
      </c>
      <c r="L990">
        <v>59.1</v>
      </c>
      <c r="M990">
        <v>48.4</v>
      </c>
      <c r="N990">
        <v>55.6</v>
      </c>
      <c r="O990">
        <v>68.400000000000006</v>
      </c>
    </row>
    <row r="991" spans="1:28" hidden="1" x14ac:dyDescent="0.25">
      <c r="A991">
        <v>10</v>
      </c>
      <c r="B991" t="s">
        <v>37</v>
      </c>
      <c r="C991"/>
      <c r="D991"/>
      <c r="F991" t="s">
        <v>163</v>
      </c>
      <c r="G991">
        <v>2</v>
      </c>
      <c r="H991">
        <v>57.6</v>
      </c>
      <c r="I991">
        <v>2006</v>
      </c>
      <c r="J991" t="s">
        <v>13</v>
      </c>
      <c r="K991">
        <v>62</v>
      </c>
      <c r="L991">
        <v>57.9</v>
      </c>
      <c r="M991">
        <v>48</v>
      </c>
      <c r="N991">
        <v>54.3</v>
      </c>
      <c r="O991">
        <v>66</v>
      </c>
    </row>
    <row r="992" spans="1:28" hidden="1" x14ac:dyDescent="0.25">
      <c r="A992">
        <v>10</v>
      </c>
      <c r="B992" t="s">
        <v>37</v>
      </c>
      <c r="C992"/>
      <c r="D992"/>
      <c r="F992" t="s">
        <v>163</v>
      </c>
      <c r="G992">
        <v>2</v>
      </c>
      <c r="H992">
        <v>56.4</v>
      </c>
      <c r="I992">
        <v>2007</v>
      </c>
      <c r="J992" t="s">
        <v>13</v>
      </c>
      <c r="K992">
        <v>60.3</v>
      </c>
      <c r="L992">
        <v>57.9</v>
      </c>
      <c r="M992">
        <v>46.3</v>
      </c>
      <c r="N992">
        <v>52.3</v>
      </c>
      <c r="O992">
        <v>65.400000000000006</v>
      </c>
    </row>
    <row r="993" spans="1:28" hidden="1" x14ac:dyDescent="0.25">
      <c r="A993">
        <v>10</v>
      </c>
      <c r="B993" t="s">
        <v>37</v>
      </c>
      <c r="C993"/>
      <c r="D993"/>
      <c r="F993" t="s">
        <v>163</v>
      </c>
      <c r="G993">
        <v>2</v>
      </c>
      <c r="H993">
        <v>56.8</v>
      </c>
      <c r="I993">
        <v>2008</v>
      </c>
      <c r="J993" t="s">
        <v>13</v>
      </c>
      <c r="K993">
        <v>59</v>
      </c>
      <c r="L993">
        <v>57.9</v>
      </c>
      <c r="M993">
        <v>48.4</v>
      </c>
      <c r="N993">
        <v>52</v>
      </c>
      <c r="O993">
        <v>66</v>
      </c>
    </row>
    <row r="994" spans="1:28" hidden="1" x14ac:dyDescent="0.25">
      <c r="A994">
        <v>10</v>
      </c>
      <c r="B994" t="s">
        <v>37</v>
      </c>
      <c r="C994"/>
      <c r="D994"/>
      <c r="F994" t="s">
        <v>163</v>
      </c>
      <c r="G994">
        <v>2</v>
      </c>
      <c r="H994">
        <v>56.3</v>
      </c>
      <c r="I994">
        <v>2009</v>
      </c>
      <c r="J994" t="s">
        <v>13</v>
      </c>
      <c r="K994">
        <v>57.6</v>
      </c>
      <c r="L994">
        <v>57.9</v>
      </c>
      <c r="M994">
        <v>48.9</v>
      </c>
      <c r="N994">
        <v>49.8</v>
      </c>
      <c r="O994">
        <v>66.099999999999994</v>
      </c>
    </row>
    <row r="995" spans="1:28" hidden="1" x14ac:dyDescent="0.25">
      <c r="A995">
        <v>10</v>
      </c>
      <c r="B995" t="s">
        <v>37</v>
      </c>
      <c r="C995"/>
      <c r="D995"/>
      <c r="F995" t="s">
        <v>163</v>
      </c>
      <c r="G995">
        <v>2</v>
      </c>
      <c r="H995">
        <v>56.4</v>
      </c>
      <c r="I995">
        <v>2010</v>
      </c>
      <c r="J995" t="s">
        <v>13</v>
      </c>
      <c r="K995">
        <v>56.2</v>
      </c>
      <c r="L995">
        <v>57.6</v>
      </c>
      <c r="M995">
        <v>48.8</v>
      </c>
      <c r="N995">
        <v>49.8</v>
      </c>
      <c r="O995">
        <v>68.5</v>
      </c>
    </row>
    <row r="996" spans="1:28" hidden="1" x14ac:dyDescent="0.25">
      <c r="A996">
        <v>10</v>
      </c>
      <c r="B996" t="s">
        <v>37</v>
      </c>
      <c r="C996"/>
      <c r="D996"/>
      <c r="F996" t="s">
        <v>163</v>
      </c>
      <c r="G996">
        <v>2</v>
      </c>
      <c r="H996">
        <v>56.4</v>
      </c>
      <c r="I996">
        <v>2011</v>
      </c>
      <c r="J996" t="s">
        <v>13</v>
      </c>
      <c r="K996">
        <v>55.5</v>
      </c>
      <c r="L996">
        <v>57.6</v>
      </c>
      <c r="M996">
        <v>48.9</v>
      </c>
      <c r="N996">
        <v>49.7</v>
      </c>
      <c r="O996">
        <v>69.5</v>
      </c>
    </row>
    <row r="997" spans="1:28" hidden="1" x14ac:dyDescent="0.25">
      <c r="A997">
        <v>10</v>
      </c>
      <c r="B997" t="s">
        <v>37</v>
      </c>
      <c r="C997"/>
      <c r="D997"/>
      <c r="F997" t="s">
        <v>163</v>
      </c>
      <c r="G997">
        <v>2</v>
      </c>
      <c r="H997">
        <v>56.1</v>
      </c>
      <c r="I997">
        <v>2012</v>
      </c>
      <c r="J997" t="s">
        <v>13</v>
      </c>
      <c r="K997">
        <v>51.2</v>
      </c>
      <c r="L997">
        <v>56.6</v>
      </c>
      <c r="M997">
        <v>48.9</v>
      </c>
      <c r="N997">
        <v>52.1</v>
      </c>
      <c r="O997">
        <v>68.900000000000006</v>
      </c>
    </row>
    <row r="998" spans="1:28" hidden="1" x14ac:dyDescent="0.25">
      <c r="A998">
        <v>10</v>
      </c>
      <c r="B998" t="s">
        <v>37</v>
      </c>
      <c r="C998"/>
      <c r="D998"/>
      <c r="F998" t="s">
        <v>163</v>
      </c>
      <c r="G998">
        <v>2</v>
      </c>
      <c r="H998">
        <v>55.9</v>
      </c>
      <c r="I998">
        <v>2013</v>
      </c>
      <c r="J998" t="s">
        <v>13</v>
      </c>
      <c r="K998">
        <v>51.8</v>
      </c>
      <c r="L998">
        <v>55.3</v>
      </c>
      <c r="M998">
        <v>48.9</v>
      </c>
      <c r="N998">
        <v>51.3</v>
      </c>
      <c r="O998">
        <v>69.900000000000006</v>
      </c>
    </row>
    <row r="999" spans="1:28" hidden="1" x14ac:dyDescent="0.25">
      <c r="A999">
        <v>10</v>
      </c>
      <c r="B999" t="s">
        <v>37</v>
      </c>
      <c r="C999"/>
      <c r="D999"/>
      <c r="F999" t="s">
        <v>163</v>
      </c>
      <c r="G999">
        <v>2</v>
      </c>
      <c r="H999">
        <v>56.6</v>
      </c>
      <c r="I999">
        <v>2015</v>
      </c>
      <c r="J999" t="s">
        <v>13</v>
      </c>
      <c r="K999">
        <v>49.7</v>
      </c>
      <c r="L999">
        <v>54.9</v>
      </c>
      <c r="M999">
        <v>52.3</v>
      </c>
      <c r="N999">
        <v>51.9</v>
      </c>
      <c r="O999">
        <v>70.900000000000006</v>
      </c>
    </row>
    <row r="1000" spans="1:28" hidden="1" x14ac:dyDescent="0.25">
      <c r="A1000">
        <v>65</v>
      </c>
      <c r="B1000" t="s">
        <v>209</v>
      </c>
      <c r="C1000"/>
      <c r="D1000"/>
      <c r="F1000" t="s">
        <v>163</v>
      </c>
      <c r="G1000">
        <v>8</v>
      </c>
      <c r="H1000">
        <v>28.6</v>
      </c>
      <c r="I1000">
        <v>2005</v>
      </c>
      <c r="J1000" t="s">
        <v>13</v>
      </c>
      <c r="K1000">
        <v>23.5</v>
      </c>
      <c r="L1000">
        <v>14.4</v>
      </c>
      <c r="M1000">
        <v>23.6</v>
      </c>
      <c r="N1000">
        <v>29.2</v>
      </c>
      <c r="O1000">
        <v>46.6</v>
      </c>
    </row>
    <row r="1001" spans="1:28" hidden="1" x14ac:dyDescent="0.25">
      <c r="A1001">
        <v>69</v>
      </c>
      <c r="B1001" t="s">
        <v>209</v>
      </c>
      <c r="C1001"/>
      <c r="D1001"/>
      <c r="F1001" t="s">
        <v>163</v>
      </c>
      <c r="G1001">
        <v>8</v>
      </c>
      <c r="H1001">
        <v>28.5</v>
      </c>
      <c r="I1001">
        <v>2006</v>
      </c>
      <c r="J1001" t="s">
        <v>13</v>
      </c>
      <c r="K1001">
        <v>22.6</v>
      </c>
      <c r="L1001">
        <v>14.1</v>
      </c>
      <c r="M1001">
        <v>23.1</v>
      </c>
      <c r="N1001">
        <v>29.2</v>
      </c>
      <c r="O1001">
        <v>45.8</v>
      </c>
    </row>
    <row r="1002" spans="1:28" hidden="1" x14ac:dyDescent="0.25">
      <c r="A1002">
        <v>72</v>
      </c>
      <c r="B1002" t="s">
        <v>209</v>
      </c>
      <c r="C1002"/>
      <c r="D1002"/>
      <c r="F1002" t="s">
        <v>163</v>
      </c>
      <c r="G1002">
        <v>8</v>
      </c>
      <c r="H1002">
        <v>27.9</v>
      </c>
      <c r="I1002">
        <v>2007</v>
      </c>
      <c r="J1002" t="s">
        <v>13</v>
      </c>
      <c r="K1002">
        <v>22</v>
      </c>
      <c r="L1002">
        <v>14.1</v>
      </c>
      <c r="M1002">
        <v>22.2</v>
      </c>
      <c r="N1002">
        <v>27.8</v>
      </c>
      <c r="O1002">
        <v>46</v>
      </c>
    </row>
    <row r="1003" spans="1:28" hidden="1" x14ac:dyDescent="0.25">
      <c r="A1003">
        <v>77</v>
      </c>
      <c r="B1003" t="s">
        <v>209</v>
      </c>
      <c r="C1003"/>
      <c r="D1003"/>
      <c r="F1003" t="s">
        <v>163</v>
      </c>
      <c r="G1003">
        <v>8</v>
      </c>
      <c r="H1003">
        <v>27.5</v>
      </c>
      <c r="I1003">
        <v>2008</v>
      </c>
      <c r="J1003" t="s">
        <v>13</v>
      </c>
      <c r="K1003">
        <v>20.9</v>
      </c>
      <c r="L1003">
        <v>14.1</v>
      </c>
      <c r="M1003">
        <v>21.9</v>
      </c>
      <c r="N1003">
        <v>25.5</v>
      </c>
      <c r="O1003">
        <v>47</v>
      </c>
    </row>
    <row r="1004" spans="1:28" hidden="1" x14ac:dyDescent="0.25">
      <c r="A1004">
        <v>81</v>
      </c>
      <c r="B1004" t="s">
        <v>209</v>
      </c>
      <c r="C1004"/>
      <c r="D1004"/>
      <c r="F1004" t="s">
        <v>163</v>
      </c>
      <c r="G1004">
        <v>9</v>
      </c>
      <c r="H1004">
        <v>26.3</v>
      </c>
      <c r="I1004">
        <v>2009</v>
      </c>
      <c r="J1004" t="s">
        <v>13</v>
      </c>
      <c r="K1004">
        <v>20.399999999999999</v>
      </c>
      <c r="L1004">
        <v>14.1</v>
      </c>
      <c r="M1004">
        <v>21.8</v>
      </c>
      <c r="N1004">
        <v>23</v>
      </c>
      <c r="O1004">
        <v>44.6</v>
      </c>
    </row>
    <row r="1005" spans="1:28" hidden="1" x14ac:dyDescent="0.25">
      <c r="A1005">
        <v>88</v>
      </c>
      <c r="B1005" t="s">
        <v>209</v>
      </c>
      <c r="C1005"/>
      <c r="D1005"/>
      <c r="F1005" t="s">
        <v>163</v>
      </c>
      <c r="G1005">
        <v>10</v>
      </c>
      <c r="H1005">
        <v>25.2</v>
      </c>
      <c r="I1005">
        <v>2010</v>
      </c>
      <c r="J1005" t="s">
        <v>13</v>
      </c>
      <c r="K1005">
        <v>19.899999999999999</v>
      </c>
      <c r="L1005">
        <v>14.1</v>
      </c>
      <c r="M1005">
        <v>21</v>
      </c>
      <c r="N1005">
        <v>21.3</v>
      </c>
      <c r="O1005">
        <v>44.3</v>
      </c>
    </row>
    <row r="1006" spans="1:28" hidden="1" x14ac:dyDescent="0.25">
      <c r="A1006">
        <v>97</v>
      </c>
      <c r="B1006" t="s">
        <v>209</v>
      </c>
      <c r="C1006"/>
      <c r="D1006"/>
      <c r="F1006" t="s">
        <v>163</v>
      </c>
      <c r="G1006">
        <v>10</v>
      </c>
      <c r="H1006">
        <v>24.4</v>
      </c>
      <c r="I1006">
        <v>2011</v>
      </c>
      <c r="J1006" t="s">
        <v>13</v>
      </c>
      <c r="K1006">
        <v>20.399999999999999</v>
      </c>
      <c r="L1006">
        <v>14.1</v>
      </c>
      <c r="M1006">
        <v>21</v>
      </c>
      <c r="N1006">
        <v>18.7</v>
      </c>
      <c r="O1006">
        <v>43.6</v>
      </c>
    </row>
    <row r="1007" spans="1:28" hidden="1" x14ac:dyDescent="0.25">
      <c r="A1007">
        <v>97</v>
      </c>
      <c r="B1007" t="s">
        <v>209</v>
      </c>
      <c r="C1007"/>
      <c r="D1007"/>
      <c r="F1007" t="s">
        <v>163</v>
      </c>
      <c r="G1007" s="2"/>
      <c r="H1007">
        <v>58.6</v>
      </c>
      <c r="I1007">
        <v>2016</v>
      </c>
      <c r="J1007" t="s">
        <v>277</v>
      </c>
      <c r="X1007">
        <v>42.4</v>
      </c>
      <c r="Y1007">
        <v>81.900000000000006</v>
      </c>
      <c r="Z1007">
        <v>48.8</v>
      </c>
      <c r="AA1007">
        <v>80.099999999999994</v>
      </c>
      <c r="AB1007">
        <v>43.4</v>
      </c>
    </row>
    <row r="1008" spans="1:28" hidden="1" x14ac:dyDescent="0.25">
      <c r="A1008">
        <v>90</v>
      </c>
      <c r="B1008" t="s">
        <v>147</v>
      </c>
      <c r="C1008"/>
      <c r="D1008"/>
      <c r="F1008" t="s">
        <v>163</v>
      </c>
      <c r="G1008" s="2"/>
      <c r="H1008">
        <v>57.7</v>
      </c>
      <c r="I1008">
        <v>2011</v>
      </c>
      <c r="J1008" t="s">
        <v>277</v>
      </c>
      <c r="X1008">
        <v>50.8</v>
      </c>
      <c r="Y1008">
        <v>69</v>
      </c>
      <c r="Z1008">
        <v>47.8</v>
      </c>
      <c r="AA1008">
        <v>72.900000000000006</v>
      </c>
      <c r="AB1008">
        <v>37.700000000000003</v>
      </c>
    </row>
    <row r="1009" spans="1:28" hidden="1" x14ac:dyDescent="0.25">
      <c r="A1009">
        <v>85</v>
      </c>
      <c r="B1009" t="s">
        <v>152</v>
      </c>
      <c r="C1009"/>
      <c r="D1009"/>
      <c r="F1009" t="s">
        <v>163</v>
      </c>
      <c r="G1009" s="2"/>
      <c r="H1009">
        <v>55.7</v>
      </c>
      <c r="I1009">
        <v>2012</v>
      </c>
      <c r="J1009" t="s">
        <v>277</v>
      </c>
      <c r="X1009">
        <v>37.1</v>
      </c>
      <c r="Y1009">
        <v>89.1</v>
      </c>
      <c r="Z1009">
        <v>40.200000000000003</v>
      </c>
      <c r="AA1009">
        <v>83</v>
      </c>
      <c r="AB1009">
        <v>34.1</v>
      </c>
    </row>
    <row r="1010" spans="1:28" hidden="1" x14ac:dyDescent="0.25">
      <c r="A1010">
        <v>86</v>
      </c>
      <c r="B1010" t="s">
        <v>152</v>
      </c>
      <c r="C1010"/>
      <c r="D1010"/>
      <c r="F1010" t="s">
        <v>163</v>
      </c>
      <c r="G1010" s="2"/>
      <c r="H1010">
        <v>60.4</v>
      </c>
      <c r="I1010">
        <v>2016</v>
      </c>
      <c r="J1010" t="s">
        <v>277</v>
      </c>
      <c r="X1010">
        <v>49.7</v>
      </c>
      <c r="Y1010">
        <v>92.3</v>
      </c>
      <c r="Z1010">
        <v>47.3</v>
      </c>
      <c r="AA1010">
        <v>78.8</v>
      </c>
      <c r="AB1010">
        <v>30.6</v>
      </c>
    </row>
    <row r="1011" spans="1:28" hidden="1" x14ac:dyDescent="0.25">
      <c r="A1011">
        <v>79</v>
      </c>
      <c r="B1011" t="s">
        <v>148</v>
      </c>
      <c r="C1011"/>
      <c r="D1011"/>
      <c r="F1011" t="s">
        <v>163</v>
      </c>
      <c r="G1011" s="2"/>
      <c r="H1011">
        <v>59.5</v>
      </c>
      <c r="I1011">
        <v>2011</v>
      </c>
      <c r="J1011" t="s">
        <v>277</v>
      </c>
      <c r="X1011">
        <v>42.4</v>
      </c>
      <c r="Y1011">
        <v>72.8</v>
      </c>
      <c r="Z1011">
        <v>42.4</v>
      </c>
      <c r="AA1011">
        <v>91.6</v>
      </c>
      <c r="AB1011">
        <v>29.1</v>
      </c>
    </row>
    <row r="1012" spans="1:28" hidden="1" x14ac:dyDescent="0.25">
      <c r="A1012">
        <v>99</v>
      </c>
      <c r="B1012" t="s">
        <v>148</v>
      </c>
      <c r="C1012"/>
      <c r="D1012"/>
      <c r="F1012" t="s">
        <v>163</v>
      </c>
      <c r="G1012" s="2"/>
      <c r="H1012">
        <v>53.9</v>
      </c>
      <c r="I1012">
        <v>2012</v>
      </c>
      <c r="J1012" t="s">
        <v>277</v>
      </c>
      <c r="X1012">
        <v>30.6</v>
      </c>
      <c r="Y1012">
        <v>79.8</v>
      </c>
      <c r="Z1012">
        <v>34.799999999999997</v>
      </c>
      <c r="AA1012">
        <v>92</v>
      </c>
      <c r="AB1012">
        <v>28.1</v>
      </c>
    </row>
    <row r="1013" spans="1:28" hidden="1" x14ac:dyDescent="0.25">
      <c r="A1013">
        <v>80</v>
      </c>
      <c r="B1013" t="s">
        <v>87</v>
      </c>
      <c r="C1013"/>
      <c r="D1013"/>
      <c r="F1013" t="s">
        <v>163</v>
      </c>
      <c r="G1013" s="2"/>
      <c r="H1013">
        <v>61.3</v>
      </c>
      <c r="I1013">
        <v>2016</v>
      </c>
      <c r="J1013" t="s">
        <v>277</v>
      </c>
      <c r="X1013">
        <v>47.4</v>
      </c>
      <c r="Y1013">
        <v>90.3</v>
      </c>
      <c r="Z1013">
        <v>53.1</v>
      </c>
      <c r="AA1013">
        <v>78.2</v>
      </c>
      <c r="AB1013">
        <v>37.700000000000003</v>
      </c>
    </row>
    <row r="1014" spans="1:28" hidden="1" x14ac:dyDescent="0.25">
      <c r="A1014">
        <v>92</v>
      </c>
      <c r="B1014" t="s">
        <v>87</v>
      </c>
      <c r="C1014"/>
      <c r="D1014"/>
      <c r="F1014" t="s">
        <v>163</v>
      </c>
      <c r="G1014">
        <v>9</v>
      </c>
      <c r="H1014">
        <v>24.6</v>
      </c>
      <c r="I1014">
        <v>2015</v>
      </c>
      <c r="J1014" t="s">
        <v>13</v>
      </c>
      <c r="K1014">
        <v>0</v>
      </c>
      <c r="L1014">
        <v>29.8</v>
      </c>
      <c r="M1014">
        <v>23.7</v>
      </c>
      <c r="N1014">
        <v>14</v>
      </c>
      <c r="O1014">
        <v>39.299999999999997</v>
      </c>
    </row>
    <row r="1015" spans="1:28" hidden="1" x14ac:dyDescent="0.25">
      <c r="A1015">
        <v>81</v>
      </c>
      <c r="B1015" t="s">
        <v>155</v>
      </c>
      <c r="C1015"/>
      <c r="D1015"/>
      <c r="F1015" t="s">
        <v>163</v>
      </c>
      <c r="G1015" s="2"/>
      <c r="H1015">
        <v>59.1</v>
      </c>
      <c r="I1015">
        <v>2011</v>
      </c>
      <c r="J1015" t="s">
        <v>277</v>
      </c>
      <c r="X1015">
        <v>47.9</v>
      </c>
      <c r="Y1015">
        <v>66.599999999999994</v>
      </c>
      <c r="Z1015">
        <v>46.2</v>
      </c>
      <c r="AA1015">
        <v>81.900000000000006</v>
      </c>
      <c r="AB1015">
        <v>36.200000000000003</v>
      </c>
    </row>
    <row r="1016" spans="1:28" hidden="1" x14ac:dyDescent="0.25">
      <c r="A1016">
        <v>100</v>
      </c>
      <c r="B1016" t="s">
        <v>155</v>
      </c>
      <c r="C1016"/>
      <c r="D1016"/>
      <c r="F1016" t="s">
        <v>163</v>
      </c>
      <c r="G1016" s="2"/>
      <c r="H1016">
        <v>52.6</v>
      </c>
      <c r="I1016">
        <v>2014</v>
      </c>
      <c r="J1016" t="s">
        <v>277</v>
      </c>
      <c r="X1016">
        <v>31.7</v>
      </c>
      <c r="Y1016">
        <v>73.599999999999994</v>
      </c>
      <c r="Z1016">
        <v>33.200000000000003</v>
      </c>
      <c r="AA1016">
        <v>89.4</v>
      </c>
      <c r="AB1016">
        <v>33.299999999999997</v>
      </c>
    </row>
    <row r="1017" spans="1:28" x14ac:dyDescent="0.25">
      <c r="A1017">
        <v>73</v>
      </c>
      <c r="B1017" t="s">
        <v>122</v>
      </c>
      <c r="C1017" s="5">
        <v>33.424563999999997</v>
      </c>
      <c r="D1017" s="5">
        <v>-111.92800099999999</v>
      </c>
      <c r="E1017" t="s">
        <v>304</v>
      </c>
      <c r="F1017" t="s">
        <v>276</v>
      </c>
      <c r="G1017" s="2" t="s">
        <v>263</v>
      </c>
      <c r="H1017">
        <v>46.72</v>
      </c>
      <c r="I1017">
        <v>2013</v>
      </c>
      <c r="J1017" t="s">
        <v>161</v>
      </c>
      <c r="P1017">
        <v>101</v>
      </c>
      <c r="Q1017">
        <v>101</v>
      </c>
      <c r="R1017">
        <v>73</v>
      </c>
      <c r="S1017">
        <v>101</v>
      </c>
      <c r="T1017">
        <v>101</v>
      </c>
      <c r="U1017">
        <v>89</v>
      </c>
      <c r="W1017">
        <v>20</v>
      </c>
    </row>
    <row r="1018" spans="1:28" x14ac:dyDescent="0.25">
      <c r="A1018">
        <v>78</v>
      </c>
      <c r="B1018" t="s">
        <v>122</v>
      </c>
      <c r="C1018" s="5">
        <v>33.424563999999997</v>
      </c>
      <c r="D1018" s="5">
        <v>-111.92800099999999</v>
      </c>
      <c r="E1018" t="s">
        <v>304</v>
      </c>
      <c r="F1018" t="s">
        <v>276</v>
      </c>
      <c r="G1018">
        <v>45</v>
      </c>
      <c r="H1018">
        <v>26.7</v>
      </c>
      <c r="I1018">
        <v>2011</v>
      </c>
      <c r="J1018" t="s">
        <v>13</v>
      </c>
      <c r="K1018">
        <v>0</v>
      </c>
      <c r="L1018">
        <v>19.899999999999999</v>
      </c>
      <c r="M1018">
        <v>27</v>
      </c>
      <c r="N1018">
        <v>28.8</v>
      </c>
      <c r="O1018">
        <v>44.4</v>
      </c>
    </row>
    <row r="1019" spans="1:28" x14ac:dyDescent="0.25">
      <c r="A1019">
        <v>79</v>
      </c>
      <c r="B1019" t="s">
        <v>122</v>
      </c>
      <c r="C1019" s="5">
        <v>33.424563999999997</v>
      </c>
      <c r="D1019" s="5">
        <v>-111.92800099999999</v>
      </c>
      <c r="E1019" t="s">
        <v>304</v>
      </c>
      <c r="F1019" t="s">
        <v>276</v>
      </c>
      <c r="G1019">
        <v>46</v>
      </c>
      <c r="H1019">
        <v>26.6</v>
      </c>
      <c r="I1019">
        <v>2012</v>
      </c>
      <c r="J1019" t="s">
        <v>13</v>
      </c>
      <c r="K1019">
        <v>0</v>
      </c>
      <c r="L1019">
        <v>20.6</v>
      </c>
      <c r="M1019">
        <v>27.1</v>
      </c>
      <c r="N1019">
        <v>29.2</v>
      </c>
      <c r="O1019">
        <v>43.1</v>
      </c>
    </row>
    <row r="1020" spans="1:28" x14ac:dyDescent="0.25">
      <c r="A1020">
        <v>79</v>
      </c>
      <c r="B1020" t="s">
        <v>122</v>
      </c>
      <c r="C1020" s="5">
        <v>33.424563999999997</v>
      </c>
      <c r="D1020" s="5">
        <v>-111.92800099999999</v>
      </c>
      <c r="E1020" t="s">
        <v>304</v>
      </c>
      <c r="F1020" t="s">
        <v>276</v>
      </c>
      <c r="G1020">
        <v>46</v>
      </c>
      <c r="H1020">
        <v>26.1</v>
      </c>
      <c r="I1020">
        <v>2013</v>
      </c>
      <c r="J1020" t="s">
        <v>13</v>
      </c>
      <c r="K1020">
        <v>0</v>
      </c>
      <c r="L1020">
        <v>20.100000000000001</v>
      </c>
      <c r="M1020">
        <v>27.1</v>
      </c>
      <c r="N1020">
        <v>27.5</v>
      </c>
      <c r="O1020">
        <v>42.5</v>
      </c>
    </row>
    <row r="1021" spans="1:28" x14ac:dyDescent="0.25">
      <c r="A1021">
        <v>80</v>
      </c>
      <c r="B1021" t="s">
        <v>122</v>
      </c>
      <c r="C1021" s="5">
        <v>33.424563999999997</v>
      </c>
      <c r="D1021" s="5">
        <v>-111.92800099999999</v>
      </c>
      <c r="E1021" t="s">
        <v>304</v>
      </c>
      <c r="F1021" t="s">
        <v>276</v>
      </c>
      <c r="G1021" s="2" t="s">
        <v>269</v>
      </c>
      <c r="H1021">
        <v>45.7</v>
      </c>
      <c r="I1021">
        <v>2012</v>
      </c>
      <c r="J1021" t="s">
        <v>161</v>
      </c>
      <c r="P1021">
        <v>101</v>
      </c>
      <c r="Q1021">
        <v>101</v>
      </c>
      <c r="R1021">
        <v>70</v>
      </c>
      <c r="S1021">
        <v>101</v>
      </c>
      <c r="T1021">
        <v>101</v>
      </c>
      <c r="U1021">
        <v>77</v>
      </c>
      <c r="W1021">
        <v>49</v>
      </c>
    </row>
    <row r="1022" spans="1:28" x14ac:dyDescent="0.25">
      <c r="A1022">
        <v>81</v>
      </c>
      <c r="B1022" t="s">
        <v>122</v>
      </c>
      <c r="C1022" s="5">
        <v>33.424563999999997</v>
      </c>
      <c r="D1022" s="5">
        <v>-111.92800099999999</v>
      </c>
      <c r="E1022" t="s">
        <v>304</v>
      </c>
      <c r="F1022" t="s">
        <v>276</v>
      </c>
      <c r="G1022">
        <v>46</v>
      </c>
      <c r="H1022">
        <v>26.1</v>
      </c>
      <c r="I1022">
        <v>2010</v>
      </c>
      <c r="J1022" t="s">
        <v>13</v>
      </c>
      <c r="K1022">
        <v>0</v>
      </c>
      <c r="L1022">
        <v>19.899999999999999</v>
      </c>
      <c r="M1022">
        <v>24.9</v>
      </c>
      <c r="N1022">
        <v>26.9</v>
      </c>
      <c r="O1022">
        <v>44.3</v>
      </c>
    </row>
    <row r="1023" spans="1:28" x14ac:dyDescent="0.25">
      <c r="A1023">
        <v>88</v>
      </c>
      <c r="B1023" t="s">
        <v>122</v>
      </c>
      <c r="C1023" s="5">
        <v>33.424563999999997</v>
      </c>
      <c r="D1023" s="5">
        <v>-111.92800099999999</v>
      </c>
      <c r="E1023" t="s">
        <v>304</v>
      </c>
      <c r="F1023" t="s">
        <v>276</v>
      </c>
      <c r="G1023">
        <v>48</v>
      </c>
      <c r="H1023">
        <v>24.9</v>
      </c>
      <c r="I1023">
        <v>2014</v>
      </c>
      <c r="J1023" t="s">
        <v>13</v>
      </c>
      <c r="K1023">
        <v>0</v>
      </c>
      <c r="L1023">
        <v>20</v>
      </c>
      <c r="M1023">
        <v>22.2</v>
      </c>
      <c r="N1023">
        <v>27.3</v>
      </c>
      <c r="O1023">
        <v>42.5</v>
      </c>
    </row>
    <row r="1024" spans="1:28" x14ac:dyDescent="0.25">
      <c r="A1024">
        <v>93</v>
      </c>
      <c r="B1024" t="s">
        <v>122</v>
      </c>
      <c r="C1024" s="5">
        <v>33.424563999999997</v>
      </c>
      <c r="D1024" s="5">
        <v>-111.92800099999999</v>
      </c>
      <c r="E1024" t="s">
        <v>304</v>
      </c>
      <c r="F1024" t="s">
        <v>276</v>
      </c>
      <c r="G1024">
        <v>47</v>
      </c>
      <c r="H1024">
        <v>24.5</v>
      </c>
      <c r="I1024">
        <v>2015</v>
      </c>
      <c r="J1024" t="s">
        <v>13</v>
      </c>
      <c r="K1024">
        <v>0</v>
      </c>
      <c r="L1024">
        <v>20</v>
      </c>
      <c r="M1024">
        <v>22.2</v>
      </c>
      <c r="N1024">
        <v>25.5</v>
      </c>
      <c r="O1024">
        <v>42.6</v>
      </c>
    </row>
    <row r="1025" spans="1:28" x14ac:dyDescent="0.25">
      <c r="A1025">
        <v>93</v>
      </c>
      <c r="B1025" t="s">
        <v>122</v>
      </c>
      <c r="C1025" s="5">
        <v>33.424563999999997</v>
      </c>
      <c r="D1025" s="5">
        <v>-111.92800099999999</v>
      </c>
      <c r="E1025" t="s">
        <v>304</v>
      </c>
      <c r="F1025" t="s">
        <v>276</v>
      </c>
      <c r="G1025">
        <v>52</v>
      </c>
      <c r="H1025">
        <v>24.5</v>
      </c>
      <c r="I1025">
        <v>2008</v>
      </c>
      <c r="J1025" t="s">
        <v>13</v>
      </c>
      <c r="K1025">
        <v>0</v>
      </c>
      <c r="L1025">
        <v>14.1</v>
      </c>
      <c r="M1025">
        <v>24.2</v>
      </c>
      <c r="N1025">
        <v>28.2</v>
      </c>
      <c r="O1025">
        <v>43.1</v>
      </c>
    </row>
    <row r="1026" spans="1:28" x14ac:dyDescent="0.25">
      <c r="A1026">
        <v>94</v>
      </c>
      <c r="B1026" t="s">
        <v>122</v>
      </c>
      <c r="C1026" s="5">
        <v>33.424563999999997</v>
      </c>
      <c r="D1026" s="5">
        <v>-111.92800099999999</v>
      </c>
      <c r="E1026" t="s">
        <v>304</v>
      </c>
      <c r="F1026" t="s">
        <v>276</v>
      </c>
      <c r="G1026">
        <v>53</v>
      </c>
      <c r="H1026">
        <v>24.3</v>
      </c>
      <c r="I1026">
        <v>2009</v>
      </c>
      <c r="J1026" t="s">
        <v>13</v>
      </c>
      <c r="K1026">
        <v>0</v>
      </c>
      <c r="L1026">
        <v>14.1</v>
      </c>
      <c r="M1026">
        <v>22.9</v>
      </c>
      <c r="N1026">
        <v>27.6</v>
      </c>
      <c r="O1026">
        <v>44.4</v>
      </c>
    </row>
    <row r="1027" spans="1:28" x14ac:dyDescent="0.25">
      <c r="A1027">
        <v>96</v>
      </c>
      <c r="B1027" t="s">
        <v>122</v>
      </c>
      <c r="C1027" s="5">
        <v>33.424563999999997</v>
      </c>
      <c r="D1027" s="5">
        <v>-111.92800099999999</v>
      </c>
      <c r="E1027" t="s">
        <v>304</v>
      </c>
      <c r="F1027" t="s">
        <v>276</v>
      </c>
      <c r="G1027">
        <v>53</v>
      </c>
      <c r="H1027">
        <v>24</v>
      </c>
      <c r="I1027">
        <v>2007</v>
      </c>
      <c r="J1027" t="s">
        <v>13</v>
      </c>
      <c r="K1027">
        <v>0</v>
      </c>
      <c r="L1027">
        <v>14.1</v>
      </c>
      <c r="M1027">
        <v>24.6</v>
      </c>
      <c r="N1027">
        <v>26.1</v>
      </c>
      <c r="O1027">
        <v>42.7</v>
      </c>
    </row>
    <row r="1028" spans="1:28" x14ac:dyDescent="0.25">
      <c r="A1028">
        <v>97</v>
      </c>
      <c r="B1028" t="s">
        <v>122</v>
      </c>
      <c r="C1028" s="5">
        <v>33.424563999999997</v>
      </c>
      <c r="D1028" s="5">
        <v>-111.92800099999999</v>
      </c>
      <c r="E1028" t="s">
        <v>304</v>
      </c>
      <c r="F1028" t="s">
        <v>276</v>
      </c>
      <c r="G1028" s="2" t="s">
        <v>272</v>
      </c>
      <c r="H1028">
        <v>51.13</v>
      </c>
      <c r="I1028">
        <v>2015</v>
      </c>
      <c r="J1028" t="s">
        <v>161</v>
      </c>
      <c r="P1028">
        <v>367</v>
      </c>
      <c r="Q1028">
        <v>455</v>
      </c>
      <c r="R1028">
        <v>66</v>
      </c>
      <c r="S1028">
        <v>143</v>
      </c>
      <c r="T1028">
        <v>85</v>
      </c>
      <c r="U1028">
        <v>76</v>
      </c>
      <c r="V1028">
        <v>140</v>
      </c>
      <c r="W1028">
        <v>21</v>
      </c>
    </row>
    <row r="1029" spans="1:28" x14ac:dyDescent="0.25">
      <c r="A1029">
        <v>100</v>
      </c>
      <c r="B1029" t="s">
        <v>122</v>
      </c>
      <c r="C1029" s="5">
        <v>33.424563999999997</v>
      </c>
      <c r="D1029" s="5">
        <v>-111.92800099999999</v>
      </c>
      <c r="E1029" t="s">
        <v>304</v>
      </c>
      <c r="F1029" t="s">
        <v>276</v>
      </c>
      <c r="G1029">
        <v>54</v>
      </c>
      <c r="H1029">
        <v>23.5</v>
      </c>
      <c r="I1029">
        <v>2006</v>
      </c>
      <c r="J1029" t="s">
        <v>13</v>
      </c>
      <c r="K1029">
        <v>0</v>
      </c>
      <c r="L1029">
        <v>14.1</v>
      </c>
      <c r="M1029">
        <v>21.8</v>
      </c>
      <c r="N1029">
        <v>27</v>
      </c>
      <c r="O1029">
        <v>42.6</v>
      </c>
    </row>
    <row r="1030" spans="1:28" x14ac:dyDescent="0.25">
      <c r="A1030">
        <v>50</v>
      </c>
      <c r="B1030" t="s">
        <v>116</v>
      </c>
      <c r="C1030" s="5">
        <v>42.350876</v>
      </c>
      <c r="D1030" s="5">
        <v>-71.106917999999993</v>
      </c>
      <c r="E1030" s="4" t="s">
        <v>305</v>
      </c>
      <c r="F1030" t="s">
        <v>276</v>
      </c>
      <c r="G1030" s="2"/>
      <c r="H1030">
        <v>63.5</v>
      </c>
      <c r="I1030">
        <v>2014</v>
      </c>
      <c r="J1030" t="s">
        <v>277</v>
      </c>
      <c r="X1030">
        <v>56.5</v>
      </c>
      <c r="Y1030">
        <v>44.2</v>
      </c>
      <c r="Z1030">
        <v>46.1</v>
      </c>
      <c r="AA1030">
        <v>95.3</v>
      </c>
      <c r="AB1030">
        <v>31.1</v>
      </c>
    </row>
    <row r="1031" spans="1:28" x14ac:dyDescent="0.25">
      <c r="A1031">
        <v>54</v>
      </c>
      <c r="B1031" t="s">
        <v>116</v>
      </c>
      <c r="C1031" s="5">
        <v>42.350876</v>
      </c>
      <c r="D1031" s="5">
        <v>-71.106917999999993</v>
      </c>
      <c r="E1031" s="4" t="s">
        <v>305</v>
      </c>
      <c r="F1031" t="s">
        <v>276</v>
      </c>
      <c r="G1031" s="2" t="s">
        <v>141</v>
      </c>
      <c r="H1031">
        <v>48.96</v>
      </c>
      <c r="I1031">
        <v>2013</v>
      </c>
      <c r="J1031" t="s">
        <v>161</v>
      </c>
      <c r="P1031">
        <v>101</v>
      </c>
      <c r="Q1031">
        <v>69</v>
      </c>
      <c r="R1031">
        <v>88</v>
      </c>
      <c r="S1031">
        <v>54</v>
      </c>
      <c r="T1031">
        <v>37</v>
      </c>
      <c r="U1031">
        <v>41</v>
      </c>
      <c r="W1031">
        <v>100</v>
      </c>
    </row>
    <row r="1032" spans="1:28" x14ac:dyDescent="0.25">
      <c r="A1032">
        <v>54</v>
      </c>
      <c r="B1032" t="s">
        <v>116</v>
      </c>
      <c r="C1032" s="5">
        <v>42.350876</v>
      </c>
      <c r="D1032" s="5">
        <v>-71.106917999999993</v>
      </c>
      <c r="E1032" s="4" t="s">
        <v>305</v>
      </c>
      <c r="F1032" t="s">
        <v>276</v>
      </c>
      <c r="G1032" s="2"/>
      <c r="H1032">
        <v>64.2</v>
      </c>
      <c r="I1032">
        <v>2012</v>
      </c>
      <c r="J1032" t="s">
        <v>277</v>
      </c>
      <c r="X1032">
        <v>60.7</v>
      </c>
      <c r="Y1032">
        <v>37.200000000000003</v>
      </c>
      <c r="Z1032">
        <v>46.2</v>
      </c>
      <c r="AA1032">
        <v>95.6</v>
      </c>
      <c r="AB1032">
        <v>27.6</v>
      </c>
    </row>
    <row r="1033" spans="1:28" x14ac:dyDescent="0.25">
      <c r="A1033">
        <v>54</v>
      </c>
      <c r="B1033" t="s">
        <v>116</v>
      </c>
      <c r="C1033" s="5">
        <v>42.350876</v>
      </c>
      <c r="D1033" s="5">
        <v>-71.106917999999993</v>
      </c>
      <c r="E1033" s="4" t="s">
        <v>305</v>
      </c>
      <c r="F1033" t="s">
        <v>276</v>
      </c>
      <c r="G1033" s="2"/>
      <c r="H1033">
        <v>66.8</v>
      </c>
      <c r="I1033">
        <v>2013</v>
      </c>
      <c r="J1033" t="s">
        <v>277</v>
      </c>
      <c r="X1033">
        <v>65.400000000000006</v>
      </c>
      <c r="Y1033">
        <v>39.200000000000003</v>
      </c>
      <c r="Z1033">
        <v>50.9</v>
      </c>
      <c r="AA1033">
        <v>94.2</v>
      </c>
      <c r="AB1033">
        <v>30.6</v>
      </c>
    </row>
    <row r="1034" spans="1:28" x14ac:dyDescent="0.25">
      <c r="A1034">
        <v>57</v>
      </c>
      <c r="B1034" t="s">
        <v>116</v>
      </c>
      <c r="C1034" s="5">
        <v>42.350876</v>
      </c>
      <c r="D1034" s="5">
        <v>-71.106917999999993</v>
      </c>
      <c r="E1034" s="4" t="s">
        <v>305</v>
      </c>
      <c r="F1034" t="s">
        <v>276</v>
      </c>
      <c r="G1034" s="2"/>
      <c r="H1034">
        <v>63.6</v>
      </c>
      <c r="I1034">
        <v>2015</v>
      </c>
      <c r="J1034" t="s">
        <v>277</v>
      </c>
      <c r="X1034">
        <v>56.4</v>
      </c>
      <c r="Y1034">
        <v>47.8</v>
      </c>
      <c r="Z1034">
        <v>46.7</v>
      </c>
      <c r="AA1034">
        <v>94.4</v>
      </c>
      <c r="AB1034">
        <v>30.3</v>
      </c>
    </row>
    <row r="1035" spans="1:28" x14ac:dyDescent="0.25">
      <c r="A1035">
        <v>59</v>
      </c>
      <c r="B1035" t="s">
        <v>116</v>
      </c>
      <c r="C1035" s="5">
        <v>42.350876</v>
      </c>
      <c r="D1035" s="5">
        <v>-71.106917999999993</v>
      </c>
      <c r="E1035" s="4" t="s">
        <v>305</v>
      </c>
      <c r="F1035" t="s">
        <v>276</v>
      </c>
      <c r="G1035" s="2"/>
      <c r="H1035">
        <v>64</v>
      </c>
      <c r="I1035">
        <v>2011</v>
      </c>
      <c r="J1035" t="s">
        <v>277</v>
      </c>
      <c r="X1035">
        <v>53.6</v>
      </c>
      <c r="Y1035">
        <v>38.1</v>
      </c>
      <c r="Z1035">
        <v>51.9</v>
      </c>
      <c r="AA1035">
        <v>91.4</v>
      </c>
      <c r="AB1035">
        <v>29.6</v>
      </c>
    </row>
    <row r="1036" spans="1:28" x14ac:dyDescent="0.25">
      <c r="A1036">
        <v>62</v>
      </c>
      <c r="B1036" t="s">
        <v>116</v>
      </c>
      <c r="C1036" s="5">
        <v>42.350876</v>
      </c>
      <c r="D1036" s="5">
        <v>-71.106917999999993</v>
      </c>
      <c r="E1036" s="4" t="s">
        <v>305</v>
      </c>
      <c r="F1036" t="s">
        <v>276</v>
      </c>
      <c r="G1036" s="2" t="s">
        <v>261</v>
      </c>
      <c r="H1036">
        <v>48.31</v>
      </c>
      <c r="I1036">
        <v>2012</v>
      </c>
      <c r="J1036" t="s">
        <v>161</v>
      </c>
      <c r="P1036">
        <v>101</v>
      </c>
      <c r="Q1036">
        <v>101</v>
      </c>
      <c r="R1036">
        <v>86</v>
      </c>
      <c r="S1036">
        <v>48</v>
      </c>
      <c r="T1036">
        <v>34</v>
      </c>
      <c r="U1036">
        <v>37</v>
      </c>
      <c r="W1036">
        <v>101</v>
      </c>
    </row>
    <row r="1037" spans="1:28" x14ac:dyDescent="0.25">
      <c r="A1037">
        <v>64</v>
      </c>
      <c r="B1037" t="s">
        <v>116</v>
      </c>
      <c r="C1037" s="5">
        <v>42.350876</v>
      </c>
      <c r="D1037" s="5">
        <v>-71.106917999999993</v>
      </c>
      <c r="E1037" s="4" t="s">
        <v>305</v>
      </c>
      <c r="F1037" t="s">
        <v>276</v>
      </c>
      <c r="G1037" s="2"/>
      <c r="H1037">
        <v>66.099999999999994</v>
      </c>
      <c r="I1037">
        <v>2016</v>
      </c>
      <c r="J1037" t="s">
        <v>277</v>
      </c>
      <c r="X1037">
        <v>57.8</v>
      </c>
      <c r="Y1037">
        <v>51</v>
      </c>
      <c r="Z1037">
        <v>49.5</v>
      </c>
      <c r="AA1037">
        <v>97.7</v>
      </c>
      <c r="AB1037">
        <v>30.3</v>
      </c>
    </row>
    <row r="1038" spans="1:28" x14ac:dyDescent="0.25">
      <c r="A1038">
        <v>66</v>
      </c>
      <c r="B1038" t="s">
        <v>116</v>
      </c>
      <c r="C1038" s="5">
        <v>42.350876</v>
      </c>
      <c r="D1038" s="5">
        <v>-71.106917999999993</v>
      </c>
      <c r="E1038" s="4" t="s">
        <v>305</v>
      </c>
      <c r="F1038" t="s">
        <v>276</v>
      </c>
      <c r="G1038" s="2" t="s">
        <v>258</v>
      </c>
      <c r="H1038">
        <v>53.43</v>
      </c>
      <c r="I1038">
        <v>2015</v>
      </c>
      <c r="J1038" t="s">
        <v>161</v>
      </c>
      <c r="P1038">
        <v>303</v>
      </c>
      <c r="Q1038">
        <v>54</v>
      </c>
      <c r="R1038">
        <v>83</v>
      </c>
      <c r="S1038">
        <v>60</v>
      </c>
      <c r="T1038">
        <v>45</v>
      </c>
      <c r="U1038">
        <v>37</v>
      </c>
      <c r="V1038">
        <v>34</v>
      </c>
      <c r="W1038">
        <v>135</v>
      </c>
    </row>
    <row r="1039" spans="1:28" x14ac:dyDescent="0.25">
      <c r="A1039">
        <v>67</v>
      </c>
      <c r="B1039" t="s">
        <v>116</v>
      </c>
      <c r="C1039" s="5">
        <v>42.350876</v>
      </c>
      <c r="D1039" s="5">
        <v>-71.106917999999993</v>
      </c>
      <c r="E1039" s="4" t="s">
        <v>305</v>
      </c>
      <c r="F1039" t="s">
        <v>276</v>
      </c>
      <c r="G1039" s="2" t="s">
        <v>261</v>
      </c>
      <c r="H1039">
        <v>53.96</v>
      </c>
      <c r="I1039">
        <v>2014</v>
      </c>
      <c r="J1039" t="s">
        <v>161</v>
      </c>
      <c r="P1039">
        <v>291</v>
      </c>
      <c r="Q1039">
        <v>47</v>
      </c>
      <c r="R1039">
        <v>84</v>
      </c>
      <c r="S1039">
        <v>60</v>
      </c>
      <c r="T1039">
        <v>46</v>
      </c>
      <c r="U1039">
        <v>43</v>
      </c>
      <c r="V1039">
        <v>37</v>
      </c>
      <c r="W1039">
        <v>227</v>
      </c>
    </row>
    <row r="1040" spans="1:28" x14ac:dyDescent="0.25">
      <c r="A1040">
        <v>71</v>
      </c>
      <c r="B1040" t="s">
        <v>116</v>
      </c>
      <c r="C1040" s="5">
        <v>42.350876</v>
      </c>
      <c r="D1040" s="5">
        <v>-71.106917999999993</v>
      </c>
      <c r="E1040" s="4" t="s">
        <v>305</v>
      </c>
      <c r="F1040" t="s">
        <v>276</v>
      </c>
      <c r="G1040">
        <v>43</v>
      </c>
      <c r="H1040">
        <v>28</v>
      </c>
      <c r="I1040">
        <v>2012</v>
      </c>
      <c r="J1040" t="s">
        <v>13</v>
      </c>
      <c r="K1040">
        <v>12.1</v>
      </c>
      <c r="L1040">
        <v>11.9</v>
      </c>
      <c r="M1040">
        <v>29.8</v>
      </c>
      <c r="N1040">
        <v>26.6</v>
      </c>
      <c r="O1040">
        <v>51.2</v>
      </c>
    </row>
    <row r="1041" spans="1:28" x14ac:dyDescent="0.25">
      <c r="A1041">
        <v>72</v>
      </c>
      <c r="B1041" t="s">
        <v>116</v>
      </c>
      <c r="C1041" s="5">
        <v>42.350876</v>
      </c>
      <c r="D1041" s="5">
        <v>-71.106917999999993</v>
      </c>
      <c r="E1041" s="4" t="s">
        <v>305</v>
      </c>
      <c r="F1041" t="s">
        <v>276</v>
      </c>
      <c r="G1041">
        <v>42</v>
      </c>
      <c r="H1041">
        <v>27.8</v>
      </c>
      <c r="I1041">
        <v>2014</v>
      </c>
      <c r="J1041" t="s">
        <v>13</v>
      </c>
      <c r="K1041">
        <v>11.8</v>
      </c>
      <c r="L1041">
        <v>11.5</v>
      </c>
      <c r="M1041">
        <v>29.9</v>
      </c>
      <c r="N1041">
        <v>27</v>
      </c>
      <c r="O1041">
        <v>50.3</v>
      </c>
    </row>
    <row r="1042" spans="1:28" x14ac:dyDescent="0.25">
      <c r="A1042">
        <v>73</v>
      </c>
      <c r="B1042" t="s">
        <v>116</v>
      </c>
      <c r="C1042" s="5">
        <v>42.350876</v>
      </c>
      <c r="D1042" s="5">
        <v>-71.106917999999993</v>
      </c>
      <c r="E1042" s="4" t="s">
        <v>305</v>
      </c>
      <c r="F1042" t="s">
        <v>276</v>
      </c>
      <c r="G1042">
        <v>42</v>
      </c>
      <c r="H1042">
        <v>27.3</v>
      </c>
      <c r="I1042">
        <v>2015</v>
      </c>
      <c r="J1042" t="s">
        <v>13</v>
      </c>
      <c r="K1042">
        <v>11.5</v>
      </c>
      <c r="L1042">
        <v>11.5</v>
      </c>
      <c r="M1042">
        <v>29.1</v>
      </c>
      <c r="N1042">
        <v>26.3</v>
      </c>
      <c r="O1042">
        <v>49.5</v>
      </c>
    </row>
    <row r="1043" spans="1:28" x14ac:dyDescent="0.25">
      <c r="A1043">
        <v>74</v>
      </c>
      <c r="B1043" t="s">
        <v>116</v>
      </c>
      <c r="C1043" s="5">
        <v>42.350876</v>
      </c>
      <c r="D1043" s="5">
        <v>-71.106917999999993</v>
      </c>
      <c r="E1043" s="4" t="s">
        <v>305</v>
      </c>
      <c r="F1043" t="s">
        <v>276</v>
      </c>
      <c r="G1043">
        <v>44</v>
      </c>
      <c r="H1043">
        <v>27.3</v>
      </c>
      <c r="I1043">
        <v>2009</v>
      </c>
      <c r="J1043" t="s">
        <v>13</v>
      </c>
      <c r="K1043">
        <v>13.4</v>
      </c>
      <c r="L1043">
        <v>11.5</v>
      </c>
      <c r="M1043">
        <v>29.9</v>
      </c>
      <c r="N1043">
        <v>24.8</v>
      </c>
      <c r="O1043">
        <v>51.5</v>
      </c>
    </row>
    <row r="1044" spans="1:28" x14ac:dyDescent="0.25">
      <c r="A1044">
        <v>75</v>
      </c>
      <c r="B1044" t="s">
        <v>116</v>
      </c>
      <c r="C1044" s="5">
        <v>42.350876</v>
      </c>
      <c r="D1044" s="5">
        <v>-71.106917999999993</v>
      </c>
      <c r="E1044" s="4" t="s">
        <v>305</v>
      </c>
      <c r="F1044" t="s">
        <v>276</v>
      </c>
      <c r="G1044">
        <v>44</v>
      </c>
      <c r="H1044">
        <v>27.4</v>
      </c>
      <c r="I1044">
        <v>2013</v>
      </c>
      <c r="J1044" t="s">
        <v>13</v>
      </c>
      <c r="K1044">
        <v>12</v>
      </c>
      <c r="L1044">
        <v>11.6</v>
      </c>
      <c r="M1044">
        <v>29.8</v>
      </c>
      <c r="N1044">
        <v>24.7</v>
      </c>
      <c r="O1044">
        <v>50.8</v>
      </c>
    </row>
    <row r="1045" spans="1:28" x14ac:dyDescent="0.25">
      <c r="A1045">
        <v>76</v>
      </c>
      <c r="B1045" t="s">
        <v>116</v>
      </c>
      <c r="C1045" s="5">
        <v>42.350876</v>
      </c>
      <c r="D1045" s="5">
        <v>-71.106917999999993</v>
      </c>
      <c r="E1045" s="4" t="s">
        <v>305</v>
      </c>
      <c r="F1045" t="s">
        <v>276</v>
      </c>
      <c r="G1045">
        <v>44</v>
      </c>
      <c r="H1045">
        <v>27.7</v>
      </c>
      <c r="I1045">
        <v>2011</v>
      </c>
      <c r="J1045" t="s">
        <v>13</v>
      </c>
      <c r="K1045">
        <v>13.2</v>
      </c>
      <c r="L1045">
        <v>11.5</v>
      </c>
      <c r="M1045">
        <v>29.8</v>
      </c>
      <c r="N1045">
        <v>25.8</v>
      </c>
      <c r="O1045">
        <v>50.7</v>
      </c>
    </row>
    <row r="1046" spans="1:28" x14ac:dyDescent="0.25">
      <c r="A1046">
        <v>77</v>
      </c>
      <c r="B1046" t="s">
        <v>116</v>
      </c>
      <c r="C1046" s="5">
        <v>42.350876</v>
      </c>
      <c r="D1046" s="5">
        <v>-71.106917999999993</v>
      </c>
      <c r="E1046" s="4" t="s">
        <v>305</v>
      </c>
      <c r="F1046" t="s">
        <v>276</v>
      </c>
      <c r="G1046">
        <v>44</v>
      </c>
      <c r="H1046">
        <v>27.3</v>
      </c>
      <c r="I1046">
        <v>2010</v>
      </c>
      <c r="J1046" t="s">
        <v>13</v>
      </c>
      <c r="K1046">
        <v>13.1</v>
      </c>
      <c r="L1046">
        <v>11.5</v>
      </c>
      <c r="M1046">
        <v>29.7</v>
      </c>
      <c r="N1046">
        <v>24.7</v>
      </c>
      <c r="O1046">
        <v>50</v>
      </c>
    </row>
    <row r="1047" spans="1:28" x14ac:dyDescent="0.25">
      <c r="A1047">
        <v>80</v>
      </c>
      <c r="B1047" t="s">
        <v>116</v>
      </c>
      <c r="C1047" s="5">
        <v>42.350876</v>
      </c>
      <c r="D1047" s="5">
        <v>-71.106917999999993</v>
      </c>
      <c r="E1047" s="4" t="s">
        <v>305</v>
      </c>
      <c r="F1047" t="s">
        <v>276</v>
      </c>
      <c r="G1047">
        <v>48</v>
      </c>
      <c r="H1047">
        <v>26.1</v>
      </c>
      <c r="I1047">
        <v>2005</v>
      </c>
      <c r="J1047" t="s">
        <v>13</v>
      </c>
      <c r="K1047">
        <v>15.4</v>
      </c>
      <c r="L1047">
        <v>0</v>
      </c>
      <c r="M1047">
        <v>31.4</v>
      </c>
      <c r="N1047">
        <v>28.1</v>
      </c>
      <c r="O1047">
        <v>50.8</v>
      </c>
    </row>
    <row r="1048" spans="1:28" x14ac:dyDescent="0.25">
      <c r="A1048">
        <v>81</v>
      </c>
      <c r="B1048" t="s">
        <v>116</v>
      </c>
      <c r="C1048" s="5">
        <v>42.350876</v>
      </c>
      <c r="D1048" s="5">
        <v>-71.106917999999993</v>
      </c>
      <c r="E1048" s="4" t="s">
        <v>305</v>
      </c>
      <c r="F1048" t="s">
        <v>276</v>
      </c>
      <c r="G1048">
        <v>47</v>
      </c>
      <c r="H1048">
        <v>25.9</v>
      </c>
      <c r="I1048">
        <v>2006</v>
      </c>
      <c r="J1048" t="s">
        <v>13</v>
      </c>
      <c r="K1048">
        <v>14.8</v>
      </c>
      <c r="L1048">
        <v>0</v>
      </c>
      <c r="M1048">
        <v>31.7</v>
      </c>
      <c r="N1048">
        <v>26.7</v>
      </c>
      <c r="O1048">
        <v>51.6</v>
      </c>
    </row>
    <row r="1049" spans="1:28" x14ac:dyDescent="0.25">
      <c r="A1049">
        <v>83</v>
      </c>
      <c r="B1049" t="s">
        <v>116</v>
      </c>
      <c r="C1049" s="5">
        <v>42.350876</v>
      </c>
      <c r="D1049" s="5">
        <v>-71.106917999999993</v>
      </c>
      <c r="E1049" s="4" t="s">
        <v>305</v>
      </c>
      <c r="F1049" t="s">
        <v>276</v>
      </c>
      <c r="G1049">
        <v>48</v>
      </c>
      <c r="H1049">
        <v>25.5</v>
      </c>
      <c r="I1049">
        <v>2007</v>
      </c>
      <c r="J1049" t="s">
        <v>13</v>
      </c>
      <c r="K1049">
        <v>14.4</v>
      </c>
      <c r="L1049">
        <v>0</v>
      </c>
      <c r="M1049">
        <v>30.6</v>
      </c>
      <c r="N1049">
        <v>27.1</v>
      </c>
      <c r="O1049">
        <v>50.4</v>
      </c>
    </row>
    <row r="1050" spans="1:28" x14ac:dyDescent="0.25">
      <c r="A1050">
        <v>83</v>
      </c>
      <c r="B1050" t="s">
        <v>116</v>
      </c>
      <c r="C1050" s="5">
        <v>42.350876</v>
      </c>
      <c r="D1050" s="5">
        <v>-71.106917999999993</v>
      </c>
      <c r="E1050" s="4" t="s">
        <v>305</v>
      </c>
      <c r="F1050" t="s">
        <v>276</v>
      </c>
      <c r="G1050">
        <v>47</v>
      </c>
      <c r="H1050">
        <v>25.6</v>
      </c>
      <c r="I1050">
        <v>2008</v>
      </c>
      <c r="J1050" t="s">
        <v>13</v>
      </c>
      <c r="K1050">
        <v>13.7</v>
      </c>
      <c r="L1050">
        <v>0</v>
      </c>
      <c r="M1050">
        <v>30.1</v>
      </c>
      <c r="N1050">
        <v>27.5</v>
      </c>
      <c r="O1050">
        <v>51.5</v>
      </c>
    </row>
    <row r="1051" spans="1:28" x14ac:dyDescent="0.25">
      <c r="A1051">
        <v>49</v>
      </c>
      <c r="B1051" t="s">
        <v>113</v>
      </c>
      <c r="C1051" s="5">
        <v>41.826819999999998</v>
      </c>
      <c r="D1051" s="5">
        <v>-71.402930999999995</v>
      </c>
      <c r="E1051" t="s">
        <v>306</v>
      </c>
      <c r="F1051" t="s">
        <v>276</v>
      </c>
      <c r="G1051" s="2"/>
      <c r="H1051">
        <v>65.599999999999994</v>
      </c>
      <c r="I1051">
        <v>2012</v>
      </c>
      <c r="J1051" t="s">
        <v>277</v>
      </c>
      <c r="X1051">
        <v>59.8</v>
      </c>
      <c r="Y1051">
        <v>33.4</v>
      </c>
      <c r="Z1051">
        <v>53.6</v>
      </c>
      <c r="AA1051">
        <v>93.9</v>
      </c>
      <c r="AB1051">
        <v>34.9</v>
      </c>
    </row>
    <row r="1052" spans="1:28" x14ac:dyDescent="0.25">
      <c r="A1052">
        <v>51</v>
      </c>
      <c r="B1052" t="s">
        <v>113</v>
      </c>
      <c r="C1052" s="5">
        <v>41.826819999999998</v>
      </c>
      <c r="D1052" s="5">
        <v>-71.402930999999995</v>
      </c>
      <c r="E1052" t="s">
        <v>306</v>
      </c>
      <c r="F1052" t="s">
        <v>276</v>
      </c>
      <c r="G1052" s="2"/>
      <c r="H1052">
        <v>68.900000000000006</v>
      </c>
      <c r="I1052">
        <v>2013</v>
      </c>
      <c r="J1052" t="s">
        <v>277</v>
      </c>
      <c r="X1052">
        <v>63.7</v>
      </c>
      <c r="Y1052">
        <v>36.9</v>
      </c>
      <c r="Z1052">
        <v>60.3</v>
      </c>
      <c r="AA1052">
        <v>94.1</v>
      </c>
      <c r="AB1052">
        <v>29.9</v>
      </c>
    </row>
    <row r="1053" spans="1:28" x14ac:dyDescent="0.25">
      <c r="A1053">
        <v>51</v>
      </c>
      <c r="B1053" t="s">
        <v>113</v>
      </c>
      <c r="C1053" s="5">
        <v>41.826819999999998</v>
      </c>
      <c r="D1053" s="5">
        <v>-71.402930999999995</v>
      </c>
      <c r="E1053" t="s">
        <v>306</v>
      </c>
      <c r="F1053" t="s">
        <v>276</v>
      </c>
      <c r="G1053" s="2"/>
      <c r="H1053">
        <v>69.599999999999994</v>
      </c>
      <c r="I1053">
        <v>2016</v>
      </c>
      <c r="J1053" t="s">
        <v>277</v>
      </c>
      <c r="X1053">
        <v>62.8</v>
      </c>
      <c r="Y1053">
        <v>57.8</v>
      </c>
      <c r="Z1053">
        <v>55.7</v>
      </c>
      <c r="AA1053">
        <v>96.4</v>
      </c>
      <c r="AB1053">
        <v>31.4</v>
      </c>
    </row>
    <row r="1054" spans="1:28" x14ac:dyDescent="0.25">
      <c r="A1054">
        <v>52</v>
      </c>
      <c r="B1054" t="s">
        <v>113</v>
      </c>
      <c r="C1054" s="5">
        <v>41.826819999999998</v>
      </c>
      <c r="D1054" s="5">
        <v>-71.402930999999995</v>
      </c>
      <c r="E1054" t="s">
        <v>306</v>
      </c>
      <c r="F1054" t="s">
        <v>276</v>
      </c>
      <c r="G1054" s="2"/>
      <c r="H1054">
        <v>63.2</v>
      </c>
      <c r="I1054">
        <v>2014</v>
      </c>
      <c r="J1054" t="s">
        <v>277</v>
      </c>
      <c r="X1054">
        <v>55.4</v>
      </c>
      <c r="Y1054">
        <v>37.700000000000003</v>
      </c>
      <c r="Z1054">
        <v>52</v>
      </c>
      <c r="AA1054">
        <v>91.3</v>
      </c>
      <c r="AB1054">
        <v>33.5</v>
      </c>
    </row>
    <row r="1055" spans="1:28" x14ac:dyDescent="0.25">
      <c r="A1055">
        <v>54</v>
      </c>
      <c r="B1055" t="s">
        <v>113</v>
      </c>
      <c r="C1055" s="5">
        <v>41.826819999999998</v>
      </c>
      <c r="D1055" s="5">
        <v>-71.402930999999995</v>
      </c>
      <c r="E1055" t="s">
        <v>306</v>
      </c>
      <c r="F1055" t="s">
        <v>276</v>
      </c>
      <c r="G1055" s="2"/>
      <c r="H1055">
        <v>64.099999999999994</v>
      </c>
      <c r="I1055">
        <v>2015</v>
      </c>
      <c r="J1055" t="s">
        <v>277</v>
      </c>
      <c r="X1055">
        <v>55.5</v>
      </c>
      <c r="Y1055">
        <v>37</v>
      </c>
      <c r="Z1055">
        <v>54.2</v>
      </c>
      <c r="AA1055">
        <v>92</v>
      </c>
      <c r="AB1055">
        <v>32.700000000000003</v>
      </c>
    </row>
    <row r="1056" spans="1:28" x14ac:dyDescent="0.25">
      <c r="A1056">
        <v>55</v>
      </c>
      <c r="B1056" t="s">
        <v>113</v>
      </c>
      <c r="C1056" s="5">
        <v>41.826819999999998</v>
      </c>
      <c r="D1056" s="5">
        <v>-71.402930999999995</v>
      </c>
      <c r="E1056" t="s">
        <v>306</v>
      </c>
      <c r="F1056" t="s">
        <v>276</v>
      </c>
      <c r="G1056" s="2"/>
      <c r="H1056">
        <v>64.900000000000006</v>
      </c>
      <c r="I1056">
        <v>2011</v>
      </c>
      <c r="J1056" t="s">
        <v>277</v>
      </c>
      <c r="X1056">
        <v>59.7</v>
      </c>
      <c r="Y1056">
        <v>60.5</v>
      </c>
      <c r="Z1056">
        <v>57</v>
      </c>
      <c r="AA1056">
        <v>77.7</v>
      </c>
    </row>
    <row r="1057" spans="1:28" x14ac:dyDescent="0.25">
      <c r="A1057">
        <v>65</v>
      </c>
      <c r="B1057" t="s">
        <v>113</v>
      </c>
      <c r="C1057" s="5">
        <v>41.826819999999998</v>
      </c>
      <c r="D1057" s="5">
        <v>-71.402930999999995</v>
      </c>
      <c r="E1057" t="s">
        <v>306</v>
      </c>
      <c r="F1057" t="s">
        <v>276</v>
      </c>
      <c r="G1057">
        <v>41</v>
      </c>
      <c r="H1057">
        <v>29</v>
      </c>
      <c r="I1057">
        <v>2010</v>
      </c>
      <c r="J1057" t="s">
        <v>13</v>
      </c>
      <c r="K1057">
        <v>16</v>
      </c>
      <c r="L1057">
        <v>13.6</v>
      </c>
      <c r="M1057">
        <v>31.4</v>
      </c>
      <c r="N1057">
        <v>29.6</v>
      </c>
      <c r="O1057">
        <v>41.9</v>
      </c>
    </row>
    <row r="1058" spans="1:28" x14ac:dyDescent="0.25">
      <c r="A1058">
        <v>65</v>
      </c>
      <c r="B1058" t="s">
        <v>113</v>
      </c>
      <c r="C1058" s="5">
        <v>41.826819999999998</v>
      </c>
      <c r="D1058" s="5">
        <v>-71.402930999999995</v>
      </c>
      <c r="E1058" t="s">
        <v>306</v>
      </c>
      <c r="F1058" t="s">
        <v>276</v>
      </c>
      <c r="G1058">
        <v>42</v>
      </c>
      <c r="H1058">
        <v>29.2</v>
      </c>
      <c r="I1058">
        <v>2011</v>
      </c>
      <c r="J1058" t="s">
        <v>13</v>
      </c>
      <c r="K1058">
        <v>16.600000000000001</v>
      </c>
      <c r="L1058">
        <v>13.6</v>
      </c>
      <c r="M1058">
        <v>32.299999999999997</v>
      </c>
      <c r="N1058">
        <v>29.5</v>
      </c>
      <c r="O1058">
        <v>42.1</v>
      </c>
    </row>
    <row r="1059" spans="1:28" x14ac:dyDescent="0.25">
      <c r="A1059">
        <v>65</v>
      </c>
      <c r="B1059" t="s">
        <v>113</v>
      </c>
      <c r="C1059" s="5">
        <v>41.826819999999998</v>
      </c>
      <c r="D1059" s="5">
        <v>-71.402930999999995</v>
      </c>
      <c r="E1059" t="s">
        <v>306</v>
      </c>
      <c r="F1059" t="s">
        <v>276</v>
      </c>
      <c r="G1059">
        <v>41</v>
      </c>
      <c r="H1059">
        <v>29</v>
      </c>
      <c r="I1059">
        <v>2012</v>
      </c>
      <c r="J1059" t="s">
        <v>13</v>
      </c>
      <c r="K1059">
        <v>15.3</v>
      </c>
      <c r="L1059">
        <v>13.7</v>
      </c>
      <c r="M1059">
        <v>32.4</v>
      </c>
      <c r="N1059">
        <v>28.3</v>
      </c>
      <c r="O1059">
        <v>42.9</v>
      </c>
    </row>
    <row r="1060" spans="1:28" x14ac:dyDescent="0.25">
      <c r="A1060">
        <v>66</v>
      </c>
      <c r="B1060" t="s">
        <v>113</v>
      </c>
      <c r="C1060" s="5">
        <v>41.826819999999998</v>
      </c>
      <c r="D1060" s="5">
        <v>-71.402930999999995</v>
      </c>
      <c r="E1060" t="s">
        <v>306</v>
      </c>
      <c r="F1060" t="s">
        <v>276</v>
      </c>
      <c r="G1060" s="2" t="s">
        <v>263</v>
      </c>
      <c r="H1060">
        <v>47.91</v>
      </c>
      <c r="I1060">
        <v>2012</v>
      </c>
      <c r="J1060" t="s">
        <v>161</v>
      </c>
      <c r="P1060">
        <v>49</v>
      </c>
      <c r="Q1060">
        <v>37</v>
      </c>
      <c r="R1060">
        <v>65</v>
      </c>
      <c r="S1060">
        <v>101</v>
      </c>
      <c r="T1060">
        <v>73</v>
      </c>
      <c r="U1060">
        <v>92</v>
      </c>
      <c r="W1060">
        <v>101</v>
      </c>
    </row>
    <row r="1061" spans="1:28" x14ac:dyDescent="0.25">
      <c r="A1061">
        <v>67</v>
      </c>
      <c r="B1061" t="s">
        <v>113</v>
      </c>
      <c r="C1061" s="5">
        <v>41.826819999999998</v>
      </c>
      <c r="D1061" s="5">
        <v>-71.402930999999995</v>
      </c>
      <c r="E1061" t="s">
        <v>306</v>
      </c>
      <c r="F1061" t="s">
        <v>276</v>
      </c>
      <c r="G1061">
        <v>42</v>
      </c>
      <c r="H1061">
        <v>28.8</v>
      </c>
      <c r="I1061">
        <v>2013</v>
      </c>
      <c r="J1061" t="s">
        <v>13</v>
      </c>
      <c r="K1061">
        <v>15.1</v>
      </c>
      <c r="L1061">
        <v>13.4</v>
      </c>
      <c r="M1061">
        <v>32.4</v>
      </c>
      <c r="N1061">
        <v>27.7</v>
      </c>
      <c r="O1061">
        <v>42.6</v>
      </c>
    </row>
    <row r="1062" spans="1:28" x14ac:dyDescent="0.25">
      <c r="A1062">
        <v>69</v>
      </c>
      <c r="B1062" t="s">
        <v>113</v>
      </c>
      <c r="C1062" s="5">
        <v>41.826819999999998</v>
      </c>
      <c r="D1062" s="5">
        <v>-71.402930999999995</v>
      </c>
      <c r="E1062" t="s">
        <v>306</v>
      </c>
      <c r="F1062" t="s">
        <v>276</v>
      </c>
      <c r="G1062">
        <v>43</v>
      </c>
      <c r="H1062">
        <v>28.4</v>
      </c>
      <c r="I1062">
        <v>2009</v>
      </c>
      <c r="J1062" t="s">
        <v>13</v>
      </c>
      <c r="K1062">
        <v>16.399999999999999</v>
      </c>
      <c r="L1062">
        <v>13.6</v>
      </c>
      <c r="M1062">
        <v>31.6</v>
      </c>
      <c r="N1062">
        <v>28.6</v>
      </c>
      <c r="O1062">
        <v>41</v>
      </c>
    </row>
    <row r="1063" spans="1:28" x14ac:dyDescent="0.25">
      <c r="A1063">
        <v>70</v>
      </c>
      <c r="B1063" t="s">
        <v>113</v>
      </c>
      <c r="C1063" s="5">
        <v>41.826819999999998</v>
      </c>
      <c r="D1063" s="5">
        <v>-71.402930999999995</v>
      </c>
      <c r="E1063" t="s">
        <v>306</v>
      </c>
      <c r="F1063" t="s">
        <v>276</v>
      </c>
      <c r="G1063">
        <v>43</v>
      </c>
      <c r="H1063">
        <v>28.1</v>
      </c>
      <c r="I1063">
        <v>2007</v>
      </c>
      <c r="J1063" t="s">
        <v>13</v>
      </c>
      <c r="K1063">
        <v>17.600000000000001</v>
      </c>
      <c r="L1063">
        <v>13.6</v>
      </c>
      <c r="M1063">
        <v>31.4</v>
      </c>
      <c r="N1063">
        <v>28.2</v>
      </c>
      <c r="O1063">
        <v>39.9</v>
      </c>
    </row>
    <row r="1064" spans="1:28" x14ac:dyDescent="0.25">
      <c r="A1064">
        <v>71</v>
      </c>
      <c r="B1064" t="s">
        <v>113</v>
      </c>
      <c r="C1064" s="5">
        <v>41.826819999999998</v>
      </c>
      <c r="D1064" s="5">
        <v>-71.402930999999995</v>
      </c>
      <c r="E1064" t="s">
        <v>306</v>
      </c>
      <c r="F1064" t="s">
        <v>276</v>
      </c>
      <c r="G1064">
        <v>43</v>
      </c>
      <c r="H1064">
        <v>27.9</v>
      </c>
      <c r="I1064">
        <v>2008</v>
      </c>
      <c r="J1064" t="s">
        <v>13</v>
      </c>
      <c r="K1064">
        <v>16.8</v>
      </c>
      <c r="L1064">
        <v>13.6</v>
      </c>
      <c r="M1064">
        <v>31.8</v>
      </c>
      <c r="N1064">
        <v>26.6</v>
      </c>
      <c r="O1064">
        <v>40.4</v>
      </c>
    </row>
    <row r="1065" spans="1:28" x14ac:dyDescent="0.25">
      <c r="A1065">
        <v>74</v>
      </c>
      <c r="B1065" t="s">
        <v>113</v>
      </c>
      <c r="C1065" s="5">
        <v>41.826819999999998</v>
      </c>
      <c r="D1065" s="5">
        <v>-71.402930999999995</v>
      </c>
      <c r="E1065" t="s">
        <v>306</v>
      </c>
      <c r="F1065" t="s">
        <v>276</v>
      </c>
      <c r="G1065">
        <v>43</v>
      </c>
      <c r="H1065">
        <v>27.4</v>
      </c>
      <c r="I1065">
        <v>2014</v>
      </c>
      <c r="J1065" t="s">
        <v>13</v>
      </c>
      <c r="K1065">
        <v>14.9</v>
      </c>
      <c r="L1065">
        <v>13.3</v>
      </c>
      <c r="M1065">
        <v>26.2</v>
      </c>
      <c r="N1065">
        <v>26.7</v>
      </c>
      <c r="O1065">
        <v>43.6</v>
      </c>
    </row>
    <row r="1066" spans="1:28" x14ac:dyDescent="0.25">
      <c r="A1066">
        <v>75</v>
      </c>
      <c r="B1066" t="s">
        <v>113</v>
      </c>
      <c r="C1066" s="5">
        <v>41.826819999999998</v>
      </c>
      <c r="D1066" s="5">
        <v>-71.402930999999995</v>
      </c>
      <c r="E1066" t="s">
        <v>306</v>
      </c>
      <c r="F1066" t="s">
        <v>276</v>
      </c>
      <c r="G1066">
        <v>43</v>
      </c>
      <c r="H1066">
        <v>27</v>
      </c>
      <c r="I1066">
        <v>2015</v>
      </c>
      <c r="J1066" t="s">
        <v>13</v>
      </c>
      <c r="K1066">
        <v>14.5</v>
      </c>
      <c r="L1066">
        <v>13.3</v>
      </c>
      <c r="M1066">
        <v>26.2</v>
      </c>
      <c r="N1066">
        <v>25.1</v>
      </c>
      <c r="O1066">
        <v>43.6</v>
      </c>
    </row>
    <row r="1067" spans="1:28" x14ac:dyDescent="0.25">
      <c r="A1067">
        <v>77</v>
      </c>
      <c r="B1067" t="s">
        <v>113</v>
      </c>
      <c r="C1067" s="5">
        <v>41.826819999999998</v>
      </c>
      <c r="D1067" s="5">
        <v>-71.402930999999995</v>
      </c>
      <c r="E1067" t="s">
        <v>306</v>
      </c>
      <c r="F1067" t="s">
        <v>276</v>
      </c>
      <c r="G1067" s="2" t="s">
        <v>265</v>
      </c>
      <c r="H1067">
        <v>46.43</v>
      </c>
      <c r="I1067">
        <v>2013</v>
      </c>
      <c r="J1067" t="s">
        <v>161</v>
      </c>
      <c r="P1067">
        <v>59</v>
      </c>
      <c r="Q1067">
        <v>52</v>
      </c>
      <c r="R1067">
        <v>67</v>
      </c>
      <c r="S1067">
        <v>101</v>
      </c>
      <c r="T1067">
        <v>89</v>
      </c>
      <c r="U1067">
        <v>96</v>
      </c>
      <c r="W1067">
        <v>101</v>
      </c>
    </row>
    <row r="1068" spans="1:28" x14ac:dyDescent="0.25">
      <c r="A1068">
        <v>81</v>
      </c>
      <c r="B1068" t="s">
        <v>113</v>
      </c>
      <c r="C1068" s="5">
        <v>41.826819999999998</v>
      </c>
      <c r="D1068" s="5">
        <v>-71.402930999999995</v>
      </c>
      <c r="E1068" t="s">
        <v>306</v>
      </c>
      <c r="F1068" t="s">
        <v>276</v>
      </c>
      <c r="G1068" s="2" t="s">
        <v>268</v>
      </c>
      <c r="H1068">
        <v>52.92</v>
      </c>
      <c r="I1068">
        <v>2014</v>
      </c>
      <c r="J1068" t="s">
        <v>161</v>
      </c>
      <c r="P1068">
        <v>56</v>
      </c>
      <c r="Q1068">
        <v>46</v>
      </c>
      <c r="R1068">
        <v>67</v>
      </c>
      <c r="S1068">
        <v>123</v>
      </c>
      <c r="T1068">
        <v>66</v>
      </c>
      <c r="U1068">
        <v>55</v>
      </c>
      <c r="V1068">
        <v>97</v>
      </c>
      <c r="W1068">
        <v>170</v>
      </c>
    </row>
    <row r="1069" spans="1:28" x14ac:dyDescent="0.25">
      <c r="A1069">
        <v>83</v>
      </c>
      <c r="B1069" t="s">
        <v>113</v>
      </c>
      <c r="C1069" s="5">
        <v>41.826819999999998</v>
      </c>
      <c r="D1069" s="5">
        <v>-71.402930999999995</v>
      </c>
      <c r="E1069" t="s">
        <v>306</v>
      </c>
      <c r="F1069" t="s">
        <v>276</v>
      </c>
      <c r="G1069" s="2" t="s">
        <v>267</v>
      </c>
      <c r="H1069">
        <v>52.01</v>
      </c>
      <c r="I1069">
        <v>2015</v>
      </c>
      <c r="J1069" t="s">
        <v>161</v>
      </c>
      <c r="P1069">
        <v>64</v>
      </c>
      <c r="Q1069">
        <v>43</v>
      </c>
      <c r="R1069">
        <v>73</v>
      </c>
      <c r="S1069">
        <v>121</v>
      </c>
      <c r="T1069">
        <v>67</v>
      </c>
      <c r="U1069">
        <v>76</v>
      </c>
      <c r="V1069">
        <v>99</v>
      </c>
      <c r="W1069">
        <v>200</v>
      </c>
    </row>
    <row r="1070" spans="1:28" x14ac:dyDescent="0.25">
      <c r="A1070">
        <v>85</v>
      </c>
      <c r="B1070" t="s">
        <v>113</v>
      </c>
      <c r="C1070" s="5">
        <v>41.826819999999998</v>
      </c>
      <c r="D1070" s="5">
        <v>-71.402930999999995</v>
      </c>
      <c r="E1070" t="s">
        <v>306</v>
      </c>
      <c r="F1070" t="s">
        <v>276</v>
      </c>
      <c r="G1070">
        <v>48</v>
      </c>
      <c r="H1070">
        <v>25.4</v>
      </c>
      <c r="I1070">
        <v>2006</v>
      </c>
      <c r="J1070" t="s">
        <v>13</v>
      </c>
      <c r="K1070">
        <v>0</v>
      </c>
      <c r="L1070">
        <v>13.6</v>
      </c>
      <c r="M1070">
        <v>28.8</v>
      </c>
      <c r="N1070">
        <v>26.7</v>
      </c>
      <c r="O1070">
        <v>40.5</v>
      </c>
    </row>
    <row r="1071" spans="1:28" x14ac:dyDescent="0.25">
      <c r="A1071">
        <v>86</v>
      </c>
      <c r="B1071" t="s">
        <v>113</v>
      </c>
      <c r="C1071" s="5">
        <v>41.826819999999998</v>
      </c>
      <c r="D1071" s="5">
        <v>-71.402930999999995</v>
      </c>
      <c r="E1071" t="s">
        <v>306</v>
      </c>
      <c r="F1071" t="s">
        <v>276</v>
      </c>
      <c r="G1071">
        <v>49</v>
      </c>
      <c r="H1071">
        <v>25.4</v>
      </c>
      <c r="I1071">
        <v>2005</v>
      </c>
      <c r="J1071" t="s">
        <v>13</v>
      </c>
      <c r="K1071">
        <v>0</v>
      </c>
      <c r="L1071">
        <v>13.9</v>
      </c>
      <c r="M1071">
        <v>29.4</v>
      </c>
      <c r="N1071">
        <v>25.5</v>
      </c>
      <c r="O1071">
        <v>40.700000000000003</v>
      </c>
    </row>
    <row r="1072" spans="1:28" x14ac:dyDescent="0.25">
      <c r="A1072">
        <v>1</v>
      </c>
      <c r="B1072" t="s">
        <v>72</v>
      </c>
      <c r="C1072" s="5">
        <v>34.137999999999998</v>
      </c>
      <c r="D1072" s="5">
        <v>-118.125</v>
      </c>
      <c r="E1072" t="s">
        <v>307</v>
      </c>
      <c r="F1072" t="s">
        <v>276</v>
      </c>
      <c r="G1072" s="2"/>
      <c r="H1072">
        <v>94.8</v>
      </c>
      <c r="I1072">
        <v>2012</v>
      </c>
      <c r="J1072" t="s">
        <v>277</v>
      </c>
      <c r="X1072">
        <v>95.7</v>
      </c>
      <c r="Y1072">
        <v>56</v>
      </c>
      <c r="Z1072">
        <v>98.2</v>
      </c>
      <c r="AA1072">
        <v>99.9</v>
      </c>
      <c r="AB1072">
        <v>97</v>
      </c>
    </row>
    <row r="1073" spans="1:28" x14ac:dyDescent="0.25">
      <c r="A1073">
        <v>1</v>
      </c>
      <c r="B1073" t="s">
        <v>72</v>
      </c>
      <c r="C1073" s="5">
        <v>34.137999999999998</v>
      </c>
      <c r="D1073" s="5">
        <v>-118.125</v>
      </c>
      <c r="E1073" t="s">
        <v>307</v>
      </c>
      <c r="F1073" t="s">
        <v>276</v>
      </c>
      <c r="G1073" s="2"/>
      <c r="H1073">
        <v>95.5</v>
      </c>
      <c r="I1073">
        <v>2013</v>
      </c>
      <c r="J1073" t="s">
        <v>277</v>
      </c>
      <c r="X1073">
        <v>96.3</v>
      </c>
      <c r="Y1073">
        <v>59.8</v>
      </c>
      <c r="Z1073">
        <v>99.4</v>
      </c>
      <c r="AA1073">
        <v>99.7</v>
      </c>
      <c r="AB1073">
        <v>95.6</v>
      </c>
    </row>
    <row r="1074" spans="1:28" x14ac:dyDescent="0.25">
      <c r="A1074">
        <v>1</v>
      </c>
      <c r="B1074" t="s">
        <v>72</v>
      </c>
      <c r="C1074" s="5">
        <v>34.137999999999998</v>
      </c>
      <c r="D1074" s="5">
        <v>-118.125</v>
      </c>
      <c r="E1074" t="s">
        <v>307</v>
      </c>
      <c r="F1074" t="s">
        <v>276</v>
      </c>
      <c r="G1074" s="2"/>
      <c r="H1074">
        <v>94.9</v>
      </c>
      <c r="I1074">
        <v>2014</v>
      </c>
      <c r="J1074" t="s">
        <v>277</v>
      </c>
      <c r="X1074">
        <v>94.4</v>
      </c>
      <c r="Y1074">
        <v>65.8</v>
      </c>
      <c r="Z1074">
        <v>98.2</v>
      </c>
      <c r="AA1074">
        <v>99.8</v>
      </c>
      <c r="AB1074">
        <v>91.2</v>
      </c>
    </row>
    <row r="1075" spans="1:28" x14ac:dyDescent="0.25">
      <c r="A1075">
        <v>1</v>
      </c>
      <c r="B1075" t="s">
        <v>72</v>
      </c>
      <c r="C1075" s="5">
        <v>34.137999999999998</v>
      </c>
      <c r="D1075" s="5">
        <v>-118.125</v>
      </c>
      <c r="E1075" t="s">
        <v>307</v>
      </c>
      <c r="F1075" t="s">
        <v>276</v>
      </c>
      <c r="G1075" s="2"/>
      <c r="H1075">
        <v>94.3</v>
      </c>
      <c r="I1075">
        <v>2015</v>
      </c>
      <c r="J1075" t="s">
        <v>277</v>
      </c>
      <c r="X1075">
        <v>92.2</v>
      </c>
      <c r="Y1075">
        <v>67</v>
      </c>
      <c r="Z1075">
        <v>98.1</v>
      </c>
      <c r="AA1075">
        <v>99.7</v>
      </c>
      <c r="AB1075">
        <v>89.1</v>
      </c>
    </row>
    <row r="1076" spans="1:28" x14ac:dyDescent="0.25">
      <c r="A1076">
        <v>1</v>
      </c>
      <c r="B1076" t="s">
        <v>72</v>
      </c>
      <c r="C1076" s="5">
        <v>34.137999999999998</v>
      </c>
      <c r="D1076" s="5">
        <v>-118.125</v>
      </c>
      <c r="E1076" t="s">
        <v>307</v>
      </c>
      <c r="F1076" t="s">
        <v>276</v>
      </c>
      <c r="G1076" s="2"/>
      <c r="H1076">
        <v>95.2</v>
      </c>
      <c r="I1076">
        <v>2016</v>
      </c>
      <c r="J1076" t="s">
        <v>277</v>
      </c>
      <c r="X1076">
        <v>95.6</v>
      </c>
      <c r="Y1076">
        <v>64</v>
      </c>
      <c r="Z1076">
        <v>97.6</v>
      </c>
      <c r="AA1076">
        <v>99.8</v>
      </c>
      <c r="AB1076">
        <v>97.8</v>
      </c>
    </row>
    <row r="1077" spans="1:28" x14ac:dyDescent="0.25">
      <c r="A1077">
        <v>2</v>
      </c>
      <c r="B1077" t="s">
        <v>72</v>
      </c>
      <c r="C1077" s="5">
        <v>34.137999999999998</v>
      </c>
      <c r="D1077" s="5">
        <v>-118.125</v>
      </c>
      <c r="E1077" t="s">
        <v>307</v>
      </c>
      <c r="F1077" t="s">
        <v>276</v>
      </c>
      <c r="G1077" s="2"/>
      <c r="H1077">
        <v>96</v>
      </c>
      <c r="I1077">
        <v>2011</v>
      </c>
      <c r="J1077" t="s">
        <v>277</v>
      </c>
      <c r="X1077">
        <v>97.7</v>
      </c>
      <c r="Y1077">
        <v>54.6</v>
      </c>
      <c r="Z1077">
        <v>98</v>
      </c>
      <c r="AA1077">
        <v>99.9</v>
      </c>
      <c r="AB1077">
        <v>83.7</v>
      </c>
    </row>
    <row r="1078" spans="1:28" x14ac:dyDescent="0.25">
      <c r="A1078">
        <v>5</v>
      </c>
      <c r="B1078" t="s">
        <v>72</v>
      </c>
      <c r="C1078" s="5">
        <v>34.137999999999998</v>
      </c>
      <c r="D1078" s="5">
        <v>-118.125</v>
      </c>
      <c r="E1078" t="s">
        <v>307</v>
      </c>
      <c r="F1078" t="s">
        <v>276</v>
      </c>
      <c r="G1078" s="2" t="s">
        <v>132</v>
      </c>
      <c r="H1078">
        <v>85.21</v>
      </c>
      <c r="I1078">
        <v>2012</v>
      </c>
      <c r="J1078" t="s">
        <v>161</v>
      </c>
      <c r="P1078">
        <v>2</v>
      </c>
      <c r="Q1078">
        <v>29</v>
      </c>
      <c r="R1078">
        <v>7</v>
      </c>
      <c r="S1078">
        <v>37</v>
      </c>
      <c r="T1078">
        <v>22</v>
      </c>
      <c r="U1078">
        <v>22</v>
      </c>
      <c r="W1078">
        <v>18</v>
      </c>
    </row>
    <row r="1079" spans="1:28" x14ac:dyDescent="0.25">
      <c r="A1079">
        <v>6</v>
      </c>
      <c r="B1079" t="s">
        <v>72</v>
      </c>
      <c r="C1079" s="5">
        <v>34.137999999999998</v>
      </c>
      <c r="D1079" s="5">
        <v>-118.125</v>
      </c>
      <c r="E1079" t="s">
        <v>307</v>
      </c>
      <c r="F1079" t="s">
        <v>276</v>
      </c>
      <c r="G1079">
        <v>5</v>
      </c>
      <c r="H1079">
        <v>67.099999999999994</v>
      </c>
      <c r="I1079">
        <v>2005</v>
      </c>
      <c r="J1079" t="s">
        <v>13</v>
      </c>
      <c r="K1079">
        <v>59.2</v>
      </c>
      <c r="L1079">
        <v>68.599999999999994</v>
      </c>
      <c r="M1079">
        <v>59.8</v>
      </c>
      <c r="N1079">
        <v>65.8</v>
      </c>
      <c r="O1079">
        <v>52.5</v>
      </c>
    </row>
    <row r="1080" spans="1:28" x14ac:dyDescent="0.25">
      <c r="A1080">
        <v>6</v>
      </c>
      <c r="B1080" t="s">
        <v>72</v>
      </c>
      <c r="C1080" s="5">
        <v>34.137999999999998</v>
      </c>
      <c r="D1080" s="5">
        <v>-118.125</v>
      </c>
      <c r="E1080" t="s">
        <v>307</v>
      </c>
      <c r="F1080" t="s">
        <v>276</v>
      </c>
      <c r="G1080">
        <v>5</v>
      </c>
      <c r="H1080">
        <v>66</v>
      </c>
      <c r="I1080">
        <v>2006</v>
      </c>
      <c r="J1080" t="s">
        <v>13</v>
      </c>
      <c r="K1080">
        <v>57.1</v>
      </c>
      <c r="L1080">
        <v>69.099999999999994</v>
      </c>
      <c r="M1080">
        <v>59.1</v>
      </c>
      <c r="N1080">
        <v>64.5</v>
      </c>
      <c r="O1080">
        <v>50.1</v>
      </c>
    </row>
    <row r="1081" spans="1:28" x14ac:dyDescent="0.25">
      <c r="A1081">
        <v>6</v>
      </c>
      <c r="B1081" t="s">
        <v>72</v>
      </c>
      <c r="C1081" s="5">
        <v>34.137999999999998</v>
      </c>
      <c r="D1081" s="5">
        <v>-118.125</v>
      </c>
      <c r="E1081" t="s">
        <v>307</v>
      </c>
      <c r="F1081" t="s">
        <v>276</v>
      </c>
      <c r="G1081">
        <v>5</v>
      </c>
      <c r="H1081">
        <v>66.400000000000006</v>
      </c>
      <c r="I1081">
        <v>2007</v>
      </c>
      <c r="J1081" t="s">
        <v>13</v>
      </c>
      <c r="K1081">
        <v>55.5</v>
      </c>
      <c r="L1081">
        <v>69.099999999999994</v>
      </c>
      <c r="M1081">
        <v>58.4</v>
      </c>
      <c r="N1081">
        <v>67.599999999999994</v>
      </c>
      <c r="O1081">
        <v>50.3</v>
      </c>
    </row>
    <row r="1082" spans="1:28" x14ac:dyDescent="0.25">
      <c r="A1082">
        <v>6</v>
      </c>
      <c r="B1082" t="s">
        <v>72</v>
      </c>
      <c r="C1082" s="5">
        <v>34.137999999999998</v>
      </c>
      <c r="D1082" s="5">
        <v>-118.125</v>
      </c>
      <c r="E1082" t="s">
        <v>307</v>
      </c>
      <c r="F1082" t="s">
        <v>276</v>
      </c>
      <c r="G1082">
        <v>5</v>
      </c>
      <c r="H1082">
        <v>65.400000000000006</v>
      </c>
      <c r="I1082">
        <v>2008</v>
      </c>
      <c r="J1082" t="s">
        <v>13</v>
      </c>
      <c r="K1082">
        <v>52.8</v>
      </c>
      <c r="L1082">
        <v>69.099999999999994</v>
      </c>
      <c r="M1082">
        <v>57.4</v>
      </c>
      <c r="N1082">
        <v>66.099999999999994</v>
      </c>
      <c r="O1082">
        <v>49.7</v>
      </c>
    </row>
    <row r="1083" spans="1:28" x14ac:dyDescent="0.25">
      <c r="A1083">
        <v>6</v>
      </c>
      <c r="B1083" t="s">
        <v>72</v>
      </c>
      <c r="C1083" s="5">
        <v>34.137999999999998</v>
      </c>
      <c r="D1083" s="5">
        <v>-118.125</v>
      </c>
      <c r="E1083" t="s">
        <v>307</v>
      </c>
      <c r="F1083" t="s">
        <v>276</v>
      </c>
      <c r="G1083">
        <v>5</v>
      </c>
      <c r="H1083">
        <v>64.8</v>
      </c>
      <c r="I1083">
        <v>2009</v>
      </c>
      <c r="J1083" t="s">
        <v>13</v>
      </c>
      <c r="K1083">
        <v>51.5</v>
      </c>
      <c r="L1083">
        <v>69.099999999999994</v>
      </c>
      <c r="M1083">
        <v>57.1</v>
      </c>
      <c r="N1083">
        <v>66.2</v>
      </c>
      <c r="O1083">
        <v>47.7</v>
      </c>
    </row>
    <row r="1084" spans="1:28" x14ac:dyDescent="0.25">
      <c r="A1084">
        <v>6</v>
      </c>
      <c r="B1084" t="s">
        <v>72</v>
      </c>
      <c r="C1084" s="5">
        <v>34.137999999999998</v>
      </c>
      <c r="D1084" s="5">
        <v>-118.125</v>
      </c>
      <c r="E1084" t="s">
        <v>307</v>
      </c>
      <c r="F1084" t="s">
        <v>276</v>
      </c>
      <c r="G1084">
        <v>5</v>
      </c>
      <c r="H1084">
        <v>64.400000000000006</v>
      </c>
      <c r="I1084">
        <v>2010</v>
      </c>
      <c r="J1084" t="s">
        <v>13</v>
      </c>
      <c r="K1084">
        <v>50.3</v>
      </c>
      <c r="L1084">
        <v>68.8</v>
      </c>
      <c r="M1084">
        <v>56.7</v>
      </c>
      <c r="N1084">
        <v>64.8</v>
      </c>
      <c r="O1084">
        <v>46.9</v>
      </c>
    </row>
    <row r="1085" spans="1:28" x14ac:dyDescent="0.25">
      <c r="A1085">
        <v>6</v>
      </c>
      <c r="B1085" t="s">
        <v>72</v>
      </c>
      <c r="C1085" s="5">
        <v>34.137999999999998</v>
      </c>
      <c r="D1085" s="5">
        <v>-118.125</v>
      </c>
      <c r="E1085" t="s">
        <v>307</v>
      </c>
      <c r="F1085" t="s">
        <v>276</v>
      </c>
      <c r="G1085">
        <v>5</v>
      </c>
      <c r="H1085">
        <v>64.7</v>
      </c>
      <c r="I1085">
        <v>2011</v>
      </c>
      <c r="J1085" t="s">
        <v>13</v>
      </c>
      <c r="K1085">
        <v>52.6</v>
      </c>
      <c r="L1085">
        <v>68.8</v>
      </c>
      <c r="M1085">
        <v>57.3</v>
      </c>
      <c r="N1085">
        <v>65</v>
      </c>
      <c r="O1085">
        <v>46.5</v>
      </c>
    </row>
    <row r="1086" spans="1:28" x14ac:dyDescent="0.25">
      <c r="A1086">
        <v>6</v>
      </c>
      <c r="B1086" t="s">
        <v>72</v>
      </c>
      <c r="C1086" s="5">
        <v>34.137999999999998</v>
      </c>
      <c r="D1086" s="5">
        <v>-118.125</v>
      </c>
      <c r="E1086" t="s">
        <v>307</v>
      </c>
      <c r="F1086" t="s">
        <v>276</v>
      </c>
      <c r="G1086">
        <v>5</v>
      </c>
      <c r="H1086">
        <v>64.099999999999994</v>
      </c>
      <c r="I1086">
        <v>2012</v>
      </c>
      <c r="J1086" t="s">
        <v>13</v>
      </c>
      <c r="K1086">
        <v>48.5</v>
      </c>
      <c r="L1086">
        <v>68.8</v>
      </c>
      <c r="M1086">
        <v>57.4</v>
      </c>
      <c r="N1086">
        <v>64.8</v>
      </c>
      <c r="O1086">
        <v>46.2</v>
      </c>
    </row>
    <row r="1087" spans="1:28" x14ac:dyDescent="0.25">
      <c r="A1087">
        <v>6</v>
      </c>
      <c r="B1087" t="s">
        <v>72</v>
      </c>
      <c r="C1087" s="5">
        <v>34.137999999999998</v>
      </c>
      <c r="D1087" s="5">
        <v>-118.125</v>
      </c>
      <c r="E1087" t="s">
        <v>307</v>
      </c>
      <c r="F1087" t="s">
        <v>276</v>
      </c>
      <c r="G1087">
        <v>5</v>
      </c>
      <c r="H1087">
        <v>62.9</v>
      </c>
      <c r="I1087">
        <v>2013</v>
      </c>
      <c r="J1087" t="s">
        <v>13</v>
      </c>
      <c r="K1087">
        <v>47.8</v>
      </c>
      <c r="L1087">
        <v>67.2</v>
      </c>
      <c r="M1087">
        <v>57.4</v>
      </c>
      <c r="N1087">
        <v>62</v>
      </c>
      <c r="O1087">
        <v>45.2</v>
      </c>
    </row>
    <row r="1088" spans="1:28" x14ac:dyDescent="0.25">
      <c r="A1088">
        <v>7</v>
      </c>
      <c r="B1088" t="s">
        <v>72</v>
      </c>
      <c r="C1088" s="5">
        <v>34.137999999999998</v>
      </c>
      <c r="D1088" s="5">
        <v>-118.125</v>
      </c>
      <c r="E1088" t="s">
        <v>307</v>
      </c>
      <c r="F1088" t="s">
        <v>276</v>
      </c>
      <c r="G1088">
        <v>6</v>
      </c>
      <c r="H1088">
        <v>60.5</v>
      </c>
      <c r="I1088">
        <v>2014</v>
      </c>
      <c r="J1088" t="s">
        <v>13</v>
      </c>
      <c r="K1088">
        <v>48.5</v>
      </c>
      <c r="L1088">
        <v>66.7</v>
      </c>
      <c r="M1088">
        <v>49.3</v>
      </c>
      <c r="N1088">
        <v>60</v>
      </c>
      <c r="O1088">
        <v>44.9</v>
      </c>
    </row>
    <row r="1089" spans="1:28" x14ac:dyDescent="0.25">
      <c r="A1089">
        <v>7</v>
      </c>
      <c r="B1089" t="s">
        <v>72</v>
      </c>
      <c r="C1089" s="5">
        <v>34.137999999999998</v>
      </c>
      <c r="D1089" s="5">
        <v>-118.125</v>
      </c>
      <c r="E1089" t="s">
        <v>307</v>
      </c>
      <c r="F1089" t="s">
        <v>276</v>
      </c>
      <c r="G1089">
        <v>6</v>
      </c>
      <c r="H1089">
        <v>59.6</v>
      </c>
      <c r="I1089">
        <v>2015</v>
      </c>
      <c r="J1089" t="s">
        <v>13</v>
      </c>
      <c r="K1089">
        <v>49.5</v>
      </c>
      <c r="L1089">
        <v>66.7</v>
      </c>
      <c r="M1089">
        <v>49.3</v>
      </c>
      <c r="N1089">
        <v>56.4</v>
      </c>
      <c r="O1089">
        <v>44</v>
      </c>
    </row>
    <row r="1090" spans="1:28" x14ac:dyDescent="0.25">
      <c r="A1090">
        <v>11</v>
      </c>
      <c r="B1090" t="s">
        <v>72</v>
      </c>
      <c r="C1090" s="5">
        <v>34.137999999999998</v>
      </c>
      <c r="D1090" s="5">
        <v>-118.125</v>
      </c>
      <c r="E1090" t="s">
        <v>307</v>
      </c>
      <c r="F1090" t="s">
        <v>276</v>
      </c>
      <c r="G1090" s="2" t="s">
        <v>231</v>
      </c>
      <c r="H1090">
        <v>77.59</v>
      </c>
      <c r="I1090">
        <v>2013</v>
      </c>
      <c r="J1090" t="s">
        <v>161</v>
      </c>
      <c r="P1090">
        <v>5</v>
      </c>
      <c r="Q1090">
        <v>101</v>
      </c>
      <c r="R1090">
        <v>7</v>
      </c>
      <c r="S1090">
        <v>38</v>
      </c>
      <c r="T1090">
        <v>24</v>
      </c>
      <c r="U1090">
        <v>25</v>
      </c>
      <c r="W1090">
        <v>17</v>
      </c>
    </row>
    <row r="1091" spans="1:28" x14ac:dyDescent="0.25">
      <c r="A1091">
        <v>12</v>
      </c>
      <c r="B1091" t="s">
        <v>72</v>
      </c>
      <c r="C1091" s="5">
        <v>34.137999999999998</v>
      </c>
      <c r="D1091" s="5">
        <v>-118.125</v>
      </c>
      <c r="E1091" t="s">
        <v>307</v>
      </c>
      <c r="F1091" t="s">
        <v>276</v>
      </c>
      <c r="G1091" s="2" t="s">
        <v>232</v>
      </c>
      <c r="H1091">
        <v>85.5</v>
      </c>
      <c r="I1091">
        <v>2014</v>
      </c>
      <c r="J1091" t="s">
        <v>161</v>
      </c>
      <c r="P1091">
        <v>6</v>
      </c>
      <c r="Q1091">
        <v>303</v>
      </c>
      <c r="R1091">
        <v>7</v>
      </c>
      <c r="S1091">
        <v>48</v>
      </c>
      <c r="T1091">
        <v>6</v>
      </c>
      <c r="U1091">
        <v>16</v>
      </c>
      <c r="V1091">
        <v>24</v>
      </c>
      <c r="W1091">
        <v>9</v>
      </c>
    </row>
    <row r="1092" spans="1:28" x14ac:dyDescent="0.25">
      <c r="A1092">
        <v>12</v>
      </c>
      <c r="B1092" t="s">
        <v>72</v>
      </c>
      <c r="C1092" s="5">
        <v>34.137999999999998</v>
      </c>
      <c r="D1092" s="5">
        <v>-118.125</v>
      </c>
      <c r="E1092" t="s">
        <v>307</v>
      </c>
      <c r="F1092" t="s">
        <v>276</v>
      </c>
      <c r="G1092" s="2" t="s">
        <v>232</v>
      </c>
      <c r="H1092">
        <v>84.4</v>
      </c>
      <c r="I1092">
        <v>2015</v>
      </c>
      <c r="J1092" t="s">
        <v>161</v>
      </c>
      <c r="P1092">
        <v>6</v>
      </c>
      <c r="Q1092">
        <v>328</v>
      </c>
      <c r="R1092">
        <v>7</v>
      </c>
      <c r="S1092">
        <v>53</v>
      </c>
      <c r="T1092">
        <v>9</v>
      </c>
      <c r="U1092">
        <v>19</v>
      </c>
      <c r="V1092">
        <v>25</v>
      </c>
      <c r="W1092">
        <v>13</v>
      </c>
    </row>
    <row r="1093" spans="1:28" x14ac:dyDescent="0.25">
      <c r="A1093">
        <v>20</v>
      </c>
      <c r="B1093" t="s">
        <v>111</v>
      </c>
      <c r="C1093" s="5">
        <v>40.443336000000002</v>
      </c>
      <c r="D1093" s="5">
        <v>-79.944023000000001</v>
      </c>
      <c r="E1093" t="s">
        <v>308</v>
      </c>
      <c r="F1093" t="s">
        <v>276</v>
      </c>
      <c r="G1093" s="2"/>
      <c r="H1093">
        <v>79.3</v>
      </c>
      <c r="I1093">
        <v>2011</v>
      </c>
      <c r="J1093" t="s">
        <v>277</v>
      </c>
      <c r="X1093">
        <v>70.3</v>
      </c>
      <c r="Y1093">
        <v>39.1</v>
      </c>
      <c r="Z1093">
        <v>79.3</v>
      </c>
      <c r="AA1093">
        <v>95.7</v>
      </c>
      <c r="AB1093">
        <v>53.7</v>
      </c>
    </row>
    <row r="1094" spans="1:28" x14ac:dyDescent="0.25">
      <c r="A1094">
        <v>21</v>
      </c>
      <c r="B1094" t="s">
        <v>111</v>
      </c>
      <c r="C1094" s="5">
        <v>40.443336000000002</v>
      </c>
      <c r="D1094" s="5">
        <v>-79.944023000000001</v>
      </c>
      <c r="E1094" t="s">
        <v>308</v>
      </c>
      <c r="F1094" t="s">
        <v>276</v>
      </c>
      <c r="G1094" s="2"/>
      <c r="H1094">
        <v>78.400000000000006</v>
      </c>
      <c r="I1094">
        <v>2012</v>
      </c>
      <c r="J1094" t="s">
        <v>277</v>
      </c>
      <c r="X1094">
        <v>65.7</v>
      </c>
      <c r="Y1094">
        <v>55</v>
      </c>
      <c r="Z1094">
        <v>79.5</v>
      </c>
      <c r="AA1094">
        <v>97.4</v>
      </c>
      <c r="AB1094">
        <v>60.7</v>
      </c>
    </row>
    <row r="1095" spans="1:28" x14ac:dyDescent="0.25">
      <c r="A1095">
        <v>22</v>
      </c>
      <c r="B1095" t="s">
        <v>111</v>
      </c>
      <c r="C1095" s="5">
        <v>40.443336000000002</v>
      </c>
      <c r="D1095" s="5">
        <v>-79.944023000000001</v>
      </c>
      <c r="E1095" t="s">
        <v>308</v>
      </c>
      <c r="F1095" t="s">
        <v>276</v>
      </c>
      <c r="G1095" s="2"/>
      <c r="H1095">
        <v>81.5</v>
      </c>
      <c r="I1095">
        <v>2013</v>
      </c>
      <c r="J1095" t="s">
        <v>277</v>
      </c>
      <c r="X1095">
        <v>71.8</v>
      </c>
      <c r="Y1095">
        <v>51.4</v>
      </c>
      <c r="Z1095">
        <v>87</v>
      </c>
      <c r="AA1095">
        <v>95.5</v>
      </c>
      <c r="AB1095">
        <v>55.9</v>
      </c>
    </row>
    <row r="1096" spans="1:28" x14ac:dyDescent="0.25">
      <c r="A1096">
        <v>22</v>
      </c>
      <c r="B1096" t="s">
        <v>111</v>
      </c>
      <c r="C1096" s="5">
        <v>40.443336000000002</v>
      </c>
      <c r="D1096" s="5">
        <v>-79.944023000000001</v>
      </c>
      <c r="E1096" t="s">
        <v>308</v>
      </c>
      <c r="F1096" t="s">
        <v>276</v>
      </c>
      <c r="G1096" s="2"/>
      <c r="H1096">
        <v>82.3</v>
      </c>
      <c r="I1096">
        <v>2016</v>
      </c>
      <c r="J1096" t="s">
        <v>277</v>
      </c>
      <c r="X1096">
        <v>67.400000000000006</v>
      </c>
      <c r="Y1096">
        <v>57.1</v>
      </c>
      <c r="Z1096">
        <v>88.8</v>
      </c>
      <c r="AA1096">
        <v>99.1</v>
      </c>
      <c r="AB1096">
        <v>57.5</v>
      </c>
    </row>
    <row r="1097" spans="1:28" x14ac:dyDescent="0.25">
      <c r="A1097">
        <v>24</v>
      </c>
      <c r="B1097" t="s">
        <v>111</v>
      </c>
      <c r="C1097" s="5">
        <v>40.443336000000002</v>
      </c>
      <c r="D1097" s="5">
        <v>-79.944023000000001</v>
      </c>
      <c r="E1097" t="s">
        <v>308</v>
      </c>
      <c r="F1097" t="s">
        <v>276</v>
      </c>
      <c r="G1097" s="2"/>
      <c r="H1097">
        <v>76</v>
      </c>
      <c r="I1097">
        <v>2014</v>
      </c>
      <c r="J1097" t="s">
        <v>277</v>
      </c>
      <c r="X1097">
        <v>63.1</v>
      </c>
      <c r="Y1097">
        <v>58.1</v>
      </c>
      <c r="Z1097">
        <v>77.400000000000006</v>
      </c>
      <c r="AA1097">
        <v>93.9</v>
      </c>
      <c r="AB1097">
        <v>52.5</v>
      </c>
    </row>
    <row r="1098" spans="1:28" x14ac:dyDescent="0.25">
      <c r="A1098">
        <v>24</v>
      </c>
      <c r="B1098" t="s">
        <v>111</v>
      </c>
      <c r="C1098" s="5">
        <v>40.443336000000002</v>
      </c>
      <c r="D1098" s="5">
        <v>-79.944023000000001</v>
      </c>
      <c r="E1098" t="s">
        <v>308</v>
      </c>
      <c r="F1098" t="s">
        <v>276</v>
      </c>
      <c r="G1098" s="2"/>
      <c r="H1098">
        <v>74.3</v>
      </c>
      <c r="I1098">
        <v>2015</v>
      </c>
      <c r="J1098" t="s">
        <v>277</v>
      </c>
      <c r="X1098">
        <v>61.6</v>
      </c>
      <c r="Y1098">
        <v>59.3</v>
      </c>
      <c r="Z1098">
        <v>74.900000000000006</v>
      </c>
      <c r="AA1098">
        <v>92</v>
      </c>
      <c r="AB1098">
        <v>53</v>
      </c>
    </row>
    <row r="1099" spans="1:28" x14ac:dyDescent="0.25">
      <c r="A1099">
        <v>43</v>
      </c>
      <c r="B1099" t="s">
        <v>111</v>
      </c>
      <c r="C1099" s="5">
        <v>40.443336000000002</v>
      </c>
      <c r="D1099" s="5">
        <v>-79.944023000000001</v>
      </c>
      <c r="E1099" t="s">
        <v>308</v>
      </c>
      <c r="F1099" t="s">
        <v>276</v>
      </c>
      <c r="G1099" s="2" t="s">
        <v>253</v>
      </c>
      <c r="H1099">
        <v>51.6</v>
      </c>
      <c r="I1099">
        <v>2012</v>
      </c>
      <c r="J1099" t="s">
        <v>161</v>
      </c>
      <c r="P1099">
        <v>30</v>
      </c>
      <c r="Q1099">
        <v>81</v>
      </c>
      <c r="R1099">
        <v>26</v>
      </c>
      <c r="S1099">
        <v>101</v>
      </c>
      <c r="T1099">
        <v>101</v>
      </c>
      <c r="U1099">
        <v>61</v>
      </c>
      <c r="W1099">
        <v>101</v>
      </c>
    </row>
    <row r="1100" spans="1:28" x14ac:dyDescent="0.25">
      <c r="A1100">
        <v>51</v>
      </c>
      <c r="B1100" t="s">
        <v>111</v>
      </c>
      <c r="C1100" s="5">
        <v>40.443336000000002</v>
      </c>
      <c r="D1100" s="5">
        <v>-79.944023000000001</v>
      </c>
      <c r="E1100" t="s">
        <v>308</v>
      </c>
      <c r="F1100" t="s">
        <v>276</v>
      </c>
      <c r="G1100">
        <v>37</v>
      </c>
      <c r="H1100">
        <v>30.6</v>
      </c>
      <c r="I1100">
        <v>2012</v>
      </c>
      <c r="J1100" t="s">
        <v>13</v>
      </c>
      <c r="K1100">
        <v>33.4</v>
      </c>
      <c r="L1100">
        <v>32.5</v>
      </c>
      <c r="M1100">
        <v>30.7</v>
      </c>
      <c r="N1100">
        <v>16.7</v>
      </c>
      <c r="O1100">
        <v>35.1</v>
      </c>
    </row>
    <row r="1101" spans="1:28" x14ac:dyDescent="0.25">
      <c r="A1101">
        <v>51</v>
      </c>
      <c r="B1101" t="s">
        <v>111</v>
      </c>
      <c r="C1101" s="5">
        <v>40.443336000000002</v>
      </c>
      <c r="D1101" s="5">
        <v>-79.944023000000001</v>
      </c>
      <c r="E1101" t="s">
        <v>308</v>
      </c>
      <c r="F1101" t="s">
        <v>276</v>
      </c>
      <c r="G1101" s="2" t="s">
        <v>138</v>
      </c>
      <c r="H1101">
        <v>49.56</v>
      </c>
      <c r="I1101">
        <v>2013</v>
      </c>
      <c r="J1101" t="s">
        <v>161</v>
      </c>
      <c r="P1101">
        <v>30</v>
      </c>
      <c r="Q1101">
        <v>101</v>
      </c>
      <c r="R1101">
        <v>27</v>
      </c>
      <c r="S1101">
        <v>101</v>
      </c>
      <c r="T1101">
        <v>101</v>
      </c>
      <c r="U1101">
        <v>74</v>
      </c>
      <c r="W1101">
        <v>101</v>
      </c>
    </row>
    <row r="1102" spans="1:28" x14ac:dyDescent="0.25">
      <c r="A1102">
        <v>52</v>
      </c>
      <c r="B1102" t="s">
        <v>111</v>
      </c>
      <c r="C1102" s="5">
        <v>40.443336000000002</v>
      </c>
      <c r="D1102" s="5">
        <v>-79.944023000000001</v>
      </c>
      <c r="E1102" t="s">
        <v>308</v>
      </c>
      <c r="F1102" t="s">
        <v>276</v>
      </c>
      <c r="G1102">
        <v>36</v>
      </c>
      <c r="H1102">
        <v>30.4</v>
      </c>
      <c r="I1102">
        <v>2013</v>
      </c>
      <c r="J1102" t="s">
        <v>13</v>
      </c>
      <c r="K1102">
        <v>33</v>
      </c>
      <c r="L1102">
        <v>31.8</v>
      </c>
      <c r="M1102">
        <v>30.7</v>
      </c>
      <c r="N1102">
        <v>18.100000000000001</v>
      </c>
      <c r="O1102">
        <v>34</v>
      </c>
    </row>
    <row r="1103" spans="1:28" x14ac:dyDescent="0.25">
      <c r="A1103">
        <v>54</v>
      </c>
      <c r="B1103" t="s">
        <v>111</v>
      </c>
      <c r="C1103" s="5">
        <v>40.443336000000002</v>
      </c>
      <c r="D1103" s="5">
        <v>-79.944023000000001</v>
      </c>
      <c r="E1103" t="s">
        <v>308</v>
      </c>
      <c r="F1103" t="s">
        <v>276</v>
      </c>
      <c r="G1103">
        <v>38</v>
      </c>
      <c r="H1103">
        <v>30.8</v>
      </c>
      <c r="I1103">
        <v>2005</v>
      </c>
      <c r="J1103" t="s">
        <v>13</v>
      </c>
      <c r="K1103">
        <v>30.7</v>
      </c>
      <c r="L1103">
        <v>33.5</v>
      </c>
      <c r="M1103">
        <v>32.4</v>
      </c>
      <c r="N1103">
        <v>14.7</v>
      </c>
      <c r="O1103">
        <v>38.299999999999997</v>
      </c>
    </row>
    <row r="1104" spans="1:28" x14ac:dyDescent="0.25">
      <c r="A1104">
        <v>54</v>
      </c>
      <c r="B1104" t="s">
        <v>111</v>
      </c>
      <c r="C1104" s="5">
        <v>40.443336000000002</v>
      </c>
      <c r="D1104" s="5">
        <v>-79.944023000000001</v>
      </c>
      <c r="E1104" t="s">
        <v>308</v>
      </c>
      <c r="F1104" t="s">
        <v>276</v>
      </c>
      <c r="G1104" s="2" t="s">
        <v>138</v>
      </c>
      <c r="H1104">
        <v>55.3</v>
      </c>
      <c r="I1104">
        <v>2014</v>
      </c>
      <c r="J1104" t="s">
        <v>161</v>
      </c>
      <c r="P1104">
        <v>25</v>
      </c>
      <c r="Q1104">
        <v>219</v>
      </c>
      <c r="R1104">
        <v>27</v>
      </c>
      <c r="S1104">
        <v>207</v>
      </c>
      <c r="T1104">
        <v>234</v>
      </c>
      <c r="U1104">
        <v>52</v>
      </c>
      <c r="V1104">
        <v>144</v>
      </c>
      <c r="W1104">
        <v>170</v>
      </c>
    </row>
    <row r="1105" spans="1:27" x14ac:dyDescent="0.25">
      <c r="A1105">
        <v>55</v>
      </c>
      <c r="B1105" t="s">
        <v>111</v>
      </c>
      <c r="C1105" s="5">
        <v>40.443336000000002</v>
      </c>
      <c r="D1105" s="5">
        <v>-79.944023000000001</v>
      </c>
      <c r="E1105" t="s">
        <v>308</v>
      </c>
      <c r="F1105" t="s">
        <v>276</v>
      </c>
      <c r="G1105">
        <v>37</v>
      </c>
      <c r="H1105">
        <v>30.6</v>
      </c>
      <c r="I1105">
        <v>2011</v>
      </c>
      <c r="J1105" t="s">
        <v>13</v>
      </c>
      <c r="K1105">
        <v>36.299999999999997</v>
      </c>
      <c r="L1105">
        <v>32.700000000000003</v>
      </c>
      <c r="M1105">
        <v>30.6</v>
      </c>
      <c r="N1105">
        <v>16.399999999999999</v>
      </c>
      <c r="O1105">
        <v>33.9</v>
      </c>
    </row>
    <row r="1106" spans="1:27" x14ac:dyDescent="0.25">
      <c r="A1106">
        <v>56</v>
      </c>
      <c r="B1106" t="s">
        <v>111</v>
      </c>
      <c r="C1106" s="5">
        <v>40.443336000000002</v>
      </c>
      <c r="D1106" s="5">
        <v>-79.944023000000001</v>
      </c>
      <c r="E1106" t="s">
        <v>308</v>
      </c>
      <c r="F1106" t="s">
        <v>276</v>
      </c>
      <c r="G1106">
        <v>39</v>
      </c>
      <c r="H1106">
        <v>30.5</v>
      </c>
      <c r="I1106">
        <v>2006</v>
      </c>
      <c r="J1106" t="s">
        <v>13</v>
      </c>
      <c r="K1106">
        <v>33.700000000000003</v>
      </c>
      <c r="L1106">
        <v>32.799999999999997</v>
      </c>
      <c r="M1106">
        <v>32.6</v>
      </c>
      <c r="N1106">
        <v>12.7</v>
      </c>
      <c r="O1106">
        <v>37.5</v>
      </c>
    </row>
    <row r="1107" spans="1:27" x14ac:dyDescent="0.25">
      <c r="A1107">
        <v>58</v>
      </c>
      <c r="B1107" t="s">
        <v>111</v>
      </c>
      <c r="C1107" s="5">
        <v>40.443336000000002</v>
      </c>
      <c r="D1107" s="5">
        <v>-79.944023000000001</v>
      </c>
      <c r="E1107" t="s">
        <v>308</v>
      </c>
      <c r="F1107" t="s">
        <v>276</v>
      </c>
      <c r="G1107">
        <v>39</v>
      </c>
      <c r="H1107">
        <v>30.2</v>
      </c>
      <c r="I1107">
        <v>2010</v>
      </c>
      <c r="J1107" t="s">
        <v>13</v>
      </c>
      <c r="K1107">
        <v>32.9</v>
      </c>
      <c r="L1107">
        <v>32.700000000000003</v>
      </c>
      <c r="M1107">
        <v>30.5</v>
      </c>
      <c r="N1107">
        <v>15.2</v>
      </c>
      <c r="O1107">
        <v>34.200000000000003</v>
      </c>
    </row>
    <row r="1108" spans="1:27" x14ac:dyDescent="0.25">
      <c r="A1108">
        <v>59</v>
      </c>
      <c r="B1108" t="s">
        <v>111</v>
      </c>
      <c r="C1108" s="5">
        <v>40.443336000000002</v>
      </c>
      <c r="D1108" s="5">
        <v>-79.944023000000001</v>
      </c>
      <c r="E1108" t="s">
        <v>308</v>
      </c>
      <c r="F1108" t="s">
        <v>276</v>
      </c>
      <c r="G1108">
        <v>40</v>
      </c>
      <c r="H1108">
        <v>29.6</v>
      </c>
      <c r="I1108">
        <v>2009</v>
      </c>
      <c r="J1108" t="s">
        <v>13</v>
      </c>
      <c r="K1108">
        <v>30.4</v>
      </c>
      <c r="L1108">
        <v>32.799999999999997</v>
      </c>
      <c r="M1108">
        <v>30.8</v>
      </c>
      <c r="N1108">
        <v>14.6</v>
      </c>
      <c r="O1108">
        <v>35.1</v>
      </c>
    </row>
    <row r="1109" spans="1:27" x14ac:dyDescent="0.25">
      <c r="A1109">
        <v>60</v>
      </c>
      <c r="B1109" t="s">
        <v>111</v>
      </c>
      <c r="C1109" s="5">
        <v>40.443336000000002</v>
      </c>
      <c r="D1109" s="5">
        <v>-79.944023000000001</v>
      </c>
      <c r="E1109" t="s">
        <v>308</v>
      </c>
      <c r="F1109" t="s">
        <v>276</v>
      </c>
      <c r="G1109">
        <v>40</v>
      </c>
      <c r="H1109">
        <v>30</v>
      </c>
      <c r="I1109">
        <v>2007</v>
      </c>
      <c r="J1109" t="s">
        <v>13</v>
      </c>
      <c r="K1109">
        <v>32.799999999999997</v>
      </c>
      <c r="L1109">
        <v>32.799999999999997</v>
      </c>
      <c r="M1109">
        <v>32.299999999999997</v>
      </c>
      <c r="N1109">
        <v>12</v>
      </c>
      <c r="O1109">
        <v>36.700000000000003</v>
      </c>
    </row>
    <row r="1110" spans="1:27" x14ac:dyDescent="0.25">
      <c r="A1110">
        <v>61</v>
      </c>
      <c r="B1110" t="s">
        <v>111</v>
      </c>
      <c r="C1110" s="5">
        <v>40.443336000000002</v>
      </c>
      <c r="D1110" s="5">
        <v>-79.944023000000001</v>
      </c>
      <c r="E1110" t="s">
        <v>308</v>
      </c>
      <c r="F1110" t="s">
        <v>276</v>
      </c>
      <c r="G1110">
        <v>37</v>
      </c>
      <c r="H1110">
        <v>29.2</v>
      </c>
      <c r="I1110">
        <v>2015</v>
      </c>
      <c r="J1110" t="s">
        <v>13</v>
      </c>
      <c r="K1110">
        <v>31.6</v>
      </c>
      <c r="L1110">
        <v>31.6</v>
      </c>
      <c r="M1110">
        <v>28.6</v>
      </c>
      <c r="N1110">
        <v>15.2</v>
      </c>
      <c r="O1110">
        <v>34.299999999999997</v>
      </c>
    </row>
    <row r="1111" spans="1:27" x14ac:dyDescent="0.25">
      <c r="A1111">
        <v>61</v>
      </c>
      <c r="B1111" t="s">
        <v>111</v>
      </c>
      <c r="C1111" s="5">
        <v>40.443336000000002</v>
      </c>
      <c r="D1111" s="5">
        <v>-79.944023000000001</v>
      </c>
      <c r="E1111" t="s">
        <v>308</v>
      </c>
      <c r="F1111" t="s">
        <v>276</v>
      </c>
      <c r="G1111" s="2" t="s">
        <v>256</v>
      </c>
      <c r="H1111">
        <v>54</v>
      </c>
      <c r="I1111">
        <v>2015</v>
      </c>
      <c r="J1111" t="s">
        <v>161</v>
      </c>
      <c r="P1111">
        <v>25</v>
      </c>
      <c r="Q1111">
        <v>160</v>
      </c>
      <c r="R1111">
        <v>23</v>
      </c>
      <c r="S1111">
        <v>211</v>
      </c>
      <c r="T1111">
        <v>225</v>
      </c>
      <c r="U1111">
        <v>78</v>
      </c>
      <c r="V1111">
        <v>150</v>
      </c>
      <c r="W1111">
        <v>165</v>
      </c>
    </row>
    <row r="1112" spans="1:27" x14ac:dyDescent="0.25">
      <c r="A1112">
        <v>62</v>
      </c>
      <c r="B1112" t="s">
        <v>111</v>
      </c>
      <c r="C1112" s="5">
        <v>40.443336000000002</v>
      </c>
      <c r="D1112" s="5">
        <v>-79.944023000000001</v>
      </c>
      <c r="E1112" t="s">
        <v>308</v>
      </c>
      <c r="F1112" t="s">
        <v>276</v>
      </c>
      <c r="G1112">
        <v>40</v>
      </c>
      <c r="H1112">
        <v>29.3</v>
      </c>
      <c r="I1112">
        <v>2008</v>
      </c>
      <c r="J1112" t="s">
        <v>13</v>
      </c>
      <c r="K1112">
        <v>31.2</v>
      </c>
      <c r="L1112">
        <v>32.799999999999997</v>
      </c>
      <c r="M1112">
        <v>31.8</v>
      </c>
      <c r="N1112">
        <v>11.3</v>
      </c>
      <c r="O1112">
        <v>35.700000000000003</v>
      </c>
    </row>
    <row r="1113" spans="1:27" x14ac:dyDescent="0.25">
      <c r="A1113">
        <v>62</v>
      </c>
      <c r="B1113" t="s">
        <v>111</v>
      </c>
      <c r="C1113" s="5">
        <v>40.443336000000002</v>
      </c>
      <c r="D1113" s="5">
        <v>-79.944023000000001</v>
      </c>
      <c r="E1113" t="s">
        <v>308</v>
      </c>
      <c r="F1113" t="s">
        <v>276</v>
      </c>
      <c r="G1113">
        <v>39</v>
      </c>
      <c r="H1113">
        <v>29.4</v>
      </c>
      <c r="I1113">
        <v>2014</v>
      </c>
      <c r="J1113" t="s">
        <v>13</v>
      </c>
      <c r="K1113">
        <v>32.4</v>
      </c>
      <c r="L1113">
        <v>31.6</v>
      </c>
      <c r="M1113">
        <v>28.6</v>
      </c>
      <c r="N1113">
        <v>15.6</v>
      </c>
      <c r="O1113">
        <v>34.4</v>
      </c>
    </row>
    <row r="1114" spans="1:27" x14ac:dyDescent="0.25">
      <c r="A1114">
        <v>65</v>
      </c>
      <c r="B1114" t="s">
        <v>115</v>
      </c>
      <c r="C1114" s="5">
        <v>41.507697999999998</v>
      </c>
      <c r="D1114" s="5">
        <v>-81.608519999999999</v>
      </c>
      <c r="E1114" t="s">
        <v>309</v>
      </c>
      <c r="F1114" t="s">
        <v>276</v>
      </c>
      <c r="G1114" s="2"/>
      <c r="H1114">
        <v>62.2</v>
      </c>
      <c r="I1114">
        <v>2011</v>
      </c>
      <c r="J1114" t="s">
        <v>277</v>
      </c>
      <c r="X1114">
        <v>67.2</v>
      </c>
      <c r="Y1114">
        <v>56.5</v>
      </c>
      <c r="Z1114">
        <v>53.8</v>
      </c>
      <c r="AA1114">
        <v>66</v>
      </c>
    </row>
    <row r="1115" spans="1:27" x14ac:dyDescent="0.25">
      <c r="A1115">
        <v>69</v>
      </c>
      <c r="B1115" t="s">
        <v>115</v>
      </c>
      <c r="C1115" s="5">
        <v>41.507697999999998</v>
      </c>
      <c r="D1115" s="5">
        <v>-81.608519999999999</v>
      </c>
      <c r="E1115" t="s">
        <v>309</v>
      </c>
      <c r="F1115" t="s">
        <v>276</v>
      </c>
      <c r="G1115">
        <v>43</v>
      </c>
      <c r="H1115">
        <v>28.3</v>
      </c>
      <c r="I1115">
        <v>2005</v>
      </c>
      <c r="J1115" t="s">
        <v>13</v>
      </c>
      <c r="K1115">
        <v>40.700000000000003</v>
      </c>
      <c r="L1115">
        <v>11.8</v>
      </c>
      <c r="M1115">
        <v>20.8</v>
      </c>
      <c r="N1115">
        <v>23</v>
      </c>
      <c r="O1115">
        <v>44.8</v>
      </c>
    </row>
    <row r="1116" spans="1:27" x14ac:dyDescent="0.25">
      <c r="A1116">
        <v>70</v>
      </c>
      <c r="B1116" t="s">
        <v>115</v>
      </c>
      <c r="C1116" s="5">
        <v>41.507697999999998</v>
      </c>
      <c r="D1116" s="5">
        <v>-81.608519999999999</v>
      </c>
      <c r="E1116" t="s">
        <v>309</v>
      </c>
      <c r="F1116" t="s">
        <v>276</v>
      </c>
      <c r="G1116">
        <v>42</v>
      </c>
      <c r="H1116">
        <v>27.9</v>
      </c>
      <c r="I1116">
        <v>2006</v>
      </c>
      <c r="J1116" t="s">
        <v>13</v>
      </c>
      <c r="K1116">
        <v>39.200000000000003</v>
      </c>
      <c r="L1116">
        <v>11.5</v>
      </c>
      <c r="M1116">
        <v>21.8</v>
      </c>
      <c r="N1116">
        <v>22</v>
      </c>
      <c r="O1116">
        <v>43.9</v>
      </c>
    </row>
    <row r="1117" spans="1:27" x14ac:dyDescent="0.25">
      <c r="A1117">
        <v>78</v>
      </c>
      <c r="B1117" t="s">
        <v>115</v>
      </c>
      <c r="C1117" s="5">
        <v>41.507697999999998</v>
      </c>
      <c r="D1117" s="5">
        <v>-81.608519999999999</v>
      </c>
      <c r="E1117" t="s">
        <v>309</v>
      </c>
      <c r="F1117" t="s">
        <v>276</v>
      </c>
      <c r="G1117">
        <v>46</v>
      </c>
      <c r="H1117">
        <v>26.8</v>
      </c>
      <c r="I1117">
        <v>2007</v>
      </c>
      <c r="J1117" t="s">
        <v>13</v>
      </c>
      <c r="K1117">
        <v>38.1</v>
      </c>
      <c r="L1117">
        <v>11.5</v>
      </c>
      <c r="M1117">
        <v>21</v>
      </c>
      <c r="N1117">
        <v>19.600000000000001</v>
      </c>
      <c r="O1117">
        <v>43</v>
      </c>
    </row>
    <row r="1118" spans="1:27" x14ac:dyDescent="0.25">
      <c r="A1118">
        <v>78</v>
      </c>
      <c r="B1118" t="s">
        <v>115</v>
      </c>
      <c r="C1118" s="5">
        <v>41.507697999999998</v>
      </c>
      <c r="D1118" s="5">
        <v>-81.608519999999999</v>
      </c>
      <c r="E1118" t="s">
        <v>309</v>
      </c>
      <c r="F1118" t="s">
        <v>276</v>
      </c>
      <c r="G1118" s="2" t="s">
        <v>268</v>
      </c>
      <c r="H1118">
        <v>46.11</v>
      </c>
      <c r="I1118">
        <v>2012</v>
      </c>
      <c r="J1118" t="s">
        <v>161</v>
      </c>
      <c r="P1118">
        <v>33</v>
      </c>
      <c r="Q1118">
        <v>101</v>
      </c>
      <c r="R1118">
        <v>101</v>
      </c>
      <c r="S1118">
        <v>96</v>
      </c>
      <c r="T1118">
        <v>63</v>
      </c>
      <c r="U1118">
        <v>65</v>
      </c>
      <c r="W1118">
        <v>101</v>
      </c>
    </row>
    <row r="1119" spans="1:27" x14ac:dyDescent="0.25">
      <c r="A1119">
        <v>83</v>
      </c>
      <c r="B1119" t="s">
        <v>115</v>
      </c>
      <c r="C1119" s="5">
        <v>41.507697999999998</v>
      </c>
      <c r="D1119" s="5">
        <v>-81.608519999999999</v>
      </c>
      <c r="E1119" t="s">
        <v>309</v>
      </c>
      <c r="F1119" t="s">
        <v>276</v>
      </c>
      <c r="G1119">
        <v>47</v>
      </c>
      <c r="H1119">
        <v>25.6</v>
      </c>
      <c r="I1119">
        <v>2008</v>
      </c>
      <c r="J1119" t="s">
        <v>13</v>
      </c>
      <c r="K1119">
        <v>36.299999999999997</v>
      </c>
      <c r="L1119">
        <v>11.5</v>
      </c>
      <c r="M1119">
        <v>21.9</v>
      </c>
      <c r="N1119">
        <v>15.2</v>
      </c>
      <c r="O1119">
        <v>42.1</v>
      </c>
    </row>
    <row r="1120" spans="1:27" x14ac:dyDescent="0.25">
      <c r="A1120">
        <v>87</v>
      </c>
      <c r="B1120" t="s">
        <v>115</v>
      </c>
      <c r="C1120" s="5">
        <v>41.507697999999998</v>
      </c>
      <c r="D1120" s="5">
        <v>-81.608519999999999</v>
      </c>
      <c r="E1120" t="s">
        <v>309</v>
      </c>
      <c r="F1120" t="s">
        <v>276</v>
      </c>
      <c r="G1120">
        <v>49</v>
      </c>
      <c r="H1120">
        <v>25.3</v>
      </c>
      <c r="I1120">
        <v>2009</v>
      </c>
      <c r="J1120" t="s">
        <v>13</v>
      </c>
      <c r="K1120">
        <v>35.4</v>
      </c>
      <c r="L1120">
        <v>11.5</v>
      </c>
      <c r="M1120">
        <v>21.8</v>
      </c>
      <c r="N1120">
        <v>15.1</v>
      </c>
      <c r="O1120">
        <v>41.6</v>
      </c>
    </row>
    <row r="1121" spans="1:27" x14ac:dyDescent="0.25">
      <c r="A1121">
        <v>88</v>
      </c>
      <c r="B1121" t="s">
        <v>115</v>
      </c>
      <c r="C1121" s="5">
        <v>41.507697999999998</v>
      </c>
      <c r="D1121" s="5">
        <v>-81.608519999999999</v>
      </c>
      <c r="E1121" t="s">
        <v>309</v>
      </c>
      <c r="F1121" t="s">
        <v>276</v>
      </c>
      <c r="G1121" s="2"/>
      <c r="H1121">
        <v>55</v>
      </c>
      <c r="I1121">
        <v>2014</v>
      </c>
      <c r="J1121" t="s">
        <v>277</v>
      </c>
      <c r="X1121">
        <v>51</v>
      </c>
      <c r="Y1121">
        <v>35.4</v>
      </c>
      <c r="Z1121">
        <v>38.6</v>
      </c>
      <c r="AA1121">
        <v>82.8</v>
      </c>
    </row>
    <row r="1122" spans="1:27" x14ac:dyDescent="0.25">
      <c r="A1122">
        <v>93</v>
      </c>
      <c r="B1122" t="s">
        <v>115</v>
      </c>
      <c r="C1122" s="5">
        <v>41.507697999999998</v>
      </c>
      <c r="D1122" s="5">
        <v>-81.608519999999999</v>
      </c>
      <c r="E1122" t="s">
        <v>309</v>
      </c>
      <c r="F1122" t="s">
        <v>276</v>
      </c>
      <c r="G1122" s="2"/>
      <c r="H1122">
        <v>54.6</v>
      </c>
      <c r="I1122">
        <v>2012</v>
      </c>
      <c r="J1122" t="s">
        <v>277</v>
      </c>
      <c r="X1122">
        <v>54.2</v>
      </c>
      <c r="Y1122">
        <v>29.9</v>
      </c>
      <c r="Z1122">
        <v>40.200000000000003</v>
      </c>
      <c r="AA1122">
        <v>78.400000000000006</v>
      </c>
    </row>
    <row r="1123" spans="1:27" x14ac:dyDescent="0.25">
      <c r="A1123">
        <v>97</v>
      </c>
      <c r="B1123" t="s">
        <v>115</v>
      </c>
      <c r="C1123" s="5">
        <v>41.507697999999998</v>
      </c>
      <c r="D1123" s="5">
        <v>-81.608519999999999</v>
      </c>
      <c r="E1123" t="s">
        <v>309</v>
      </c>
      <c r="F1123" t="s">
        <v>276</v>
      </c>
      <c r="G1123">
        <v>53</v>
      </c>
      <c r="H1123">
        <v>24.3</v>
      </c>
      <c r="I1123">
        <v>2010</v>
      </c>
      <c r="J1123" t="s">
        <v>13</v>
      </c>
      <c r="K1123">
        <v>34.5</v>
      </c>
      <c r="L1123">
        <v>11.5</v>
      </c>
      <c r="M1123">
        <v>21.6</v>
      </c>
      <c r="N1123">
        <v>14.3</v>
      </c>
      <c r="O1123">
        <v>41.9</v>
      </c>
    </row>
    <row r="1124" spans="1:27" x14ac:dyDescent="0.25">
      <c r="A1124">
        <v>97</v>
      </c>
      <c r="B1124" t="s">
        <v>115</v>
      </c>
      <c r="C1124" s="5">
        <v>41.507697999999998</v>
      </c>
      <c r="D1124" s="5">
        <v>-81.608519999999999</v>
      </c>
      <c r="E1124" t="s">
        <v>309</v>
      </c>
      <c r="F1124" t="s">
        <v>276</v>
      </c>
      <c r="G1124">
        <v>52</v>
      </c>
      <c r="H1124">
        <v>24.4</v>
      </c>
      <c r="I1124">
        <v>2011</v>
      </c>
      <c r="J1124" t="s">
        <v>13</v>
      </c>
      <c r="K1124">
        <v>34.799999999999997</v>
      </c>
      <c r="L1124">
        <v>11.5</v>
      </c>
      <c r="M1124">
        <v>21.7</v>
      </c>
      <c r="N1124">
        <v>16.600000000000001</v>
      </c>
      <c r="O1124">
        <v>40</v>
      </c>
    </row>
    <row r="1125" spans="1:27" x14ac:dyDescent="0.25">
      <c r="A1125">
        <v>99</v>
      </c>
      <c r="B1125" t="s">
        <v>115</v>
      </c>
      <c r="C1125" s="5">
        <v>41.507697999999998</v>
      </c>
      <c r="D1125" s="5">
        <v>-81.608519999999999</v>
      </c>
      <c r="E1125" t="s">
        <v>309</v>
      </c>
      <c r="F1125" t="s">
        <v>276</v>
      </c>
      <c r="G1125">
        <v>53</v>
      </c>
      <c r="H1125">
        <v>24.3</v>
      </c>
      <c r="I1125">
        <v>2012</v>
      </c>
      <c r="J1125" t="s">
        <v>13</v>
      </c>
      <c r="K1125">
        <v>32.1</v>
      </c>
      <c r="L1125">
        <v>11.2</v>
      </c>
      <c r="M1125">
        <v>21.7</v>
      </c>
      <c r="N1125">
        <v>18.7</v>
      </c>
      <c r="O1125">
        <v>39.299999999999997</v>
      </c>
    </row>
    <row r="1126" spans="1:27" x14ac:dyDescent="0.25">
      <c r="A1126">
        <v>6</v>
      </c>
      <c r="B1126" t="s">
        <v>77</v>
      </c>
      <c r="C1126" s="5">
        <v>40.807383999999999</v>
      </c>
      <c r="D1126" s="5">
        <v>-73.963036000000002</v>
      </c>
      <c r="E1126" t="s">
        <v>310</v>
      </c>
      <c r="F1126" t="s">
        <v>276</v>
      </c>
      <c r="G1126" s="2" t="s">
        <v>132</v>
      </c>
      <c r="H1126">
        <v>88.21</v>
      </c>
      <c r="I1126">
        <v>2013</v>
      </c>
      <c r="J1126" t="s">
        <v>161</v>
      </c>
      <c r="P1126">
        <v>13</v>
      </c>
      <c r="Q1126">
        <v>8</v>
      </c>
      <c r="R1126">
        <v>9</v>
      </c>
      <c r="S1126">
        <v>13</v>
      </c>
      <c r="T1126">
        <v>9</v>
      </c>
      <c r="U1126">
        <v>11</v>
      </c>
      <c r="W1126">
        <v>10</v>
      </c>
    </row>
    <row r="1127" spans="1:27" x14ac:dyDescent="0.25">
      <c r="A1127">
        <v>6</v>
      </c>
      <c r="B1127" t="s">
        <v>77</v>
      </c>
      <c r="C1127" s="5">
        <v>40.807383999999999</v>
      </c>
      <c r="D1127" s="5">
        <v>-73.963036000000002</v>
      </c>
      <c r="E1127" t="s">
        <v>310</v>
      </c>
      <c r="F1127" t="s">
        <v>276</v>
      </c>
      <c r="G1127" s="2" t="s">
        <v>132</v>
      </c>
      <c r="H1127">
        <v>97.41</v>
      </c>
      <c r="I1127">
        <v>2014</v>
      </c>
      <c r="J1127" t="s">
        <v>161</v>
      </c>
      <c r="P1127">
        <v>13</v>
      </c>
      <c r="Q1127">
        <v>8</v>
      </c>
      <c r="R1127">
        <v>9</v>
      </c>
      <c r="S1127">
        <v>14</v>
      </c>
      <c r="T1127">
        <v>13</v>
      </c>
      <c r="U1127">
        <v>9</v>
      </c>
      <c r="V1127">
        <v>13</v>
      </c>
      <c r="W1127">
        <v>4</v>
      </c>
    </row>
    <row r="1128" spans="1:27" x14ac:dyDescent="0.25">
      <c r="A1128">
        <v>6</v>
      </c>
      <c r="B1128" t="s">
        <v>77</v>
      </c>
      <c r="C1128" s="5">
        <v>40.807383999999999</v>
      </c>
      <c r="D1128" s="5">
        <v>-73.963036000000002</v>
      </c>
      <c r="E1128" t="s">
        <v>310</v>
      </c>
      <c r="F1128" t="s">
        <v>276</v>
      </c>
      <c r="G1128" s="2" t="s">
        <v>132</v>
      </c>
      <c r="H1128">
        <v>96.14</v>
      </c>
      <c r="I1128">
        <v>2015</v>
      </c>
      <c r="J1128" t="s">
        <v>161</v>
      </c>
      <c r="P1128">
        <v>13</v>
      </c>
      <c r="Q1128">
        <v>6</v>
      </c>
      <c r="R1128">
        <v>9</v>
      </c>
      <c r="S1128">
        <v>13</v>
      </c>
      <c r="T1128">
        <v>13</v>
      </c>
      <c r="U1128">
        <v>11</v>
      </c>
      <c r="V1128">
        <v>12</v>
      </c>
      <c r="W1128">
        <v>4</v>
      </c>
    </row>
    <row r="1129" spans="1:27" x14ac:dyDescent="0.25">
      <c r="A1129">
        <v>7</v>
      </c>
      <c r="B1129" t="s">
        <v>77</v>
      </c>
      <c r="C1129" s="5">
        <v>40.807383999999999</v>
      </c>
      <c r="D1129" s="5">
        <v>-73.963036000000002</v>
      </c>
      <c r="E1129" t="s">
        <v>310</v>
      </c>
      <c r="F1129" t="s">
        <v>276</v>
      </c>
      <c r="G1129">
        <v>6</v>
      </c>
      <c r="H1129">
        <v>62.3</v>
      </c>
      <c r="I1129">
        <v>2005</v>
      </c>
      <c r="J1129" t="s">
        <v>13</v>
      </c>
      <c r="K1129">
        <v>79.400000000000006</v>
      </c>
      <c r="L1129">
        <v>60.6</v>
      </c>
      <c r="M1129">
        <v>56.1</v>
      </c>
      <c r="N1129">
        <v>54.2</v>
      </c>
      <c r="O1129">
        <v>69.5</v>
      </c>
    </row>
    <row r="1130" spans="1:27" x14ac:dyDescent="0.25">
      <c r="A1130">
        <v>7</v>
      </c>
      <c r="B1130" t="s">
        <v>77</v>
      </c>
      <c r="C1130" s="5">
        <v>40.807383999999999</v>
      </c>
      <c r="D1130" s="5">
        <v>-73.963036000000002</v>
      </c>
      <c r="E1130" t="s">
        <v>310</v>
      </c>
      <c r="F1130" t="s">
        <v>276</v>
      </c>
      <c r="G1130">
        <v>6</v>
      </c>
      <c r="H1130">
        <v>61.8</v>
      </c>
      <c r="I1130">
        <v>2006</v>
      </c>
      <c r="J1130" t="s">
        <v>13</v>
      </c>
      <c r="K1130">
        <v>78.2</v>
      </c>
      <c r="L1130">
        <v>59.4</v>
      </c>
      <c r="M1130">
        <v>56</v>
      </c>
      <c r="N1130">
        <v>53.6</v>
      </c>
      <c r="O1130">
        <v>69.8</v>
      </c>
    </row>
    <row r="1131" spans="1:27" x14ac:dyDescent="0.25">
      <c r="A1131">
        <v>7</v>
      </c>
      <c r="B1131" t="s">
        <v>77</v>
      </c>
      <c r="C1131" s="5">
        <v>40.807383999999999</v>
      </c>
      <c r="D1131" s="5">
        <v>-73.963036000000002</v>
      </c>
      <c r="E1131" t="s">
        <v>310</v>
      </c>
      <c r="F1131" t="s">
        <v>276</v>
      </c>
      <c r="G1131">
        <v>6</v>
      </c>
      <c r="H1131">
        <v>63.2</v>
      </c>
      <c r="I1131">
        <v>2007</v>
      </c>
      <c r="J1131" t="s">
        <v>13</v>
      </c>
      <c r="K1131">
        <v>76</v>
      </c>
      <c r="L1131">
        <v>65.7</v>
      </c>
      <c r="M1131">
        <v>56.5</v>
      </c>
      <c r="N1131">
        <v>54.3</v>
      </c>
      <c r="O1131">
        <v>69.599999999999994</v>
      </c>
    </row>
    <row r="1132" spans="1:27" x14ac:dyDescent="0.25">
      <c r="A1132">
        <v>7</v>
      </c>
      <c r="B1132" t="s">
        <v>77</v>
      </c>
      <c r="C1132" s="5">
        <v>40.807383999999999</v>
      </c>
      <c r="D1132" s="5">
        <v>-73.963036000000002</v>
      </c>
      <c r="E1132" t="s">
        <v>310</v>
      </c>
      <c r="F1132" t="s">
        <v>276</v>
      </c>
      <c r="G1132">
        <v>6</v>
      </c>
      <c r="H1132">
        <v>62.5</v>
      </c>
      <c r="I1132">
        <v>2008</v>
      </c>
      <c r="J1132" t="s">
        <v>13</v>
      </c>
      <c r="K1132">
        <v>72.400000000000006</v>
      </c>
      <c r="L1132">
        <v>65.7</v>
      </c>
      <c r="M1132">
        <v>56.5</v>
      </c>
      <c r="N1132">
        <v>52.3</v>
      </c>
      <c r="O1132">
        <v>70.5</v>
      </c>
    </row>
    <row r="1133" spans="1:27" x14ac:dyDescent="0.25">
      <c r="A1133">
        <v>7</v>
      </c>
      <c r="B1133" t="s">
        <v>77</v>
      </c>
      <c r="C1133" s="5">
        <v>40.807383999999999</v>
      </c>
      <c r="D1133" s="5">
        <v>-73.963036000000002</v>
      </c>
      <c r="E1133" t="s">
        <v>310</v>
      </c>
      <c r="F1133" t="s">
        <v>276</v>
      </c>
      <c r="G1133">
        <v>6</v>
      </c>
      <c r="H1133">
        <v>61.7</v>
      </c>
      <c r="I1133">
        <v>2009</v>
      </c>
      <c r="J1133" t="s">
        <v>13</v>
      </c>
      <c r="K1133">
        <v>70.599999999999994</v>
      </c>
      <c r="L1133">
        <v>67.7</v>
      </c>
      <c r="M1133">
        <v>55.7</v>
      </c>
      <c r="N1133">
        <v>49.1</v>
      </c>
      <c r="O1133">
        <v>69.599999999999994</v>
      </c>
    </row>
    <row r="1134" spans="1:27" x14ac:dyDescent="0.25">
      <c r="A1134">
        <v>8</v>
      </c>
      <c r="B1134" t="s">
        <v>77</v>
      </c>
      <c r="C1134" s="5">
        <v>40.807383999999999</v>
      </c>
      <c r="D1134" s="5">
        <v>-73.963036000000002</v>
      </c>
      <c r="E1134" t="s">
        <v>310</v>
      </c>
      <c r="F1134" t="s">
        <v>276</v>
      </c>
      <c r="G1134">
        <v>7</v>
      </c>
      <c r="H1134">
        <v>60.4</v>
      </c>
      <c r="I1134">
        <v>2010</v>
      </c>
      <c r="J1134" t="s">
        <v>13</v>
      </c>
      <c r="K1134">
        <v>70.7</v>
      </c>
      <c r="L1134">
        <v>67.400000000000006</v>
      </c>
      <c r="M1134">
        <v>56.2</v>
      </c>
      <c r="N1134">
        <v>47.6</v>
      </c>
      <c r="O1134">
        <v>69.900000000000006</v>
      </c>
    </row>
    <row r="1135" spans="1:27" x14ac:dyDescent="0.25">
      <c r="A1135">
        <v>8</v>
      </c>
      <c r="B1135" t="s">
        <v>77</v>
      </c>
      <c r="C1135" s="5">
        <v>40.807383999999999</v>
      </c>
      <c r="D1135" s="5">
        <v>-73.963036000000002</v>
      </c>
      <c r="E1135" t="s">
        <v>310</v>
      </c>
      <c r="F1135" t="s">
        <v>276</v>
      </c>
      <c r="G1135">
        <v>7</v>
      </c>
      <c r="H1135">
        <v>60.4</v>
      </c>
      <c r="I1135">
        <v>2011</v>
      </c>
      <c r="J1135" t="s">
        <v>13</v>
      </c>
      <c r="K1135">
        <v>69.599999999999994</v>
      </c>
      <c r="L1135">
        <v>67.400000000000006</v>
      </c>
      <c r="M1135">
        <v>57.1</v>
      </c>
      <c r="N1135">
        <v>50.8</v>
      </c>
      <c r="O1135">
        <v>67.5</v>
      </c>
    </row>
    <row r="1136" spans="1:27" x14ac:dyDescent="0.25">
      <c r="A1136">
        <v>8</v>
      </c>
      <c r="B1136" t="s">
        <v>77</v>
      </c>
      <c r="C1136" s="5">
        <v>40.807383999999999</v>
      </c>
      <c r="D1136" s="5">
        <v>-73.963036000000002</v>
      </c>
      <c r="E1136" t="s">
        <v>310</v>
      </c>
      <c r="F1136" t="s">
        <v>276</v>
      </c>
      <c r="G1136">
        <v>7</v>
      </c>
      <c r="H1136">
        <v>60.1</v>
      </c>
      <c r="I1136">
        <v>2012</v>
      </c>
      <c r="J1136" t="s">
        <v>13</v>
      </c>
      <c r="K1136">
        <v>64.2</v>
      </c>
      <c r="L1136">
        <v>68</v>
      </c>
      <c r="M1136">
        <v>57.4</v>
      </c>
      <c r="N1136">
        <v>51.2</v>
      </c>
      <c r="O1136">
        <v>67.8</v>
      </c>
    </row>
    <row r="1137" spans="1:27" x14ac:dyDescent="0.25">
      <c r="A1137">
        <v>8</v>
      </c>
      <c r="B1137" t="s">
        <v>77</v>
      </c>
      <c r="C1137" s="5">
        <v>40.807383999999999</v>
      </c>
      <c r="D1137" s="5">
        <v>-73.963036000000002</v>
      </c>
      <c r="E1137" t="s">
        <v>310</v>
      </c>
      <c r="F1137" t="s">
        <v>276</v>
      </c>
      <c r="G1137">
        <v>7</v>
      </c>
      <c r="H1137">
        <v>59.8</v>
      </c>
      <c r="I1137">
        <v>2013</v>
      </c>
      <c r="J1137" t="s">
        <v>13</v>
      </c>
      <c r="K1137">
        <v>66.099999999999994</v>
      </c>
      <c r="L1137">
        <v>66.400000000000006</v>
      </c>
      <c r="M1137">
        <v>57.4</v>
      </c>
      <c r="N1137">
        <v>49.8</v>
      </c>
      <c r="O1137">
        <v>68</v>
      </c>
    </row>
    <row r="1138" spans="1:27" x14ac:dyDescent="0.25">
      <c r="A1138">
        <v>8</v>
      </c>
      <c r="B1138" t="s">
        <v>77</v>
      </c>
      <c r="C1138" s="5">
        <v>40.807383999999999</v>
      </c>
      <c r="D1138" s="5">
        <v>-73.963036000000002</v>
      </c>
      <c r="E1138" t="s">
        <v>310</v>
      </c>
      <c r="F1138" t="s">
        <v>276</v>
      </c>
      <c r="G1138">
        <v>7</v>
      </c>
      <c r="H1138">
        <v>59.6</v>
      </c>
      <c r="I1138">
        <v>2014</v>
      </c>
      <c r="J1138" t="s">
        <v>13</v>
      </c>
      <c r="K1138">
        <v>65.099999999999994</v>
      </c>
      <c r="L1138">
        <v>65.900000000000006</v>
      </c>
      <c r="M1138">
        <v>51.6</v>
      </c>
      <c r="N1138">
        <v>55</v>
      </c>
      <c r="O1138">
        <v>69.099999999999994</v>
      </c>
    </row>
    <row r="1139" spans="1:27" x14ac:dyDescent="0.25">
      <c r="A1139">
        <v>8</v>
      </c>
      <c r="B1139" t="s">
        <v>77</v>
      </c>
      <c r="C1139" s="5">
        <v>40.807383999999999</v>
      </c>
      <c r="D1139" s="5">
        <v>-73.963036000000002</v>
      </c>
      <c r="E1139" t="s">
        <v>310</v>
      </c>
      <c r="F1139" t="s">
        <v>276</v>
      </c>
      <c r="G1139">
        <v>7</v>
      </c>
      <c r="H1139">
        <v>58.8</v>
      </c>
      <c r="I1139">
        <v>2015</v>
      </c>
      <c r="J1139" t="s">
        <v>13</v>
      </c>
      <c r="K1139">
        <v>63.5</v>
      </c>
      <c r="L1139">
        <v>65.900000000000006</v>
      </c>
      <c r="M1139">
        <v>52.1</v>
      </c>
      <c r="N1139">
        <v>51.9</v>
      </c>
      <c r="O1139">
        <v>68.8</v>
      </c>
    </row>
    <row r="1140" spans="1:27" x14ac:dyDescent="0.25">
      <c r="A1140">
        <v>9</v>
      </c>
      <c r="B1140" t="s">
        <v>77</v>
      </c>
      <c r="C1140" s="5">
        <v>40.807383999999999</v>
      </c>
      <c r="D1140" s="5">
        <v>-73.963036000000002</v>
      </c>
      <c r="E1140" t="s">
        <v>310</v>
      </c>
      <c r="F1140" t="s">
        <v>276</v>
      </c>
      <c r="G1140" s="2" t="s">
        <v>229</v>
      </c>
      <c r="H1140">
        <v>78.86</v>
      </c>
      <c r="I1140">
        <v>2012</v>
      </c>
      <c r="J1140" t="s">
        <v>161</v>
      </c>
      <c r="P1140">
        <v>23</v>
      </c>
      <c r="Q1140">
        <v>21</v>
      </c>
      <c r="R1140">
        <v>10</v>
      </c>
      <c r="S1140">
        <v>13</v>
      </c>
      <c r="T1140">
        <v>12</v>
      </c>
      <c r="U1140">
        <v>14</v>
      </c>
      <c r="W1140">
        <v>5</v>
      </c>
    </row>
    <row r="1141" spans="1:27" x14ac:dyDescent="0.25">
      <c r="A1141">
        <v>12</v>
      </c>
      <c r="B1141" t="s">
        <v>77</v>
      </c>
      <c r="C1141" s="5">
        <v>40.807383999999999</v>
      </c>
      <c r="D1141" s="5">
        <v>-73.963036000000002</v>
      </c>
      <c r="E1141" t="s">
        <v>310</v>
      </c>
      <c r="F1141" t="s">
        <v>276</v>
      </c>
      <c r="G1141" s="2"/>
      <c r="H1141">
        <v>87.5</v>
      </c>
      <c r="I1141">
        <v>2012</v>
      </c>
      <c r="J1141" t="s">
        <v>277</v>
      </c>
      <c r="X1141">
        <v>89.1</v>
      </c>
      <c r="Y1141">
        <v>67.599999999999994</v>
      </c>
      <c r="Z1141">
        <v>81.8</v>
      </c>
      <c r="AA1141">
        <v>97.8</v>
      </c>
    </row>
    <row r="1142" spans="1:27" x14ac:dyDescent="0.25">
      <c r="A1142">
        <v>13</v>
      </c>
      <c r="B1142" t="s">
        <v>77</v>
      </c>
      <c r="C1142" s="5">
        <v>40.807383999999999</v>
      </c>
      <c r="D1142" s="5">
        <v>-73.963036000000002</v>
      </c>
      <c r="E1142" t="s">
        <v>310</v>
      </c>
      <c r="F1142" t="s">
        <v>276</v>
      </c>
      <c r="G1142" s="2"/>
      <c r="H1142">
        <v>85.2</v>
      </c>
      <c r="I1142">
        <v>2014</v>
      </c>
      <c r="J1142" t="s">
        <v>277</v>
      </c>
      <c r="X1142">
        <v>86.6</v>
      </c>
      <c r="Y1142">
        <v>68</v>
      </c>
      <c r="Z1142">
        <v>79.099999999999994</v>
      </c>
      <c r="AA1142">
        <v>95.6</v>
      </c>
    </row>
    <row r="1143" spans="1:27" x14ac:dyDescent="0.25">
      <c r="A1143">
        <v>14</v>
      </c>
      <c r="B1143" t="s">
        <v>77</v>
      </c>
      <c r="C1143" s="5">
        <v>40.807383999999999</v>
      </c>
      <c r="D1143" s="5">
        <v>-73.963036000000002</v>
      </c>
      <c r="E1143" t="s">
        <v>310</v>
      </c>
      <c r="F1143" t="s">
        <v>276</v>
      </c>
      <c r="G1143" s="2"/>
      <c r="H1143">
        <v>87</v>
      </c>
      <c r="I1143">
        <v>2013</v>
      </c>
      <c r="J1143" t="s">
        <v>277</v>
      </c>
      <c r="X1143">
        <v>89.7</v>
      </c>
      <c r="Y1143">
        <v>66.099999999999994</v>
      </c>
      <c r="Z1143">
        <v>82</v>
      </c>
      <c r="AA1143">
        <v>96.1</v>
      </c>
    </row>
    <row r="1144" spans="1:27" x14ac:dyDescent="0.25">
      <c r="A1144">
        <v>14</v>
      </c>
      <c r="B1144" t="s">
        <v>77</v>
      </c>
      <c r="C1144" s="5">
        <v>40.807383999999999</v>
      </c>
      <c r="D1144" s="5">
        <v>-73.963036000000002</v>
      </c>
      <c r="E1144" t="s">
        <v>310</v>
      </c>
      <c r="F1144" t="s">
        <v>276</v>
      </c>
      <c r="G1144" s="2"/>
      <c r="H1144">
        <v>84.4</v>
      </c>
      <c r="I1144">
        <v>2015</v>
      </c>
      <c r="J1144" t="s">
        <v>277</v>
      </c>
      <c r="X1144">
        <v>83.9</v>
      </c>
      <c r="Y1144">
        <v>68.3</v>
      </c>
      <c r="Z1144">
        <v>79.400000000000006</v>
      </c>
      <c r="AA1144">
        <v>95.3</v>
      </c>
    </row>
    <row r="1145" spans="1:27" x14ac:dyDescent="0.25">
      <c r="A1145">
        <v>15</v>
      </c>
      <c r="B1145" t="s">
        <v>77</v>
      </c>
      <c r="C1145" s="5">
        <v>40.807383999999999</v>
      </c>
      <c r="D1145" s="5">
        <v>-73.963036000000002</v>
      </c>
      <c r="E1145" t="s">
        <v>310</v>
      </c>
      <c r="F1145" t="s">
        <v>276</v>
      </c>
      <c r="G1145" s="2"/>
      <c r="H1145">
        <v>86.1</v>
      </c>
      <c r="I1145">
        <v>2016</v>
      </c>
      <c r="J1145" t="s">
        <v>277</v>
      </c>
      <c r="X1145">
        <v>85.9</v>
      </c>
      <c r="Y1145">
        <v>73.5</v>
      </c>
      <c r="Z1145">
        <v>82.2</v>
      </c>
      <c r="AA1145">
        <v>98.1</v>
      </c>
    </row>
    <row r="1146" spans="1:27" x14ac:dyDescent="0.25">
      <c r="A1146">
        <v>18</v>
      </c>
      <c r="B1146" t="s">
        <v>77</v>
      </c>
      <c r="C1146" s="5">
        <v>40.807383999999999</v>
      </c>
      <c r="D1146" s="5">
        <v>-73.963036000000002</v>
      </c>
      <c r="E1146" t="s">
        <v>310</v>
      </c>
      <c r="F1146" t="s">
        <v>276</v>
      </c>
      <c r="G1146" s="2"/>
      <c r="H1146">
        <v>81</v>
      </c>
      <c r="I1146">
        <v>2011</v>
      </c>
      <c r="J1146" t="s">
        <v>277</v>
      </c>
      <c r="X1146">
        <v>73.8</v>
      </c>
      <c r="Y1146">
        <v>90.9</v>
      </c>
      <c r="Z1146">
        <v>73.8</v>
      </c>
      <c r="AA1146">
        <v>92.6</v>
      </c>
    </row>
    <row r="1147" spans="1:27" x14ac:dyDescent="0.25">
      <c r="A1147">
        <v>10</v>
      </c>
      <c r="B1147" t="s">
        <v>89</v>
      </c>
      <c r="C1147" s="5">
        <v>42.454323000000002</v>
      </c>
      <c r="D1147" s="5">
        <v>-76.475266000000005</v>
      </c>
      <c r="E1147" t="s">
        <v>310</v>
      </c>
      <c r="F1147" t="s">
        <v>276</v>
      </c>
      <c r="G1147" s="2" t="s">
        <v>230</v>
      </c>
      <c r="H1147">
        <v>86.79</v>
      </c>
      <c r="I1147">
        <v>2015</v>
      </c>
      <c r="J1147" t="s">
        <v>161</v>
      </c>
      <c r="P1147">
        <v>12</v>
      </c>
      <c r="Q1147">
        <v>18</v>
      </c>
      <c r="R1147">
        <v>14</v>
      </c>
      <c r="S1147">
        <v>24</v>
      </c>
      <c r="T1147">
        <v>15</v>
      </c>
      <c r="U1147">
        <v>25</v>
      </c>
      <c r="V1147">
        <v>22</v>
      </c>
      <c r="W1147">
        <v>11</v>
      </c>
    </row>
    <row r="1148" spans="1:27" x14ac:dyDescent="0.25">
      <c r="A1148">
        <v>11</v>
      </c>
      <c r="B1148" t="s">
        <v>89</v>
      </c>
      <c r="C1148" s="5">
        <v>42.454323000000002</v>
      </c>
      <c r="D1148" s="5">
        <v>-76.475266000000005</v>
      </c>
      <c r="E1148" t="s">
        <v>310</v>
      </c>
      <c r="F1148" t="s">
        <v>276</v>
      </c>
      <c r="G1148" s="2" t="s">
        <v>231</v>
      </c>
      <c r="H1148">
        <v>85.8</v>
      </c>
      <c r="I1148">
        <v>2014</v>
      </c>
      <c r="J1148" t="s">
        <v>161</v>
      </c>
      <c r="P1148">
        <v>12</v>
      </c>
      <c r="Q1148">
        <v>18</v>
      </c>
      <c r="R1148">
        <v>19</v>
      </c>
      <c r="S1148">
        <v>23</v>
      </c>
      <c r="T1148">
        <v>15</v>
      </c>
      <c r="U1148">
        <v>23</v>
      </c>
      <c r="V1148">
        <v>23</v>
      </c>
      <c r="W1148">
        <v>12</v>
      </c>
    </row>
    <row r="1149" spans="1:27" x14ac:dyDescent="0.25">
      <c r="A1149">
        <v>12</v>
      </c>
      <c r="B1149" t="s">
        <v>89</v>
      </c>
      <c r="C1149" s="5">
        <v>42.454323000000002</v>
      </c>
      <c r="D1149" s="5">
        <v>-76.475266000000005</v>
      </c>
      <c r="E1149" t="s">
        <v>310</v>
      </c>
      <c r="F1149" t="s">
        <v>276</v>
      </c>
      <c r="G1149">
        <v>10</v>
      </c>
      <c r="H1149">
        <v>54.6</v>
      </c>
      <c r="I1149">
        <v>2005</v>
      </c>
      <c r="J1149" t="s">
        <v>13</v>
      </c>
      <c r="K1149">
        <v>46.5</v>
      </c>
      <c r="L1149">
        <v>52.4</v>
      </c>
      <c r="M1149">
        <v>55</v>
      </c>
      <c r="N1149">
        <v>48.8</v>
      </c>
      <c r="O1149">
        <v>66.3</v>
      </c>
    </row>
    <row r="1150" spans="1:27" x14ac:dyDescent="0.25">
      <c r="A1150">
        <v>12</v>
      </c>
      <c r="B1150" t="s">
        <v>89</v>
      </c>
      <c r="C1150" s="5">
        <v>42.454323000000002</v>
      </c>
      <c r="D1150" s="5">
        <v>-76.475266000000005</v>
      </c>
      <c r="E1150" t="s">
        <v>310</v>
      </c>
      <c r="F1150" t="s">
        <v>276</v>
      </c>
      <c r="G1150">
        <v>10</v>
      </c>
      <c r="H1150">
        <v>54.1</v>
      </c>
      <c r="I1150">
        <v>2006</v>
      </c>
      <c r="J1150" t="s">
        <v>13</v>
      </c>
      <c r="K1150">
        <v>44.9</v>
      </c>
      <c r="L1150">
        <v>51.3</v>
      </c>
      <c r="M1150">
        <v>56</v>
      </c>
      <c r="N1150">
        <v>48.4</v>
      </c>
      <c r="O1150">
        <v>65.2</v>
      </c>
    </row>
    <row r="1151" spans="1:27" x14ac:dyDescent="0.25">
      <c r="A1151">
        <v>12</v>
      </c>
      <c r="B1151" t="s">
        <v>89</v>
      </c>
      <c r="C1151" s="5">
        <v>42.454323000000002</v>
      </c>
      <c r="D1151" s="5">
        <v>-76.475266000000005</v>
      </c>
      <c r="E1151" t="s">
        <v>310</v>
      </c>
      <c r="F1151" t="s">
        <v>276</v>
      </c>
      <c r="G1151">
        <v>10</v>
      </c>
      <c r="H1151">
        <v>54.3</v>
      </c>
      <c r="I1151">
        <v>2007</v>
      </c>
      <c r="J1151" t="s">
        <v>13</v>
      </c>
      <c r="K1151">
        <v>43.6</v>
      </c>
      <c r="L1151">
        <v>51.3</v>
      </c>
      <c r="M1151">
        <v>54.5</v>
      </c>
      <c r="N1151">
        <v>51.4</v>
      </c>
      <c r="O1151">
        <v>65.099999999999994</v>
      </c>
    </row>
    <row r="1152" spans="1:27" x14ac:dyDescent="0.25">
      <c r="A1152">
        <v>12</v>
      </c>
      <c r="B1152" t="s">
        <v>89</v>
      </c>
      <c r="C1152" s="5">
        <v>42.454323000000002</v>
      </c>
      <c r="D1152" s="5">
        <v>-76.475266000000005</v>
      </c>
      <c r="E1152" t="s">
        <v>310</v>
      </c>
      <c r="F1152" t="s">
        <v>276</v>
      </c>
      <c r="G1152">
        <v>10</v>
      </c>
      <c r="H1152">
        <v>54.1</v>
      </c>
      <c r="I1152">
        <v>2008</v>
      </c>
      <c r="J1152" t="s">
        <v>13</v>
      </c>
      <c r="K1152">
        <v>41.5</v>
      </c>
      <c r="L1152">
        <v>51.3</v>
      </c>
      <c r="M1152">
        <v>54.1</v>
      </c>
      <c r="N1152">
        <v>52.3</v>
      </c>
      <c r="O1152">
        <v>64.7</v>
      </c>
    </row>
    <row r="1153" spans="1:28" x14ac:dyDescent="0.25">
      <c r="A1153">
        <v>12</v>
      </c>
      <c r="B1153" t="s">
        <v>89</v>
      </c>
      <c r="C1153" s="5">
        <v>42.454323000000002</v>
      </c>
      <c r="D1153" s="5">
        <v>-76.475266000000005</v>
      </c>
      <c r="E1153" t="s">
        <v>310</v>
      </c>
      <c r="F1153" t="s">
        <v>276</v>
      </c>
      <c r="G1153">
        <v>10</v>
      </c>
      <c r="H1153">
        <v>53.1</v>
      </c>
      <c r="I1153">
        <v>2009</v>
      </c>
      <c r="J1153" t="s">
        <v>13</v>
      </c>
      <c r="K1153">
        <v>40.5</v>
      </c>
      <c r="L1153">
        <v>51.3</v>
      </c>
      <c r="M1153">
        <v>54.3</v>
      </c>
      <c r="N1153">
        <v>51.7</v>
      </c>
      <c r="O1153">
        <v>61.2</v>
      </c>
    </row>
    <row r="1154" spans="1:28" x14ac:dyDescent="0.25">
      <c r="A1154">
        <v>12</v>
      </c>
      <c r="B1154" t="s">
        <v>89</v>
      </c>
      <c r="C1154" s="5">
        <v>42.454323000000002</v>
      </c>
      <c r="D1154" s="5">
        <v>-76.475266000000005</v>
      </c>
      <c r="E1154" t="s">
        <v>310</v>
      </c>
      <c r="F1154" t="s">
        <v>276</v>
      </c>
      <c r="G1154">
        <v>10</v>
      </c>
      <c r="H1154">
        <v>52.6</v>
      </c>
      <c r="I1154">
        <v>2010</v>
      </c>
      <c r="J1154" t="s">
        <v>13</v>
      </c>
      <c r="K1154">
        <v>42.3</v>
      </c>
      <c r="L1154">
        <v>51.1</v>
      </c>
      <c r="M1154">
        <v>54.3</v>
      </c>
      <c r="N1154">
        <v>49.9</v>
      </c>
      <c r="O1154">
        <v>59.5</v>
      </c>
    </row>
    <row r="1155" spans="1:28" x14ac:dyDescent="0.25">
      <c r="A1155">
        <v>12</v>
      </c>
      <c r="B1155" t="s">
        <v>89</v>
      </c>
      <c r="C1155" s="5">
        <v>42.454323000000002</v>
      </c>
      <c r="D1155" s="5">
        <v>-76.475266000000005</v>
      </c>
      <c r="E1155" t="s">
        <v>310</v>
      </c>
      <c r="F1155" t="s">
        <v>276</v>
      </c>
      <c r="G1155" s="2" t="s">
        <v>232</v>
      </c>
      <c r="H1155">
        <v>73.69</v>
      </c>
      <c r="I1155">
        <v>2012</v>
      </c>
      <c r="J1155" t="s">
        <v>161</v>
      </c>
      <c r="P1155">
        <v>21</v>
      </c>
      <c r="Q1155">
        <v>42</v>
      </c>
      <c r="R1155">
        <v>14</v>
      </c>
      <c r="S1155">
        <v>22</v>
      </c>
      <c r="T1155">
        <v>21</v>
      </c>
      <c r="U1155">
        <v>16</v>
      </c>
      <c r="W1155">
        <v>10</v>
      </c>
    </row>
    <row r="1156" spans="1:28" x14ac:dyDescent="0.25">
      <c r="A1156">
        <v>13</v>
      </c>
      <c r="B1156" t="s">
        <v>89</v>
      </c>
      <c r="C1156" s="5">
        <v>42.454323000000002</v>
      </c>
      <c r="D1156" s="5">
        <v>-76.475266000000005</v>
      </c>
      <c r="E1156" t="s">
        <v>310</v>
      </c>
      <c r="F1156" t="s">
        <v>276</v>
      </c>
      <c r="G1156">
        <v>11</v>
      </c>
      <c r="H1156">
        <v>51.5</v>
      </c>
      <c r="I1156">
        <v>2011</v>
      </c>
      <c r="J1156" t="s">
        <v>13</v>
      </c>
      <c r="K1156">
        <v>42</v>
      </c>
      <c r="L1156">
        <v>51.1</v>
      </c>
      <c r="M1156">
        <v>54.5</v>
      </c>
      <c r="N1156">
        <v>48.3</v>
      </c>
      <c r="O1156">
        <v>56.4</v>
      </c>
    </row>
    <row r="1157" spans="1:28" x14ac:dyDescent="0.25">
      <c r="A1157">
        <v>13</v>
      </c>
      <c r="B1157" t="s">
        <v>89</v>
      </c>
      <c r="C1157" s="5">
        <v>42.454323000000002</v>
      </c>
      <c r="D1157" s="5">
        <v>-76.475266000000005</v>
      </c>
      <c r="E1157" t="s">
        <v>310</v>
      </c>
      <c r="F1157" t="s">
        <v>276</v>
      </c>
      <c r="G1157">
        <v>11</v>
      </c>
      <c r="H1157">
        <v>50.8</v>
      </c>
      <c r="I1157">
        <v>2012</v>
      </c>
      <c r="J1157" t="s">
        <v>13</v>
      </c>
      <c r="K1157">
        <v>38.700000000000003</v>
      </c>
      <c r="L1157">
        <v>51.3</v>
      </c>
      <c r="M1157">
        <v>54.9</v>
      </c>
      <c r="N1157">
        <v>47</v>
      </c>
      <c r="O1157">
        <v>55.5</v>
      </c>
    </row>
    <row r="1158" spans="1:28" x14ac:dyDescent="0.25">
      <c r="A1158">
        <v>13</v>
      </c>
      <c r="B1158" t="s">
        <v>89</v>
      </c>
      <c r="C1158" s="5">
        <v>42.454323000000002</v>
      </c>
      <c r="D1158" s="5">
        <v>-76.475266000000005</v>
      </c>
      <c r="E1158" t="s">
        <v>310</v>
      </c>
      <c r="F1158" t="s">
        <v>276</v>
      </c>
      <c r="G1158">
        <v>11</v>
      </c>
      <c r="H1158">
        <v>50</v>
      </c>
      <c r="I1158">
        <v>2013</v>
      </c>
      <c r="J1158" t="s">
        <v>13</v>
      </c>
      <c r="K1158">
        <v>38.200000000000003</v>
      </c>
      <c r="L1158">
        <v>50.2</v>
      </c>
      <c r="M1158">
        <v>54.9</v>
      </c>
      <c r="N1158">
        <v>45</v>
      </c>
      <c r="O1158">
        <v>55.2</v>
      </c>
    </row>
    <row r="1159" spans="1:28" x14ac:dyDescent="0.25">
      <c r="A1159">
        <v>13</v>
      </c>
      <c r="B1159" t="s">
        <v>89</v>
      </c>
      <c r="C1159" s="5">
        <v>42.454323000000002</v>
      </c>
      <c r="D1159" s="5">
        <v>-76.475266000000005</v>
      </c>
      <c r="E1159" t="s">
        <v>310</v>
      </c>
      <c r="F1159" t="s">
        <v>276</v>
      </c>
      <c r="G1159">
        <v>11</v>
      </c>
      <c r="H1159">
        <v>50.6</v>
      </c>
      <c r="I1159">
        <v>2014</v>
      </c>
      <c r="J1159" t="s">
        <v>13</v>
      </c>
      <c r="K1159">
        <v>37.6</v>
      </c>
      <c r="L1159">
        <v>49.8</v>
      </c>
      <c r="M1159">
        <v>50.4</v>
      </c>
      <c r="N1159">
        <v>46.9</v>
      </c>
      <c r="O1159">
        <v>61</v>
      </c>
    </row>
    <row r="1160" spans="1:28" x14ac:dyDescent="0.25">
      <c r="A1160">
        <v>13</v>
      </c>
      <c r="B1160" t="s">
        <v>89</v>
      </c>
      <c r="C1160" s="5">
        <v>42.454323000000002</v>
      </c>
      <c r="D1160" s="5">
        <v>-76.475266000000005</v>
      </c>
      <c r="E1160" t="s">
        <v>310</v>
      </c>
      <c r="F1160" t="s">
        <v>276</v>
      </c>
      <c r="G1160">
        <v>11</v>
      </c>
      <c r="H1160">
        <v>50.5</v>
      </c>
      <c r="I1160">
        <v>2015</v>
      </c>
      <c r="J1160" t="s">
        <v>13</v>
      </c>
      <c r="K1160">
        <v>42</v>
      </c>
      <c r="L1160">
        <v>49.8</v>
      </c>
      <c r="M1160">
        <v>50.4</v>
      </c>
      <c r="N1160">
        <v>45.3</v>
      </c>
      <c r="O1160">
        <v>59.9</v>
      </c>
    </row>
    <row r="1161" spans="1:28" x14ac:dyDescent="0.25">
      <c r="A1161">
        <v>13</v>
      </c>
      <c r="B1161" t="s">
        <v>89</v>
      </c>
      <c r="C1161" s="5">
        <v>42.454323000000002</v>
      </c>
      <c r="D1161" s="5">
        <v>-76.475266000000005</v>
      </c>
      <c r="E1161" t="s">
        <v>310</v>
      </c>
      <c r="F1161" t="s">
        <v>276</v>
      </c>
      <c r="G1161" s="2" t="s">
        <v>233</v>
      </c>
      <c r="H1161">
        <v>76.989999999999995</v>
      </c>
      <c r="I1161">
        <v>2013</v>
      </c>
      <c r="J1161" t="s">
        <v>161</v>
      </c>
      <c r="P1161">
        <v>12</v>
      </c>
      <c r="Q1161">
        <v>23</v>
      </c>
      <c r="R1161">
        <v>18</v>
      </c>
      <c r="S1161">
        <v>21</v>
      </c>
      <c r="T1161">
        <v>19</v>
      </c>
      <c r="U1161">
        <v>15</v>
      </c>
      <c r="W1161">
        <v>7</v>
      </c>
    </row>
    <row r="1162" spans="1:28" x14ac:dyDescent="0.25">
      <c r="A1162">
        <v>14</v>
      </c>
      <c r="B1162" t="s">
        <v>89</v>
      </c>
      <c r="C1162" s="5">
        <v>42.454323000000002</v>
      </c>
      <c r="D1162" s="5">
        <v>-76.475266000000005</v>
      </c>
      <c r="E1162" t="s">
        <v>310</v>
      </c>
      <c r="F1162" t="s">
        <v>276</v>
      </c>
      <c r="G1162" s="2"/>
      <c r="H1162">
        <v>83.9</v>
      </c>
      <c r="I1162">
        <v>2011</v>
      </c>
      <c r="J1162" t="s">
        <v>277</v>
      </c>
      <c r="X1162">
        <v>82.2</v>
      </c>
      <c r="Y1162">
        <v>62.4</v>
      </c>
      <c r="Z1162">
        <v>88.8</v>
      </c>
      <c r="AA1162">
        <v>88.1</v>
      </c>
      <c r="AB1162">
        <v>34.700000000000003</v>
      </c>
    </row>
    <row r="1163" spans="1:28" x14ac:dyDescent="0.25">
      <c r="A1163">
        <v>18</v>
      </c>
      <c r="B1163" t="s">
        <v>89</v>
      </c>
      <c r="C1163" s="5">
        <v>42.454323000000002</v>
      </c>
      <c r="D1163" s="5">
        <v>-76.475266000000005</v>
      </c>
      <c r="E1163" t="s">
        <v>310</v>
      </c>
      <c r="F1163" t="s">
        <v>276</v>
      </c>
      <c r="G1163" s="2"/>
      <c r="H1163">
        <v>83.3</v>
      </c>
      <c r="I1163">
        <v>2013</v>
      </c>
      <c r="J1163" t="s">
        <v>277</v>
      </c>
      <c r="X1163">
        <v>77</v>
      </c>
      <c r="Y1163">
        <v>53.8</v>
      </c>
      <c r="Z1163">
        <v>92.1</v>
      </c>
      <c r="AA1163">
        <v>91.8</v>
      </c>
      <c r="AB1163">
        <v>39.5</v>
      </c>
    </row>
    <row r="1164" spans="1:28" x14ac:dyDescent="0.25">
      <c r="A1164">
        <v>18</v>
      </c>
      <c r="B1164" t="s">
        <v>89</v>
      </c>
      <c r="C1164" s="5">
        <v>42.454323000000002</v>
      </c>
      <c r="D1164" s="5">
        <v>-76.475266000000005</v>
      </c>
      <c r="E1164" t="s">
        <v>310</v>
      </c>
      <c r="F1164" t="s">
        <v>276</v>
      </c>
      <c r="G1164" s="2"/>
      <c r="H1164">
        <v>84</v>
      </c>
      <c r="I1164">
        <v>2016</v>
      </c>
      <c r="J1164" t="s">
        <v>277</v>
      </c>
      <c r="X1164">
        <v>77.900000000000006</v>
      </c>
      <c r="Y1164">
        <v>63.9</v>
      </c>
      <c r="Z1164">
        <v>86.1</v>
      </c>
      <c r="AA1164">
        <v>97.2</v>
      </c>
      <c r="AB1164">
        <v>33.700000000000003</v>
      </c>
    </row>
    <row r="1165" spans="1:28" x14ac:dyDescent="0.25">
      <c r="A1165">
        <v>19</v>
      </c>
      <c r="B1165" t="s">
        <v>89</v>
      </c>
      <c r="C1165" s="5">
        <v>42.454323000000002</v>
      </c>
      <c r="D1165" s="5">
        <v>-76.475266000000005</v>
      </c>
      <c r="E1165" t="s">
        <v>310</v>
      </c>
      <c r="F1165" t="s">
        <v>276</v>
      </c>
      <c r="G1165" s="2"/>
      <c r="H1165">
        <v>79.099999999999994</v>
      </c>
      <c r="I1165">
        <v>2014</v>
      </c>
      <c r="J1165" t="s">
        <v>277</v>
      </c>
      <c r="X1165">
        <v>72.099999999999994</v>
      </c>
      <c r="Y1165">
        <v>55.6</v>
      </c>
      <c r="Z1165">
        <v>83.8</v>
      </c>
      <c r="AA1165">
        <v>90.8</v>
      </c>
      <c r="AB1165">
        <v>35.799999999999997</v>
      </c>
    </row>
    <row r="1166" spans="1:28" x14ac:dyDescent="0.25">
      <c r="A1166">
        <v>19</v>
      </c>
      <c r="B1166" t="s">
        <v>89</v>
      </c>
      <c r="C1166" s="5">
        <v>42.454323000000002</v>
      </c>
      <c r="D1166" s="5">
        <v>-76.475266000000005</v>
      </c>
      <c r="E1166" t="s">
        <v>310</v>
      </c>
      <c r="F1166" t="s">
        <v>276</v>
      </c>
      <c r="G1166" s="2"/>
      <c r="H1166">
        <v>79.400000000000006</v>
      </c>
      <c r="I1166">
        <v>2015</v>
      </c>
      <c r="J1166" t="s">
        <v>277</v>
      </c>
      <c r="X1166">
        <v>71.599999999999994</v>
      </c>
      <c r="Y1166">
        <v>59</v>
      </c>
      <c r="Z1166">
        <v>83.8</v>
      </c>
      <c r="AA1166">
        <v>91.5</v>
      </c>
      <c r="AB1166">
        <v>33.700000000000003</v>
      </c>
    </row>
    <row r="1167" spans="1:28" x14ac:dyDescent="0.25">
      <c r="A1167">
        <v>20</v>
      </c>
      <c r="B1167" t="s">
        <v>89</v>
      </c>
      <c r="C1167" s="5">
        <v>42.454323000000002</v>
      </c>
      <c r="D1167" s="5">
        <v>-76.475266000000005</v>
      </c>
      <c r="E1167" t="s">
        <v>310</v>
      </c>
      <c r="F1167" t="s">
        <v>276</v>
      </c>
      <c r="G1167" s="2"/>
      <c r="H1167">
        <v>80.5</v>
      </c>
      <c r="I1167">
        <v>2012</v>
      </c>
      <c r="J1167" t="s">
        <v>277</v>
      </c>
      <c r="X1167">
        <v>70.400000000000006</v>
      </c>
      <c r="Y1167">
        <v>53.4</v>
      </c>
      <c r="Z1167">
        <v>87.2</v>
      </c>
      <c r="AA1167">
        <v>93.5</v>
      </c>
    </row>
    <row r="1168" spans="1:28" x14ac:dyDescent="0.25">
      <c r="A1168">
        <v>44</v>
      </c>
      <c r="B1168" t="s">
        <v>157</v>
      </c>
      <c r="C1168" s="5">
        <v>43.704540000000001</v>
      </c>
      <c r="D1168" s="5">
        <v>-72.288985999999994</v>
      </c>
      <c r="E1168" t="s">
        <v>311</v>
      </c>
      <c r="F1168" t="s">
        <v>276</v>
      </c>
      <c r="G1168" s="2" t="s">
        <v>249</v>
      </c>
      <c r="H1168">
        <v>58</v>
      </c>
      <c r="I1168">
        <v>2014</v>
      </c>
      <c r="J1168" t="s">
        <v>161</v>
      </c>
      <c r="P1168">
        <v>46</v>
      </c>
      <c r="Q1168">
        <v>15</v>
      </c>
      <c r="R1168">
        <v>210</v>
      </c>
      <c r="S1168">
        <v>246</v>
      </c>
      <c r="T1168">
        <v>164</v>
      </c>
      <c r="U1168">
        <v>125</v>
      </c>
      <c r="V1168">
        <v>132</v>
      </c>
      <c r="W1168">
        <v>74</v>
      </c>
    </row>
    <row r="1169" spans="1:28" x14ac:dyDescent="0.25">
      <c r="A1169">
        <v>44</v>
      </c>
      <c r="B1169" t="s">
        <v>157</v>
      </c>
      <c r="C1169" s="5">
        <v>43.704540000000001</v>
      </c>
      <c r="D1169" s="5">
        <v>-72.288985999999994</v>
      </c>
      <c r="E1169" t="s">
        <v>311</v>
      </c>
      <c r="F1169" t="s">
        <v>276</v>
      </c>
      <c r="G1169" s="2" t="s">
        <v>250</v>
      </c>
      <c r="H1169">
        <v>56.35</v>
      </c>
      <c r="I1169">
        <v>2015</v>
      </c>
      <c r="J1169" t="s">
        <v>161</v>
      </c>
      <c r="P1169">
        <v>40</v>
      </c>
      <c r="Q1169">
        <v>19</v>
      </c>
      <c r="R1169">
        <v>218</v>
      </c>
      <c r="S1169">
        <v>246</v>
      </c>
      <c r="T1169">
        <v>167</v>
      </c>
      <c r="U1169">
        <v>136</v>
      </c>
      <c r="V1169">
        <v>154</v>
      </c>
      <c r="W1169">
        <v>63</v>
      </c>
    </row>
    <row r="1170" spans="1:28" x14ac:dyDescent="0.25">
      <c r="A1170">
        <v>58</v>
      </c>
      <c r="B1170" t="s">
        <v>157</v>
      </c>
      <c r="C1170" s="5">
        <v>43.704540000000001</v>
      </c>
      <c r="D1170" s="5">
        <v>-72.288985999999994</v>
      </c>
      <c r="E1170" t="s">
        <v>311</v>
      </c>
      <c r="F1170" t="s">
        <v>276</v>
      </c>
      <c r="G1170" s="2" t="s">
        <v>259</v>
      </c>
      <c r="H1170">
        <v>48.5</v>
      </c>
      <c r="I1170">
        <v>2012</v>
      </c>
      <c r="J1170" t="s">
        <v>161</v>
      </c>
      <c r="P1170">
        <v>27</v>
      </c>
      <c r="Q1170">
        <v>13</v>
      </c>
      <c r="R1170">
        <v>101</v>
      </c>
      <c r="S1170">
        <v>101</v>
      </c>
      <c r="T1170">
        <v>101</v>
      </c>
      <c r="U1170">
        <v>101</v>
      </c>
      <c r="W1170">
        <v>92</v>
      </c>
    </row>
    <row r="1171" spans="1:28" x14ac:dyDescent="0.25">
      <c r="A1171">
        <v>82</v>
      </c>
      <c r="B1171" t="s">
        <v>157</v>
      </c>
      <c r="C1171" s="5">
        <v>43.704540000000001</v>
      </c>
      <c r="D1171" s="5">
        <v>-72.288985999999994</v>
      </c>
      <c r="E1171" t="s">
        <v>311</v>
      </c>
      <c r="F1171" t="s">
        <v>276</v>
      </c>
      <c r="G1171" s="2" t="s">
        <v>268</v>
      </c>
      <c r="H1171">
        <v>46.04</v>
      </c>
      <c r="I1171">
        <v>2013</v>
      </c>
      <c r="J1171" t="s">
        <v>161</v>
      </c>
      <c r="P1171">
        <v>45</v>
      </c>
      <c r="Q1171">
        <v>20</v>
      </c>
      <c r="R1171">
        <v>101</v>
      </c>
      <c r="S1171">
        <v>101</v>
      </c>
      <c r="T1171">
        <v>101</v>
      </c>
      <c r="U1171">
        <v>101</v>
      </c>
      <c r="W1171">
        <v>78</v>
      </c>
    </row>
    <row r="1172" spans="1:28" x14ac:dyDescent="0.25">
      <c r="A1172">
        <v>90</v>
      </c>
      <c r="B1172" t="s">
        <v>157</v>
      </c>
      <c r="C1172" s="5">
        <v>43.704540000000001</v>
      </c>
      <c r="D1172" s="5">
        <v>-72.288985999999994</v>
      </c>
      <c r="E1172" t="s">
        <v>311</v>
      </c>
      <c r="F1172" t="s">
        <v>276</v>
      </c>
      <c r="G1172" s="2"/>
      <c r="H1172">
        <v>54.9</v>
      </c>
      <c r="I1172">
        <v>2012</v>
      </c>
      <c r="J1172" t="s">
        <v>277</v>
      </c>
      <c r="X1172">
        <v>44.8</v>
      </c>
      <c r="Y1172">
        <v>30.6</v>
      </c>
      <c r="Z1172">
        <v>38.700000000000003</v>
      </c>
      <c r="AA1172">
        <v>89.9</v>
      </c>
    </row>
    <row r="1173" spans="1:28" x14ac:dyDescent="0.25">
      <c r="A1173">
        <v>99</v>
      </c>
      <c r="B1173" t="s">
        <v>157</v>
      </c>
      <c r="C1173" s="5">
        <v>43.704540000000001</v>
      </c>
      <c r="D1173" s="5">
        <v>-72.288985999999994</v>
      </c>
      <c r="E1173" t="s">
        <v>311</v>
      </c>
      <c r="F1173" t="s">
        <v>276</v>
      </c>
      <c r="G1173" s="2"/>
      <c r="H1173">
        <v>57.1</v>
      </c>
      <c r="I1173">
        <v>2011</v>
      </c>
      <c r="J1173" t="s">
        <v>277</v>
      </c>
      <c r="X1173">
        <v>44.7</v>
      </c>
      <c r="Y1173">
        <v>31</v>
      </c>
      <c r="Z1173">
        <v>49.2</v>
      </c>
      <c r="AA1173">
        <v>79.7</v>
      </c>
    </row>
    <row r="1174" spans="1:28" x14ac:dyDescent="0.25">
      <c r="A1174">
        <v>17</v>
      </c>
      <c r="B1174" t="s">
        <v>102</v>
      </c>
      <c r="C1174" s="5">
        <v>36.001465000000003</v>
      </c>
      <c r="D1174" s="5">
        <v>-78.939132999999998</v>
      </c>
      <c r="E1174" t="s">
        <v>312</v>
      </c>
      <c r="F1174" t="s">
        <v>276</v>
      </c>
      <c r="G1174" s="2"/>
      <c r="H1174">
        <v>79.3</v>
      </c>
      <c r="I1174">
        <v>2014</v>
      </c>
      <c r="J1174" t="s">
        <v>277</v>
      </c>
      <c r="X1174">
        <v>73.900000000000006</v>
      </c>
      <c r="Y1174">
        <v>50</v>
      </c>
      <c r="Z1174">
        <v>73</v>
      </c>
      <c r="AA1174">
        <v>96.7</v>
      </c>
      <c r="AB1174">
        <v>100</v>
      </c>
    </row>
    <row r="1175" spans="1:28" x14ac:dyDescent="0.25">
      <c r="A1175">
        <v>18</v>
      </c>
      <c r="B1175" t="s">
        <v>102</v>
      </c>
      <c r="C1175" s="5">
        <v>36.001465000000003</v>
      </c>
      <c r="D1175" s="5">
        <v>-78.939132999999998</v>
      </c>
      <c r="E1175" t="s">
        <v>312</v>
      </c>
      <c r="F1175" t="s">
        <v>276</v>
      </c>
      <c r="G1175" s="2"/>
      <c r="H1175">
        <v>79.900000000000006</v>
      </c>
      <c r="I1175">
        <v>2015</v>
      </c>
      <c r="J1175" t="s">
        <v>277</v>
      </c>
      <c r="X1175">
        <v>73.5</v>
      </c>
      <c r="Y1175">
        <v>50.5</v>
      </c>
      <c r="Z1175">
        <v>75.2</v>
      </c>
      <c r="AA1175">
        <v>96.6</v>
      </c>
      <c r="AB1175">
        <v>100</v>
      </c>
    </row>
    <row r="1176" spans="1:28" x14ac:dyDescent="0.25">
      <c r="A1176">
        <v>20</v>
      </c>
      <c r="B1176" t="s">
        <v>102</v>
      </c>
      <c r="C1176" s="5">
        <v>36.001465000000003</v>
      </c>
      <c r="D1176" s="5">
        <v>-78.939132999999998</v>
      </c>
      <c r="E1176" t="s">
        <v>312</v>
      </c>
      <c r="F1176" t="s">
        <v>276</v>
      </c>
      <c r="G1176" s="2"/>
      <c r="H1176">
        <v>82.7</v>
      </c>
      <c r="I1176">
        <v>2016</v>
      </c>
      <c r="J1176" t="s">
        <v>277</v>
      </c>
      <c r="X1176">
        <v>76</v>
      </c>
      <c r="Y1176">
        <v>56.5</v>
      </c>
      <c r="Z1176">
        <v>78</v>
      </c>
      <c r="AA1176">
        <v>99</v>
      </c>
      <c r="AB1176">
        <v>100</v>
      </c>
    </row>
    <row r="1177" spans="1:28" x14ac:dyDescent="0.25">
      <c r="A1177">
        <v>22</v>
      </c>
      <c r="B1177" t="s">
        <v>102</v>
      </c>
      <c r="C1177" s="5">
        <v>36.001465000000003</v>
      </c>
      <c r="D1177" s="5">
        <v>-78.939132999999998</v>
      </c>
      <c r="E1177" t="s">
        <v>312</v>
      </c>
      <c r="F1177" t="s">
        <v>276</v>
      </c>
      <c r="G1177" s="2"/>
      <c r="H1177">
        <v>77.400000000000006</v>
      </c>
      <c r="I1177">
        <v>2012</v>
      </c>
      <c r="J1177" t="s">
        <v>277</v>
      </c>
      <c r="X1177">
        <v>62.6</v>
      </c>
      <c r="Y1177">
        <v>46.9</v>
      </c>
      <c r="Z1177">
        <v>77.900000000000006</v>
      </c>
      <c r="AA1177">
        <v>97.4</v>
      </c>
      <c r="AB1177">
        <v>100</v>
      </c>
    </row>
    <row r="1178" spans="1:28" x14ac:dyDescent="0.25">
      <c r="A1178">
        <v>23</v>
      </c>
      <c r="B1178" t="s">
        <v>102</v>
      </c>
      <c r="C1178" s="5">
        <v>36.001465000000003</v>
      </c>
      <c r="D1178" s="5">
        <v>-78.939132999999998</v>
      </c>
      <c r="E1178" t="s">
        <v>312</v>
      </c>
      <c r="F1178" t="s">
        <v>276</v>
      </c>
      <c r="G1178" s="2"/>
      <c r="H1178">
        <v>81.2</v>
      </c>
      <c r="I1178">
        <v>2013</v>
      </c>
      <c r="J1178" t="s">
        <v>277</v>
      </c>
      <c r="X1178">
        <v>72.3</v>
      </c>
      <c r="Y1178">
        <v>45.8</v>
      </c>
      <c r="Z1178">
        <v>81.5</v>
      </c>
      <c r="AA1178">
        <v>97</v>
      </c>
      <c r="AB1178">
        <v>100</v>
      </c>
    </row>
    <row r="1179" spans="1:28" x14ac:dyDescent="0.25">
      <c r="A1179">
        <v>24</v>
      </c>
      <c r="B1179" t="s">
        <v>102</v>
      </c>
      <c r="C1179" s="5">
        <v>36.001465000000003</v>
      </c>
      <c r="D1179" s="5">
        <v>-78.939132999999998</v>
      </c>
      <c r="E1179" t="s">
        <v>312</v>
      </c>
      <c r="F1179" t="s">
        <v>276</v>
      </c>
      <c r="G1179" s="2"/>
      <c r="H1179">
        <v>76.5</v>
      </c>
      <c r="I1179">
        <v>2011</v>
      </c>
      <c r="J1179" t="s">
        <v>277</v>
      </c>
      <c r="X1179">
        <v>66.8</v>
      </c>
      <c r="Y1179">
        <v>49.4</v>
      </c>
      <c r="Z1179">
        <v>71.5</v>
      </c>
      <c r="AA1179">
        <v>92.3</v>
      </c>
      <c r="AB1179">
        <v>100</v>
      </c>
    </row>
    <row r="1180" spans="1:28" x14ac:dyDescent="0.25">
      <c r="A1180">
        <v>25</v>
      </c>
      <c r="B1180" t="s">
        <v>102</v>
      </c>
      <c r="C1180" s="5">
        <v>36.001465000000003</v>
      </c>
      <c r="D1180" s="5">
        <v>-78.939132999999998</v>
      </c>
      <c r="E1180" t="s">
        <v>312</v>
      </c>
      <c r="F1180" t="s">
        <v>276</v>
      </c>
      <c r="G1180" s="2" t="s">
        <v>241</v>
      </c>
      <c r="H1180">
        <v>57.72</v>
      </c>
      <c r="I1180">
        <v>2013</v>
      </c>
      <c r="J1180" t="s">
        <v>161</v>
      </c>
      <c r="P1180">
        <v>89</v>
      </c>
      <c r="Q1180">
        <v>42</v>
      </c>
      <c r="R1180">
        <v>46</v>
      </c>
      <c r="S1180">
        <v>22</v>
      </c>
      <c r="T1180">
        <v>17</v>
      </c>
      <c r="U1180">
        <v>17</v>
      </c>
      <c r="W1180">
        <v>24</v>
      </c>
    </row>
    <row r="1181" spans="1:28" x14ac:dyDescent="0.25">
      <c r="A1181">
        <v>26</v>
      </c>
      <c r="B1181" t="s">
        <v>102</v>
      </c>
      <c r="C1181" s="5">
        <v>36.001465000000003</v>
      </c>
      <c r="D1181" s="5">
        <v>-78.939132999999998</v>
      </c>
      <c r="E1181" t="s">
        <v>312</v>
      </c>
      <c r="F1181" t="s">
        <v>276</v>
      </c>
      <c r="G1181" s="2" t="s">
        <v>241</v>
      </c>
      <c r="H1181">
        <v>63.56</v>
      </c>
      <c r="I1181">
        <v>2014</v>
      </c>
      <c r="J1181" t="s">
        <v>161</v>
      </c>
      <c r="P1181">
        <v>65</v>
      </c>
      <c r="Q1181">
        <v>30</v>
      </c>
      <c r="R1181">
        <v>49</v>
      </c>
      <c r="S1181">
        <v>22</v>
      </c>
      <c r="T1181">
        <v>23</v>
      </c>
      <c r="U1181">
        <v>13</v>
      </c>
      <c r="V1181">
        <v>15</v>
      </c>
      <c r="W1181">
        <v>42</v>
      </c>
    </row>
    <row r="1182" spans="1:28" x14ac:dyDescent="0.25">
      <c r="A1182">
        <v>27</v>
      </c>
      <c r="B1182" t="s">
        <v>102</v>
      </c>
      <c r="C1182" s="5">
        <v>36.001465000000003</v>
      </c>
      <c r="D1182" s="5">
        <v>-78.939132999999998</v>
      </c>
      <c r="E1182" t="s">
        <v>312</v>
      </c>
      <c r="F1182" t="s">
        <v>276</v>
      </c>
      <c r="G1182" s="2" t="s">
        <v>242</v>
      </c>
      <c r="H1182">
        <v>58.37</v>
      </c>
      <c r="I1182">
        <v>2012</v>
      </c>
      <c r="J1182" t="s">
        <v>161</v>
      </c>
      <c r="P1182">
        <v>65</v>
      </c>
      <c r="Q1182">
        <v>43</v>
      </c>
      <c r="R1182">
        <v>55</v>
      </c>
      <c r="S1182">
        <v>20</v>
      </c>
      <c r="T1182">
        <v>15</v>
      </c>
      <c r="U1182">
        <v>12</v>
      </c>
      <c r="W1182">
        <v>20</v>
      </c>
    </row>
    <row r="1183" spans="1:28" x14ac:dyDescent="0.25">
      <c r="A1183">
        <v>28</v>
      </c>
      <c r="B1183" t="s">
        <v>102</v>
      </c>
      <c r="C1183" s="5">
        <v>36.001465000000003</v>
      </c>
      <c r="D1183" s="5">
        <v>-78.939132999999998</v>
      </c>
      <c r="E1183" t="s">
        <v>312</v>
      </c>
      <c r="F1183" t="s">
        <v>276</v>
      </c>
      <c r="G1183" s="2" t="s">
        <v>242</v>
      </c>
      <c r="H1183">
        <v>61.55</v>
      </c>
      <c r="I1183">
        <v>2015</v>
      </c>
      <c r="J1183" t="s">
        <v>161</v>
      </c>
      <c r="P1183">
        <v>74</v>
      </c>
      <c r="Q1183">
        <v>31</v>
      </c>
      <c r="R1183">
        <v>56</v>
      </c>
      <c r="S1183">
        <v>19</v>
      </c>
      <c r="T1183">
        <v>23</v>
      </c>
      <c r="U1183">
        <v>15</v>
      </c>
      <c r="V1183">
        <v>16</v>
      </c>
      <c r="W1183">
        <v>33</v>
      </c>
    </row>
    <row r="1184" spans="1:28" x14ac:dyDescent="0.25">
      <c r="A1184">
        <v>31</v>
      </c>
      <c r="B1184" t="s">
        <v>102</v>
      </c>
      <c r="C1184" s="5">
        <v>36.001465000000003</v>
      </c>
      <c r="D1184" s="5">
        <v>-78.939132999999998</v>
      </c>
      <c r="E1184" t="s">
        <v>312</v>
      </c>
      <c r="F1184" t="s">
        <v>276</v>
      </c>
      <c r="G1184">
        <v>23</v>
      </c>
      <c r="H1184">
        <v>38.200000000000003</v>
      </c>
      <c r="I1184">
        <v>2006</v>
      </c>
      <c r="J1184" t="s">
        <v>13</v>
      </c>
      <c r="K1184">
        <v>20.100000000000001</v>
      </c>
      <c r="L1184">
        <v>0</v>
      </c>
      <c r="M1184">
        <v>48</v>
      </c>
      <c r="N1184">
        <v>45.4</v>
      </c>
      <c r="O1184">
        <v>62.4</v>
      </c>
    </row>
    <row r="1185" spans="1:28" x14ac:dyDescent="0.25">
      <c r="A1185">
        <v>31</v>
      </c>
      <c r="B1185" t="s">
        <v>102</v>
      </c>
      <c r="C1185" s="5">
        <v>36.001465000000003</v>
      </c>
      <c r="D1185" s="5">
        <v>-78.939132999999998</v>
      </c>
      <c r="E1185" t="s">
        <v>312</v>
      </c>
      <c r="F1185" t="s">
        <v>276</v>
      </c>
      <c r="G1185">
        <v>23</v>
      </c>
      <c r="H1185">
        <v>37.1</v>
      </c>
      <c r="I1185">
        <v>2009</v>
      </c>
      <c r="J1185" t="s">
        <v>13</v>
      </c>
      <c r="K1185">
        <v>18.100000000000001</v>
      </c>
      <c r="L1185">
        <v>0</v>
      </c>
      <c r="M1185">
        <v>47</v>
      </c>
      <c r="N1185">
        <v>41.7</v>
      </c>
      <c r="O1185">
        <v>63</v>
      </c>
    </row>
    <row r="1186" spans="1:28" x14ac:dyDescent="0.25">
      <c r="A1186">
        <v>31</v>
      </c>
      <c r="B1186" t="s">
        <v>102</v>
      </c>
      <c r="C1186" s="5">
        <v>36.001465000000003</v>
      </c>
      <c r="D1186" s="5">
        <v>-78.939132999999998</v>
      </c>
      <c r="E1186" t="s">
        <v>312</v>
      </c>
      <c r="F1186" t="s">
        <v>276</v>
      </c>
      <c r="G1186">
        <v>23</v>
      </c>
      <c r="H1186">
        <v>38.1</v>
      </c>
      <c r="I1186">
        <v>2013</v>
      </c>
      <c r="J1186" t="s">
        <v>13</v>
      </c>
      <c r="K1186">
        <v>16</v>
      </c>
      <c r="L1186">
        <v>15</v>
      </c>
      <c r="M1186">
        <v>46.5</v>
      </c>
      <c r="N1186">
        <v>42.8</v>
      </c>
      <c r="O1186">
        <v>61.6</v>
      </c>
    </row>
    <row r="1187" spans="1:28" x14ac:dyDescent="0.25">
      <c r="A1187">
        <v>31</v>
      </c>
      <c r="B1187" t="s">
        <v>102</v>
      </c>
      <c r="C1187" s="5">
        <v>36.001465000000003</v>
      </c>
      <c r="D1187" s="5">
        <v>-78.939132999999998</v>
      </c>
      <c r="E1187" t="s">
        <v>312</v>
      </c>
      <c r="F1187" t="s">
        <v>276</v>
      </c>
      <c r="G1187">
        <v>23</v>
      </c>
      <c r="H1187">
        <v>38.4</v>
      </c>
      <c r="I1187">
        <v>2014</v>
      </c>
      <c r="J1187" t="s">
        <v>13</v>
      </c>
      <c r="K1187">
        <v>15.8</v>
      </c>
      <c r="L1187">
        <v>14.9</v>
      </c>
      <c r="M1187">
        <v>50.2</v>
      </c>
      <c r="N1187">
        <v>40.6</v>
      </c>
      <c r="O1187">
        <v>61.9</v>
      </c>
    </row>
    <row r="1188" spans="1:28" x14ac:dyDescent="0.25">
      <c r="A1188">
        <v>31</v>
      </c>
      <c r="B1188" t="s">
        <v>102</v>
      </c>
      <c r="C1188" s="5">
        <v>36.001465000000003</v>
      </c>
      <c r="D1188" s="5">
        <v>-78.939132999999998</v>
      </c>
      <c r="E1188" t="s">
        <v>312</v>
      </c>
      <c r="F1188" t="s">
        <v>276</v>
      </c>
      <c r="G1188">
        <v>23</v>
      </c>
      <c r="H1188">
        <v>38</v>
      </c>
      <c r="I1188">
        <v>2015</v>
      </c>
      <c r="J1188" t="s">
        <v>13</v>
      </c>
      <c r="K1188">
        <v>15.4</v>
      </c>
      <c r="L1188">
        <v>14.9</v>
      </c>
      <c r="M1188">
        <v>50.2</v>
      </c>
      <c r="N1188">
        <v>39</v>
      </c>
      <c r="O1188">
        <v>61.7</v>
      </c>
    </row>
    <row r="1189" spans="1:28" x14ac:dyDescent="0.25">
      <c r="A1189">
        <v>32</v>
      </c>
      <c r="B1189" t="s">
        <v>102</v>
      </c>
      <c r="C1189" s="5">
        <v>36.001465000000003</v>
      </c>
      <c r="D1189" s="5">
        <v>-78.939132999999998</v>
      </c>
      <c r="E1189" t="s">
        <v>312</v>
      </c>
      <c r="F1189" t="s">
        <v>276</v>
      </c>
      <c r="G1189">
        <v>24</v>
      </c>
      <c r="H1189">
        <v>37.700000000000003</v>
      </c>
      <c r="I1189">
        <v>2005</v>
      </c>
      <c r="J1189" t="s">
        <v>13</v>
      </c>
      <c r="K1189">
        <v>20.8</v>
      </c>
      <c r="L1189">
        <v>0</v>
      </c>
      <c r="M1189">
        <v>47.1</v>
      </c>
      <c r="N1189">
        <v>45.3</v>
      </c>
      <c r="O1189">
        <v>60.8</v>
      </c>
    </row>
    <row r="1190" spans="1:28" x14ac:dyDescent="0.25">
      <c r="A1190">
        <v>32</v>
      </c>
      <c r="B1190" t="s">
        <v>102</v>
      </c>
      <c r="C1190" s="5">
        <v>36.001465000000003</v>
      </c>
      <c r="D1190" s="5">
        <v>-78.939132999999998</v>
      </c>
      <c r="E1190" t="s">
        <v>312</v>
      </c>
      <c r="F1190" t="s">
        <v>276</v>
      </c>
      <c r="G1190">
        <v>24</v>
      </c>
      <c r="H1190">
        <v>37.4</v>
      </c>
      <c r="I1190">
        <v>2007</v>
      </c>
      <c r="J1190" t="s">
        <v>13</v>
      </c>
      <c r="K1190">
        <v>19.5</v>
      </c>
      <c r="L1190">
        <v>0</v>
      </c>
      <c r="M1190">
        <v>46.9</v>
      </c>
      <c r="N1190">
        <v>43.6</v>
      </c>
      <c r="O1190">
        <v>62</v>
      </c>
    </row>
    <row r="1191" spans="1:28" x14ac:dyDescent="0.25">
      <c r="A1191">
        <v>32</v>
      </c>
      <c r="B1191" t="s">
        <v>102</v>
      </c>
      <c r="C1191" s="5">
        <v>36.001465000000003</v>
      </c>
      <c r="D1191" s="5">
        <v>-78.939132999999998</v>
      </c>
      <c r="E1191" t="s">
        <v>312</v>
      </c>
      <c r="F1191" t="s">
        <v>276</v>
      </c>
      <c r="G1191">
        <v>24</v>
      </c>
      <c r="H1191">
        <v>37.200000000000003</v>
      </c>
      <c r="I1191">
        <v>2008</v>
      </c>
      <c r="J1191" t="s">
        <v>13</v>
      </c>
      <c r="K1191">
        <v>18.600000000000001</v>
      </c>
      <c r="L1191">
        <v>0</v>
      </c>
      <c r="M1191">
        <v>46.1</v>
      </c>
      <c r="N1191">
        <v>42.6</v>
      </c>
      <c r="O1191">
        <v>63.4</v>
      </c>
    </row>
    <row r="1192" spans="1:28" x14ac:dyDescent="0.25">
      <c r="A1192">
        <v>35</v>
      </c>
      <c r="B1192" t="s">
        <v>102</v>
      </c>
      <c r="C1192" s="5">
        <v>36.001465000000003</v>
      </c>
      <c r="D1192" s="5">
        <v>-78.939132999999998</v>
      </c>
      <c r="E1192" t="s">
        <v>312</v>
      </c>
      <c r="F1192" t="s">
        <v>276</v>
      </c>
      <c r="G1192">
        <v>27</v>
      </c>
      <c r="H1192">
        <v>35.299999999999997</v>
      </c>
      <c r="I1192">
        <v>2010</v>
      </c>
      <c r="J1192" t="s">
        <v>13</v>
      </c>
      <c r="K1192">
        <v>17.7</v>
      </c>
      <c r="L1192">
        <v>0</v>
      </c>
      <c r="M1192">
        <v>45.8</v>
      </c>
      <c r="N1192">
        <v>42.2</v>
      </c>
      <c r="O1192">
        <v>62</v>
      </c>
    </row>
    <row r="1193" spans="1:28" x14ac:dyDescent="0.25">
      <c r="A1193">
        <v>35</v>
      </c>
      <c r="B1193" t="s">
        <v>102</v>
      </c>
      <c r="C1193" s="5">
        <v>36.001465000000003</v>
      </c>
      <c r="D1193" s="5">
        <v>-78.939132999999998</v>
      </c>
      <c r="E1193" t="s">
        <v>312</v>
      </c>
      <c r="F1193" t="s">
        <v>276</v>
      </c>
      <c r="G1193">
        <v>27</v>
      </c>
      <c r="H1193">
        <v>35.1</v>
      </c>
      <c r="I1193">
        <v>2011</v>
      </c>
      <c r="J1193" t="s">
        <v>13</v>
      </c>
      <c r="K1193">
        <v>17.600000000000001</v>
      </c>
      <c r="L1193">
        <v>0</v>
      </c>
      <c r="M1193">
        <v>47</v>
      </c>
      <c r="N1193">
        <v>40.9</v>
      </c>
      <c r="O1193">
        <v>62.5</v>
      </c>
    </row>
    <row r="1194" spans="1:28" x14ac:dyDescent="0.25">
      <c r="A1194">
        <v>36</v>
      </c>
      <c r="B1194" t="s">
        <v>102</v>
      </c>
      <c r="C1194" s="5">
        <v>36.001465000000003</v>
      </c>
      <c r="D1194" s="5">
        <v>-78.939132999999998</v>
      </c>
      <c r="E1194" t="s">
        <v>312</v>
      </c>
      <c r="F1194" t="s">
        <v>276</v>
      </c>
      <c r="G1194">
        <v>28</v>
      </c>
      <c r="H1194">
        <v>35.200000000000003</v>
      </c>
      <c r="I1194">
        <v>2012</v>
      </c>
      <c r="J1194" t="s">
        <v>13</v>
      </c>
      <c r="K1194">
        <v>16.3</v>
      </c>
      <c r="L1194">
        <v>0</v>
      </c>
      <c r="M1194">
        <v>46.5</v>
      </c>
      <c r="N1194">
        <v>42.1</v>
      </c>
      <c r="O1194">
        <v>62.7</v>
      </c>
    </row>
    <row r="1195" spans="1:28" x14ac:dyDescent="0.25">
      <c r="A1195">
        <v>61</v>
      </c>
      <c r="B1195" t="s">
        <v>129</v>
      </c>
      <c r="C1195" s="5">
        <v>33.797027999999997</v>
      </c>
      <c r="D1195" s="5">
        <v>-84.323241999999993</v>
      </c>
      <c r="E1195" t="s">
        <v>313</v>
      </c>
      <c r="F1195" t="s">
        <v>276</v>
      </c>
      <c r="G1195" s="2"/>
      <c r="H1195">
        <v>63</v>
      </c>
      <c r="I1195">
        <v>2011</v>
      </c>
      <c r="J1195" t="s">
        <v>277</v>
      </c>
      <c r="X1195">
        <v>63.4</v>
      </c>
      <c r="Y1195">
        <v>52.3</v>
      </c>
      <c r="Z1195">
        <v>48.4</v>
      </c>
      <c r="AA1195">
        <v>77.8</v>
      </c>
    </row>
    <row r="1196" spans="1:28" x14ac:dyDescent="0.25">
      <c r="A1196">
        <v>75</v>
      </c>
      <c r="B1196" t="s">
        <v>129</v>
      </c>
      <c r="C1196" s="5">
        <v>33.797027999999997</v>
      </c>
      <c r="D1196" s="5">
        <v>-84.323241999999993</v>
      </c>
      <c r="E1196" t="s">
        <v>313</v>
      </c>
      <c r="F1196" t="s">
        <v>276</v>
      </c>
      <c r="G1196" s="2"/>
      <c r="H1196">
        <v>57.4</v>
      </c>
      <c r="I1196">
        <v>2012</v>
      </c>
      <c r="J1196" t="s">
        <v>277</v>
      </c>
      <c r="X1196">
        <v>48.4</v>
      </c>
      <c r="Y1196">
        <v>37.299999999999997</v>
      </c>
      <c r="Z1196">
        <v>39.799999999999997</v>
      </c>
      <c r="AA1196">
        <v>90.9</v>
      </c>
      <c r="AB1196">
        <v>34.4</v>
      </c>
    </row>
    <row r="1197" spans="1:28" x14ac:dyDescent="0.25">
      <c r="A1197">
        <v>78</v>
      </c>
      <c r="B1197" t="s">
        <v>129</v>
      </c>
      <c r="C1197" s="5">
        <v>33.797027999999997</v>
      </c>
      <c r="D1197" s="5">
        <v>-84.323241999999993</v>
      </c>
      <c r="E1197" t="s">
        <v>313</v>
      </c>
      <c r="F1197" t="s">
        <v>276</v>
      </c>
      <c r="G1197" s="2" t="s">
        <v>266</v>
      </c>
      <c r="H1197">
        <v>53.01</v>
      </c>
      <c r="I1197">
        <v>2014</v>
      </c>
      <c r="J1197" t="s">
        <v>161</v>
      </c>
      <c r="P1197">
        <v>355</v>
      </c>
      <c r="Q1197">
        <v>97</v>
      </c>
      <c r="R1197">
        <v>210</v>
      </c>
      <c r="S1197">
        <v>66</v>
      </c>
      <c r="T1197">
        <v>65</v>
      </c>
      <c r="U1197">
        <v>73</v>
      </c>
      <c r="V1197">
        <v>37</v>
      </c>
      <c r="W1197">
        <v>45</v>
      </c>
    </row>
    <row r="1198" spans="1:28" x14ac:dyDescent="0.25">
      <c r="A1198">
        <v>79</v>
      </c>
      <c r="B1198" t="s">
        <v>129</v>
      </c>
      <c r="C1198" s="5">
        <v>33.797027999999997</v>
      </c>
      <c r="D1198" s="5">
        <v>-84.323241999999993</v>
      </c>
      <c r="E1198" t="s">
        <v>313</v>
      </c>
      <c r="F1198" t="s">
        <v>276</v>
      </c>
      <c r="G1198" s="2"/>
      <c r="H1198">
        <v>61.3</v>
      </c>
      <c r="I1198">
        <v>2013</v>
      </c>
      <c r="J1198" t="s">
        <v>277</v>
      </c>
      <c r="X1198">
        <v>56.7</v>
      </c>
      <c r="Y1198">
        <v>36.6</v>
      </c>
      <c r="Z1198">
        <v>44.4</v>
      </c>
      <c r="AA1198">
        <v>90.9</v>
      </c>
      <c r="AB1198">
        <v>38.299999999999997</v>
      </c>
    </row>
    <row r="1199" spans="1:28" x14ac:dyDescent="0.25">
      <c r="A1199">
        <v>80</v>
      </c>
      <c r="B1199" t="s">
        <v>129</v>
      </c>
      <c r="C1199" s="5">
        <v>33.797027999999997</v>
      </c>
      <c r="D1199" s="5">
        <v>-84.323241999999993</v>
      </c>
      <c r="E1199" t="s">
        <v>313</v>
      </c>
      <c r="F1199" t="s">
        <v>276</v>
      </c>
      <c r="G1199" s="2"/>
      <c r="H1199">
        <v>56.1</v>
      </c>
      <c r="I1199">
        <v>2014</v>
      </c>
      <c r="J1199" t="s">
        <v>277</v>
      </c>
      <c r="X1199">
        <v>50.4</v>
      </c>
      <c r="Y1199">
        <v>42.4</v>
      </c>
      <c r="Z1199">
        <v>31.6</v>
      </c>
      <c r="AA1199">
        <v>90.8</v>
      </c>
      <c r="AB1199">
        <v>43.2</v>
      </c>
    </row>
    <row r="1200" spans="1:28" x14ac:dyDescent="0.25">
      <c r="A1200">
        <v>81</v>
      </c>
      <c r="B1200" t="s">
        <v>129</v>
      </c>
      <c r="C1200" s="5">
        <v>33.797027999999997</v>
      </c>
      <c r="D1200" s="5">
        <v>-84.323241999999993</v>
      </c>
      <c r="E1200" t="s">
        <v>313</v>
      </c>
      <c r="F1200" t="s">
        <v>276</v>
      </c>
      <c r="G1200" s="2" t="s">
        <v>270</v>
      </c>
      <c r="H1200">
        <v>45.47</v>
      </c>
      <c r="I1200">
        <v>2012</v>
      </c>
      <c r="J1200" t="s">
        <v>161</v>
      </c>
      <c r="P1200">
        <v>101</v>
      </c>
      <c r="Q1200">
        <v>97</v>
      </c>
      <c r="R1200">
        <v>101</v>
      </c>
      <c r="S1200">
        <v>54</v>
      </c>
      <c r="T1200">
        <v>37</v>
      </c>
      <c r="U1200">
        <v>50</v>
      </c>
      <c r="W1200">
        <v>46</v>
      </c>
    </row>
    <row r="1201" spans="1:28" x14ac:dyDescent="0.25">
      <c r="A1201">
        <v>84</v>
      </c>
      <c r="B1201" t="s">
        <v>129</v>
      </c>
      <c r="C1201" s="5">
        <v>33.797027999999997</v>
      </c>
      <c r="D1201" s="5">
        <v>-84.323241999999993</v>
      </c>
      <c r="E1201" t="s">
        <v>313</v>
      </c>
      <c r="F1201" t="s">
        <v>276</v>
      </c>
      <c r="G1201" s="2" t="s">
        <v>268</v>
      </c>
      <c r="H1201">
        <v>51.85</v>
      </c>
      <c r="I1201">
        <v>2015</v>
      </c>
      <c r="J1201" t="s">
        <v>161</v>
      </c>
      <c r="P1201">
        <v>367</v>
      </c>
      <c r="Q1201">
        <v>146</v>
      </c>
      <c r="R1201">
        <v>116</v>
      </c>
      <c r="S1201">
        <v>67</v>
      </c>
      <c r="T1201">
        <v>60</v>
      </c>
      <c r="U1201">
        <v>93</v>
      </c>
      <c r="V1201">
        <v>41</v>
      </c>
      <c r="W1201">
        <v>55</v>
      </c>
    </row>
    <row r="1202" spans="1:28" x14ac:dyDescent="0.25">
      <c r="A1202">
        <f>90</f>
        <v>90</v>
      </c>
      <c r="B1202" t="s">
        <v>129</v>
      </c>
      <c r="C1202" s="5">
        <v>33.797027999999997</v>
      </c>
      <c r="D1202" s="5">
        <v>-84.323241999999993</v>
      </c>
      <c r="E1202" t="s">
        <v>313</v>
      </c>
      <c r="F1202" t="s">
        <v>276</v>
      </c>
      <c r="G1202" s="2"/>
      <c r="H1202">
        <v>59.7</v>
      </c>
      <c r="I1202">
        <v>2016</v>
      </c>
      <c r="J1202" t="s">
        <v>277</v>
      </c>
      <c r="X1202">
        <v>48.3</v>
      </c>
      <c r="Y1202">
        <v>51</v>
      </c>
      <c r="Z1202">
        <v>37.1</v>
      </c>
      <c r="AA1202">
        <v>96.7</v>
      </c>
      <c r="AB1202">
        <v>48.9</v>
      </c>
    </row>
    <row r="1203" spans="1:28" x14ac:dyDescent="0.25">
      <c r="A1203">
        <v>93</v>
      </c>
      <c r="B1203" t="s">
        <v>129</v>
      </c>
      <c r="C1203" s="5">
        <v>33.797027999999997</v>
      </c>
      <c r="D1203" s="5">
        <v>-84.323241999999993</v>
      </c>
      <c r="E1203" t="s">
        <v>313</v>
      </c>
      <c r="F1203" t="s">
        <v>276</v>
      </c>
      <c r="G1203" s="2" t="s">
        <v>272</v>
      </c>
      <c r="H1203">
        <v>44.53</v>
      </c>
      <c r="I1203">
        <v>2013</v>
      </c>
      <c r="J1203" t="s">
        <v>161</v>
      </c>
      <c r="P1203">
        <v>101</v>
      </c>
      <c r="Q1203">
        <v>101</v>
      </c>
      <c r="R1203">
        <v>101</v>
      </c>
      <c r="S1203">
        <v>66</v>
      </c>
      <c r="T1203">
        <v>41</v>
      </c>
      <c r="U1203">
        <v>53</v>
      </c>
      <c r="W1203">
        <v>81</v>
      </c>
    </row>
    <row r="1204" spans="1:28" x14ac:dyDescent="0.25">
      <c r="A1204">
        <v>93</v>
      </c>
      <c r="B1204" t="s">
        <v>129</v>
      </c>
      <c r="C1204" s="5">
        <v>33.797027999999997</v>
      </c>
      <c r="D1204" s="5">
        <v>-84.323241999999993</v>
      </c>
      <c r="E1204" t="s">
        <v>313</v>
      </c>
      <c r="F1204" t="s">
        <v>276</v>
      </c>
      <c r="G1204" s="2"/>
      <c r="H1204">
        <v>55.5</v>
      </c>
      <c r="I1204">
        <v>2015</v>
      </c>
      <c r="J1204" t="s">
        <v>277</v>
      </c>
      <c r="X1204">
        <v>49</v>
      </c>
      <c r="Y1204">
        <v>42.9</v>
      </c>
      <c r="Z1204">
        <v>32.4</v>
      </c>
      <c r="AA1204">
        <v>89.5</v>
      </c>
      <c r="AB1204">
        <v>42.3</v>
      </c>
    </row>
    <row r="1205" spans="1:28" x14ac:dyDescent="0.25">
      <c r="A1205">
        <v>95</v>
      </c>
      <c r="B1205" t="s">
        <v>210</v>
      </c>
      <c r="C1205" s="5">
        <v>38.900799999999997</v>
      </c>
      <c r="D1205" s="5">
        <v>-77.0471</v>
      </c>
      <c r="E1205" t="s">
        <v>314</v>
      </c>
      <c r="F1205" t="s">
        <v>276</v>
      </c>
      <c r="G1205" s="2"/>
      <c r="H1205">
        <v>57.3</v>
      </c>
      <c r="I1205">
        <v>2011</v>
      </c>
      <c r="J1205" t="s">
        <v>277</v>
      </c>
      <c r="X1205">
        <v>60.6</v>
      </c>
      <c r="Y1205">
        <v>39.6</v>
      </c>
      <c r="Z1205">
        <v>43.1</v>
      </c>
      <c r="AA1205">
        <v>70.2</v>
      </c>
    </row>
    <row r="1206" spans="1:28" x14ac:dyDescent="0.25">
      <c r="A1206">
        <f>94</f>
        <v>94</v>
      </c>
      <c r="B1206" t="s">
        <v>150</v>
      </c>
      <c r="C1206" s="5">
        <v>38.907851999999998</v>
      </c>
      <c r="D1206" s="5">
        <v>-77.072806999999997</v>
      </c>
      <c r="E1206" t="s">
        <v>314</v>
      </c>
      <c r="F1206" t="s">
        <v>276</v>
      </c>
      <c r="G1206" s="2"/>
      <c r="H1206">
        <v>58.8</v>
      </c>
      <c r="I1206">
        <v>2016</v>
      </c>
      <c r="J1206" t="s">
        <v>277</v>
      </c>
      <c r="X1206">
        <v>54.4</v>
      </c>
      <c r="Y1206">
        <v>52.7</v>
      </c>
      <c r="Z1206">
        <v>39.299999999999997</v>
      </c>
      <c r="AA1206">
        <v>82.5</v>
      </c>
      <c r="AB1206">
        <v>80.7</v>
      </c>
    </row>
    <row r="1207" spans="1:28" x14ac:dyDescent="0.25">
      <c r="A1207">
        <v>24</v>
      </c>
      <c r="B1207" t="s">
        <v>127</v>
      </c>
      <c r="C1207" s="5">
        <v>33.772199999999998</v>
      </c>
      <c r="D1207" s="5">
        <v>-84.390199999999993</v>
      </c>
      <c r="E1207" t="s">
        <v>313</v>
      </c>
      <c r="F1207" t="s">
        <v>276</v>
      </c>
      <c r="G1207" s="2"/>
      <c r="H1207">
        <v>77</v>
      </c>
      <c r="I1207">
        <v>2012</v>
      </c>
      <c r="J1207" t="s">
        <v>277</v>
      </c>
      <c r="X1207">
        <v>66.599999999999994</v>
      </c>
      <c r="Y1207">
        <v>65</v>
      </c>
      <c r="Z1207">
        <v>73.8</v>
      </c>
      <c r="AA1207">
        <v>91.9</v>
      </c>
      <c r="AB1207">
        <v>99.2</v>
      </c>
    </row>
    <row r="1208" spans="1:28" x14ac:dyDescent="0.25">
      <c r="A1208">
        <v>25</v>
      </c>
      <c r="B1208" t="s">
        <v>127</v>
      </c>
      <c r="C1208" s="5">
        <v>33.772199999999998</v>
      </c>
      <c r="D1208" s="5">
        <v>-84.390199999999993</v>
      </c>
      <c r="E1208" t="s">
        <v>313</v>
      </c>
      <c r="F1208" t="s">
        <v>276</v>
      </c>
      <c r="G1208" s="2"/>
      <c r="H1208">
        <v>78.8</v>
      </c>
      <c r="I1208">
        <v>2013</v>
      </c>
      <c r="J1208" t="s">
        <v>277</v>
      </c>
      <c r="X1208">
        <v>70.2</v>
      </c>
      <c r="Y1208">
        <v>66.3</v>
      </c>
      <c r="Z1208">
        <v>79.5</v>
      </c>
      <c r="AA1208">
        <v>90.3</v>
      </c>
      <c r="AB1208">
        <v>74.900000000000006</v>
      </c>
    </row>
    <row r="1209" spans="1:28" x14ac:dyDescent="0.25">
      <c r="A1209">
        <v>27</v>
      </c>
      <c r="B1209" t="s">
        <v>127</v>
      </c>
      <c r="C1209" s="5">
        <v>33.772199999999998</v>
      </c>
      <c r="D1209" s="5">
        <v>-84.390199999999993</v>
      </c>
      <c r="E1209" t="s">
        <v>313</v>
      </c>
      <c r="F1209" t="s">
        <v>276</v>
      </c>
      <c r="G1209" s="2"/>
      <c r="H1209">
        <v>75.3</v>
      </c>
      <c r="I1209">
        <v>2011</v>
      </c>
      <c r="J1209" t="s">
        <v>277</v>
      </c>
      <c r="X1209">
        <v>67.900000000000006</v>
      </c>
      <c r="Y1209">
        <v>73.2</v>
      </c>
      <c r="Z1209">
        <v>72.599999999999994</v>
      </c>
      <c r="AA1209">
        <v>83.2</v>
      </c>
      <c r="AB1209">
        <v>95.1</v>
      </c>
    </row>
    <row r="1210" spans="1:28" x14ac:dyDescent="0.25">
      <c r="A1210">
        <v>27</v>
      </c>
      <c r="B1210" t="s">
        <v>127</v>
      </c>
      <c r="C1210" s="5">
        <v>33.772199999999998</v>
      </c>
      <c r="D1210" s="5">
        <v>-84.390199999999993</v>
      </c>
      <c r="E1210" t="s">
        <v>313</v>
      </c>
      <c r="F1210" t="s">
        <v>276</v>
      </c>
      <c r="G1210" s="2"/>
      <c r="H1210">
        <v>72.8</v>
      </c>
      <c r="I1210">
        <v>2015</v>
      </c>
      <c r="J1210" t="s">
        <v>277</v>
      </c>
      <c r="X1210">
        <v>62.5</v>
      </c>
      <c r="Y1210">
        <v>68.900000000000006</v>
      </c>
      <c r="Z1210">
        <v>71.2</v>
      </c>
      <c r="AA1210">
        <v>85.8</v>
      </c>
      <c r="AB1210">
        <v>72.3</v>
      </c>
    </row>
    <row r="1211" spans="1:28" x14ac:dyDescent="0.25">
      <c r="A1211">
        <v>28</v>
      </c>
      <c r="B1211" t="s">
        <v>127</v>
      </c>
      <c r="C1211" s="5">
        <v>33.772199999999998</v>
      </c>
      <c r="D1211" s="5">
        <v>-84.390199999999993</v>
      </c>
      <c r="E1211" t="s">
        <v>313</v>
      </c>
      <c r="F1211" t="s">
        <v>276</v>
      </c>
      <c r="G1211" s="2"/>
      <c r="H1211">
        <v>71.599999999999994</v>
      </c>
      <c r="I1211">
        <v>2014</v>
      </c>
      <c r="J1211" t="s">
        <v>277</v>
      </c>
      <c r="X1211">
        <v>59.4</v>
      </c>
      <c r="Y1211">
        <v>67.8</v>
      </c>
      <c r="Z1211">
        <v>68.599999999999994</v>
      </c>
      <c r="AA1211">
        <v>87.9</v>
      </c>
      <c r="AB1211">
        <v>71.3</v>
      </c>
    </row>
    <row r="1212" spans="1:28" x14ac:dyDescent="0.25">
      <c r="A1212">
        <v>41</v>
      </c>
      <c r="B1212" t="s">
        <v>127</v>
      </c>
      <c r="C1212" s="5">
        <v>33.772199999999998</v>
      </c>
      <c r="D1212" s="5">
        <v>-84.390199999999993</v>
      </c>
      <c r="E1212" t="s">
        <v>313</v>
      </c>
      <c r="F1212" t="s">
        <v>276</v>
      </c>
      <c r="G1212" s="2"/>
      <c r="H1212">
        <v>72.099999999999994</v>
      </c>
      <c r="I1212">
        <v>2016</v>
      </c>
      <c r="J1212" t="s">
        <v>277</v>
      </c>
      <c r="X1212">
        <v>57.8</v>
      </c>
      <c r="Y1212">
        <v>71.5</v>
      </c>
      <c r="Z1212">
        <v>72.7</v>
      </c>
      <c r="AA1212">
        <v>86</v>
      </c>
      <c r="AB1212">
        <v>73.7</v>
      </c>
    </row>
    <row r="1213" spans="1:28" x14ac:dyDescent="0.25">
      <c r="A1213">
        <v>80</v>
      </c>
      <c r="B1213" t="s">
        <v>127</v>
      </c>
      <c r="C1213" s="5">
        <v>33.772199999999998</v>
      </c>
      <c r="D1213" s="5">
        <v>-84.390199999999993</v>
      </c>
      <c r="E1213" t="s">
        <v>313</v>
      </c>
      <c r="F1213" t="s">
        <v>276</v>
      </c>
      <c r="G1213" s="2" t="s">
        <v>265</v>
      </c>
      <c r="H1213">
        <v>52.08</v>
      </c>
      <c r="I1213">
        <v>2015</v>
      </c>
      <c r="J1213" t="s">
        <v>161</v>
      </c>
      <c r="P1213">
        <v>135</v>
      </c>
      <c r="Q1213">
        <v>60</v>
      </c>
      <c r="R1213">
        <v>218</v>
      </c>
      <c r="S1213">
        <v>107</v>
      </c>
      <c r="T1213">
        <v>152</v>
      </c>
      <c r="U1213">
        <v>78</v>
      </c>
      <c r="V1213">
        <v>106</v>
      </c>
      <c r="W1213">
        <v>36</v>
      </c>
    </row>
    <row r="1214" spans="1:28" x14ac:dyDescent="0.25">
      <c r="A1214">
        <v>83</v>
      </c>
      <c r="B1214" t="s">
        <v>127</v>
      </c>
      <c r="C1214" s="5">
        <v>33.772199999999998</v>
      </c>
      <c r="D1214" s="5">
        <v>-84.390199999999993</v>
      </c>
      <c r="E1214" t="s">
        <v>313</v>
      </c>
      <c r="F1214" t="s">
        <v>276</v>
      </c>
      <c r="G1214" s="2" t="s">
        <v>269</v>
      </c>
      <c r="H1214">
        <v>52.74</v>
      </c>
      <c r="I1214">
        <v>2014</v>
      </c>
      <c r="J1214" t="s">
        <v>161</v>
      </c>
      <c r="P1214">
        <v>123</v>
      </c>
      <c r="Q1214">
        <v>77</v>
      </c>
      <c r="R1214">
        <v>210</v>
      </c>
      <c r="S1214">
        <v>104</v>
      </c>
      <c r="T1214">
        <v>154</v>
      </c>
      <c r="U1214">
        <v>79</v>
      </c>
      <c r="V1214">
        <v>101</v>
      </c>
      <c r="W1214">
        <v>24</v>
      </c>
    </row>
    <row r="1215" spans="1:28" x14ac:dyDescent="0.25">
      <c r="A1215">
        <v>87</v>
      </c>
      <c r="B1215" t="s">
        <v>127</v>
      </c>
      <c r="C1215" s="5">
        <v>33.772199999999998</v>
      </c>
      <c r="D1215" s="5">
        <v>-84.390199999999993</v>
      </c>
      <c r="E1215" t="s">
        <v>313</v>
      </c>
      <c r="F1215" t="s">
        <v>276</v>
      </c>
      <c r="G1215" s="2" t="s">
        <v>273</v>
      </c>
      <c r="H1215">
        <v>44.71</v>
      </c>
      <c r="I1215">
        <v>2012</v>
      </c>
      <c r="J1215" t="s">
        <v>161</v>
      </c>
      <c r="P1215">
        <v>101</v>
      </c>
      <c r="Q1215">
        <v>67</v>
      </c>
      <c r="R1215">
        <v>101</v>
      </c>
      <c r="S1215">
        <v>79</v>
      </c>
      <c r="T1215">
        <v>101</v>
      </c>
      <c r="U1215">
        <v>46</v>
      </c>
      <c r="W1215">
        <v>40</v>
      </c>
    </row>
    <row r="1216" spans="1:28" x14ac:dyDescent="0.25">
      <c r="A1216">
        <v>99</v>
      </c>
      <c r="B1216" t="s">
        <v>127</v>
      </c>
      <c r="C1216" s="5">
        <v>33.772199999999998</v>
      </c>
      <c r="D1216" s="5">
        <v>-84.390199999999993</v>
      </c>
      <c r="E1216" t="s">
        <v>313</v>
      </c>
      <c r="F1216" t="s">
        <v>276</v>
      </c>
      <c r="G1216">
        <v>52</v>
      </c>
      <c r="H1216">
        <v>24.1</v>
      </c>
      <c r="I1216">
        <v>2014</v>
      </c>
      <c r="J1216" t="s">
        <v>13</v>
      </c>
      <c r="K1216">
        <v>12.9</v>
      </c>
      <c r="L1216">
        <v>0</v>
      </c>
      <c r="M1216">
        <v>31</v>
      </c>
      <c r="N1216">
        <v>22.2</v>
      </c>
      <c r="O1216">
        <v>43.9</v>
      </c>
    </row>
    <row r="1217" spans="1:23" x14ac:dyDescent="0.25">
      <c r="A1217">
        <v>100</v>
      </c>
      <c r="B1217" t="s">
        <v>127</v>
      </c>
      <c r="C1217" s="5">
        <v>33.772199999999998</v>
      </c>
      <c r="D1217" s="5">
        <v>-84.390199999999993</v>
      </c>
      <c r="E1217" t="s">
        <v>313</v>
      </c>
      <c r="F1217" t="s">
        <v>276</v>
      </c>
      <c r="G1217" s="2" t="s">
        <v>274</v>
      </c>
      <c r="H1217">
        <v>44.26</v>
      </c>
      <c r="I1217">
        <v>2013</v>
      </c>
      <c r="J1217" t="s">
        <v>161</v>
      </c>
      <c r="P1217">
        <v>101</v>
      </c>
      <c r="Q1217">
        <v>85</v>
      </c>
      <c r="R1217">
        <v>101</v>
      </c>
      <c r="S1217">
        <v>97</v>
      </c>
      <c r="T1217">
        <v>101</v>
      </c>
      <c r="U1217">
        <v>43</v>
      </c>
      <c r="W1217">
        <v>32</v>
      </c>
    </row>
    <row r="1218" spans="1:23" x14ac:dyDescent="0.25">
      <c r="A1218">
        <v>1</v>
      </c>
      <c r="B1218" t="s">
        <v>12</v>
      </c>
      <c r="C1218" s="5">
        <v>42.373610999999997</v>
      </c>
      <c r="D1218" s="5">
        <v>-71.109733000000006</v>
      </c>
      <c r="E1218" t="s">
        <v>305</v>
      </c>
      <c r="F1218" t="s">
        <v>276</v>
      </c>
      <c r="G1218">
        <v>1</v>
      </c>
      <c r="H1218">
        <v>100</v>
      </c>
      <c r="I1218">
        <v>2005</v>
      </c>
      <c r="J1218" t="s">
        <v>13</v>
      </c>
      <c r="K1218">
        <v>100</v>
      </c>
      <c r="L1218">
        <v>100</v>
      </c>
      <c r="M1218">
        <v>100</v>
      </c>
      <c r="N1218">
        <v>100</v>
      </c>
      <c r="O1218">
        <v>100</v>
      </c>
    </row>
    <row r="1219" spans="1:23" x14ac:dyDescent="0.25">
      <c r="A1219">
        <v>1</v>
      </c>
      <c r="B1219" t="s">
        <v>12</v>
      </c>
      <c r="C1219" s="5">
        <v>42.373610999999997</v>
      </c>
      <c r="D1219" s="5">
        <v>-71.109733000000006</v>
      </c>
      <c r="E1219" t="s">
        <v>305</v>
      </c>
      <c r="F1219" t="s">
        <v>276</v>
      </c>
      <c r="G1219">
        <v>1</v>
      </c>
      <c r="H1219">
        <v>100</v>
      </c>
      <c r="I1219">
        <v>2006</v>
      </c>
      <c r="J1219" t="s">
        <v>13</v>
      </c>
      <c r="K1219">
        <v>100</v>
      </c>
      <c r="L1219">
        <v>100</v>
      </c>
      <c r="M1219">
        <v>100</v>
      </c>
      <c r="N1219">
        <v>100</v>
      </c>
      <c r="O1219">
        <v>100</v>
      </c>
    </row>
    <row r="1220" spans="1:23" x14ac:dyDescent="0.25">
      <c r="A1220">
        <v>1</v>
      </c>
      <c r="B1220" t="s">
        <v>12</v>
      </c>
      <c r="C1220" s="5">
        <v>42.373610999999997</v>
      </c>
      <c r="D1220" s="5">
        <v>-71.109733000000006</v>
      </c>
      <c r="E1220" t="s">
        <v>305</v>
      </c>
      <c r="F1220" t="s">
        <v>276</v>
      </c>
      <c r="G1220">
        <v>1</v>
      </c>
      <c r="H1220">
        <v>100</v>
      </c>
      <c r="I1220">
        <v>2007</v>
      </c>
      <c r="J1220" t="s">
        <v>13</v>
      </c>
      <c r="K1220">
        <v>100</v>
      </c>
      <c r="L1220">
        <v>100</v>
      </c>
      <c r="M1220">
        <v>100</v>
      </c>
      <c r="N1220">
        <v>100</v>
      </c>
      <c r="O1220">
        <v>100</v>
      </c>
    </row>
    <row r="1221" spans="1:23" x14ac:dyDescent="0.25">
      <c r="A1221">
        <v>1</v>
      </c>
      <c r="B1221" t="s">
        <v>12</v>
      </c>
      <c r="C1221" s="5">
        <v>42.373610999999997</v>
      </c>
      <c r="D1221" s="5">
        <v>-71.109733000000006</v>
      </c>
      <c r="E1221" t="s">
        <v>305</v>
      </c>
      <c r="F1221" t="s">
        <v>276</v>
      </c>
      <c r="G1221">
        <v>1</v>
      </c>
      <c r="H1221">
        <v>100</v>
      </c>
      <c r="I1221">
        <v>2008</v>
      </c>
      <c r="J1221" t="s">
        <v>13</v>
      </c>
      <c r="K1221">
        <v>100</v>
      </c>
      <c r="L1221">
        <v>100</v>
      </c>
      <c r="M1221">
        <v>100</v>
      </c>
      <c r="N1221">
        <v>100</v>
      </c>
      <c r="O1221">
        <v>100</v>
      </c>
    </row>
    <row r="1222" spans="1:23" x14ac:dyDescent="0.25">
      <c r="A1222">
        <v>1</v>
      </c>
      <c r="B1222" t="s">
        <v>12</v>
      </c>
      <c r="C1222" s="5">
        <v>42.373610999999997</v>
      </c>
      <c r="D1222" s="5">
        <v>-71.109733000000006</v>
      </c>
      <c r="E1222" t="s">
        <v>305</v>
      </c>
      <c r="F1222" t="s">
        <v>276</v>
      </c>
      <c r="G1222">
        <v>1</v>
      </c>
      <c r="H1222">
        <v>100</v>
      </c>
      <c r="I1222">
        <v>2009</v>
      </c>
      <c r="J1222" t="s">
        <v>13</v>
      </c>
      <c r="K1222">
        <v>100</v>
      </c>
      <c r="L1222">
        <v>100</v>
      </c>
      <c r="M1222">
        <v>100</v>
      </c>
      <c r="N1222">
        <v>100</v>
      </c>
      <c r="O1222">
        <v>100</v>
      </c>
    </row>
    <row r="1223" spans="1:23" x14ac:dyDescent="0.25">
      <c r="A1223">
        <v>1</v>
      </c>
      <c r="B1223" t="s">
        <v>12</v>
      </c>
      <c r="C1223" s="5">
        <v>42.373610999999997</v>
      </c>
      <c r="D1223" s="5">
        <v>-71.109733000000006</v>
      </c>
      <c r="E1223" t="s">
        <v>305</v>
      </c>
      <c r="F1223" t="s">
        <v>276</v>
      </c>
      <c r="G1223">
        <v>1</v>
      </c>
      <c r="H1223">
        <v>100</v>
      </c>
      <c r="I1223">
        <v>2010</v>
      </c>
      <c r="J1223" t="s">
        <v>13</v>
      </c>
      <c r="K1223">
        <v>100</v>
      </c>
      <c r="L1223">
        <v>100</v>
      </c>
      <c r="M1223">
        <v>100</v>
      </c>
      <c r="N1223">
        <v>100</v>
      </c>
      <c r="O1223">
        <v>100</v>
      </c>
    </row>
    <row r="1224" spans="1:23" x14ac:dyDescent="0.25">
      <c r="A1224">
        <v>1</v>
      </c>
      <c r="B1224" t="s">
        <v>12</v>
      </c>
      <c r="C1224" s="5">
        <v>42.373610999999997</v>
      </c>
      <c r="D1224" s="5">
        <v>-71.109733000000006</v>
      </c>
      <c r="E1224" t="s">
        <v>305</v>
      </c>
      <c r="F1224" t="s">
        <v>276</v>
      </c>
      <c r="G1224">
        <v>1</v>
      </c>
      <c r="H1224">
        <v>100</v>
      </c>
      <c r="I1224">
        <v>2011</v>
      </c>
      <c r="J1224" t="s">
        <v>13</v>
      </c>
      <c r="K1224">
        <v>100</v>
      </c>
      <c r="L1224">
        <v>100</v>
      </c>
      <c r="M1224">
        <v>100</v>
      </c>
      <c r="N1224">
        <v>100</v>
      </c>
      <c r="O1224">
        <v>100</v>
      </c>
    </row>
    <row r="1225" spans="1:23" x14ac:dyDescent="0.25">
      <c r="A1225">
        <v>1</v>
      </c>
      <c r="B1225" t="s">
        <v>12</v>
      </c>
      <c r="C1225" s="5">
        <v>42.373610999999997</v>
      </c>
      <c r="D1225" s="5">
        <v>-71.109733000000006</v>
      </c>
      <c r="E1225" t="s">
        <v>305</v>
      </c>
      <c r="F1225" t="s">
        <v>276</v>
      </c>
      <c r="G1225">
        <v>1</v>
      </c>
      <c r="H1225">
        <v>100</v>
      </c>
      <c r="I1225">
        <v>2012</v>
      </c>
      <c r="J1225" t="s">
        <v>13</v>
      </c>
      <c r="K1225">
        <v>100</v>
      </c>
      <c r="L1225">
        <v>100</v>
      </c>
      <c r="M1225">
        <v>100</v>
      </c>
      <c r="N1225">
        <v>100</v>
      </c>
      <c r="O1225">
        <v>100</v>
      </c>
    </row>
    <row r="1226" spans="1:23" x14ac:dyDescent="0.25">
      <c r="A1226">
        <v>1</v>
      </c>
      <c r="B1226" t="s">
        <v>12</v>
      </c>
      <c r="C1226" s="5">
        <v>42.373610999999997</v>
      </c>
      <c r="D1226" s="5">
        <v>-71.109733000000006</v>
      </c>
      <c r="E1226" t="s">
        <v>305</v>
      </c>
      <c r="F1226" t="s">
        <v>276</v>
      </c>
      <c r="G1226">
        <v>1</v>
      </c>
      <c r="H1226">
        <v>100</v>
      </c>
      <c r="I1226">
        <v>2013</v>
      </c>
      <c r="J1226" t="s">
        <v>13</v>
      </c>
      <c r="K1226">
        <v>100</v>
      </c>
      <c r="L1226">
        <v>100</v>
      </c>
      <c r="M1226">
        <v>100</v>
      </c>
      <c r="N1226">
        <v>100</v>
      </c>
      <c r="O1226">
        <v>100</v>
      </c>
    </row>
    <row r="1227" spans="1:23" x14ac:dyDescent="0.25">
      <c r="A1227">
        <v>1</v>
      </c>
      <c r="B1227" t="s">
        <v>12</v>
      </c>
      <c r="C1227" s="5">
        <v>42.373610999999997</v>
      </c>
      <c r="D1227" s="5">
        <v>-71.109733000000006</v>
      </c>
      <c r="E1227" t="s">
        <v>305</v>
      </c>
      <c r="F1227" t="s">
        <v>276</v>
      </c>
      <c r="G1227">
        <v>1</v>
      </c>
      <c r="H1227">
        <v>100</v>
      </c>
      <c r="I1227">
        <v>2014</v>
      </c>
      <c r="J1227" t="s">
        <v>13</v>
      </c>
      <c r="K1227">
        <v>100</v>
      </c>
      <c r="L1227">
        <v>100</v>
      </c>
      <c r="M1227">
        <v>100</v>
      </c>
      <c r="N1227">
        <v>100</v>
      </c>
      <c r="O1227">
        <v>100</v>
      </c>
    </row>
    <row r="1228" spans="1:23" x14ac:dyDescent="0.25">
      <c r="A1228">
        <v>1</v>
      </c>
      <c r="B1228" t="s">
        <v>12</v>
      </c>
      <c r="C1228" s="5">
        <v>42.373610999999997</v>
      </c>
      <c r="D1228" s="5">
        <v>-71.109733000000006</v>
      </c>
      <c r="E1228" t="s">
        <v>305</v>
      </c>
      <c r="F1228" t="s">
        <v>276</v>
      </c>
      <c r="G1228">
        <v>1</v>
      </c>
      <c r="H1228">
        <v>100</v>
      </c>
      <c r="I1228">
        <v>2015</v>
      </c>
      <c r="J1228" t="s">
        <v>13</v>
      </c>
      <c r="K1228">
        <v>100</v>
      </c>
      <c r="L1228">
        <v>100</v>
      </c>
      <c r="M1228">
        <v>100</v>
      </c>
      <c r="N1228">
        <v>100</v>
      </c>
      <c r="O1228">
        <v>100</v>
      </c>
    </row>
    <row r="1229" spans="1:23" x14ac:dyDescent="0.25">
      <c r="A1229">
        <v>1</v>
      </c>
      <c r="B1229" t="s">
        <v>12</v>
      </c>
      <c r="C1229" s="5">
        <v>42.373610999999997</v>
      </c>
      <c r="D1229" s="5">
        <v>-71.109733000000006</v>
      </c>
      <c r="E1229" t="s">
        <v>305</v>
      </c>
      <c r="F1229" t="s">
        <v>276</v>
      </c>
      <c r="G1229" s="2" t="s">
        <v>228</v>
      </c>
      <c r="H1229">
        <v>100</v>
      </c>
      <c r="I1229">
        <v>2012</v>
      </c>
      <c r="J1229" t="s">
        <v>161</v>
      </c>
      <c r="P1229">
        <v>7</v>
      </c>
      <c r="Q1229">
        <v>9</v>
      </c>
      <c r="R1229">
        <v>1</v>
      </c>
      <c r="S1229">
        <v>1</v>
      </c>
      <c r="T1229">
        <v>1</v>
      </c>
      <c r="U1229">
        <v>1</v>
      </c>
      <c r="W1229">
        <v>5</v>
      </c>
    </row>
    <row r="1230" spans="1:23" x14ac:dyDescent="0.25">
      <c r="A1230">
        <v>1</v>
      </c>
      <c r="B1230" t="s">
        <v>12</v>
      </c>
      <c r="C1230" s="5">
        <v>42.373610999999997</v>
      </c>
      <c r="D1230" s="5">
        <v>-71.109733000000006</v>
      </c>
      <c r="E1230" t="s">
        <v>305</v>
      </c>
      <c r="F1230" t="s">
        <v>276</v>
      </c>
      <c r="G1230" s="2" t="s">
        <v>228</v>
      </c>
      <c r="H1230">
        <v>100</v>
      </c>
      <c r="I1230">
        <v>2013</v>
      </c>
      <c r="J1230" t="s">
        <v>161</v>
      </c>
      <c r="P1230">
        <v>1</v>
      </c>
      <c r="Q1230">
        <v>1</v>
      </c>
      <c r="R1230">
        <v>1</v>
      </c>
      <c r="S1230">
        <v>1</v>
      </c>
      <c r="T1230">
        <v>1</v>
      </c>
      <c r="U1230">
        <v>1</v>
      </c>
      <c r="W1230">
        <v>7</v>
      </c>
    </row>
    <row r="1231" spans="1:23" x14ac:dyDescent="0.25">
      <c r="A1231">
        <v>1</v>
      </c>
      <c r="B1231" t="s">
        <v>12</v>
      </c>
      <c r="C1231" s="5">
        <v>42.373610999999997</v>
      </c>
      <c r="D1231" s="5">
        <v>-71.109733000000006</v>
      </c>
      <c r="E1231" t="s">
        <v>305</v>
      </c>
      <c r="F1231" t="s">
        <v>276</v>
      </c>
      <c r="G1231" s="2" t="s">
        <v>228</v>
      </c>
      <c r="H1231">
        <v>100</v>
      </c>
      <c r="I1231">
        <v>2014</v>
      </c>
      <c r="J1231" t="s">
        <v>161</v>
      </c>
      <c r="P1231">
        <v>1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>
        <v>2</v>
      </c>
    </row>
    <row r="1232" spans="1:23" x14ac:dyDescent="0.25">
      <c r="A1232">
        <v>1</v>
      </c>
      <c r="B1232" t="s">
        <v>12</v>
      </c>
      <c r="C1232" s="5">
        <v>42.373610999999997</v>
      </c>
      <c r="D1232" s="5">
        <v>-71.109733000000006</v>
      </c>
      <c r="E1232" t="s">
        <v>305</v>
      </c>
      <c r="F1232" t="s">
        <v>276</v>
      </c>
      <c r="G1232" s="2" t="s">
        <v>228</v>
      </c>
      <c r="H1232">
        <v>100</v>
      </c>
      <c r="I1232">
        <v>2015</v>
      </c>
      <c r="J1232" t="s">
        <v>161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3</v>
      </c>
    </row>
    <row r="1233" spans="1:28" x14ac:dyDescent="0.25">
      <c r="A1233">
        <v>1</v>
      </c>
      <c r="B1233" t="s">
        <v>12</v>
      </c>
      <c r="C1233" s="5">
        <v>42.373610999999997</v>
      </c>
      <c r="D1233" s="5">
        <v>-71.109733000000006</v>
      </c>
      <c r="E1233" t="s">
        <v>305</v>
      </c>
      <c r="F1233" t="s">
        <v>276</v>
      </c>
      <c r="G1233" s="2"/>
      <c r="H1233">
        <v>96.1</v>
      </c>
      <c r="I1233">
        <v>2011</v>
      </c>
      <c r="J1233" t="s">
        <v>277</v>
      </c>
      <c r="X1233">
        <v>99.7</v>
      </c>
      <c r="Y1233">
        <v>72.400000000000006</v>
      </c>
      <c r="Z1233">
        <v>98.7</v>
      </c>
      <c r="AA1233">
        <v>98.8</v>
      </c>
      <c r="AB1233">
        <v>34.5</v>
      </c>
    </row>
    <row r="1234" spans="1:28" x14ac:dyDescent="0.25">
      <c r="A1234">
        <v>2</v>
      </c>
      <c r="B1234" t="s">
        <v>12</v>
      </c>
      <c r="C1234" s="5">
        <v>42.373610999999997</v>
      </c>
      <c r="D1234" s="5">
        <v>-71.109733000000006</v>
      </c>
      <c r="E1234" t="s">
        <v>305</v>
      </c>
      <c r="F1234" t="s">
        <v>276</v>
      </c>
      <c r="G1234" s="2"/>
      <c r="H1234">
        <v>93.9</v>
      </c>
      <c r="I1234">
        <v>2012</v>
      </c>
      <c r="J1234" t="s">
        <v>277</v>
      </c>
      <c r="X1234">
        <v>95.8</v>
      </c>
      <c r="Y1234">
        <v>67.5</v>
      </c>
      <c r="Z1234">
        <v>97.4</v>
      </c>
      <c r="AA1234">
        <v>99.8</v>
      </c>
      <c r="AB1234">
        <v>35.9</v>
      </c>
    </row>
    <row r="1235" spans="1:28" x14ac:dyDescent="0.25">
      <c r="A1235">
        <v>2</v>
      </c>
      <c r="B1235" t="s">
        <v>12</v>
      </c>
      <c r="C1235" s="5">
        <v>42.373610999999997</v>
      </c>
      <c r="D1235" s="5">
        <v>-71.109733000000006</v>
      </c>
      <c r="E1235" t="s">
        <v>305</v>
      </c>
      <c r="F1235" t="s">
        <v>276</v>
      </c>
      <c r="G1235" s="2"/>
      <c r="H1235">
        <v>93.9</v>
      </c>
      <c r="I1235">
        <v>2014</v>
      </c>
      <c r="J1235" t="s">
        <v>277</v>
      </c>
      <c r="X1235">
        <v>95.3</v>
      </c>
      <c r="Y1235">
        <v>66.2</v>
      </c>
      <c r="Z1235">
        <v>98.5</v>
      </c>
      <c r="AA1235">
        <v>99.1</v>
      </c>
      <c r="AB1235">
        <v>40.6</v>
      </c>
    </row>
    <row r="1236" spans="1:28" x14ac:dyDescent="0.25">
      <c r="A1236">
        <v>2</v>
      </c>
      <c r="B1236" t="s">
        <v>12</v>
      </c>
      <c r="C1236" s="5">
        <v>42.373610999999997</v>
      </c>
      <c r="D1236" s="5">
        <v>-71.109733000000006</v>
      </c>
      <c r="E1236" t="s">
        <v>305</v>
      </c>
      <c r="F1236" t="s">
        <v>276</v>
      </c>
      <c r="G1236" s="2"/>
      <c r="H1236">
        <v>93.3</v>
      </c>
      <c r="I1236">
        <v>2015</v>
      </c>
      <c r="J1236" t="s">
        <v>277</v>
      </c>
      <c r="X1236">
        <v>92.9</v>
      </c>
      <c r="Y1236">
        <v>67.599999999999994</v>
      </c>
      <c r="Z1236">
        <v>98.6</v>
      </c>
      <c r="AA1236">
        <v>98.9</v>
      </c>
      <c r="AB1236">
        <v>44</v>
      </c>
    </row>
    <row r="1237" spans="1:28" x14ac:dyDescent="0.25">
      <c r="A1237">
        <v>4</v>
      </c>
      <c r="B1237" t="s">
        <v>12</v>
      </c>
      <c r="C1237" s="5">
        <v>42.373610999999997</v>
      </c>
      <c r="D1237" s="5">
        <v>-71.109733000000006</v>
      </c>
      <c r="E1237" t="s">
        <v>305</v>
      </c>
      <c r="F1237" t="s">
        <v>276</v>
      </c>
      <c r="G1237" s="2"/>
      <c r="H1237">
        <v>93.6</v>
      </c>
      <c r="I1237">
        <v>2013</v>
      </c>
      <c r="J1237" t="s">
        <v>277</v>
      </c>
      <c r="X1237">
        <v>94.9</v>
      </c>
      <c r="Y1237">
        <v>63.7</v>
      </c>
      <c r="Z1237">
        <v>98.6</v>
      </c>
      <c r="AA1237">
        <v>99.2</v>
      </c>
      <c r="AB1237">
        <v>39.9</v>
      </c>
    </row>
    <row r="1238" spans="1:28" x14ac:dyDescent="0.25">
      <c r="A1238">
        <v>6</v>
      </c>
      <c r="B1238" t="s">
        <v>12</v>
      </c>
      <c r="C1238" s="5">
        <v>42.373610999999997</v>
      </c>
      <c r="D1238" s="5">
        <v>-71.109733000000006</v>
      </c>
      <c r="E1238" t="s">
        <v>305</v>
      </c>
      <c r="F1238" t="s">
        <v>276</v>
      </c>
      <c r="G1238" s="2"/>
      <c r="H1238">
        <v>91.6</v>
      </c>
      <c r="I1238">
        <v>2016</v>
      </c>
      <c r="J1238" t="s">
        <v>277</v>
      </c>
      <c r="X1238">
        <v>83.6</v>
      </c>
      <c r="Y1238">
        <v>77.2</v>
      </c>
      <c r="Z1238">
        <v>99</v>
      </c>
      <c r="AA1238">
        <v>99.8</v>
      </c>
      <c r="AB1238">
        <v>45.2</v>
      </c>
    </row>
    <row r="1239" spans="1:28" x14ac:dyDescent="0.25">
      <c r="A1239">
        <v>85</v>
      </c>
      <c r="B1239" t="s">
        <v>121</v>
      </c>
      <c r="C1239" s="5">
        <v>39.167907999999997</v>
      </c>
      <c r="D1239" s="5">
        <v>-86.518981999999994</v>
      </c>
      <c r="E1239" t="s">
        <v>315</v>
      </c>
      <c r="F1239" t="s">
        <v>276</v>
      </c>
      <c r="G1239" s="2" t="s">
        <v>269</v>
      </c>
      <c r="H1239">
        <v>45.71</v>
      </c>
      <c r="I1239">
        <v>2013</v>
      </c>
      <c r="J1239" t="s">
        <v>161</v>
      </c>
      <c r="P1239">
        <v>101</v>
      </c>
      <c r="Q1239">
        <v>48</v>
      </c>
      <c r="R1239">
        <v>101</v>
      </c>
      <c r="S1239">
        <v>50</v>
      </c>
      <c r="T1239">
        <v>72</v>
      </c>
      <c r="U1239">
        <v>59</v>
      </c>
      <c r="W1239">
        <v>101</v>
      </c>
    </row>
    <row r="1240" spans="1:28" x14ac:dyDescent="0.25">
      <c r="A1240">
        <v>82</v>
      </c>
      <c r="B1240" t="s">
        <v>121</v>
      </c>
      <c r="C1240" s="5">
        <v>39.167907999999997</v>
      </c>
      <c r="D1240" s="5">
        <v>-86.518981999999994</v>
      </c>
      <c r="E1240" t="s">
        <v>315</v>
      </c>
      <c r="F1240" t="s">
        <v>276</v>
      </c>
      <c r="G1240">
        <v>48</v>
      </c>
      <c r="H1240">
        <v>25.9</v>
      </c>
      <c r="I1240">
        <v>2011</v>
      </c>
      <c r="J1240" t="s">
        <v>13</v>
      </c>
      <c r="K1240">
        <v>11.8</v>
      </c>
      <c r="L1240">
        <v>22.7</v>
      </c>
      <c r="M1240">
        <v>26</v>
      </c>
      <c r="N1240">
        <v>20.5</v>
      </c>
      <c r="O1240">
        <v>40.799999999999997</v>
      </c>
    </row>
    <row r="1241" spans="1:28" x14ac:dyDescent="0.25">
      <c r="A1241">
        <v>84</v>
      </c>
      <c r="B1241" t="s">
        <v>121</v>
      </c>
      <c r="C1241" s="5">
        <v>39.167907999999997</v>
      </c>
      <c r="D1241" s="5">
        <v>-86.518981999999994</v>
      </c>
      <c r="E1241" t="s">
        <v>315</v>
      </c>
      <c r="F1241" t="s">
        <v>276</v>
      </c>
      <c r="G1241">
        <v>48</v>
      </c>
      <c r="H1241">
        <v>25.7</v>
      </c>
      <c r="I1241">
        <v>2012</v>
      </c>
      <c r="J1241" t="s">
        <v>13</v>
      </c>
      <c r="K1241">
        <v>10.8</v>
      </c>
      <c r="L1241">
        <v>22.2</v>
      </c>
      <c r="M1241">
        <v>27.1</v>
      </c>
      <c r="N1241">
        <v>21.1</v>
      </c>
      <c r="O1241">
        <v>39.1</v>
      </c>
    </row>
    <row r="1242" spans="1:28" x14ac:dyDescent="0.25">
      <c r="A1242">
        <v>85</v>
      </c>
      <c r="B1242" t="s">
        <v>121</v>
      </c>
      <c r="C1242" s="5">
        <v>39.167907999999997</v>
      </c>
      <c r="D1242" s="5">
        <v>-86.518981999999994</v>
      </c>
      <c r="E1242" t="s">
        <v>315</v>
      </c>
      <c r="F1242" t="s">
        <v>276</v>
      </c>
      <c r="G1242">
        <v>47</v>
      </c>
      <c r="H1242">
        <v>25.5</v>
      </c>
      <c r="I1242">
        <v>2013</v>
      </c>
      <c r="J1242" t="s">
        <v>13</v>
      </c>
      <c r="K1242">
        <v>10.7</v>
      </c>
      <c r="L1242">
        <v>21.7</v>
      </c>
      <c r="M1242">
        <v>27.1</v>
      </c>
      <c r="N1242">
        <v>20.399999999999999</v>
      </c>
      <c r="O1242">
        <v>39.700000000000003</v>
      </c>
    </row>
    <row r="1243" spans="1:28" x14ac:dyDescent="0.25">
      <c r="A1243">
        <v>87</v>
      </c>
      <c r="B1243" t="s">
        <v>121</v>
      </c>
      <c r="C1243" s="5">
        <v>39.167907999999997</v>
      </c>
      <c r="D1243" s="5">
        <v>-86.518981999999994</v>
      </c>
      <c r="E1243" t="s">
        <v>315</v>
      </c>
      <c r="F1243" t="s">
        <v>276</v>
      </c>
      <c r="G1243">
        <v>50</v>
      </c>
      <c r="H1243">
        <v>25.2</v>
      </c>
      <c r="I1243">
        <v>2005</v>
      </c>
      <c r="J1243" t="s">
        <v>13</v>
      </c>
      <c r="K1243">
        <v>14</v>
      </c>
      <c r="L1243">
        <v>18.2</v>
      </c>
      <c r="M1243">
        <v>24.8</v>
      </c>
      <c r="N1243">
        <v>21.2</v>
      </c>
      <c r="O1243">
        <v>42</v>
      </c>
    </row>
    <row r="1244" spans="1:28" x14ac:dyDescent="0.25">
      <c r="A1244">
        <v>90</v>
      </c>
      <c r="B1244" t="s">
        <v>121</v>
      </c>
      <c r="C1244" s="5">
        <v>39.167907999999997</v>
      </c>
      <c r="D1244" s="5">
        <v>-86.518981999999994</v>
      </c>
      <c r="E1244" t="s">
        <v>315</v>
      </c>
      <c r="F1244" t="s">
        <v>276</v>
      </c>
      <c r="G1244">
        <v>50</v>
      </c>
      <c r="H1244">
        <v>24.9</v>
      </c>
      <c r="I1244">
        <v>2007</v>
      </c>
      <c r="J1244" t="s">
        <v>13</v>
      </c>
      <c r="K1244">
        <v>13.2</v>
      </c>
      <c r="L1244">
        <v>17.899999999999999</v>
      </c>
      <c r="M1244">
        <v>27.7</v>
      </c>
      <c r="N1244">
        <v>20</v>
      </c>
      <c r="O1244">
        <v>39.9</v>
      </c>
    </row>
    <row r="1245" spans="1:28" x14ac:dyDescent="0.25">
      <c r="A1245">
        <v>90</v>
      </c>
      <c r="B1245" t="s">
        <v>121</v>
      </c>
      <c r="C1245" s="5">
        <v>39.167907999999997</v>
      </c>
      <c r="D1245" s="5">
        <v>-86.518981999999994</v>
      </c>
      <c r="E1245" t="s">
        <v>315</v>
      </c>
      <c r="F1245" t="s">
        <v>276</v>
      </c>
      <c r="G1245">
        <v>50</v>
      </c>
      <c r="H1245">
        <v>25.1</v>
      </c>
      <c r="I1245">
        <v>2010</v>
      </c>
      <c r="J1245" t="s">
        <v>13</v>
      </c>
      <c r="K1245">
        <v>11.9</v>
      </c>
      <c r="L1245">
        <v>22.7</v>
      </c>
      <c r="M1245">
        <v>24.9</v>
      </c>
      <c r="N1245">
        <v>18.5</v>
      </c>
      <c r="O1245">
        <v>39.9</v>
      </c>
    </row>
    <row r="1246" spans="1:28" x14ac:dyDescent="0.25">
      <c r="A1246">
        <v>92</v>
      </c>
      <c r="B1246" t="s">
        <v>121</v>
      </c>
      <c r="C1246" s="5">
        <v>39.167907999999997</v>
      </c>
      <c r="D1246" s="5">
        <v>-86.518981999999994</v>
      </c>
      <c r="E1246" t="s">
        <v>315</v>
      </c>
      <c r="F1246" t="s">
        <v>276</v>
      </c>
      <c r="G1246">
        <v>51</v>
      </c>
      <c r="H1246">
        <v>24.6</v>
      </c>
      <c r="I1246">
        <v>2008</v>
      </c>
      <c r="J1246" t="s">
        <v>13</v>
      </c>
      <c r="K1246">
        <v>12.5</v>
      </c>
      <c r="L1246">
        <v>17.899999999999999</v>
      </c>
      <c r="M1246">
        <v>26.3</v>
      </c>
      <c r="N1246">
        <v>21.2</v>
      </c>
      <c r="O1246">
        <v>39.299999999999997</v>
      </c>
    </row>
    <row r="1247" spans="1:28" x14ac:dyDescent="0.25">
      <c r="A1247">
        <v>93</v>
      </c>
      <c r="B1247" t="s">
        <v>121</v>
      </c>
      <c r="C1247" s="5">
        <v>39.167907999999997</v>
      </c>
      <c r="D1247" s="5">
        <v>-86.518981999999994</v>
      </c>
      <c r="E1247" t="s">
        <v>315</v>
      </c>
      <c r="F1247" t="s">
        <v>276</v>
      </c>
      <c r="G1247">
        <v>52</v>
      </c>
      <c r="H1247">
        <v>24.4</v>
      </c>
      <c r="I1247">
        <v>2009</v>
      </c>
      <c r="J1247" t="s">
        <v>13</v>
      </c>
      <c r="K1247">
        <v>12.2</v>
      </c>
      <c r="L1247">
        <v>17.899999999999999</v>
      </c>
      <c r="M1247">
        <v>26.2</v>
      </c>
      <c r="N1247">
        <v>19.3</v>
      </c>
      <c r="O1247">
        <v>40.4</v>
      </c>
    </row>
    <row r="1248" spans="1:28" x14ac:dyDescent="0.25">
      <c r="A1248">
        <v>97</v>
      </c>
      <c r="B1248" t="s">
        <v>121</v>
      </c>
      <c r="C1248" s="5">
        <v>39.167907999999997</v>
      </c>
      <c r="D1248" s="5">
        <v>-86.518981999999994</v>
      </c>
      <c r="E1248" t="s">
        <v>315</v>
      </c>
      <c r="F1248" t="s">
        <v>276</v>
      </c>
      <c r="G1248">
        <v>53</v>
      </c>
      <c r="H1248">
        <v>24.1</v>
      </c>
      <c r="I1248">
        <v>2006</v>
      </c>
      <c r="J1248" t="s">
        <v>13</v>
      </c>
      <c r="K1248">
        <v>13.5</v>
      </c>
      <c r="L1248">
        <v>17.899999999999999</v>
      </c>
      <c r="M1248">
        <v>24.3</v>
      </c>
      <c r="N1248">
        <v>18.899999999999999</v>
      </c>
      <c r="O1248">
        <v>40.700000000000003</v>
      </c>
    </row>
    <row r="1249" spans="1:28" x14ac:dyDescent="0.25">
      <c r="A1249">
        <v>11</v>
      </c>
      <c r="B1249" t="s">
        <v>96</v>
      </c>
      <c r="C1249" s="5">
        <v>39.328887999999999</v>
      </c>
      <c r="D1249" s="5">
        <v>-76.620277000000002</v>
      </c>
      <c r="E1249" t="s">
        <v>305</v>
      </c>
      <c r="F1249" t="s">
        <v>276</v>
      </c>
      <c r="G1249" s="2"/>
      <c r="H1249">
        <v>87.6</v>
      </c>
      <c r="I1249">
        <v>2016</v>
      </c>
      <c r="J1249" t="s">
        <v>277</v>
      </c>
      <c r="X1249">
        <v>77.599999999999994</v>
      </c>
      <c r="Y1249">
        <v>70</v>
      </c>
      <c r="Z1249">
        <v>90.4</v>
      </c>
      <c r="AA1249">
        <v>98.2</v>
      </c>
      <c r="AB1249">
        <v>100</v>
      </c>
    </row>
    <row r="1250" spans="1:28" x14ac:dyDescent="0.25">
      <c r="A1250">
        <v>13</v>
      </c>
      <c r="B1250" t="s">
        <v>96</v>
      </c>
      <c r="C1250" s="5">
        <v>39.328887999999999</v>
      </c>
      <c r="D1250" s="5">
        <v>-76.620277000000002</v>
      </c>
      <c r="E1250" t="s">
        <v>305</v>
      </c>
      <c r="F1250" t="s">
        <v>276</v>
      </c>
      <c r="G1250" s="2"/>
      <c r="H1250">
        <v>86.4</v>
      </c>
      <c r="I1250">
        <v>2011</v>
      </c>
      <c r="J1250" t="s">
        <v>277</v>
      </c>
      <c r="X1250">
        <v>80.900000000000006</v>
      </c>
      <c r="Y1250">
        <v>58.5</v>
      </c>
      <c r="Z1250">
        <v>89.2</v>
      </c>
      <c r="AA1250">
        <v>92.3</v>
      </c>
      <c r="AB1250">
        <v>100</v>
      </c>
    </row>
    <row r="1251" spans="1:28" x14ac:dyDescent="0.25">
      <c r="A1251">
        <v>14</v>
      </c>
      <c r="B1251" t="s">
        <v>96</v>
      </c>
      <c r="C1251" s="5">
        <v>39.328887999999999</v>
      </c>
      <c r="D1251" s="5">
        <v>-76.620277000000002</v>
      </c>
      <c r="E1251" t="s">
        <v>305</v>
      </c>
      <c r="F1251" t="s">
        <v>276</v>
      </c>
      <c r="G1251" s="2"/>
      <c r="H1251">
        <v>85.8</v>
      </c>
      <c r="I1251">
        <v>2012</v>
      </c>
      <c r="J1251" t="s">
        <v>277</v>
      </c>
      <c r="X1251">
        <v>78.900000000000006</v>
      </c>
      <c r="Y1251">
        <v>59.9</v>
      </c>
      <c r="Z1251">
        <v>86.5</v>
      </c>
      <c r="AA1251">
        <v>97.3</v>
      </c>
      <c r="AB1251">
        <v>100</v>
      </c>
    </row>
    <row r="1252" spans="1:28" x14ac:dyDescent="0.25">
      <c r="A1252">
        <v>15</v>
      </c>
      <c r="B1252" t="s">
        <v>96</v>
      </c>
      <c r="C1252" s="5">
        <v>39.328887999999999</v>
      </c>
      <c r="D1252" s="5">
        <v>-76.620277000000002</v>
      </c>
      <c r="E1252" t="s">
        <v>305</v>
      </c>
      <c r="F1252" t="s">
        <v>276</v>
      </c>
      <c r="G1252" s="2" t="s">
        <v>234</v>
      </c>
      <c r="H1252">
        <v>66.94</v>
      </c>
      <c r="I1252">
        <v>2012</v>
      </c>
      <c r="J1252" t="s">
        <v>161</v>
      </c>
      <c r="P1252">
        <v>34</v>
      </c>
      <c r="Q1252">
        <v>77</v>
      </c>
      <c r="R1252">
        <v>20</v>
      </c>
      <c r="S1252">
        <v>11</v>
      </c>
      <c r="T1252">
        <v>9</v>
      </c>
      <c r="U1252">
        <v>9</v>
      </c>
      <c r="W1252">
        <v>7</v>
      </c>
    </row>
    <row r="1253" spans="1:28" x14ac:dyDescent="0.25">
      <c r="A1253">
        <v>15</v>
      </c>
      <c r="B1253" t="s">
        <v>96</v>
      </c>
      <c r="C1253" s="5">
        <v>39.328887999999999</v>
      </c>
      <c r="D1253" s="5">
        <v>-76.620277000000002</v>
      </c>
      <c r="E1253" t="s">
        <v>305</v>
      </c>
      <c r="F1253" t="s">
        <v>276</v>
      </c>
      <c r="G1253" s="2"/>
      <c r="H1253">
        <v>83.7</v>
      </c>
      <c r="I1253">
        <v>2014</v>
      </c>
      <c r="J1253" t="s">
        <v>277</v>
      </c>
      <c r="X1253">
        <v>75.7</v>
      </c>
      <c r="Y1253">
        <v>59.3</v>
      </c>
      <c r="Z1253">
        <v>85.1</v>
      </c>
      <c r="AA1253">
        <v>95</v>
      </c>
      <c r="AB1253">
        <v>100</v>
      </c>
    </row>
    <row r="1254" spans="1:28" x14ac:dyDescent="0.25">
      <c r="A1254">
        <v>15</v>
      </c>
      <c r="B1254" t="s">
        <v>96</v>
      </c>
      <c r="C1254" s="5">
        <v>39.328887999999999</v>
      </c>
      <c r="D1254" s="5">
        <v>-76.620277000000002</v>
      </c>
      <c r="E1254" t="s">
        <v>305</v>
      </c>
      <c r="F1254" t="s">
        <v>276</v>
      </c>
      <c r="G1254" s="2"/>
      <c r="H1254">
        <v>83</v>
      </c>
      <c r="I1254">
        <v>2015</v>
      </c>
      <c r="J1254" t="s">
        <v>277</v>
      </c>
      <c r="X1254">
        <v>75.599999999999994</v>
      </c>
      <c r="Y1254">
        <v>59.7</v>
      </c>
      <c r="Z1254">
        <v>84.2</v>
      </c>
      <c r="AA1254">
        <v>93.6</v>
      </c>
      <c r="AB1254">
        <v>100</v>
      </c>
    </row>
    <row r="1255" spans="1:28" x14ac:dyDescent="0.25">
      <c r="A1255">
        <v>16</v>
      </c>
      <c r="B1255" t="s">
        <v>96</v>
      </c>
      <c r="C1255" s="5">
        <v>39.328887999999999</v>
      </c>
      <c r="D1255" s="5">
        <v>-76.620277000000002</v>
      </c>
      <c r="E1255" t="s">
        <v>305</v>
      </c>
      <c r="F1255" t="s">
        <v>276</v>
      </c>
      <c r="G1255">
        <v>14</v>
      </c>
      <c r="H1255">
        <v>46.3</v>
      </c>
      <c r="I1255">
        <v>2015</v>
      </c>
      <c r="J1255" t="s">
        <v>13</v>
      </c>
      <c r="K1255">
        <v>37.700000000000003</v>
      </c>
      <c r="L1255">
        <v>33.6</v>
      </c>
      <c r="M1255">
        <v>44</v>
      </c>
      <c r="N1255">
        <v>44.9</v>
      </c>
      <c r="O1255">
        <v>70.2</v>
      </c>
    </row>
    <row r="1256" spans="1:28" x14ac:dyDescent="0.25">
      <c r="A1256">
        <v>16</v>
      </c>
      <c r="B1256" t="s">
        <v>96</v>
      </c>
      <c r="C1256" s="5">
        <v>39.328887999999999</v>
      </c>
      <c r="D1256" s="5">
        <v>-76.620277000000002</v>
      </c>
      <c r="E1256" t="s">
        <v>305</v>
      </c>
      <c r="F1256" t="s">
        <v>276</v>
      </c>
      <c r="G1256" s="2" t="s">
        <v>235</v>
      </c>
      <c r="H1256">
        <v>71.599999999999994</v>
      </c>
      <c r="I1256">
        <v>2015</v>
      </c>
      <c r="J1256" t="s">
        <v>161</v>
      </c>
      <c r="P1256">
        <v>18</v>
      </c>
      <c r="Q1256">
        <v>84</v>
      </c>
      <c r="R1256">
        <v>16</v>
      </c>
      <c r="S1256">
        <v>4</v>
      </c>
      <c r="T1256">
        <v>11</v>
      </c>
      <c r="U1256">
        <v>5</v>
      </c>
      <c r="V1256">
        <v>3</v>
      </c>
      <c r="W1256">
        <v>2</v>
      </c>
    </row>
    <row r="1257" spans="1:28" x14ac:dyDescent="0.25">
      <c r="A1257">
        <v>16</v>
      </c>
      <c r="B1257" t="s">
        <v>96</v>
      </c>
      <c r="C1257" s="5">
        <v>39.328887999999999</v>
      </c>
      <c r="D1257" s="5">
        <v>-76.620277000000002</v>
      </c>
      <c r="E1257" t="s">
        <v>305</v>
      </c>
      <c r="F1257" t="s">
        <v>276</v>
      </c>
      <c r="G1257" s="2"/>
      <c r="H1257">
        <v>85.6</v>
      </c>
      <c r="I1257">
        <v>2013</v>
      </c>
      <c r="J1257" t="s">
        <v>277</v>
      </c>
      <c r="X1257">
        <v>81.8</v>
      </c>
      <c r="Y1257">
        <v>57.3</v>
      </c>
      <c r="Z1257">
        <v>85.5</v>
      </c>
      <c r="AA1257">
        <v>95.3</v>
      </c>
      <c r="AB1257">
        <v>100</v>
      </c>
    </row>
    <row r="1258" spans="1:28" x14ac:dyDescent="0.25">
      <c r="A1258">
        <v>17</v>
      </c>
      <c r="B1258" t="s">
        <v>96</v>
      </c>
      <c r="C1258" s="5">
        <v>39.328887999999999</v>
      </c>
      <c r="D1258" s="5">
        <v>-76.620277000000002</v>
      </c>
      <c r="E1258" t="s">
        <v>305</v>
      </c>
      <c r="F1258" t="s">
        <v>276</v>
      </c>
      <c r="G1258" s="2" t="s">
        <v>235</v>
      </c>
      <c r="H1258">
        <v>65.64</v>
      </c>
      <c r="I1258">
        <v>2013</v>
      </c>
      <c r="J1258" t="s">
        <v>161</v>
      </c>
      <c r="P1258">
        <v>23</v>
      </c>
      <c r="Q1258">
        <v>96</v>
      </c>
      <c r="R1258">
        <v>21</v>
      </c>
      <c r="S1258">
        <v>4</v>
      </c>
      <c r="T1258">
        <v>5</v>
      </c>
      <c r="U1258">
        <v>7</v>
      </c>
      <c r="W1258">
        <v>2</v>
      </c>
    </row>
    <row r="1259" spans="1:28" x14ac:dyDescent="0.25">
      <c r="A1259">
        <v>19</v>
      </c>
      <c r="B1259" t="s">
        <v>96</v>
      </c>
      <c r="C1259" s="5">
        <v>39.328887999999999</v>
      </c>
      <c r="D1259" s="5">
        <v>-76.620277000000002</v>
      </c>
      <c r="E1259" t="s">
        <v>305</v>
      </c>
      <c r="F1259" t="s">
        <v>276</v>
      </c>
      <c r="G1259" s="2" t="s">
        <v>236</v>
      </c>
      <c r="H1259">
        <v>71.17</v>
      </c>
      <c r="I1259">
        <v>2014</v>
      </c>
      <c r="J1259" t="s">
        <v>161</v>
      </c>
      <c r="P1259">
        <v>24</v>
      </c>
      <c r="Q1259">
        <v>75</v>
      </c>
      <c r="R1259">
        <v>18</v>
      </c>
      <c r="S1259">
        <v>4</v>
      </c>
      <c r="T1259">
        <v>10</v>
      </c>
      <c r="U1259">
        <v>6</v>
      </c>
      <c r="V1259">
        <v>3</v>
      </c>
      <c r="W1259">
        <v>3</v>
      </c>
    </row>
    <row r="1260" spans="1:28" x14ac:dyDescent="0.25">
      <c r="A1260">
        <v>17</v>
      </c>
      <c r="B1260" t="s">
        <v>96</v>
      </c>
      <c r="C1260" s="5">
        <v>39.328887999999999</v>
      </c>
      <c r="D1260" s="5">
        <v>-76.620277000000002</v>
      </c>
      <c r="E1260" t="s">
        <v>305</v>
      </c>
      <c r="F1260" t="s">
        <v>276</v>
      </c>
      <c r="G1260">
        <v>15</v>
      </c>
      <c r="H1260">
        <v>47.4</v>
      </c>
      <c r="I1260">
        <v>2012</v>
      </c>
      <c r="J1260" t="s">
        <v>13</v>
      </c>
      <c r="K1260">
        <v>39.9</v>
      </c>
      <c r="L1260">
        <v>34.6</v>
      </c>
      <c r="M1260">
        <v>42.2</v>
      </c>
      <c r="N1260">
        <v>49.9</v>
      </c>
      <c r="O1260">
        <v>69.5</v>
      </c>
    </row>
    <row r="1261" spans="1:28" x14ac:dyDescent="0.25">
      <c r="A1261">
        <v>17</v>
      </c>
      <c r="B1261" t="s">
        <v>96</v>
      </c>
      <c r="C1261" s="5">
        <v>39.328887999999999</v>
      </c>
      <c r="D1261" s="5">
        <v>-76.620277000000002</v>
      </c>
      <c r="E1261" t="s">
        <v>305</v>
      </c>
      <c r="F1261" t="s">
        <v>276</v>
      </c>
      <c r="G1261">
        <v>15</v>
      </c>
      <c r="H1261">
        <v>46.9</v>
      </c>
      <c r="I1261">
        <v>2013</v>
      </c>
      <c r="J1261" t="s">
        <v>13</v>
      </c>
      <c r="K1261">
        <v>39.299999999999997</v>
      </c>
      <c r="L1261">
        <v>33.9</v>
      </c>
      <c r="M1261">
        <v>42.2</v>
      </c>
      <c r="N1261">
        <v>49.7</v>
      </c>
      <c r="O1261">
        <v>68.8</v>
      </c>
    </row>
    <row r="1262" spans="1:28" x14ac:dyDescent="0.25">
      <c r="A1262">
        <v>17</v>
      </c>
      <c r="B1262" t="s">
        <v>96</v>
      </c>
      <c r="C1262" s="5">
        <v>39.328887999999999</v>
      </c>
      <c r="D1262" s="5">
        <v>-76.620277000000002</v>
      </c>
      <c r="E1262" t="s">
        <v>305</v>
      </c>
      <c r="F1262" t="s">
        <v>276</v>
      </c>
      <c r="G1262">
        <v>15</v>
      </c>
      <c r="H1262">
        <v>47</v>
      </c>
      <c r="I1262">
        <v>2014</v>
      </c>
      <c r="J1262" t="s">
        <v>13</v>
      </c>
      <c r="K1262">
        <v>38.700000000000003</v>
      </c>
      <c r="L1262">
        <v>33.6</v>
      </c>
      <c r="M1262">
        <v>44</v>
      </c>
      <c r="N1262">
        <v>47.8</v>
      </c>
      <c r="O1262">
        <v>70.2</v>
      </c>
    </row>
    <row r="1263" spans="1:28" x14ac:dyDescent="0.25">
      <c r="A1263">
        <v>18</v>
      </c>
      <c r="B1263" t="s">
        <v>96</v>
      </c>
      <c r="C1263" s="5">
        <v>39.328887999999999</v>
      </c>
      <c r="D1263" s="5">
        <v>-76.620277000000002</v>
      </c>
      <c r="E1263" t="s">
        <v>305</v>
      </c>
      <c r="F1263" t="s">
        <v>276</v>
      </c>
      <c r="G1263">
        <v>16</v>
      </c>
      <c r="H1263">
        <v>46</v>
      </c>
      <c r="I1263">
        <v>2010</v>
      </c>
      <c r="J1263" t="s">
        <v>13</v>
      </c>
      <c r="K1263">
        <v>43.6</v>
      </c>
      <c r="L1263">
        <v>32.1</v>
      </c>
      <c r="M1263">
        <v>42</v>
      </c>
      <c r="N1263">
        <v>49.4</v>
      </c>
      <c r="O1263">
        <v>64</v>
      </c>
    </row>
    <row r="1264" spans="1:28" x14ac:dyDescent="0.25">
      <c r="A1264">
        <v>18</v>
      </c>
      <c r="B1264" t="s">
        <v>96</v>
      </c>
      <c r="C1264" s="5">
        <v>39.328887999999999</v>
      </c>
      <c r="D1264" s="5">
        <v>-76.620277000000002</v>
      </c>
      <c r="E1264" t="s">
        <v>305</v>
      </c>
      <c r="F1264" t="s">
        <v>276</v>
      </c>
      <c r="G1264">
        <v>16</v>
      </c>
      <c r="H1264">
        <v>45.9</v>
      </c>
      <c r="I1264">
        <v>2011</v>
      </c>
      <c r="J1264" t="s">
        <v>13</v>
      </c>
      <c r="K1264">
        <v>43.2</v>
      </c>
      <c r="L1264">
        <v>32.1</v>
      </c>
      <c r="M1264">
        <v>42.1</v>
      </c>
      <c r="N1264">
        <v>47.9</v>
      </c>
      <c r="O1264">
        <v>65.599999999999994</v>
      </c>
    </row>
    <row r="1265" spans="1:28" x14ac:dyDescent="0.25">
      <c r="A1265">
        <v>19</v>
      </c>
      <c r="B1265" t="s">
        <v>96</v>
      </c>
      <c r="C1265" s="5">
        <v>39.328887999999999</v>
      </c>
      <c r="D1265" s="5">
        <v>-76.620277000000002</v>
      </c>
      <c r="E1265" t="s">
        <v>305</v>
      </c>
      <c r="F1265" t="s">
        <v>276</v>
      </c>
      <c r="G1265">
        <v>17</v>
      </c>
      <c r="H1265">
        <v>46.9</v>
      </c>
      <c r="I1265">
        <v>2005</v>
      </c>
      <c r="J1265" t="s">
        <v>13</v>
      </c>
      <c r="K1265">
        <v>51.4</v>
      </c>
      <c r="L1265">
        <v>28.3</v>
      </c>
      <c r="M1265">
        <v>41.6</v>
      </c>
      <c r="N1265">
        <v>52.2</v>
      </c>
      <c r="O1265">
        <v>67.7</v>
      </c>
    </row>
    <row r="1266" spans="1:28" x14ac:dyDescent="0.25">
      <c r="A1266">
        <v>19</v>
      </c>
      <c r="B1266" t="s">
        <v>96</v>
      </c>
      <c r="C1266" s="5">
        <v>39.328887999999999</v>
      </c>
      <c r="D1266" s="5">
        <v>-76.620277000000002</v>
      </c>
      <c r="E1266" t="s">
        <v>305</v>
      </c>
      <c r="F1266" t="s">
        <v>276</v>
      </c>
      <c r="G1266">
        <v>17</v>
      </c>
      <c r="H1266">
        <v>46.1</v>
      </c>
      <c r="I1266">
        <v>2007</v>
      </c>
      <c r="J1266" t="s">
        <v>13</v>
      </c>
      <c r="K1266">
        <v>48.1</v>
      </c>
      <c r="L1266">
        <v>27.8</v>
      </c>
      <c r="M1266">
        <v>41.3</v>
      </c>
      <c r="N1266">
        <v>50.9</v>
      </c>
      <c r="O1266">
        <v>67.900000000000006</v>
      </c>
    </row>
    <row r="1267" spans="1:28" x14ac:dyDescent="0.25">
      <c r="A1267">
        <v>19</v>
      </c>
      <c r="B1267" t="s">
        <v>96</v>
      </c>
      <c r="C1267" s="5">
        <v>39.328887999999999</v>
      </c>
      <c r="D1267" s="5">
        <v>-76.620277000000002</v>
      </c>
      <c r="E1267" t="s">
        <v>305</v>
      </c>
      <c r="F1267" t="s">
        <v>276</v>
      </c>
      <c r="G1267">
        <v>17</v>
      </c>
      <c r="H1267">
        <v>45.2</v>
      </c>
      <c r="I1267">
        <v>2009</v>
      </c>
      <c r="J1267" t="s">
        <v>13</v>
      </c>
      <c r="K1267">
        <v>44.7</v>
      </c>
      <c r="L1267">
        <v>27.8</v>
      </c>
      <c r="M1267">
        <v>41.7</v>
      </c>
      <c r="N1267">
        <v>49.1</v>
      </c>
      <c r="O1267">
        <v>67.099999999999994</v>
      </c>
    </row>
    <row r="1268" spans="1:28" x14ac:dyDescent="0.25">
      <c r="A1268">
        <v>20</v>
      </c>
      <c r="B1268" t="s">
        <v>96</v>
      </c>
      <c r="C1268" s="5">
        <v>39.328887999999999</v>
      </c>
      <c r="D1268" s="5">
        <v>-76.620277000000002</v>
      </c>
      <c r="E1268" t="s">
        <v>305</v>
      </c>
      <c r="F1268" t="s">
        <v>276</v>
      </c>
      <c r="G1268">
        <v>17</v>
      </c>
      <c r="H1268">
        <v>46.6</v>
      </c>
      <c r="I1268">
        <v>2006</v>
      </c>
      <c r="J1268" t="s">
        <v>13</v>
      </c>
      <c r="K1268">
        <v>49.5</v>
      </c>
      <c r="L1268">
        <v>27.8</v>
      </c>
      <c r="M1268">
        <v>40.700000000000003</v>
      </c>
      <c r="N1268">
        <v>52.2</v>
      </c>
      <c r="O1268">
        <v>68.8</v>
      </c>
    </row>
    <row r="1269" spans="1:28" x14ac:dyDescent="0.25">
      <c r="A1269">
        <v>20</v>
      </c>
      <c r="B1269" t="s">
        <v>96</v>
      </c>
      <c r="C1269" s="5">
        <v>39.328887999999999</v>
      </c>
      <c r="D1269" s="5">
        <v>-76.620277000000002</v>
      </c>
      <c r="E1269" t="s">
        <v>305</v>
      </c>
      <c r="F1269" t="s">
        <v>276</v>
      </c>
      <c r="G1269">
        <v>17</v>
      </c>
      <c r="H1269">
        <v>45.5</v>
      </c>
      <c r="I1269">
        <v>2008</v>
      </c>
      <c r="J1269" t="s">
        <v>13</v>
      </c>
      <c r="K1269">
        <v>45.8</v>
      </c>
      <c r="L1269">
        <v>27.8</v>
      </c>
      <c r="M1269">
        <v>43.1</v>
      </c>
      <c r="N1269">
        <v>48.7</v>
      </c>
      <c r="O1269">
        <v>68.5</v>
      </c>
    </row>
    <row r="1270" spans="1:28" x14ac:dyDescent="0.25">
      <c r="A1270">
        <v>2</v>
      </c>
      <c r="B1270" t="s">
        <v>162</v>
      </c>
      <c r="C1270" s="5">
        <v>42.360000999999997</v>
      </c>
      <c r="D1270" s="5">
        <v>-71.092003000000005</v>
      </c>
      <c r="E1270" t="s">
        <v>305</v>
      </c>
      <c r="F1270" t="s">
        <v>276</v>
      </c>
      <c r="G1270" s="2" t="s">
        <v>130</v>
      </c>
      <c r="H1270">
        <v>91.67</v>
      </c>
      <c r="I1270">
        <v>2012</v>
      </c>
      <c r="J1270" t="s">
        <v>161</v>
      </c>
      <c r="P1270">
        <v>9</v>
      </c>
      <c r="Q1270">
        <v>17</v>
      </c>
      <c r="R1270">
        <v>3</v>
      </c>
      <c r="S1270">
        <v>12</v>
      </c>
      <c r="T1270">
        <v>4</v>
      </c>
      <c r="U1270">
        <v>4</v>
      </c>
      <c r="W1270">
        <v>1</v>
      </c>
    </row>
    <row r="1271" spans="1:28" x14ac:dyDescent="0.25">
      <c r="A1271">
        <v>3</v>
      </c>
      <c r="B1271" t="s">
        <v>162</v>
      </c>
      <c r="C1271" s="5">
        <v>42.360000999999997</v>
      </c>
      <c r="D1271" s="5">
        <v>-71.092003000000005</v>
      </c>
      <c r="E1271" t="s">
        <v>305</v>
      </c>
      <c r="F1271" t="s">
        <v>276</v>
      </c>
      <c r="G1271" s="2" t="s">
        <v>131</v>
      </c>
      <c r="H1271">
        <v>98.69</v>
      </c>
      <c r="I1271">
        <v>2014</v>
      </c>
      <c r="J1271" t="s">
        <v>161</v>
      </c>
      <c r="P1271">
        <v>3</v>
      </c>
      <c r="Q1271">
        <v>11</v>
      </c>
      <c r="R1271">
        <v>2</v>
      </c>
      <c r="S1271">
        <v>15</v>
      </c>
      <c r="T1271">
        <v>2</v>
      </c>
      <c r="U1271">
        <v>2</v>
      </c>
      <c r="V1271">
        <v>2</v>
      </c>
      <c r="W1271">
        <v>1</v>
      </c>
    </row>
    <row r="1272" spans="1:28" x14ac:dyDescent="0.25">
      <c r="A1272">
        <v>3</v>
      </c>
      <c r="B1272" t="s">
        <v>162</v>
      </c>
      <c r="C1272" s="5">
        <v>42.360000999999997</v>
      </c>
      <c r="D1272" s="5">
        <v>-71.092003000000005</v>
      </c>
      <c r="E1272" t="s">
        <v>305</v>
      </c>
      <c r="F1272" t="s">
        <v>276</v>
      </c>
      <c r="G1272" s="2" t="s">
        <v>131</v>
      </c>
      <c r="H1272">
        <v>97.54</v>
      </c>
      <c r="I1272">
        <v>2015</v>
      </c>
      <c r="J1272" t="s">
        <v>161</v>
      </c>
      <c r="P1272">
        <v>3</v>
      </c>
      <c r="Q1272">
        <v>11</v>
      </c>
      <c r="R1272">
        <v>2</v>
      </c>
      <c r="S1272">
        <v>15</v>
      </c>
      <c r="T1272">
        <v>2</v>
      </c>
      <c r="U1272">
        <v>2</v>
      </c>
      <c r="V1272">
        <v>2</v>
      </c>
      <c r="W1272">
        <v>1</v>
      </c>
    </row>
    <row r="1273" spans="1:28" x14ac:dyDescent="0.25">
      <c r="A1273">
        <v>3</v>
      </c>
      <c r="B1273" t="s">
        <v>162</v>
      </c>
      <c r="C1273" s="5">
        <v>42.360000999999997</v>
      </c>
      <c r="D1273" s="5">
        <v>-71.092003000000005</v>
      </c>
      <c r="E1273" t="s">
        <v>305</v>
      </c>
      <c r="F1273" t="s">
        <v>276</v>
      </c>
      <c r="G1273" s="2"/>
      <c r="H1273">
        <v>95.6</v>
      </c>
      <c r="I1273">
        <v>2011</v>
      </c>
      <c r="J1273" t="s">
        <v>277</v>
      </c>
      <c r="X1273">
        <v>97.8</v>
      </c>
      <c r="Y1273">
        <v>82.3</v>
      </c>
      <c r="Z1273">
        <v>91.4</v>
      </c>
      <c r="AA1273">
        <v>99.9</v>
      </c>
      <c r="AB1273">
        <v>87.5</v>
      </c>
    </row>
    <row r="1274" spans="1:28" x14ac:dyDescent="0.25">
      <c r="A1274">
        <v>4</v>
      </c>
      <c r="B1274" t="s">
        <v>162</v>
      </c>
      <c r="C1274" s="5">
        <v>42.360000999999997</v>
      </c>
      <c r="D1274" s="5">
        <v>-71.092003000000005</v>
      </c>
      <c r="E1274" t="s">
        <v>305</v>
      </c>
      <c r="F1274" t="s">
        <v>276</v>
      </c>
      <c r="G1274" s="2" t="s">
        <v>131</v>
      </c>
      <c r="H1274">
        <v>91.45</v>
      </c>
      <c r="I1274">
        <v>2013</v>
      </c>
      <c r="J1274" t="s">
        <v>161</v>
      </c>
      <c r="P1274">
        <v>2</v>
      </c>
      <c r="Q1274">
        <v>16</v>
      </c>
      <c r="R1274">
        <v>2</v>
      </c>
      <c r="S1274">
        <v>16</v>
      </c>
      <c r="T1274">
        <v>3</v>
      </c>
      <c r="U1274">
        <v>3</v>
      </c>
      <c r="W1274">
        <v>1</v>
      </c>
    </row>
    <row r="1275" spans="1:28" x14ac:dyDescent="0.25">
      <c r="A1275">
        <v>5</v>
      </c>
      <c r="B1275" t="s">
        <v>162</v>
      </c>
      <c r="C1275" s="5">
        <v>42.360000999999997</v>
      </c>
      <c r="D1275" s="5">
        <v>-71.092003000000005</v>
      </c>
      <c r="E1275" t="s">
        <v>305</v>
      </c>
      <c r="F1275" t="s">
        <v>276</v>
      </c>
      <c r="G1275" s="2"/>
      <c r="H1275">
        <v>93.1</v>
      </c>
      <c r="I1275">
        <v>2013</v>
      </c>
      <c r="J1275" t="s">
        <v>277</v>
      </c>
      <c r="X1275">
        <v>92.9</v>
      </c>
      <c r="Y1275">
        <v>81.599999999999994</v>
      </c>
      <c r="Z1275">
        <v>89.2</v>
      </c>
      <c r="AA1275">
        <v>99.9</v>
      </c>
      <c r="AB1275">
        <v>92.9</v>
      </c>
    </row>
    <row r="1276" spans="1:28" x14ac:dyDescent="0.25">
      <c r="A1276">
        <v>5</v>
      </c>
      <c r="B1276" t="s">
        <v>162</v>
      </c>
      <c r="C1276" s="5">
        <v>42.360000999999997</v>
      </c>
      <c r="D1276" s="5">
        <v>-71.092003000000005</v>
      </c>
      <c r="E1276" t="s">
        <v>305</v>
      </c>
      <c r="F1276" t="s">
        <v>276</v>
      </c>
      <c r="G1276" s="2"/>
      <c r="H1276">
        <v>93</v>
      </c>
      <c r="I1276">
        <v>2014</v>
      </c>
      <c r="J1276" t="s">
        <v>277</v>
      </c>
      <c r="X1276">
        <v>92.9</v>
      </c>
      <c r="Y1276">
        <v>82</v>
      </c>
      <c r="Z1276">
        <v>89</v>
      </c>
      <c r="AA1276">
        <v>100</v>
      </c>
      <c r="AB1276">
        <v>94.3</v>
      </c>
    </row>
    <row r="1277" spans="1:28" x14ac:dyDescent="0.25">
      <c r="A1277">
        <v>5</v>
      </c>
      <c r="B1277" t="s">
        <v>162</v>
      </c>
      <c r="C1277" s="5">
        <v>42.360000999999997</v>
      </c>
      <c r="D1277" s="5">
        <v>-71.092003000000005</v>
      </c>
      <c r="E1277" t="s">
        <v>305</v>
      </c>
      <c r="F1277" t="s">
        <v>276</v>
      </c>
      <c r="G1277" s="2"/>
      <c r="H1277">
        <v>92</v>
      </c>
      <c r="I1277">
        <v>2016</v>
      </c>
      <c r="J1277" t="s">
        <v>277</v>
      </c>
      <c r="X1277">
        <v>89.4</v>
      </c>
      <c r="Y1277">
        <v>84</v>
      </c>
      <c r="Z1277">
        <v>88.6</v>
      </c>
      <c r="AA1277">
        <v>99.7</v>
      </c>
      <c r="AB1277">
        <v>95.4</v>
      </c>
    </row>
    <row r="1278" spans="1:28" x14ac:dyDescent="0.25">
      <c r="A1278">
        <v>6</v>
      </c>
      <c r="B1278" t="s">
        <v>162</v>
      </c>
      <c r="C1278" s="5">
        <v>42.360000999999997</v>
      </c>
      <c r="D1278" s="5">
        <v>-71.092003000000005</v>
      </c>
      <c r="E1278" t="s">
        <v>305</v>
      </c>
      <c r="F1278" t="s">
        <v>276</v>
      </c>
      <c r="G1278" s="2"/>
      <c r="H1278">
        <v>91.9</v>
      </c>
      <c r="I1278">
        <v>2015</v>
      </c>
      <c r="J1278" t="s">
        <v>277</v>
      </c>
      <c r="X1278">
        <v>89.1</v>
      </c>
      <c r="Y1278">
        <v>84.3</v>
      </c>
      <c r="Z1278">
        <v>88.2</v>
      </c>
      <c r="AA1278">
        <v>100</v>
      </c>
      <c r="AB1278">
        <v>95.7</v>
      </c>
    </row>
    <row r="1279" spans="1:28" x14ac:dyDescent="0.25">
      <c r="A1279">
        <v>7</v>
      </c>
      <c r="B1279" t="s">
        <v>162</v>
      </c>
      <c r="C1279" s="5">
        <v>42.360000999999997</v>
      </c>
      <c r="D1279" s="5">
        <v>-71.092003000000005</v>
      </c>
      <c r="E1279" t="s">
        <v>305</v>
      </c>
      <c r="F1279" t="s">
        <v>276</v>
      </c>
      <c r="G1279" s="2"/>
      <c r="H1279">
        <v>92.3</v>
      </c>
      <c r="I1279">
        <v>2012</v>
      </c>
      <c r="J1279" t="s">
        <v>277</v>
      </c>
      <c r="X1279">
        <v>92.7</v>
      </c>
      <c r="Y1279">
        <v>79.2</v>
      </c>
      <c r="Z1279">
        <v>87.4</v>
      </c>
      <c r="AA1279">
        <v>100</v>
      </c>
      <c r="AB1279">
        <v>94.4</v>
      </c>
    </row>
    <row r="1280" spans="1:28" x14ac:dyDescent="0.25">
      <c r="A1280">
        <v>3</v>
      </c>
      <c r="B1280" t="s">
        <v>162</v>
      </c>
      <c r="C1280" s="5">
        <v>42.360000999999997</v>
      </c>
      <c r="D1280" s="5">
        <v>-71.092003000000005</v>
      </c>
      <c r="E1280" t="s">
        <v>305</v>
      </c>
      <c r="F1280" t="s">
        <v>276</v>
      </c>
      <c r="G1280">
        <v>3</v>
      </c>
      <c r="H1280">
        <v>72</v>
      </c>
      <c r="I1280">
        <v>2011</v>
      </c>
      <c r="J1280" t="s">
        <v>13</v>
      </c>
      <c r="K1280">
        <v>72.8</v>
      </c>
      <c r="L1280">
        <v>81.900000000000006</v>
      </c>
      <c r="M1280">
        <v>67.900000000000006</v>
      </c>
      <c r="N1280">
        <v>70.599999999999994</v>
      </c>
      <c r="O1280">
        <v>60.6</v>
      </c>
    </row>
    <row r="1281" spans="1:28" x14ac:dyDescent="0.25">
      <c r="A1281">
        <v>3</v>
      </c>
      <c r="B1281" t="s">
        <v>162</v>
      </c>
      <c r="C1281" s="5">
        <v>42.360000999999997</v>
      </c>
      <c r="D1281" s="5">
        <v>-71.092003000000005</v>
      </c>
      <c r="E1281" t="s">
        <v>305</v>
      </c>
      <c r="F1281" t="s">
        <v>276</v>
      </c>
      <c r="G1281">
        <v>3</v>
      </c>
      <c r="H1281">
        <v>71.8</v>
      </c>
      <c r="I1281">
        <v>2012</v>
      </c>
      <c r="J1281" t="s">
        <v>13</v>
      </c>
      <c r="K1281">
        <v>69</v>
      </c>
      <c r="L1281">
        <v>83.2</v>
      </c>
      <c r="M1281">
        <v>68.2</v>
      </c>
      <c r="N1281">
        <v>69.2</v>
      </c>
      <c r="O1281">
        <v>61.6</v>
      </c>
    </row>
    <row r="1282" spans="1:28" x14ac:dyDescent="0.25">
      <c r="A1282">
        <v>3</v>
      </c>
      <c r="B1282" t="s">
        <v>162</v>
      </c>
      <c r="C1282" s="5">
        <v>42.360000999999997</v>
      </c>
      <c r="D1282" s="5">
        <v>-71.092003000000005</v>
      </c>
      <c r="E1282" t="s">
        <v>305</v>
      </c>
      <c r="F1282" t="s">
        <v>276</v>
      </c>
      <c r="G1282">
        <v>3</v>
      </c>
      <c r="H1282">
        <v>70.5</v>
      </c>
      <c r="I1282">
        <v>2014</v>
      </c>
      <c r="J1282" t="s">
        <v>13</v>
      </c>
      <c r="K1282">
        <v>68.400000000000006</v>
      </c>
      <c r="L1282">
        <v>80.7</v>
      </c>
      <c r="M1282">
        <v>60.6</v>
      </c>
      <c r="N1282">
        <v>73.599999999999994</v>
      </c>
      <c r="O1282">
        <v>61.5</v>
      </c>
    </row>
    <row r="1283" spans="1:28" x14ac:dyDescent="0.25">
      <c r="A1283">
        <v>3</v>
      </c>
      <c r="B1283" t="s">
        <v>162</v>
      </c>
      <c r="C1283" s="5">
        <v>42.360000999999997</v>
      </c>
      <c r="D1283" s="5">
        <v>-71.092003000000005</v>
      </c>
      <c r="E1283" t="s">
        <v>305</v>
      </c>
      <c r="F1283" t="s">
        <v>276</v>
      </c>
      <c r="G1283">
        <v>3</v>
      </c>
      <c r="H1283">
        <v>70.400000000000006</v>
      </c>
      <c r="I1283">
        <v>2015</v>
      </c>
      <c r="J1283" t="s">
        <v>13</v>
      </c>
      <c r="K1283">
        <v>68.2</v>
      </c>
      <c r="L1283">
        <v>80.7</v>
      </c>
      <c r="M1283">
        <v>60.6</v>
      </c>
      <c r="N1283">
        <v>73.099999999999994</v>
      </c>
      <c r="O1283">
        <v>61.1</v>
      </c>
    </row>
    <row r="1284" spans="1:28" x14ac:dyDescent="0.25">
      <c r="A1284">
        <v>4</v>
      </c>
      <c r="B1284" t="s">
        <v>162</v>
      </c>
      <c r="C1284" s="5">
        <v>42.360000999999997</v>
      </c>
      <c r="D1284" s="5">
        <v>-71.092003000000005</v>
      </c>
      <c r="E1284" t="s">
        <v>305</v>
      </c>
      <c r="F1284" t="s">
        <v>276</v>
      </c>
      <c r="G1284">
        <v>4</v>
      </c>
      <c r="H1284">
        <v>71.400000000000006</v>
      </c>
      <c r="I1284">
        <v>2010</v>
      </c>
      <c r="J1284" t="s">
        <v>13</v>
      </c>
      <c r="K1284">
        <v>70.5</v>
      </c>
      <c r="L1284">
        <v>80.3</v>
      </c>
      <c r="M1284">
        <v>66.8</v>
      </c>
      <c r="N1284">
        <v>70.099999999999994</v>
      </c>
      <c r="O1284">
        <v>61.4</v>
      </c>
    </row>
    <row r="1285" spans="1:28" x14ac:dyDescent="0.25">
      <c r="A1285">
        <v>4</v>
      </c>
      <c r="B1285" t="s">
        <v>162</v>
      </c>
      <c r="C1285" s="5">
        <v>42.360000999999997</v>
      </c>
      <c r="D1285" s="5">
        <v>-71.092003000000005</v>
      </c>
      <c r="E1285" t="s">
        <v>305</v>
      </c>
      <c r="F1285" t="s">
        <v>276</v>
      </c>
      <c r="G1285">
        <v>4</v>
      </c>
      <c r="H1285">
        <v>71.099999999999994</v>
      </c>
      <c r="I1285">
        <v>2013</v>
      </c>
      <c r="J1285" t="s">
        <v>13</v>
      </c>
      <c r="K1285">
        <v>68</v>
      </c>
      <c r="L1285">
        <v>81.3</v>
      </c>
      <c r="M1285">
        <v>68.2</v>
      </c>
      <c r="N1285">
        <v>69.7</v>
      </c>
      <c r="O1285">
        <v>60.1</v>
      </c>
    </row>
    <row r="1286" spans="1:28" x14ac:dyDescent="0.25">
      <c r="A1286">
        <v>5</v>
      </c>
      <c r="B1286" t="s">
        <v>162</v>
      </c>
      <c r="C1286" s="5">
        <v>42.360000999999997</v>
      </c>
      <c r="D1286" s="5">
        <v>-71.092003000000005</v>
      </c>
      <c r="E1286" t="s">
        <v>305</v>
      </c>
      <c r="F1286" t="s">
        <v>276</v>
      </c>
      <c r="G1286">
        <v>4</v>
      </c>
      <c r="H1286">
        <v>70.099999999999994</v>
      </c>
      <c r="I1286">
        <v>2005</v>
      </c>
      <c r="J1286" t="s">
        <v>13</v>
      </c>
      <c r="K1286">
        <v>74</v>
      </c>
      <c r="L1286">
        <v>80.599999999999994</v>
      </c>
      <c r="M1286">
        <v>66.7</v>
      </c>
      <c r="N1286">
        <v>65.8</v>
      </c>
      <c r="O1286">
        <v>64.3</v>
      </c>
    </row>
    <row r="1287" spans="1:28" x14ac:dyDescent="0.25">
      <c r="A1287">
        <v>5</v>
      </c>
      <c r="B1287" t="s">
        <v>162</v>
      </c>
      <c r="C1287" s="5">
        <v>42.360000999999997</v>
      </c>
      <c r="D1287" s="5">
        <v>-71.092003000000005</v>
      </c>
      <c r="E1287" t="s">
        <v>305</v>
      </c>
      <c r="F1287" t="s">
        <v>276</v>
      </c>
      <c r="G1287">
        <v>4</v>
      </c>
      <c r="H1287">
        <v>69.7</v>
      </c>
      <c r="I1287">
        <v>2006</v>
      </c>
      <c r="J1287" t="s">
        <v>13</v>
      </c>
      <c r="K1287">
        <v>72.900000000000006</v>
      </c>
      <c r="L1287">
        <v>80.599999999999994</v>
      </c>
      <c r="M1287">
        <v>66.599999999999994</v>
      </c>
      <c r="N1287">
        <v>66.400000000000006</v>
      </c>
      <c r="O1287">
        <v>62.2</v>
      </c>
    </row>
    <row r="1288" spans="1:28" x14ac:dyDescent="0.25">
      <c r="A1288">
        <v>5</v>
      </c>
      <c r="B1288" t="s">
        <v>162</v>
      </c>
      <c r="C1288" s="5">
        <v>42.360000999999997</v>
      </c>
      <c r="D1288" s="5">
        <v>-71.092003000000005</v>
      </c>
      <c r="E1288" t="s">
        <v>305</v>
      </c>
      <c r="F1288" t="s">
        <v>276</v>
      </c>
      <c r="G1288">
        <v>4</v>
      </c>
      <c r="H1288">
        <v>70</v>
      </c>
      <c r="I1288">
        <v>2007</v>
      </c>
      <c r="J1288" t="s">
        <v>13</v>
      </c>
      <c r="K1288">
        <v>74.599999999999994</v>
      </c>
      <c r="L1288">
        <v>80.599999999999994</v>
      </c>
      <c r="M1288">
        <v>65.900000000000006</v>
      </c>
      <c r="N1288">
        <v>68.400000000000006</v>
      </c>
      <c r="O1288">
        <v>61.7</v>
      </c>
    </row>
    <row r="1289" spans="1:28" x14ac:dyDescent="0.25">
      <c r="A1289">
        <v>5</v>
      </c>
      <c r="B1289" t="s">
        <v>162</v>
      </c>
      <c r="C1289" s="5">
        <v>42.360000999999997</v>
      </c>
      <c r="D1289" s="5">
        <v>-71.092003000000005</v>
      </c>
      <c r="E1289" t="s">
        <v>305</v>
      </c>
      <c r="F1289" t="s">
        <v>276</v>
      </c>
      <c r="G1289">
        <v>4</v>
      </c>
      <c r="H1289">
        <v>69.599999999999994</v>
      </c>
      <c r="I1289">
        <v>2008</v>
      </c>
      <c r="J1289" t="s">
        <v>13</v>
      </c>
      <c r="K1289">
        <v>71</v>
      </c>
      <c r="L1289">
        <v>80.599999999999994</v>
      </c>
      <c r="M1289">
        <v>65.599999999999994</v>
      </c>
      <c r="N1289">
        <v>68.7</v>
      </c>
      <c r="O1289">
        <v>61.6</v>
      </c>
    </row>
    <row r="1290" spans="1:28" x14ac:dyDescent="0.25">
      <c r="A1290">
        <v>5</v>
      </c>
      <c r="B1290" t="s">
        <v>162</v>
      </c>
      <c r="C1290" s="5">
        <v>42.360000999999997</v>
      </c>
      <c r="D1290" s="5">
        <v>-71.092003000000005</v>
      </c>
      <c r="E1290" t="s">
        <v>305</v>
      </c>
      <c r="F1290" t="s">
        <v>276</v>
      </c>
      <c r="G1290">
        <v>4</v>
      </c>
      <c r="H1290">
        <v>69.5</v>
      </c>
      <c r="I1290">
        <v>2009</v>
      </c>
      <c r="J1290" t="s">
        <v>13</v>
      </c>
      <c r="K1290">
        <v>71</v>
      </c>
      <c r="L1290">
        <v>80.599999999999994</v>
      </c>
      <c r="M1290">
        <v>65.7</v>
      </c>
      <c r="N1290">
        <v>67.900000000000006</v>
      </c>
      <c r="O1290">
        <v>62</v>
      </c>
    </row>
    <row r="1291" spans="1:28" x14ac:dyDescent="0.25">
      <c r="A1291">
        <v>96</v>
      </c>
      <c r="B1291" t="s">
        <v>66</v>
      </c>
      <c r="C1291" s="5">
        <v>43.262241000000003</v>
      </c>
      <c r="D1291" s="5">
        <v>-79.918789000000004</v>
      </c>
      <c r="F1291" t="s">
        <v>172</v>
      </c>
      <c r="G1291">
        <v>4</v>
      </c>
      <c r="H1291">
        <v>24.4</v>
      </c>
      <c r="I1291">
        <v>2015</v>
      </c>
      <c r="J1291" t="s">
        <v>13</v>
      </c>
      <c r="K1291">
        <v>12.6</v>
      </c>
      <c r="L1291">
        <v>18.8</v>
      </c>
      <c r="M1291">
        <v>23.2</v>
      </c>
      <c r="N1291">
        <v>15.1</v>
      </c>
      <c r="O1291">
        <v>44.5</v>
      </c>
    </row>
    <row r="1292" spans="1:28" x14ac:dyDescent="0.25">
      <c r="A1292">
        <v>77</v>
      </c>
      <c r="B1292" t="s">
        <v>119</v>
      </c>
      <c r="C1292" s="5">
        <v>42.701847000000001</v>
      </c>
      <c r="D1292" s="5">
        <v>-84.482169999999996</v>
      </c>
      <c r="E1292" t="s">
        <v>316</v>
      </c>
      <c r="F1292" t="s">
        <v>276</v>
      </c>
      <c r="G1292">
        <v>46</v>
      </c>
      <c r="H1292">
        <v>26.9</v>
      </c>
      <c r="I1292">
        <v>2005</v>
      </c>
      <c r="J1292" t="s">
        <v>13</v>
      </c>
      <c r="K1292">
        <v>12.5</v>
      </c>
      <c r="L1292">
        <v>0</v>
      </c>
      <c r="M1292">
        <v>37.700000000000003</v>
      </c>
      <c r="N1292">
        <v>26.6</v>
      </c>
      <c r="O1292">
        <v>51</v>
      </c>
    </row>
    <row r="1293" spans="1:28" x14ac:dyDescent="0.25">
      <c r="A1293">
        <v>80</v>
      </c>
      <c r="B1293" t="s">
        <v>119</v>
      </c>
      <c r="C1293" s="5">
        <v>42.701847000000001</v>
      </c>
      <c r="D1293" s="5">
        <v>-84.482169999999996</v>
      </c>
      <c r="E1293" t="s">
        <v>316</v>
      </c>
      <c r="F1293" t="s">
        <v>276</v>
      </c>
      <c r="G1293">
        <v>46</v>
      </c>
      <c r="H1293">
        <v>26.1</v>
      </c>
      <c r="I1293">
        <v>2006</v>
      </c>
      <c r="J1293" t="s">
        <v>13</v>
      </c>
      <c r="K1293">
        <v>12.1</v>
      </c>
      <c r="L1293">
        <v>0</v>
      </c>
      <c r="M1293">
        <v>37.700000000000003</v>
      </c>
      <c r="N1293">
        <v>22.7</v>
      </c>
      <c r="O1293">
        <v>51.2</v>
      </c>
    </row>
    <row r="1294" spans="1:28" x14ac:dyDescent="0.25">
      <c r="A1294">
        <v>80</v>
      </c>
      <c r="B1294" t="s">
        <v>119</v>
      </c>
      <c r="C1294" s="5">
        <v>42.701847000000001</v>
      </c>
      <c r="D1294" s="5">
        <v>-84.482169999999996</v>
      </c>
      <c r="E1294" t="s">
        <v>316</v>
      </c>
      <c r="F1294" t="s">
        <v>276</v>
      </c>
      <c r="G1294">
        <v>47</v>
      </c>
      <c r="H1294">
        <v>26.1</v>
      </c>
      <c r="I1294">
        <v>2007</v>
      </c>
      <c r="J1294" t="s">
        <v>13</v>
      </c>
      <c r="K1294">
        <v>11.8</v>
      </c>
      <c r="L1294">
        <v>0</v>
      </c>
      <c r="M1294">
        <v>36.299999999999997</v>
      </c>
      <c r="N1294">
        <v>24.6</v>
      </c>
      <c r="O1294">
        <v>51</v>
      </c>
    </row>
    <row r="1295" spans="1:28" x14ac:dyDescent="0.25">
      <c r="A1295">
        <v>82</v>
      </c>
      <c r="B1295" t="s">
        <v>119</v>
      </c>
      <c r="C1295" s="5">
        <v>42.701847000000001</v>
      </c>
      <c r="D1295" s="5">
        <v>-84.482169999999996</v>
      </c>
      <c r="E1295" t="s">
        <v>316</v>
      </c>
      <c r="F1295" t="s">
        <v>276</v>
      </c>
      <c r="G1295" s="2"/>
      <c r="H1295">
        <v>57.3</v>
      </c>
      <c r="I1295">
        <v>2015</v>
      </c>
      <c r="J1295" t="s">
        <v>277</v>
      </c>
      <c r="X1295">
        <v>51.1</v>
      </c>
      <c r="Y1295">
        <v>55</v>
      </c>
      <c r="Z1295">
        <v>49.4</v>
      </c>
      <c r="AA1295">
        <v>74</v>
      </c>
      <c r="AB1295">
        <v>31.7</v>
      </c>
    </row>
    <row r="1296" spans="1:28" x14ac:dyDescent="0.25">
      <c r="A1296">
        <v>83</v>
      </c>
      <c r="B1296" t="s">
        <v>119</v>
      </c>
      <c r="C1296" s="5">
        <v>42.701847000000001</v>
      </c>
      <c r="D1296" s="5">
        <v>-84.482169999999996</v>
      </c>
      <c r="E1296" t="s">
        <v>316</v>
      </c>
      <c r="F1296" t="s">
        <v>276</v>
      </c>
      <c r="G1296">
        <v>47</v>
      </c>
      <c r="H1296">
        <v>25.6</v>
      </c>
      <c r="I1296">
        <v>2008</v>
      </c>
      <c r="J1296" t="s">
        <v>13</v>
      </c>
      <c r="K1296">
        <v>11.2</v>
      </c>
      <c r="L1296">
        <v>0</v>
      </c>
      <c r="M1296">
        <v>35.700000000000003</v>
      </c>
      <c r="N1296">
        <v>22.4</v>
      </c>
      <c r="O1296">
        <v>51.6</v>
      </c>
    </row>
    <row r="1297" spans="1:28" x14ac:dyDescent="0.25">
      <c r="A1297">
        <v>83</v>
      </c>
      <c r="B1297" t="s">
        <v>119</v>
      </c>
      <c r="C1297" s="5">
        <v>42.701847000000001</v>
      </c>
      <c r="D1297" s="5">
        <v>-84.482169999999996</v>
      </c>
      <c r="E1297" t="s">
        <v>316</v>
      </c>
      <c r="F1297" t="s">
        <v>276</v>
      </c>
      <c r="G1297" s="2"/>
      <c r="H1297">
        <v>55.9</v>
      </c>
      <c r="I1297">
        <v>2014</v>
      </c>
      <c r="J1297" t="s">
        <v>277</v>
      </c>
      <c r="X1297">
        <v>50</v>
      </c>
      <c r="Y1297">
        <v>52.6</v>
      </c>
      <c r="Z1297">
        <v>49.1</v>
      </c>
      <c r="AA1297">
        <v>71.5</v>
      </c>
      <c r="AB1297">
        <v>32</v>
      </c>
    </row>
    <row r="1298" spans="1:28" x14ac:dyDescent="0.25">
      <c r="A1298">
        <v>86</v>
      </c>
      <c r="B1298" t="s">
        <v>119</v>
      </c>
      <c r="C1298" s="5">
        <v>42.701847000000001</v>
      </c>
      <c r="D1298" s="5">
        <v>-84.482169999999996</v>
      </c>
      <c r="E1298" t="s">
        <v>316</v>
      </c>
      <c r="F1298" t="s">
        <v>276</v>
      </c>
      <c r="G1298">
        <v>48</v>
      </c>
      <c r="H1298">
        <v>25.5</v>
      </c>
      <c r="I1298">
        <v>2009</v>
      </c>
      <c r="J1298" t="s">
        <v>13</v>
      </c>
      <c r="K1298">
        <v>10.9</v>
      </c>
      <c r="L1298">
        <v>0</v>
      </c>
      <c r="M1298">
        <v>37</v>
      </c>
      <c r="N1298">
        <v>19.8</v>
      </c>
      <c r="O1298">
        <v>52.4</v>
      </c>
    </row>
    <row r="1299" spans="1:28" x14ac:dyDescent="0.25">
      <c r="A1299">
        <v>86</v>
      </c>
      <c r="B1299" t="s">
        <v>119</v>
      </c>
      <c r="C1299" s="5">
        <v>42.701847000000001</v>
      </c>
      <c r="D1299" s="5">
        <v>-84.482169999999996</v>
      </c>
      <c r="E1299" t="s">
        <v>316</v>
      </c>
      <c r="F1299" t="s">
        <v>276</v>
      </c>
      <c r="G1299">
        <v>49</v>
      </c>
      <c r="H1299">
        <v>25.5</v>
      </c>
      <c r="I1299">
        <v>2010</v>
      </c>
      <c r="J1299" t="s">
        <v>13</v>
      </c>
      <c r="K1299">
        <v>10.7</v>
      </c>
      <c r="L1299">
        <v>0</v>
      </c>
      <c r="M1299">
        <v>37.4</v>
      </c>
      <c r="N1299">
        <v>19.100000000000001</v>
      </c>
      <c r="O1299">
        <v>52.4</v>
      </c>
    </row>
    <row r="1300" spans="1:28" x14ac:dyDescent="0.25">
      <c r="A1300">
        <v>92</v>
      </c>
      <c r="B1300" t="s">
        <v>119</v>
      </c>
      <c r="C1300" s="5">
        <v>42.701847000000001</v>
      </c>
      <c r="D1300" s="5">
        <v>-84.482169999999996</v>
      </c>
      <c r="E1300" t="s">
        <v>316</v>
      </c>
      <c r="F1300" t="s">
        <v>276</v>
      </c>
      <c r="G1300">
        <v>50</v>
      </c>
      <c r="H1300">
        <v>25.1</v>
      </c>
      <c r="I1300">
        <v>2011</v>
      </c>
      <c r="J1300" t="s">
        <v>13</v>
      </c>
      <c r="K1300">
        <v>10.199999999999999</v>
      </c>
      <c r="L1300">
        <v>0</v>
      </c>
      <c r="M1300">
        <v>36.799999999999997</v>
      </c>
      <c r="N1300">
        <v>19.5</v>
      </c>
      <c r="O1300">
        <v>51.5</v>
      </c>
    </row>
    <row r="1301" spans="1:28" x14ac:dyDescent="0.25">
      <c r="A1301">
        <v>92</v>
      </c>
      <c r="B1301" t="s">
        <v>119</v>
      </c>
      <c r="C1301" s="5">
        <v>42.701847000000001</v>
      </c>
      <c r="D1301" s="5">
        <v>-84.482169999999996</v>
      </c>
      <c r="E1301" t="s">
        <v>316</v>
      </c>
      <c r="F1301" t="s">
        <v>276</v>
      </c>
      <c r="G1301">
        <v>50</v>
      </c>
      <c r="H1301">
        <v>24.9</v>
      </c>
      <c r="I1301">
        <v>2013</v>
      </c>
      <c r="J1301" t="s">
        <v>13</v>
      </c>
      <c r="K1301">
        <v>9.3000000000000007</v>
      </c>
      <c r="L1301">
        <v>0</v>
      </c>
      <c r="M1301">
        <v>36.9</v>
      </c>
      <c r="N1301">
        <v>18.7</v>
      </c>
      <c r="O1301">
        <v>51.5</v>
      </c>
    </row>
    <row r="1302" spans="1:28" x14ac:dyDescent="0.25">
      <c r="A1302">
        <v>94</v>
      </c>
      <c r="B1302" t="s">
        <v>119</v>
      </c>
      <c r="C1302" s="5">
        <v>42.701847000000001</v>
      </c>
      <c r="D1302" s="5">
        <v>-84.482169999999996</v>
      </c>
      <c r="E1302" t="s">
        <v>316</v>
      </c>
      <c r="F1302" t="s">
        <v>276</v>
      </c>
      <c r="G1302" s="2"/>
      <c r="H1302">
        <v>58.3</v>
      </c>
      <c r="I1302">
        <v>2013</v>
      </c>
      <c r="J1302" t="s">
        <v>277</v>
      </c>
      <c r="X1302">
        <v>51.8</v>
      </c>
      <c r="Y1302">
        <v>36.799999999999997</v>
      </c>
      <c r="Z1302">
        <v>56.8</v>
      </c>
      <c r="AA1302">
        <v>73.8</v>
      </c>
      <c r="AB1302">
        <v>32.6</v>
      </c>
    </row>
    <row r="1303" spans="1:28" x14ac:dyDescent="0.25">
      <c r="A1303">
        <v>96</v>
      </c>
      <c r="B1303" t="s">
        <v>119</v>
      </c>
      <c r="C1303" s="5">
        <v>42.701847000000001</v>
      </c>
      <c r="D1303" s="5">
        <v>-84.482169999999996</v>
      </c>
      <c r="E1303" t="s">
        <v>316</v>
      </c>
      <c r="F1303" t="s">
        <v>276</v>
      </c>
      <c r="G1303">
        <v>52</v>
      </c>
      <c r="H1303">
        <v>24.4</v>
      </c>
      <c r="I1303">
        <v>2012</v>
      </c>
      <c r="J1303" t="s">
        <v>13</v>
      </c>
      <c r="K1303">
        <v>9.4</v>
      </c>
      <c r="L1303">
        <v>0</v>
      </c>
      <c r="M1303">
        <v>36.9</v>
      </c>
      <c r="N1303">
        <v>16.3</v>
      </c>
      <c r="O1303">
        <v>51.5</v>
      </c>
    </row>
    <row r="1304" spans="1:28" x14ac:dyDescent="0.25">
      <c r="A1304">
        <v>96</v>
      </c>
      <c r="B1304" t="s">
        <v>119</v>
      </c>
      <c r="C1304" s="5">
        <v>42.701847000000001</v>
      </c>
      <c r="D1304" s="5">
        <v>-84.482169999999996</v>
      </c>
      <c r="E1304" t="s">
        <v>316</v>
      </c>
      <c r="F1304" t="s">
        <v>276</v>
      </c>
      <c r="G1304" s="2"/>
      <c r="H1304">
        <v>54.4</v>
      </c>
      <c r="I1304">
        <v>2012</v>
      </c>
      <c r="J1304" t="s">
        <v>277</v>
      </c>
      <c r="X1304">
        <v>47.4</v>
      </c>
      <c r="Y1304">
        <v>34</v>
      </c>
      <c r="Z1304">
        <v>49.6</v>
      </c>
      <c r="AA1304">
        <v>73.599999999999994</v>
      </c>
      <c r="AB1304">
        <v>28</v>
      </c>
    </row>
    <row r="1305" spans="1:28" x14ac:dyDescent="0.25">
      <c r="A1305">
        <v>99</v>
      </c>
      <c r="B1305" t="s">
        <v>119</v>
      </c>
      <c r="C1305" s="5">
        <v>42.701847000000001</v>
      </c>
      <c r="D1305" s="5">
        <v>-84.482169999999996</v>
      </c>
      <c r="E1305" t="s">
        <v>316</v>
      </c>
      <c r="F1305" t="s">
        <v>276</v>
      </c>
      <c r="G1305">
        <v>50</v>
      </c>
      <c r="H1305">
        <v>24</v>
      </c>
      <c r="I1305">
        <v>2015</v>
      </c>
      <c r="J1305" t="s">
        <v>13</v>
      </c>
      <c r="K1305">
        <v>8.9</v>
      </c>
      <c r="L1305">
        <v>0</v>
      </c>
      <c r="M1305">
        <v>30.7</v>
      </c>
      <c r="N1305">
        <v>21.8</v>
      </c>
      <c r="O1305">
        <v>50.6</v>
      </c>
    </row>
    <row r="1306" spans="1:28" x14ac:dyDescent="0.25">
      <c r="A1306">
        <f>99</f>
        <v>99</v>
      </c>
      <c r="B1306" t="s">
        <v>119</v>
      </c>
      <c r="C1306" s="5">
        <v>42.701847000000001</v>
      </c>
      <c r="D1306" s="5">
        <v>-84.482169999999996</v>
      </c>
      <c r="E1306" t="s">
        <v>316</v>
      </c>
      <c r="F1306" t="s">
        <v>276</v>
      </c>
      <c r="G1306" s="2"/>
      <c r="H1306">
        <v>58</v>
      </c>
      <c r="I1306">
        <v>2016</v>
      </c>
      <c r="J1306" t="s">
        <v>277</v>
      </c>
      <c r="X1306">
        <v>47.3</v>
      </c>
      <c r="Y1306">
        <v>56.4</v>
      </c>
      <c r="Z1306">
        <v>52.6</v>
      </c>
      <c r="AA1306">
        <v>76.8</v>
      </c>
      <c r="AB1306">
        <v>32.200000000000003</v>
      </c>
    </row>
    <row r="1307" spans="1:28" x14ac:dyDescent="0.25">
      <c r="A1307">
        <v>17</v>
      </c>
      <c r="B1307" t="s">
        <v>99</v>
      </c>
      <c r="C1307" s="5">
        <v>40.729675</v>
      </c>
      <c r="D1307" s="5">
        <v>-73.996925000000005</v>
      </c>
      <c r="E1307" t="s">
        <v>310</v>
      </c>
      <c r="F1307" t="s">
        <v>276</v>
      </c>
      <c r="G1307" s="2" t="s">
        <v>235</v>
      </c>
      <c r="H1307">
        <v>72.290000000000006</v>
      </c>
      <c r="I1307">
        <v>2014</v>
      </c>
      <c r="J1307" t="s">
        <v>161</v>
      </c>
      <c r="P1307">
        <v>33</v>
      </c>
      <c r="Q1307">
        <v>21</v>
      </c>
      <c r="R1307">
        <v>17</v>
      </c>
      <c r="S1307">
        <v>49</v>
      </c>
      <c r="T1307">
        <v>29</v>
      </c>
      <c r="U1307">
        <v>32</v>
      </c>
      <c r="V1307">
        <v>31</v>
      </c>
      <c r="W1307">
        <v>48</v>
      </c>
    </row>
    <row r="1308" spans="1:28" x14ac:dyDescent="0.25">
      <c r="A1308">
        <v>18</v>
      </c>
      <c r="B1308" t="s">
        <v>99</v>
      </c>
      <c r="C1308" s="5">
        <v>40.729675</v>
      </c>
      <c r="D1308" s="5">
        <v>-73.996925000000005</v>
      </c>
      <c r="E1308" t="s">
        <v>310</v>
      </c>
      <c r="F1308" t="s">
        <v>276</v>
      </c>
      <c r="G1308" s="2" t="s">
        <v>236</v>
      </c>
      <c r="H1308">
        <v>68.39</v>
      </c>
      <c r="I1308">
        <v>2015</v>
      </c>
      <c r="J1308" t="s">
        <v>161</v>
      </c>
      <c r="P1308">
        <v>32</v>
      </c>
      <c r="Q1308">
        <v>22</v>
      </c>
      <c r="R1308">
        <v>18</v>
      </c>
      <c r="S1308">
        <v>47</v>
      </c>
      <c r="T1308">
        <v>29</v>
      </c>
      <c r="U1308">
        <v>46</v>
      </c>
      <c r="V1308">
        <v>32</v>
      </c>
      <c r="W1308">
        <v>43</v>
      </c>
    </row>
    <row r="1309" spans="1:28" x14ac:dyDescent="0.25">
      <c r="A1309">
        <v>19</v>
      </c>
      <c r="B1309" t="s">
        <v>99</v>
      </c>
      <c r="C1309" s="5">
        <v>40.729675</v>
      </c>
      <c r="D1309" s="5">
        <v>-73.996925000000005</v>
      </c>
      <c r="E1309" t="s">
        <v>310</v>
      </c>
      <c r="F1309" t="s">
        <v>276</v>
      </c>
      <c r="G1309" s="2" t="s">
        <v>236</v>
      </c>
      <c r="H1309">
        <v>63.99</v>
      </c>
      <c r="I1309">
        <v>2013</v>
      </c>
      <c r="J1309" t="s">
        <v>161</v>
      </c>
      <c r="P1309">
        <v>37</v>
      </c>
      <c r="Q1309">
        <v>31</v>
      </c>
      <c r="R1309">
        <v>16</v>
      </c>
      <c r="S1309">
        <v>41</v>
      </c>
      <c r="T1309">
        <v>25</v>
      </c>
      <c r="U1309">
        <v>33</v>
      </c>
      <c r="W1309">
        <v>51</v>
      </c>
    </row>
    <row r="1310" spans="1:28" x14ac:dyDescent="0.25">
      <c r="A1310">
        <v>23</v>
      </c>
      <c r="B1310" t="s">
        <v>99</v>
      </c>
      <c r="C1310" s="5">
        <v>40.729675</v>
      </c>
      <c r="D1310" s="5">
        <v>-73.996925000000005</v>
      </c>
      <c r="E1310" t="s">
        <v>310</v>
      </c>
      <c r="F1310" t="s">
        <v>276</v>
      </c>
      <c r="G1310" s="2" t="s">
        <v>238</v>
      </c>
      <c r="H1310">
        <v>60.55</v>
      </c>
      <c r="I1310">
        <v>2012</v>
      </c>
      <c r="J1310" t="s">
        <v>161</v>
      </c>
      <c r="P1310">
        <v>89</v>
      </c>
      <c r="Q1310">
        <v>75</v>
      </c>
      <c r="R1310">
        <v>17</v>
      </c>
      <c r="S1310">
        <v>42</v>
      </c>
      <c r="T1310">
        <v>24</v>
      </c>
      <c r="U1310">
        <v>34</v>
      </c>
      <c r="W1310">
        <v>62</v>
      </c>
    </row>
    <row r="1311" spans="1:28" x14ac:dyDescent="0.25">
      <c r="A1311">
        <v>27</v>
      </c>
      <c r="B1311" t="s">
        <v>99</v>
      </c>
      <c r="C1311" s="5">
        <v>40.729675</v>
      </c>
      <c r="D1311" s="5">
        <v>-73.996925000000005</v>
      </c>
      <c r="E1311" t="s">
        <v>310</v>
      </c>
      <c r="F1311" t="s">
        <v>276</v>
      </c>
      <c r="G1311">
        <v>20</v>
      </c>
      <c r="H1311">
        <v>40.799999999999997</v>
      </c>
      <c r="I1311">
        <v>2012</v>
      </c>
      <c r="J1311" t="s">
        <v>13</v>
      </c>
      <c r="K1311">
        <v>29.7</v>
      </c>
      <c r="L1311">
        <v>32.9</v>
      </c>
      <c r="M1311">
        <v>42.2</v>
      </c>
      <c r="N1311">
        <v>41</v>
      </c>
      <c r="O1311">
        <v>55.7</v>
      </c>
    </row>
    <row r="1312" spans="1:28" x14ac:dyDescent="0.25">
      <c r="A1312">
        <v>27</v>
      </c>
      <c r="B1312" t="s">
        <v>99</v>
      </c>
      <c r="C1312" s="5">
        <v>40.729675</v>
      </c>
      <c r="D1312" s="5">
        <v>-73.996925000000005</v>
      </c>
      <c r="E1312" t="s">
        <v>310</v>
      </c>
      <c r="F1312" t="s">
        <v>276</v>
      </c>
      <c r="G1312">
        <v>20</v>
      </c>
      <c r="H1312">
        <v>40.5</v>
      </c>
      <c r="I1312">
        <v>2013</v>
      </c>
      <c r="J1312" t="s">
        <v>13</v>
      </c>
      <c r="K1312">
        <v>29.3</v>
      </c>
      <c r="L1312">
        <v>32.200000000000003</v>
      </c>
      <c r="M1312">
        <v>42.2</v>
      </c>
      <c r="N1312">
        <v>40.799999999999997</v>
      </c>
      <c r="O1312">
        <v>55.5</v>
      </c>
    </row>
    <row r="1313" spans="1:28" x14ac:dyDescent="0.25">
      <c r="A1313">
        <v>27</v>
      </c>
      <c r="B1313" t="s">
        <v>99</v>
      </c>
      <c r="C1313" s="5">
        <v>40.729675</v>
      </c>
      <c r="D1313" s="5">
        <v>-73.996925000000005</v>
      </c>
      <c r="E1313" t="s">
        <v>310</v>
      </c>
      <c r="F1313" t="s">
        <v>276</v>
      </c>
      <c r="G1313">
        <v>19</v>
      </c>
      <c r="H1313">
        <v>39.6</v>
      </c>
      <c r="I1313">
        <v>2014</v>
      </c>
      <c r="J1313" t="s">
        <v>13</v>
      </c>
      <c r="K1313">
        <v>28.8</v>
      </c>
      <c r="L1313">
        <v>31.9</v>
      </c>
      <c r="M1313">
        <v>36.1</v>
      </c>
      <c r="N1313">
        <v>42.4</v>
      </c>
      <c r="O1313">
        <v>56.6</v>
      </c>
    </row>
    <row r="1314" spans="1:28" x14ac:dyDescent="0.25">
      <c r="A1314">
        <v>27</v>
      </c>
      <c r="B1314" t="s">
        <v>99</v>
      </c>
      <c r="C1314" s="5">
        <v>40.729675</v>
      </c>
      <c r="D1314" s="5">
        <v>-73.996925000000005</v>
      </c>
      <c r="E1314" t="s">
        <v>310</v>
      </c>
      <c r="F1314" t="s">
        <v>276</v>
      </c>
      <c r="G1314">
        <v>19</v>
      </c>
      <c r="H1314">
        <v>38.799999999999997</v>
      </c>
      <c r="I1314">
        <v>2015</v>
      </c>
      <c r="J1314" t="s">
        <v>13</v>
      </c>
      <c r="K1314">
        <v>28.1</v>
      </c>
      <c r="L1314">
        <v>31.9</v>
      </c>
      <c r="M1314">
        <v>35.200000000000003</v>
      </c>
      <c r="N1314">
        <v>40.299999999999997</v>
      </c>
      <c r="O1314">
        <v>56.2</v>
      </c>
    </row>
    <row r="1315" spans="1:28" x14ac:dyDescent="0.25">
      <c r="A1315">
        <v>29</v>
      </c>
      <c r="B1315" t="s">
        <v>99</v>
      </c>
      <c r="C1315" s="5">
        <v>40.729675</v>
      </c>
      <c r="D1315" s="5">
        <v>-73.996925000000005</v>
      </c>
      <c r="E1315" t="s">
        <v>310</v>
      </c>
      <c r="F1315" t="s">
        <v>276</v>
      </c>
      <c r="G1315">
        <v>21</v>
      </c>
      <c r="H1315">
        <v>38.799999999999997</v>
      </c>
      <c r="I1315">
        <v>2005</v>
      </c>
      <c r="J1315" t="s">
        <v>13</v>
      </c>
      <c r="K1315">
        <v>33.799999999999997</v>
      </c>
      <c r="L1315">
        <v>25</v>
      </c>
      <c r="M1315">
        <v>43</v>
      </c>
      <c r="N1315">
        <v>35.299999999999997</v>
      </c>
      <c r="O1315">
        <v>55.4</v>
      </c>
    </row>
    <row r="1316" spans="1:28" x14ac:dyDescent="0.25">
      <c r="A1316">
        <v>29</v>
      </c>
      <c r="B1316" t="s">
        <v>99</v>
      </c>
      <c r="C1316" s="5">
        <v>40.729675</v>
      </c>
      <c r="D1316" s="5">
        <v>-73.996925000000005</v>
      </c>
      <c r="E1316" t="s">
        <v>310</v>
      </c>
      <c r="F1316" t="s">
        <v>276</v>
      </c>
      <c r="G1316">
        <v>21</v>
      </c>
      <c r="H1316">
        <v>38.4</v>
      </c>
      <c r="I1316">
        <v>2006</v>
      </c>
      <c r="J1316" t="s">
        <v>13</v>
      </c>
      <c r="K1316">
        <v>36.799999999999997</v>
      </c>
      <c r="L1316">
        <v>24.5</v>
      </c>
      <c r="M1316">
        <v>42.8</v>
      </c>
      <c r="N1316">
        <v>34</v>
      </c>
      <c r="O1316">
        <v>54</v>
      </c>
    </row>
    <row r="1317" spans="1:28" x14ac:dyDescent="0.25">
      <c r="A1317">
        <v>29</v>
      </c>
      <c r="B1317" t="s">
        <v>99</v>
      </c>
      <c r="C1317" s="5">
        <v>40.729675</v>
      </c>
      <c r="D1317" s="5">
        <v>-73.996925000000005</v>
      </c>
      <c r="E1317" t="s">
        <v>310</v>
      </c>
      <c r="F1317" t="s">
        <v>276</v>
      </c>
      <c r="G1317">
        <v>21</v>
      </c>
      <c r="H1317">
        <v>38.799999999999997</v>
      </c>
      <c r="I1317">
        <v>2011</v>
      </c>
      <c r="J1317" t="s">
        <v>13</v>
      </c>
      <c r="K1317">
        <v>32.200000000000003</v>
      </c>
      <c r="L1317">
        <v>24.4</v>
      </c>
      <c r="M1317">
        <v>42.1</v>
      </c>
      <c r="N1317">
        <v>39.4</v>
      </c>
      <c r="O1317">
        <v>55.4</v>
      </c>
    </row>
    <row r="1318" spans="1:28" x14ac:dyDescent="0.25">
      <c r="A1318">
        <v>30</v>
      </c>
      <c r="B1318" t="s">
        <v>99</v>
      </c>
      <c r="C1318" s="5">
        <v>40.729675</v>
      </c>
      <c r="D1318" s="5">
        <v>-73.996925000000005</v>
      </c>
      <c r="E1318" t="s">
        <v>310</v>
      </c>
      <c r="F1318" t="s">
        <v>276</v>
      </c>
      <c r="G1318">
        <v>22</v>
      </c>
      <c r="H1318">
        <v>38</v>
      </c>
      <c r="I1318">
        <v>2007</v>
      </c>
      <c r="J1318" t="s">
        <v>13</v>
      </c>
      <c r="K1318">
        <v>35.799999999999997</v>
      </c>
      <c r="L1318">
        <v>24.5</v>
      </c>
      <c r="M1318">
        <v>41.3</v>
      </c>
      <c r="N1318">
        <v>34.4</v>
      </c>
      <c r="O1318">
        <v>53.9</v>
      </c>
    </row>
    <row r="1319" spans="1:28" x14ac:dyDescent="0.25">
      <c r="A1319">
        <v>30</v>
      </c>
      <c r="B1319" t="s">
        <v>99</v>
      </c>
      <c r="C1319" s="5">
        <v>40.729675</v>
      </c>
      <c r="D1319" s="5">
        <v>-73.996925000000005</v>
      </c>
      <c r="E1319" t="s">
        <v>310</v>
      </c>
      <c r="F1319" t="s">
        <v>276</v>
      </c>
      <c r="G1319" s="2"/>
      <c r="H1319">
        <v>77.2</v>
      </c>
      <c r="I1319">
        <v>2016</v>
      </c>
      <c r="J1319" t="s">
        <v>277</v>
      </c>
      <c r="X1319">
        <v>74.7</v>
      </c>
      <c r="Y1319">
        <v>49.3</v>
      </c>
      <c r="Z1319">
        <v>72.3</v>
      </c>
      <c r="AA1319">
        <v>95.3</v>
      </c>
      <c r="AB1319">
        <v>30.4</v>
      </c>
    </row>
    <row r="1320" spans="1:28" x14ac:dyDescent="0.25">
      <c r="A1320">
        <v>31</v>
      </c>
      <c r="B1320" t="s">
        <v>99</v>
      </c>
      <c r="C1320" s="5">
        <v>40.729675</v>
      </c>
      <c r="D1320" s="5">
        <v>-73.996925000000005</v>
      </c>
      <c r="E1320" t="s">
        <v>310</v>
      </c>
      <c r="F1320" t="s">
        <v>276</v>
      </c>
      <c r="G1320">
        <v>23</v>
      </c>
      <c r="H1320">
        <v>37.4</v>
      </c>
      <c r="I1320">
        <v>2008</v>
      </c>
      <c r="J1320" t="s">
        <v>13</v>
      </c>
      <c r="K1320">
        <v>34.1</v>
      </c>
      <c r="L1320">
        <v>24.5</v>
      </c>
      <c r="M1320">
        <v>39.9</v>
      </c>
      <c r="N1320">
        <v>34.4</v>
      </c>
      <c r="O1320">
        <v>53.4</v>
      </c>
    </row>
    <row r="1321" spans="1:28" x14ac:dyDescent="0.25">
      <c r="A1321">
        <v>31</v>
      </c>
      <c r="B1321" t="s">
        <v>99</v>
      </c>
      <c r="C1321" s="5">
        <v>40.729675</v>
      </c>
      <c r="D1321" s="5">
        <v>-73.996925000000005</v>
      </c>
      <c r="E1321" t="s">
        <v>310</v>
      </c>
      <c r="F1321" t="s">
        <v>276</v>
      </c>
      <c r="G1321">
        <v>23</v>
      </c>
      <c r="H1321">
        <v>37.799999999999997</v>
      </c>
      <c r="I1321">
        <v>2010</v>
      </c>
      <c r="J1321" t="s">
        <v>13</v>
      </c>
      <c r="K1321">
        <v>32.4</v>
      </c>
      <c r="L1321">
        <v>24.4</v>
      </c>
      <c r="M1321">
        <v>40.700000000000003</v>
      </c>
      <c r="N1321">
        <v>36.200000000000003</v>
      </c>
      <c r="O1321">
        <v>54.4</v>
      </c>
    </row>
    <row r="1322" spans="1:28" x14ac:dyDescent="0.25">
      <c r="A1322">
        <v>32</v>
      </c>
      <c r="B1322" t="s">
        <v>99</v>
      </c>
      <c r="C1322" s="5">
        <v>40.729675</v>
      </c>
      <c r="D1322" s="5">
        <v>-73.996925000000005</v>
      </c>
      <c r="E1322" t="s">
        <v>310</v>
      </c>
      <c r="F1322" t="s">
        <v>276</v>
      </c>
      <c r="G1322">
        <v>24</v>
      </c>
      <c r="H1322">
        <v>36.9</v>
      </c>
      <c r="I1322">
        <v>2009</v>
      </c>
      <c r="J1322" t="s">
        <v>13</v>
      </c>
      <c r="K1322">
        <v>33.200000000000003</v>
      </c>
      <c r="L1322">
        <v>24.5</v>
      </c>
      <c r="M1322">
        <v>39.700000000000003</v>
      </c>
      <c r="N1322">
        <v>33.1</v>
      </c>
      <c r="O1322">
        <v>52.9</v>
      </c>
    </row>
    <row r="1323" spans="1:28" x14ac:dyDescent="0.25">
      <c r="A1323">
        <v>38</v>
      </c>
      <c r="B1323" t="s">
        <v>99</v>
      </c>
      <c r="C1323" s="5">
        <v>40.729675</v>
      </c>
      <c r="D1323" s="5">
        <v>-73.996925000000005</v>
      </c>
      <c r="E1323" t="s">
        <v>310</v>
      </c>
      <c r="F1323" t="s">
        <v>276</v>
      </c>
      <c r="G1323" s="2"/>
      <c r="H1323">
        <v>69.900000000000006</v>
      </c>
      <c r="I1323">
        <v>2015</v>
      </c>
      <c r="J1323" t="s">
        <v>277</v>
      </c>
      <c r="X1323">
        <v>68.3</v>
      </c>
      <c r="Y1323">
        <v>41.2</v>
      </c>
      <c r="Z1323">
        <v>62.4</v>
      </c>
      <c r="AA1323">
        <v>89.5</v>
      </c>
      <c r="AB1323">
        <v>30.2</v>
      </c>
    </row>
    <row r="1324" spans="1:28" x14ac:dyDescent="0.25">
      <c r="A1324">
        <v>40</v>
      </c>
      <c r="B1324" t="s">
        <v>99</v>
      </c>
      <c r="C1324" s="5">
        <v>40.729675</v>
      </c>
      <c r="D1324" s="5">
        <v>-73.996925000000005</v>
      </c>
      <c r="E1324" t="s">
        <v>310</v>
      </c>
      <c r="F1324" t="s">
        <v>276</v>
      </c>
      <c r="G1324" s="2"/>
      <c r="H1324">
        <v>67.400000000000006</v>
      </c>
      <c r="I1324">
        <v>2014</v>
      </c>
      <c r="J1324" t="s">
        <v>277</v>
      </c>
      <c r="X1324">
        <v>65.400000000000006</v>
      </c>
      <c r="Y1324">
        <v>41.8</v>
      </c>
      <c r="Z1324">
        <v>58.4</v>
      </c>
      <c r="AA1324">
        <v>87.9</v>
      </c>
      <c r="AB1324">
        <v>29.9</v>
      </c>
    </row>
    <row r="1325" spans="1:28" x14ac:dyDescent="0.25">
      <c r="A1325">
        <v>41</v>
      </c>
      <c r="B1325" t="s">
        <v>99</v>
      </c>
      <c r="C1325" s="5">
        <v>40.729675</v>
      </c>
      <c r="D1325" s="5">
        <v>-73.996925000000005</v>
      </c>
      <c r="E1325" t="s">
        <v>310</v>
      </c>
      <c r="F1325" t="s">
        <v>276</v>
      </c>
      <c r="G1325" s="2"/>
      <c r="H1325">
        <v>72.8</v>
      </c>
      <c r="I1325">
        <v>2013</v>
      </c>
      <c r="J1325" t="s">
        <v>277</v>
      </c>
      <c r="X1325">
        <v>73.8</v>
      </c>
      <c r="Y1325">
        <v>38.700000000000003</v>
      </c>
      <c r="Z1325">
        <v>67.400000000000006</v>
      </c>
      <c r="AA1325">
        <v>89.2</v>
      </c>
      <c r="AB1325">
        <v>29.5</v>
      </c>
    </row>
    <row r="1326" spans="1:28" x14ac:dyDescent="0.25">
      <c r="A1326">
        <v>44</v>
      </c>
      <c r="B1326" t="s">
        <v>99</v>
      </c>
      <c r="C1326" s="5">
        <v>40.729675</v>
      </c>
      <c r="D1326" s="5">
        <v>-73.996925000000005</v>
      </c>
      <c r="E1326" t="s">
        <v>310</v>
      </c>
      <c r="F1326" t="s">
        <v>276</v>
      </c>
      <c r="G1326" s="2"/>
      <c r="H1326">
        <v>69</v>
      </c>
      <c r="I1326">
        <v>2012</v>
      </c>
      <c r="J1326" t="s">
        <v>277</v>
      </c>
      <c r="X1326">
        <v>60.2</v>
      </c>
      <c r="Y1326">
        <v>38.1</v>
      </c>
      <c r="Z1326">
        <v>65.400000000000006</v>
      </c>
      <c r="AA1326">
        <v>92.3</v>
      </c>
      <c r="AB1326">
        <v>30.9</v>
      </c>
    </row>
    <row r="1327" spans="1:28" x14ac:dyDescent="0.25">
      <c r="A1327">
        <v>60</v>
      </c>
      <c r="B1327" t="s">
        <v>99</v>
      </c>
      <c r="C1327" s="5">
        <v>40.729675</v>
      </c>
      <c r="D1327" s="5">
        <v>-73.996925000000005</v>
      </c>
      <c r="E1327" t="s">
        <v>310</v>
      </c>
      <c r="F1327" t="s">
        <v>276</v>
      </c>
      <c r="G1327" s="2"/>
      <c r="H1327">
        <v>63.9</v>
      </c>
      <c r="I1327">
        <v>2011</v>
      </c>
      <c r="J1327" t="s">
        <v>277</v>
      </c>
      <c r="X1327">
        <v>62</v>
      </c>
      <c r="Y1327">
        <v>31.8</v>
      </c>
      <c r="Z1327">
        <v>50.7</v>
      </c>
      <c r="AA1327">
        <v>82.9</v>
      </c>
    </row>
    <row r="1328" spans="1:28" x14ac:dyDescent="0.25">
      <c r="A1328">
        <v>19</v>
      </c>
      <c r="B1328" t="s">
        <v>100</v>
      </c>
      <c r="C1328" s="5">
        <v>42.055984000000002</v>
      </c>
      <c r="D1328" s="5">
        <v>-87.675171000000006</v>
      </c>
      <c r="E1328" t="s">
        <v>317</v>
      </c>
      <c r="F1328" t="s">
        <v>276</v>
      </c>
      <c r="G1328" s="2"/>
      <c r="H1328">
        <v>83.1</v>
      </c>
      <c r="I1328">
        <v>2013</v>
      </c>
      <c r="J1328" t="s">
        <v>277</v>
      </c>
      <c r="X1328">
        <v>77.599999999999994</v>
      </c>
      <c r="Y1328">
        <v>33.799999999999997</v>
      </c>
      <c r="Z1328">
        <v>87.3</v>
      </c>
      <c r="AA1328">
        <v>98.2</v>
      </c>
      <c r="AB1328">
        <v>64.400000000000006</v>
      </c>
    </row>
    <row r="1329" spans="1:28" x14ac:dyDescent="0.25">
      <c r="A1329">
        <v>21</v>
      </c>
      <c r="B1329" t="s">
        <v>100</v>
      </c>
      <c r="C1329" s="5">
        <v>42.055984000000002</v>
      </c>
      <c r="D1329" s="5">
        <v>-87.675171000000006</v>
      </c>
      <c r="E1329" t="s">
        <v>317</v>
      </c>
      <c r="F1329" t="s">
        <v>276</v>
      </c>
      <c r="G1329" s="2"/>
      <c r="H1329">
        <v>79.2</v>
      </c>
      <c r="I1329">
        <v>2015</v>
      </c>
      <c r="J1329" t="s">
        <v>277</v>
      </c>
      <c r="X1329">
        <v>72.7</v>
      </c>
      <c r="Y1329">
        <v>36.700000000000003</v>
      </c>
      <c r="Z1329">
        <v>78.900000000000006</v>
      </c>
      <c r="AA1329">
        <v>96.9</v>
      </c>
      <c r="AB1329">
        <v>77</v>
      </c>
    </row>
    <row r="1330" spans="1:28" x14ac:dyDescent="0.25">
      <c r="A1330">
        <v>22</v>
      </c>
      <c r="B1330" t="s">
        <v>100</v>
      </c>
      <c r="C1330" s="5">
        <v>42.055984000000002</v>
      </c>
      <c r="D1330" s="5">
        <v>-87.675171000000006</v>
      </c>
      <c r="E1330" t="s">
        <v>317</v>
      </c>
      <c r="F1330" t="s">
        <v>276</v>
      </c>
      <c r="G1330" s="2" t="s">
        <v>239</v>
      </c>
      <c r="H1330">
        <v>66.56</v>
      </c>
      <c r="I1330">
        <v>2015</v>
      </c>
      <c r="J1330" t="s">
        <v>161</v>
      </c>
      <c r="P1330">
        <v>163</v>
      </c>
      <c r="Q1330">
        <v>12</v>
      </c>
      <c r="R1330">
        <v>104</v>
      </c>
      <c r="S1330">
        <v>27</v>
      </c>
      <c r="T1330">
        <v>34</v>
      </c>
      <c r="U1330">
        <v>27</v>
      </c>
      <c r="V1330">
        <v>26</v>
      </c>
      <c r="W1330">
        <v>42</v>
      </c>
    </row>
    <row r="1331" spans="1:28" x14ac:dyDescent="0.25">
      <c r="A1331">
        <v>22</v>
      </c>
      <c r="B1331" t="s">
        <v>100</v>
      </c>
      <c r="C1331" s="5">
        <v>42.055984000000002</v>
      </c>
      <c r="D1331" s="5">
        <v>-87.675171000000006</v>
      </c>
      <c r="E1331" t="s">
        <v>317</v>
      </c>
      <c r="F1331" t="s">
        <v>276</v>
      </c>
      <c r="G1331" s="2"/>
      <c r="H1331">
        <v>77.099999999999994</v>
      </c>
      <c r="I1331">
        <v>2014</v>
      </c>
      <c r="J1331" t="s">
        <v>277</v>
      </c>
      <c r="X1331">
        <v>70.2</v>
      </c>
      <c r="Y1331">
        <v>34.4</v>
      </c>
      <c r="Z1331">
        <v>76</v>
      </c>
      <c r="AA1331">
        <v>97.1</v>
      </c>
      <c r="AB1331">
        <v>61.9</v>
      </c>
    </row>
    <row r="1332" spans="1:28" x14ac:dyDescent="0.25">
      <c r="A1332">
        <v>23</v>
      </c>
      <c r="B1332" t="s">
        <v>100</v>
      </c>
      <c r="C1332" s="5">
        <v>42.055984000000002</v>
      </c>
      <c r="D1332" s="5">
        <v>-87.675171000000006</v>
      </c>
      <c r="E1332" t="s">
        <v>317</v>
      </c>
      <c r="F1332" t="s">
        <v>276</v>
      </c>
      <c r="G1332" s="2" t="s">
        <v>239</v>
      </c>
      <c r="H1332">
        <v>66.180000000000007</v>
      </c>
      <c r="I1332">
        <v>2014</v>
      </c>
      <c r="J1332" t="s">
        <v>161</v>
      </c>
      <c r="P1332">
        <v>151</v>
      </c>
      <c r="Q1332">
        <v>13</v>
      </c>
      <c r="R1332">
        <v>105</v>
      </c>
      <c r="S1332">
        <v>28</v>
      </c>
      <c r="T1332">
        <v>32</v>
      </c>
      <c r="U1332">
        <v>25</v>
      </c>
      <c r="V1332">
        <v>27</v>
      </c>
      <c r="W1332">
        <v>61</v>
      </c>
    </row>
    <row r="1333" spans="1:28" x14ac:dyDescent="0.25">
      <c r="A1333">
        <v>25</v>
      </c>
      <c r="B1333" t="s">
        <v>100</v>
      </c>
      <c r="C1333" s="5">
        <v>42.055984000000002</v>
      </c>
      <c r="D1333" s="5">
        <v>-87.675171000000006</v>
      </c>
      <c r="E1333" t="s">
        <v>317</v>
      </c>
      <c r="F1333" t="s">
        <v>276</v>
      </c>
      <c r="G1333" s="2"/>
      <c r="H1333">
        <v>75.900000000000006</v>
      </c>
      <c r="I1333">
        <v>2011</v>
      </c>
      <c r="J1333" t="s">
        <v>277</v>
      </c>
      <c r="X1333">
        <v>64.5</v>
      </c>
      <c r="Y1333">
        <v>60.5</v>
      </c>
      <c r="Z1333">
        <v>68.8</v>
      </c>
      <c r="AA1333">
        <v>95.3</v>
      </c>
    </row>
    <row r="1334" spans="1:28" x14ac:dyDescent="0.25">
      <c r="A1334">
        <v>25</v>
      </c>
      <c r="B1334" t="s">
        <v>100</v>
      </c>
      <c r="C1334" s="5">
        <v>42.055984000000002</v>
      </c>
      <c r="D1334" s="5">
        <v>-87.675171000000006</v>
      </c>
      <c r="E1334" t="s">
        <v>317</v>
      </c>
      <c r="F1334" t="s">
        <v>276</v>
      </c>
      <c r="G1334" s="2"/>
      <c r="H1334">
        <v>79.5</v>
      </c>
      <c r="I1334">
        <v>2016</v>
      </c>
      <c r="J1334" t="s">
        <v>277</v>
      </c>
      <c r="X1334">
        <v>69.8</v>
      </c>
      <c r="Y1334">
        <v>53.9</v>
      </c>
      <c r="Z1334">
        <v>78.400000000000006</v>
      </c>
      <c r="AA1334">
        <v>96.5</v>
      </c>
      <c r="AB1334">
        <v>81.2</v>
      </c>
    </row>
    <row r="1335" spans="1:28" x14ac:dyDescent="0.25">
      <c r="A1335">
        <v>26</v>
      </c>
      <c r="B1335" t="s">
        <v>100</v>
      </c>
      <c r="C1335" s="5">
        <v>42.055984000000002</v>
      </c>
      <c r="D1335" s="5">
        <v>-87.675171000000006</v>
      </c>
      <c r="E1335" t="s">
        <v>317</v>
      </c>
      <c r="F1335" t="s">
        <v>276</v>
      </c>
      <c r="G1335" s="2"/>
      <c r="H1335">
        <v>76.2</v>
      </c>
      <c r="I1335">
        <v>2012</v>
      </c>
      <c r="J1335" t="s">
        <v>277</v>
      </c>
      <c r="X1335">
        <v>66.3</v>
      </c>
      <c r="Y1335">
        <v>35.299999999999997</v>
      </c>
      <c r="Z1335">
        <v>75.5</v>
      </c>
      <c r="AA1335">
        <v>98.6</v>
      </c>
      <c r="AB1335">
        <v>56.6</v>
      </c>
    </row>
    <row r="1336" spans="1:28" x14ac:dyDescent="0.25">
      <c r="A1336">
        <v>27</v>
      </c>
      <c r="B1336" t="s">
        <v>100</v>
      </c>
      <c r="C1336" s="5">
        <v>42.055984000000002</v>
      </c>
      <c r="D1336" s="5">
        <v>-87.675171000000006</v>
      </c>
      <c r="E1336" t="s">
        <v>317</v>
      </c>
      <c r="F1336" t="s">
        <v>276</v>
      </c>
      <c r="G1336">
        <v>19</v>
      </c>
      <c r="H1336">
        <v>38.799999999999997</v>
      </c>
      <c r="I1336">
        <v>2015</v>
      </c>
      <c r="J1336" t="s">
        <v>13</v>
      </c>
      <c r="K1336">
        <v>15.4</v>
      </c>
      <c r="L1336">
        <v>22.1</v>
      </c>
      <c r="M1336">
        <v>50.3</v>
      </c>
      <c r="N1336">
        <v>37</v>
      </c>
      <c r="O1336">
        <v>58.1</v>
      </c>
    </row>
    <row r="1337" spans="1:28" x14ac:dyDescent="0.25">
      <c r="A1337">
        <v>28</v>
      </c>
      <c r="B1337" t="s">
        <v>100</v>
      </c>
      <c r="C1337" s="5">
        <v>42.055984000000002</v>
      </c>
      <c r="D1337" s="5">
        <v>-87.675171000000006</v>
      </c>
      <c r="E1337" t="s">
        <v>317</v>
      </c>
      <c r="F1337" t="s">
        <v>276</v>
      </c>
      <c r="G1337">
        <v>20</v>
      </c>
      <c r="H1337">
        <v>39.4</v>
      </c>
      <c r="I1337">
        <v>2014</v>
      </c>
      <c r="J1337" t="s">
        <v>13</v>
      </c>
      <c r="K1337">
        <v>15.8</v>
      </c>
      <c r="L1337">
        <v>22.1</v>
      </c>
      <c r="M1337">
        <v>50.3</v>
      </c>
      <c r="N1337">
        <v>39.5</v>
      </c>
      <c r="O1337">
        <v>58.2</v>
      </c>
    </row>
    <row r="1338" spans="1:28" x14ac:dyDescent="0.25">
      <c r="A1338">
        <v>28</v>
      </c>
      <c r="B1338" t="s">
        <v>100</v>
      </c>
      <c r="C1338" s="5">
        <v>42.055984000000002</v>
      </c>
      <c r="D1338" s="5">
        <v>-87.675171000000006</v>
      </c>
      <c r="E1338" t="s">
        <v>317</v>
      </c>
      <c r="F1338" t="s">
        <v>276</v>
      </c>
      <c r="G1338" s="2" t="s">
        <v>243</v>
      </c>
      <c r="H1338">
        <v>56.12</v>
      </c>
      <c r="I1338">
        <v>2013</v>
      </c>
      <c r="J1338" t="s">
        <v>161</v>
      </c>
      <c r="P1338">
        <v>101</v>
      </c>
      <c r="Q1338">
        <v>21</v>
      </c>
      <c r="R1338">
        <v>101</v>
      </c>
      <c r="S1338">
        <v>27</v>
      </c>
      <c r="T1338">
        <v>26</v>
      </c>
      <c r="U1338">
        <v>24</v>
      </c>
      <c r="W1338">
        <v>30</v>
      </c>
    </row>
    <row r="1339" spans="1:28" x14ac:dyDescent="0.25">
      <c r="A1339">
        <v>29</v>
      </c>
      <c r="B1339" t="s">
        <v>100</v>
      </c>
      <c r="C1339" s="5">
        <v>42.055984000000002</v>
      </c>
      <c r="D1339" s="5">
        <v>-87.675171000000006</v>
      </c>
      <c r="E1339" t="s">
        <v>317</v>
      </c>
      <c r="F1339" t="s">
        <v>276</v>
      </c>
      <c r="G1339">
        <v>21</v>
      </c>
      <c r="H1339">
        <v>38.200000000000003</v>
      </c>
      <c r="I1339">
        <v>2007</v>
      </c>
      <c r="J1339" t="s">
        <v>13</v>
      </c>
      <c r="K1339">
        <v>20.399999999999999</v>
      </c>
      <c r="L1339">
        <v>18.899999999999999</v>
      </c>
      <c r="M1339">
        <v>46.9</v>
      </c>
      <c r="N1339">
        <v>34.200000000000003</v>
      </c>
      <c r="O1339">
        <v>57</v>
      </c>
    </row>
    <row r="1340" spans="1:28" x14ac:dyDescent="0.25">
      <c r="A1340">
        <v>29</v>
      </c>
      <c r="B1340" t="s">
        <v>100</v>
      </c>
      <c r="C1340" s="5">
        <v>42.055984000000002</v>
      </c>
      <c r="D1340" s="5">
        <v>-87.675171000000006</v>
      </c>
      <c r="E1340" t="s">
        <v>317</v>
      </c>
      <c r="F1340" t="s">
        <v>276</v>
      </c>
      <c r="G1340">
        <v>21</v>
      </c>
      <c r="H1340">
        <v>38.4</v>
      </c>
      <c r="I1340">
        <v>2010</v>
      </c>
      <c r="J1340" t="s">
        <v>13</v>
      </c>
      <c r="K1340">
        <v>18.5</v>
      </c>
      <c r="L1340">
        <v>18.899999999999999</v>
      </c>
      <c r="M1340">
        <v>48.3</v>
      </c>
      <c r="N1340">
        <v>35.9</v>
      </c>
      <c r="O1340">
        <v>59.7</v>
      </c>
    </row>
    <row r="1341" spans="1:28" x14ac:dyDescent="0.25">
      <c r="A1341">
        <v>30</v>
      </c>
      <c r="B1341" t="s">
        <v>100</v>
      </c>
      <c r="C1341" s="5">
        <v>42.055984000000002</v>
      </c>
      <c r="D1341" s="5">
        <v>-87.675171000000006</v>
      </c>
      <c r="E1341" t="s">
        <v>317</v>
      </c>
      <c r="F1341" t="s">
        <v>276</v>
      </c>
      <c r="G1341">
        <v>22</v>
      </c>
      <c r="H1341">
        <v>38.1</v>
      </c>
      <c r="I1341">
        <v>2008</v>
      </c>
      <c r="J1341" t="s">
        <v>13</v>
      </c>
      <c r="K1341">
        <v>19.399999999999999</v>
      </c>
      <c r="L1341">
        <v>18.899999999999999</v>
      </c>
      <c r="M1341">
        <v>46.7</v>
      </c>
      <c r="N1341">
        <v>32.799999999999997</v>
      </c>
      <c r="O1341">
        <v>58.7</v>
      </c>
    </row>
    <row r="1342" spans="1:28" x14ac:dyDescent="0.25">
      <c r="A1342">
        <v>30</v>
      </c>
      <c r="B1342" t="s">
        <v>100</v>
      </c>
      <c r="C1342" s="5">
        <v>42.055984000000002</v>
      </c>
      <c r="D1342" s="5">
        <v>-87.675171000000006</v>
      </c>
      <c r="E1342" t="s">
        <v>317</v>
      </c>
      <c r="F1342" t="s">
        <v>276</v>
      </c>
      <c r="G1342">
        <v>22</v>
      </c>
      <c r="H1342">
        <v>38.700000000000003</v>
      </c>
      <c r="I1342">
        <v>2009</v>
      </c>
      <c r="J1342" t="s">
        <v>13</v>
      </c>
      <c r="K1342">
        <v>18.899999999999999</v>
      </c>
      <c r="L1342">
        <v>18.899999999999999</v>
      </c>
      <c r="M1342">
        <v>47</v>
      </c>
      <c r="N1342">
        <v>34.799999999999997</v>
      </c>
      <c r="O1342">
        <v>59.1</v>
      </c>
    </row>
    <row r="1343" spans="1:28" x14ac:dyDescent="0.25">
      <c r="A1343">
        <v>30</v>
      </c>
      <c r="B1343" t="s">
        <v>100</v>
      </c>
      <c r="C1343" s="5">
        <v>42.055984000000002</v>
      </c>
      <c r="D1343" s="5">
        <v>-87.675171000000006</v>
      </c>
      <c r="E1343" t="s">
        <v>317</v>
      </c>
      <c r="F1343" t="s">
        <v>276</v>
      </c>
      <c r="G1343">
        <v>22</v>
      </c>
      <c r="H1343">
        <v>38.700000000000003</v>
      </c>
      <c r="I1343">
        <v>2011</v>
      </c>
      <c r="J1343" t="s">
        <v>13</v>
      </c>
      <c r="K1343">
        <v>17.600000000000001</v>
      </c>
      <c r="L1343">
        <v>22.1</v>
      </c>
      <c r="M1343">
        <v>48.4</v>
      </c>
      <c r="N1343">
        <v>37.700000000000003</v>
      </c>
      <c r="O1343">
        <v>57.8</v>
      </c>
    </row>
    <row r="1344" spans="1:28" x14ac:dyDescent="0.25">
      <c r="A1344">
        <v>30</v>
      </c>
      <c r="B1344" t="s">
        <v>100</v>
      </c>
      <c r="C1344" s="5">
        <v>42.055984000000002</v>
      </c>
      <c r="D1344" s="5">
        <v>-87.675171000000006</v>
      </c>
      <c r="E1344" t="s">
        <v>317</v>
      </c>
      <c r="F1344" t="s">
        <v>276</v>
      </c>
      <c r="G1344">
        <v>22</v>
      </c>
      <c r="H1344">
        <v>38.799999999999997</v>
      </c>
      <c r="I1344">
        <v>2012</v>
      </c>
      <c r="J1344" t="s">
        <v>13</v>
      </c>
      <c r="K1344">
        <v>16.3</v>
      </c>
      <c r="L1344">
        <v>22.8</v>
      </c>
      <c r="M1344">
        <v>48.5</v>
      </c>
      <c r="N1344">
        <v>37.9</v>
      </c>
      <c r="O1344">
        <v>58.1</v>
      </c>
    </row>
    <row r="1345" spans="1:28" x14ac:dyDescent="0.25">
      <c r="A1345">
        <v>30</v>
      </c>
      <c r="B1345" t="s">
        <v>100</v>
      </c>
      <c r="C1345" s="5">
        <v>42.055984000000002</v>
      </c>
      <c r="D1345" s="5">
        <v>-87.675171000000006</v>
      </c>
      <c r="E1345" t="s">
        <v>317</v>
      </c>
      <c r="F1345" t="s">
        <v>276</v>
      </c>
      <c r="G1345">
        <v>22</v>
      </c>
      <c r="H1345">
        <v>38.9</v>
      </c>
      <c r="I1345">
        <v>2013</v>
      </c>
      <c r="J1345" t="s">
        <v>13</v>
      </c>
      <c r="K1345">
        <v>16</v>
      </c>
      <c r="L1345">
        <v>22.2</v>
      </c>
      <c r="M1345">
        <v>48.5</v>
      </c>
      <c r="N1345">
        <v>39.1</v>
      </c>
      <c r="O1345">
        <v>57.5</v>
      </c>
    </row>
    <row r="1346" spans="1:28" x14ac:dyDescent="0.25">
      <c r="A1346">
        <v>31</v>
      </c>
      <c r="B1346" t="s">
        <v>100</v>
      </c>
      <c r="C1346" s="5">
        <v>42.055984000000002</v>
      </c>
      <c r="D1346" s="5">
        <v>-87.675171000000006</v>
      </c>
      <c r="E1346" t="s">
        <v>317</v>
      </c>
      <c r="F1346" t="s">
        <v>276</v>
      </c>
      <c r="G1346">
        <v>23</v>
      </c>
      <c r="H1346">
        <v>37.9</v>
      </c>
      <c r="I1346">
        <v>2005</v>
      </c>
      <c r="J1346" t="s">
        <v>13</v>
      </c>
      <c r="K1346">
        <v>21.7</v>
      </c>
      <c r="L1346">
        <v>19.3</v>
      </c>
      <c r="M1346">
        <v>44.4</v>
      </c>
      <c r="N1346">
        <v>33.799999999999997</v>
      </c>
      <c r="O1346">
        <v>57.6</v>
      </c>
    </row>
    <row r="1347" spans="1:28" x14ac:dyDescent="0.25">
      <c r="A1347">
        <v>33</v>
      </c>
      <c r="B1347" t="s">
        <v>100</v>
      </c>
      <c r="C1347" s="5">
        <v>42.055984000000002</v>
      </c>
      <c r="D1347" s="5">
        <v>-87.675171000000006</v>
      </c>
      <c r="E1347" t="s">
        <v>317</v>
      </c>
      <c r="F1347" t="s">
        <v>276</v>
      </c>
      <c r="G1347">
        <v>25</v>
      </c>
      <c r="H1347">
        <v>37.6</v>
      </c>
      <c r="I1347">
        <v>2006</v>
      </c>
      <c r="J1347" t="s">
        <v>13</v>
      </c>
      <c r="K1347">
        <v>21</v>
      </c>
      <c r="L1347">
        <v>18.899999999999999</v>
      </c>
      <c r="M1347">
        <v>44.9</v>
      </c>
      <c r="N1347">
        <v>33.6</v>
      </c>
      <c r="O1347">
        <v>57.1</v>
      </c>
    </row>
    <row r="1348" spans="1:28" x14ac:dyDescent="0.25">
      <c r="A1348">
        <v>33</v>
      </c>
      <c r="B1348" t="s">
        <v>100</v>
      </c>
      <c r="C1348" s="5">
        <v>42.055984000000002</v>
      </c>
      <c r="D1348" s="5">
        <v>-87.675171000000006</v>
      </c>
      <c r="E1348" t="s">
        <v>317</v>
      </c>
      <c r="F1348" t="s">
        <v>276</v>
      </c>
      <c r="G1348" s="2" t="s">
        <v>245</v>
      </c>
      <c r="H1348">
        <v>54.4</v>
      </c>
      <c r="I1348">
        <v>2012</v>
      </c>
      <c r="J1348" t="s">
        <v>161</v>
      </c>
      <c r="P1348">
        <v>101</v>
      </c>
      <c r="Q1348">
        <v>32</v>
      </c>
      <c r="R1348">
        <v>101</v>
      </c>
      <c r="S1348">
        <v>24</v>
      </c>
      <c r="T1348">
        <v>25</v>
      </c>
      <c r="U1348">
        <v>20</v>
      </c>
      <c r="W1348">
        <v>35</v>
      </c>
    </row>
    <row r="1349" spans="1:28" x14ac:dyDescent="0.25">
      <c r="A1349">
        <v>53</v>
      </c>
      <c r="B1349" t="s">
        <v>284</v>
      </c>
      <c r="C1349" s="5">
        <v>40.581499999999998</v>
      </c>
      <c r="D1349" s="5">
        <v>-83.089200000000005</v>
      </c>
      <c r="E1349" t="s">
        <v>309</v>
      </c>
      <c r="F1349" t="s">
        <v>276</v>
      </c>
      <c r="G1349" s="2"/>
      <c r="H1349">
        <v>67</v>
      </c>
      <c r="I1349">
        <v>2013</v>
      </c>
      <c r="J1349" t="s">
        <v>277</v>
      </c>
      <c r="X1349">
        <v>66.7</v>
      </c>
      <c r="Y1349">
        <v>46.3</v>
      </c>
      <c r="Z1349">
        <v>60.9</v>
      </c>
      <c r="AA1349">
        <v>80.099999999999994</v>
      </c>
      <c r="AB1349">
        <v>49.5</v>
      </c>
    </row>
    <row r="1350" spans="1:28" x14ac:dyDescent="0.25">
      <c r="A1350">
        <v>57</v>
      </c>
      <c r="B1350" t="s">
        <v>284</v>
      </c>
      <c r="C1350" s="5">
        <v>40.581499999999998</v>
      </c>
      <c r="D1350" s="5">
        <v>-83.089200000000005</v>
      </c>
      <c r="E1350" t="s">
        <v>309</v>
      </c>
      <c r="F1350" t="s">
        <v>276</v>
      </c>
      <c r="G1350" s="2"/>
      <c r="H1350">
        <v>63</v>
      </c>
      <c r="I1350">
        <v>2012</v>
      </c>
      <c r="J1350" t="s">
        <v>277</v>
      </c>
      <c r="X1350">
        <v>61.8</v>
      </c>
      <c r="Y1350">
        <v>42.2</v>
      </c>
      <c r="Z1350">
        <v>56.2</v>
      </c>
      <c r="AA1350">
        <v>77.5</v>
      </c>
      <c r="AB1350">
        <v>49.9</v>
      </c>
    </row>
    <row r="1351" spans="1:28" x14ac:dyDescent="0.25">
      <c r="A1351">
        <v>59</v>
      </c>
      <c r="B1351" t="s">
        <v>284</v>
      </c>
      <c r="C1351" s="5">
        <v>40.581499999999998</v>
      </c>
      <c r="D1351" s="5">
        <v>-83.089200000000005</v>
      </c>
      <c r="E1351" t="s">
        <v>309</v>
      </c>
      <c r="F1351" t="s">
        <v>276</v>
      </c>
      <c r="G1351" s="2"/>
      <c r="H1351">
        <v>62</v>
      </c>
      <c r="I1351">
        <v>2014</v>
      </c>
      <c r="J1351" t="s">
        <v>277</v>
      </c>
      <c r="X1351">
        <v>58.3</v>
      </c>
      <c r="Y1351">
        <v>48.1</v>
      </c>
      <c r="Z1351">
        <v>52.9</v>
      </c>
      <c r="AA1351">
        <v>79.400000000000006</v>
      </c>
      <c r="AB1351">
        <v>47.7</v>
      </c>
    </row>
    <row r="1352" spans="1:28" x14ac:dyDescent="0.25">
      <c r="A1352">
        <v>66</v>
      </c>
      <c r="B1352" t="s">
        <v>284</v>
      </c>
      <c r="C1352" s="5">
        <v>40.581499999999998</v>
      </c>
      <c r="D1352" s="5">
        <v>-83.089200000000005</v>
      </c>
      <c r="E1352" t="s">
        <v>309</v>
      </c>
      <c r="F1352" t="s">
        <v>276</v>
      </c>
      <c r="G1352" s="2"/>
      <c r="H1352">
        <v>62.1</v>
      </c>
      <c r="I1352">
        <v>2011</v>
      </c>
      <c r="J1352" t="s">
        <v>277</v>
      </c>
      <c r="X1352">
        <v>63.5</v>
      </c>
      <c r="Y1352">
        <v>64</v>
      </c>
      <c r="Z1352">
        <v>54.9</v>
      </c>
      <c r="AA1352">
        <v>67.2</v>
      </c>
    </row>
    <row r="1353" spans="1:28" x14ac:dyDescent="0.25">
      <c r="A1353">
        <v>68</v>
      </c>
      <c r="B1353" t="s">
        <v>284</v>
      </c>
      <c r="C1353" s="5">
        <v>40.581499999999998</v>
      </c>
      <c r="D1353" s="5">
        <v>-83.089200000000005</v>
      </c>
      <c r="E1353" t="s">
        <v>309</v>
      </c>
      <c r="F1353" t="s">
        <v>276</v>
      </c>
      <c r="G1353" s="2"/>
      <c r="H1353">
        <v>60.7</v>
      </c>
      <c r="I1353">
        <v>2015</v>
      </c>
      <c r="J1353" t="s">
        <v>277</v>
      </c>
      <c r="X1353">
        <v>54</v>
      </c>
      <c r="Y1353">
        <v>51.5</v>
      </c>
      <c r="Z1353">
        <v>51.1</v>
      </c>
      <c r="AA1353">
        <v>80.400000000000006</v>
      </c>
      <c r="AB1353">
        <v>46.8</v>
      </c>
    </row>
    <row r="1354" spans="1:28" x14ac:dyDescent="0.25">
      <c r="A1354">
        <f>90</f>
        <v>90</v>
      </c>
      <c r="B1354" t="s">
        <v>284</v>
      </c>
      <c r="C1354" s="5">
        <v>40.581499999999998</v>
      </c>
      <c r="D1354" s="5">
        <v>-83.089200000000005</v>
      </c>
      <c r="E1354" t="s">
        <v>309</v>
      </c>
      <c r="F1354" t="s">
        <v>276</v>
      </c>
      <c r="G1354" s="2"/>
      <c r="H1354">
        <v>59.7</v>
      </c>
      <c r="I1354">
        <v>2016</v>
      </c>
      <c r="J1354" t="s">
        <v>277</v>
      </c>
      <c r="X1354">
        <v>51.6</v>
      </c>
      <c r="Y1354">
        <v>53</v>
      </c>
      <c r="Z1354">
        <v>46.6</v>
      </c>
      <c r="AA1354">
        <v>83.2</v>
      </c>
      <c r="AB1354">
        <v>53.1</v>
      </c>
    </row>
    <row r="1355" spans="1:28" x14ac:dyDescent="0.25">
      <c r="A1355">
        <v>47</v>
      </c>
      <c r="B1355" t="s">
        <v>284</v>
      </c>
      <c r="C1355" s="5">
        <v>40.581499999999998</v>
      </c>
      <c r="D1355" s="5">
        <v>-83.089200000000005</v>
      </c>
      <c r="E1355" t="s">
        <v>309</v>
      </c>
      <c r="F1355" t="s">
        <v>276</v>
      </c>
      <c r="G1355" s="2" t="s">
        <v>252</v>
      </c>
      <c r="H1355">
        <v>57.01</v>
      </c>
      <c r="I1355">
        <v>2014</v>
      </c>
      <c r="J1355" t="s">
        <v>161</v>
      </c>
      <c r="P1355">
        <v>93</v>
      </c>
      <c r="Q1355">
        <v>65</v>
      </c>
      <c r="R1355">
        <v>81</v>
      </c>
      <c r="S1355">
        <v>30</v>
      </c>
      <c r="T1355">
        <v>52</v>
      </c>
      <c r="U1355">
        <v>30</v>
      </c>
      <c r="V1355">
        <v>37</v>
      </c>
      <c r="W1355">
        <v>38</v>
      </c>
    </row>
    <row r="1356" spans="1:28" x14ac:dyDescent="0.25">
      <c r="A1356">
        <v>49</v>
      </c>
      <c r="B1356" t="s">
        <v>284</v>
      </c>
      <c r="C1356" s="5">
        <v>40.581499999999998</v>
      </c>
      <c r="D1356" s="5">
        <v>-83.089200000000005</v>
      </c>
      <c r="E1356" t="s">
        <v>309</v>
      </c>
      <c r="F1356" t="s">
        <v>276</v>
      </c>
      <c r="G1356" s="2" t="s">
        <v>254</v>
      </c>
      <c r="H1356">
        <v>55.39</v>
      </c>
      <c r="I1356">
        <v>2015</v>
      </c>
      <c r="J1356" t="s">
        <v>161</v>
      </c>
      <c r="P1356">
        <v>96</v>
      </c>
      <c r="Q1356">
        <v>87</v>
      </c>
      <c r="R1356">
        <v>82</v>
      </c>
      <c r="S1356">
        <v>28</v>
      </c>
      <c r="T1356">
        <v>52</v>
      </c>
      <c r="U1356">
        <v>31</v>
      </c>
      <c r="V1356">
        <v>38</v>
      </c>
      <c r="W1356">
        <v>44</v>
      </c>
    </row>
    <row r="1357" spans="1:28" x14ac:dyDescent="0.25">
      <c r="A1357">
        <v>52</v>
      </c>
      <c r="B1357" t="s">
        <v>284</v>
      </c>
      <c r="C1357" s="5">
        <v>40.581499999999998</v>
      </c>
      <c r="D1357" s="5">
        <v>-83.089200000000005</v>
      </c>
      <c r="E1357" t="s">
        <v>309</v>
      </c>
      <c r="F1357" t="s">
        <v>276</v>
      </c>
      <c r="G1357" s="2" t="s">
        <v>141</v>
      </c>
      <c r="H1357">
        <v>49.54</v>
      </c>
      <c r="I1357">
        <v>2012</v>
      </c>
      <c r="J1357" t="s">
        <v>161</v>
      </c>
      <c r="P1357">
        <v>101</v>
      </c>
      <c r="Q1357">
        <v>101</v>
      </c>
      <c r="R1357">
        <v>83</v>
      </c>
      <c r="S1357">
        <v>30</v>
      </c>
      <c r="T1357">
        <v>50</v>
      </c>
      <c r="U1357">
        <v>35</v>
      </c>
      <c r="W1357">
        <v>54</v>
      </c>
    </row>
    <row r="1358" spans="1:28" x14ac:dyDescent="0.25">
      <c r="A1358">
        <v>52</v>
      </c>
      <c r="B1358" t="s">
        <v>284</v>
      </c>
      <c r="C1358" s="5">
        <v>40.581499999999998</v>
      </c>
      <c r="D1358" s="5">
        <v>-83.089200000000005</v>
      </c>
      <c r="E1358" t="s">
        <v>309</v>
      </c>
      <c r="F1358" t="s">
        <v>276</v>
      </c>
      <c r="G1358" s="2" t="s">
        <v>139</v>
      </c>
      <c r="H1358">
        <v>49.41</v>
      </c>
      <c r="I1358">
        <v>2013</v>
      </c>
      <c r="J1358" t="s">
        <v>161</v>
      </c>
      <c r="P1358">
        <v>101</v>
      </c>
      <c r="Q1358">
        <v>101</v>
      </c>
      <c r="R1358">
        <v>86</v>
      </c>
      <c r="S1358">
        <v>32</v>
      </c>
      <c r="T1358">
        <v>55</v>
      </c>
      <c r="U1358">
        <v>35</v>
      </c>
      <c r="W1358">
        <v>60</v>
      </c>
    </row>
    <row r="1359" spans="1:28" x14ac:dyDescent="0.25">
      <c r="A1359">
        <v>59</v>
      </c>
      <c r="B1359" t="s">
        <v>284</v>
      </c>
      <c r="C1359" s="5">
        <v>40.581499999999998</v>
      </c>
      <c r="D1359" s="5">
        <v>-83.089200000000005</v>
      </c>
      <c r="E1359" t="s">
        <v>309</v>
      </c>
      <c r="F1359" t="s">
        <v>276</v>
      </c>
      <c r="G1359">
        <v>40</v>
      </c>
      <c r="H1359">
        <v>29.6</v>
      </c>
      <c r="I1359">
        <v>2010</v>
      </c>
      <c r="J1359" t="s">
        <v>13</v>
      </c>
      <c r="K1359">
        <v>15.1</v>
      </c>
      <c r="L1359">
        <v>0</v>
      </c>
      <c r="M1359">
        <v>41.7</v>
      </c>
      <c r="N1359">
        <v>22.8</v>
      </c>
      <c r="O1359">
        <v>62</v>
      </c>
    </row>
    <row r="1360" spans="1:28" x14ac:dyDescent="0.25">
      <c r="A1360">
        <v>61</v>
      </c>
      <c r="B1360" t="s">
        <v>284</v>
      </c>
      <c r="C1360" s="5">
        <v>40.581499999999998</v>
      </c>
      <c r="D1360" s="5">
        <v>-83.089200000000005</v>
      </c>
      <c r="E1360" t="s">
        <v>309</v>
      </c>
      <c r="F1360" t="s">
        <v>276</v>
      </c>
      <c r="G1360">
        <v>41</v>
      </c>
      <c r="H1360">
        <v>29.5</v>
      </c>
      <c r="I1360">
        <v>2007</v>
      </c>
      <c r="J1360" t="s">
        <v>13</v>
      </c>
      <c r="K1360">
        <v>16.600000000000001</v>
      </c>
      <c r="L1360">
        <v>0</v>
      </c>
      <c r="M1360">
        <v>41.9</v>
      </c>
      <c r="N1360">
        <v>22</v>
      </c>
      <c r="O1360">
        <v>61.2</v>
      </c>
    </row>
    <row r="1361" spans="1:28" x14ac:dyDescent="0.25">
      <c r="A1361">
        <v>62</v>
      </c>
      <c r="B1361" t="s">
        <v>284</v>
      </c>
      <c r="C1361" s="5">
        <v>40.581499999999998</v>
      </c>
      <c r="D1361" s="5">
        <v>-83.089200000000005</v>
      </c>
      <c r="E1361" t="s">
        <v>309</v>
      </c>
      <c r="F1361" t="s">
        <v>276</v>
      </c>
      <c r="G1361">
        <v>40</v>
      </c>
      <c r="H1361">
        <v>29.3</v>
      </c>
      <c r="I1361">
        <v>2008</v>
      </c>
      <c r="J1361" t="s">
        <v>13</v>
      </c>
      <c r="K1361">
        <v>15.8</v>
      </c>
      <c r="L1361">
        <v>0</v>
      </c>
      <c r="M1361">
        <v>41.9</v>
      </c>
      <c r="N1361">
        <v>19.8</v>
      </c>
      <c r="O1361">
        <v>63</v>
      </c>
    </row>
    <row r="1362" spans="1:28" x14ac:dyDescent="0.25">
      <c r="A1362">
        <v>62</v>
      </c>
      <c r="B1362" t="s">
        <v>284</v>
      </c>
      <c r="C1362" s="5">
        <v>40.581499999999998</v>
      </c>
      <c r="D1362" s="5">
        <v>-83.089200000000005</v>
      </c>
      <c r="E1362" t="s">
        <v>309</v>
      </c>
      <c r="F1362" t="s">
        <v>276</v>
      </c>
      <c r="G1362">
        <v>41</v>
      </c>
      <c r="H1362">
        <v>29.1</v>
      </c>
      <c r="I1362">
        <v>2009</v>
      </c>
      <c r="J1362" t="s">
        <v>13</v>
      </c>
      <c r="K1362">
        <v>15.5</v>
      </c>
      <c r="L1362">
        <v>0</v>
      </c>
      <c r="M1362">
        <v>41.7</v>
      </c>
      <c r="N1362">
        <v>20.9</v>
      </c>
      <c r="O1362">
        <v>61.3</v>
      </c>
    </row>
    <row r="1363" spans="1:28" x14ac:dyDescent="0.25">
      <c r="A1363">
        <v>63</v>
      </c>
      <c r="B1363" t="s">
        <v>284</v>
      </c>
      <c r="C1363" s="5">
        <v>40.581499999999998</v>
      </c>
      <c r="D1363" s="5">
        <v>-83.089200000000005</v>
      </c>
      <c r="E1363" t="s">
        <v>309</v>
      </c>
      <c r="F1363" t="s">
        <v>276</v>
      </c>
      <c r="G1363">
        <v>41</v>
      </c>
      <c r="H1363">
        <v>29.2</v>
      </c>
      <c r="I1363">
        <v>2005</v>
      </c>
      <c r="J1363" t="s">
        <v>13</v>
      </c>
      <c r="K1363">
        <v>17.7</v>
      </c>
      <c r="L1363">
        <v>0</v>
      </c>
      <c r="M1363">
        <v>40.799999999999997</v>
      </c>
      <c r="N1363">
        <v>21.5</v>
      </c>
      <c r="O1363">
        <v>61.2</v>
      </c>
    </row>
    <row r="1364" spans="1:28" x14ac:dyDescent="0.25">
      <c r="A1364">
        <v>63</v>
      </c>
      <c r="B1364" t="s">
        <v>284</v>
      </c>
      <c r="C1364" s="5">
        <v>40.581499999999998</v>
      </c>
      <c r="D1364" s="5">
        <v>-83.089200000000005</v>
      </c>
      <c r="E1364" t="s">
        <v>309</v>
      </c>
      <c r="F1364" t="s">
        <v>276</v>
      </c>
      <c r="G1364">
        <v>41</v>
      </c>
      <c r="H1364">
        <v>29.5</v>
      </c>
      <c r="I1364">
        <v>2011</v>
      </c>
      <c r="J1364" t="s">
        <v>13</v>
      </c>
      <c r="K1364">
        <v>14.4</v>
      </c>
      <c r="L1364">
        <v>0</v>
      </c>
      <c r="M1364">
        <v>41.1</v>
      </c>
      <c r="N1364">
        <v>26.2</v>
      </c>
      <c r="O1364">
        <v>59.7</v>
      </c>
    </row>
    <row r="1365" spans="1:28" x14ac:dyDescent="0.25">
      <c r="A1365">
        <v>64</v>
      </c>
      <c r="B1365" t="s">
        <v>284</v>
      </c>
      <c r="C1365" s="5">
        <v>40.581499999999998</v>
      </c>
      <c r="D1365" s="5">
        <v>-83.089200000000005</v>
      </c>
      <c r="E1365" t="s">
        <v>309</v>
      </c>
      <c r="F1365" t="s">
        <v>276</v>
      </c>
      <c r="G1365">
        <v>40</v>
      </c>
      <c r="H1365">
        <v>28.7</v>
      </c>
      <c r="I1365">
        <v>2014</v>
      </c>
      <c r="J1365" t="s">
        <v>13</v>
      </c>
      <c r="K1365">
        <v>12.9</v>
      </c>
      <c r="L1365">
        <v>0</v>
      </c>
      <c r="M1365">
        <v>38.299999999999997</v>
      </c>
      <c r="N1365">
        <v>25.5</v>
      </c>
      <c r="O1365">
        <v>60.6</v>
      </c>
    </row>
    <row r="1366" spans="1:28" x14ac:dyDescent="0.25">
      <c r="A1366">
        <v>65</v>
      </c>
      <c r="B1366" t="s">
        <v>284</v>
      </c>
      <c r="C1366" s="5">
        <v>40.581499999999998</v>
      </c>
      <c r="D1366" s="5">
        <v>-83.089200000000005</v>
      </c>
      <c r="E1366" t="s">
        <v>309</v>
      </c>
      <c r="F1366" t="s">
        <v>276</v>
      </c>
      <c r="G1366">
        <v>41</v>
      </c>
      <c r="H1366">
        <v>29</v>
      </c>
      <c r="I1366">
        <v>2012</v>
      </c>
      <c r="J1366" t="s">
        <v>13</v>
      </c>
      <c r="K1366">
        <v>13.3</v>
      </c>
      <c r="L1366">
        <v>0</v>
      </c>
      <c r="M1366">
        <v>40.5</v>
      </c>
      <c r="N1366">
        <v>25.5</v>
      </c>
      <c r="O1366">
        <v>59.5</v>
      </c>
    </row>
    <row r="1367" spans="1:28" x14ac:dyDescent="0.25">
      <c r="A1367">
        <v>65</v>
      </c>
      <c r="B1367" t="s">
        <v>284</v>
      </c>
      <c r="C1367" s="5">
        <v>40.581499999999998</v>
      </c>
      <c r="D1367" s="5">
        <v>-83.089200000000005</v>
      </c>
      <c r="E1367" t="s">
        <v>309</v>
      </c>
      <c r="F1367" t="s">
        <v>276</v>
      </c>
      <c r="G1367">
        <v>41</v>
      </c>
      <c r="H1367">
        <v>29</v>
      </c>
      <c r="I1367">
        <v>2013</v>
      </c>
      <c r="J1367" t="s">
        <v>13</v>
      </c>
      <c r="K1367">
        <v>13.1</v>
      </c>
      <c r="L1367">
        <v>0</v>
      </c>
      <c r="M1367">
        <v>40.5</v>
      </c>
      <c r="N1367">
        <v>25.9</v>
      </c>
      <c r="O1367">
        <v>58.9</v>
      </c>
    </row>
    <row r="1368" spans="1:28" x14ac:dyDescent="0.25">
      <c r="A1368">
        <v>66</v>
      </c>
      <c r="B1368" t="s">
        <v>284</v>
      </c>
      <c r="C1368" s="5">
        <v>40.581499999999998</v>
      </c>
      <c r="D1368" s="5">
        <v>-83.089200000000005</v>
      </c>
      <c r="E1368" t="s">
        <v>309</v>
      </c>
      <c r="F1368" t="s">
        <v>276</v>
      </c>
      <c r="G1368">
        <v>41</v>
      </c>
      <c r="H1368">
        <v>29</v>
      </c>
      <c r="I1368">
        <v>2006</v>
      </c>
      <c r="J1368" t="s">
        <v>13</v>
      </c>
      <c r="K1368">
        <v>17.100000000000001</v>
      </c>
      <c r="L1368">
        <v>0</v>
      </c>
      <c r="M1368">
        <v>40.700000000000003</v>
      </c>
      <c r="N1368">
        <v>20.6</v>
      </c>
      <c r="O1368">
        <v>61.3</v>
      </c>
    </row>
    <row r="1369" spans="1:28" x14ac:dyDescent="0.25">
      <c r="A1369">
        <v>67</v>
      </c>
      <c r="B1369" t="s">
        <v>284</v>
      </c>
      <c r="C1369" s="5">
        <v>40.581499999999998</v>
      </c>
      <c r="D1369" s="5">
        <v>-83.089200000000005</v>
      </c>
      <c r="E1369" t="s">
        <v>309</v>
      </c>
      <c r="F1369" t="s">
        <v>276</v>
      </c>
      <c r="G1369">
        <v>40</v>
      </c>
      <c r="H1369">
        <v>28.2</v>
      </c>
      <c r="I1369">
        <v>2015</v>
      </c>
      <c r="J1369" t="s">
        <v>13</v>
      </c>
      <c r="K1369">
        <v>12.6</v>
      </c>
      <c r="L1369">
        <v>0</v>
      </c>
      <c r="M1369">
        <v>38.299999999999997</v>
      </c>
      <c r="N1369">
        <v>22.8</v>
      </c>
      <c r="O1369">
        <v>60.9</v>
      </c>
    </row>
    <row r="1370" spans="1:28" x14ac:dyDescent="0.25">
      <c r="A1370">
        <v>49</v>
      </c>
      <c r="B1370" t="s">
        <v>287</v>
      </c>
      <c r="C1370" s="5">
        <v>40.798214000000002</v>
      </c>
      <c r="D1370" s="5">
        <v>-77.859909000000002</v>
      </c>
      <c r="E1370" t="s">
        <v>308</v>
      </c>
      <c r="F1370" t="s">
        <v>276</v>
      </c>
      <c r="G1370" s="2"/>
      <c r="H1370">
        <v>64.2</v>
      </c>
      <c r="I1370">
        <v>2014</v>
      </c>
      <c r="J1370" t="s">
        <v>277</v>
      </c>
      <c r="X1370">
        <v>55.3</v>
      </c>
      <c r="Y1370">
        <v>33.700000000000003</v>
      </c>
      <c r="Z1370">
        <v>65.900000000000006</v>
      </c>
      <c r="AA1370">
        <v>79.400000000000006</v>
      </c>
      <c r="AB1370">
        <v>60</v>
      </c>
    </row>
    <row r="1371" spans="1:28" x14ac:dyDescent="0.25">
      <c r="A1371">
        <v>51</v>
      </c>
      <c r="B1371" t="s">
        <v>287</v>
      </c>
      <c r="C1371" s="5">
        <v>40.798214000000002</v>
      </c>
      <c r="D1371" s="5">
        <v>-77.859909000000002</v>
      </c>
      <c r="E1371" t="s">
        <v>308</v>
      </c>
      <c r="F1371" t="s">
        <v>276</v>
      </c>
      <c r="G1371" s="2"/>
      <c r="H1371">
        <v>64.900000000000006</v>
      </c>
      <c r="I1371">
        <v>2012</v>
      </c>
      <c r="J1371" t="s">
        <v>277</v>
      </c>
      <c r="X1371">
        <v>53.5</v>
      </c>
      <c r="Y1371">
        <v>29.5</v>
      </c>
      <c r="Z1371">
        <v>66.7</v>
      </c>
      <c r="AA1371">
        <v>83.4</v>
      </c>
      <c r="AB1371">
        <v>61.6</v>
      </c>
    </row>
    <row r="1372" spans="1:28" x14ac:dyDescent="0.25">
      <c r="A1372">
        <v>58</v>
      </c>
      <c r="B1372" t="s">
        <v>287</v>
      </c>
      <c r="C1372" s="5">
        <v>40.798214000000002</v>
      </c>
      <c r="D1372" s="5">
        <v>-77.859909000000002</v>
      </c>
      <c r="E1372" t="s">
        <v>308</v>
      </c>
      <c r="F1372" t="s">
        <v>276</v>
      </c>
      <c r="G1372" s="2"/>
      <c r="H1372">
        <v>62.9</v>
      </c>
      <c r="I1372">
        <v>2015</v>
      </c>
      <c r="J1372" t="s">
        <v>277</v>
      </c>
      <c r="X1372">
        <v>54.6</v>
      </c>
      <c r="Y1372">
        <v>37.4</v>
      </c>
      <c r="Z1372">
        <v>64.8</v>
      </c>
      <c r="AA1372">
        <v>76</v>
      </c>
      <c r="AB1372">
        <v>60.4</v>
      </c>
    </row>
    <row r="1373" spans="1:28" x14ac:dyDescent="0.25">
      <c r="A1373">
        <v>61</v>
      </c>
      <c r="B1373" t="s">
        <v>287</v>
      </c>
      <c r="C1373" s="5">
        <v>40.798214000000002</v>
      </c>
      <c r="D1373" s="5">
        <v>-77.859909000000002</v>
      </c>
      <c r="E1373" t="s">
        <v>308</v>
      </c>
      <c r="F1373" t="s">
        <v>276</v>
      </c>
      <c r="G1373" s="2"/>
      <c r="H1373">
        <v>65.8</v>
      </c>
      <c r="I1373">
        <v>2013</v>
      </c>
      <c r="J1373" t="s">
        <v>277</v>
      </c>
      <c r="X1373">
        <v>55</v>
      </c>
      <c r="Y1373">
        <v>34.9</v>
      </c>
      <c r="Z1373">
        <v>69.2</v>
      </c>
      <c r="AA1373">
        <v>81.400000000000006</v>
      </c>
      <c r="AB1373">
        <v>59.7</v>
      </c>
    </row>
    <row r="1374" spans="1:28" x14ac:dyDescent="0.25">
      <c r="A1374">
        <v>75</v>
      </c>
      <c r="B1374" t="s">
        <v>287</v>
      </c>
      <c r="C1374" s="5">
        <v>40.798214000000002</v>
      </c>
      <c r="D1374" s="5">
        <v>-77.859909000000002</v>
      </c>
      <c r="E1374" t="s">
        <v>308</v>
      </c>
      <c r="F1374" t="s">
        <v>276</v>
      </c>
      <c r="G1374" s="2"/>
      <c r="H1374">
        <v>62.3</v>
      </c>
      <c r="I1374">
        <v>2016</v>
      </c>
      <c r="J1374" t="s">
        <v>277</v>
      </c>
      <c r="X1374">
        <v>50.4</v>
      </c>
      <c r="Y1374">
        <v>40.799999999999997</v>
      </c>
      <c r="Z1374">
        <v>61.9</v>
      </c>
      <c r="AA1374">
        <v>80.5</v>
      </c>
      <c r="AB1374">
        <v>56.2</v>
      </c>
    </row>
    <row r="1375" spans="1:28" x14ac:dyDescent="0.25">
      <c r="A1375">
        <v>39</v>
      </c>
      <c r="B1375" t="s">
        <v>287</v>
      </c>
      <c r="C1375" s="5">
        <v>40.798214000000002</v>
      </c>
      <c r="D1375" s="5">
        <v>-77.859909000000002</v>
      </c>
      <c r="E1375" t="s">
        <v>308</v>
      </c>
      <c r="F1375" t="s">
        <v>276</v>
      </c>
      <c r="G1375">
        <v>30</v>
      </c>
      <c r="H1375">
        <v>33.4</v>
      </c>
      <c r="I1375">
        <v>2005</v>
      </c>
      <c r="J1375" t="s">
        <v>13</v>
      </c>
      <c r="K1375">
        <v>14</v>
      </c>
      <c r="L1375">
        <v>0</v>
      </c>
      <c r="M1375">
        <v>45.8</v>
      </c>
      <c r="N1375">
        <v>37.9</v>
      </c>
      <c r="O1375">
        <v>59.9</v>
      </c>
    </row>
    <row r="1376" spans="1:28" x14ac:dyDescent="0.25">
      <c r="A1376">
        <v>42</v>
      </c>
      <c r="B1376" t="s">
        <v>287</v>
      </c>
      <c r="C1376" s="5">
        <v>40.798214000000002</v>
      </c>
      <c r="D1376" s="5">
        <v>-77.859909000000002</v>
      </c>
      <c r="E1376" t="s">
        <v>308</v>
      </c>
      <c r="F1376" t="s">
        <v>276</v>
      </c>
      <c r="G1376">
        <v>32</v>
      </c>
      <c r="H1376">
        <v>32.700000000000003</v>
      </c>
      <c r="I1376">
        <v>2006</v>
      </c>
      <c r="J1376" t="s">
        <v>13</v>
      </c>
      <c r="K1376">
        <v>13.5</v>
      </c>
      <c r="L1376">
        <v>0</v>
      </c>
      <c r="M1376">
        <v>44.9</v>
      </c>
      <c r="N1376">
        <v>37.700000000000003</v>
      </c>
      <c r="O1376">
        <v>58</v>
      </c>
    </row>
    <row r="1377" spans="1:28" x14ac:dyDescent="0.25">
      <c r="A1377">
        <v>42</v>
      </c>
      <c r="B1377" t="s">
        <v>287</v>
      </c>
      <c r="C1377" s="5">
        <v>40.798214000000002</v>
      </c>
      <c r="D1377" s="5">
        <v>-77.859909000000002</v>
      </c>
      <c r="E1377" t="s">
        <v>308</v>
      </c>
      <c r="F1377" t="s">
        <v>276</v>
      </c>
      <c r="G1377">
        <v>32</v>
      </c>
      <c r="H1377">
        <v>33.1</v>
      </c>
      <c r="I1377">
        <v>2008</v>
      </c>
      <c r="J1377" t="s">
        <v>13</v>
      </c>
      <c r="K1377">
        <v>12.5</v>
      </c>
      <c r="L1377">
        <v>0</v>
      </c>
      <c r="M1377">
        <v>45.5</v>
      </c>
      <c r="N1377">
        <v>38.5</v>
      </c>
      <c r="O1377">
        <v>58.9</v>
      </c>
    </row>
    <row r="1378" spans="1:28" x14ac:dyDescent="0.25">
      <c r="A1378">
        <v>43</v>
      </c>
      <c r="B1378" t="s">
        <v>287</v>
      </c>
      <c r="C1378" s="5">
        <v>40.798214000000002</v>
      </c>
      <c r="D1378" s="5">
        <v>-77.859909000000002</v>
      </c>
      <c r="E1378" t="s">
        <v>308</v>
      </c>
      <c r="F1378" t="s">
        <v>276</v>
      </c>
      <c r="G1378">
        <v>32</v>
      </c>
      <c r="H1378">
        <v>32.700000000000003</v>
      </c>
      <c r="I1378">
        <v>2007</v>
      </c>
      <c r="J1378" t="s">
        <v>13</v>
      </c>
      <c r="K1378">
        <v>13.2</v>
      </c>
      <c r="L1378">
        <v>0</v>
      </c>
      <c r="M1378">
        <v>45.1</v>
      </c>
      <c r="N1378">
        <v>37.700000000000003</v>
      </c>
      <c r="O1378">
        <v>58</v>
      </c>
    </row>
    <row r="1379" spans="1:28" x14ac:dyDescent="0.25">
      <c r="A1379">
        <v>43</v>
      </c>
      <c r="B1379" t="s">
        <v>287</v>
      </c>
      <c r="C1379" s="5">
        <v>40.798214000000002</v>
      </c>
      <c r="D1379" s="5">
        <v>-77.859909000000002</v>
      </c>
      <c r="E1379" t="s">
        <v>308</v>
      </c>
      <c r="F1379" t="s">
        <v>276</v>
      </c>
      <c r="G1379">
        <v>31</v>
      </c>
      <c r="H1379">
        <v>32.6</v>
      </c>
      <c r="I1379">
        <v>2010</v>
      </c>
      <c r="J1379" t="s">
        <v>13</v>
      </c>
      <c r="K1379">
        <v>11.9</v>
      </c>
      <c r="L1379">
        <v>0</v>
      </c>
      <c r="M1379">
        <v>46.6</v>
      </c>
      <c r="N1379">
        <v>37.4</v>
      </c>
      <c r="O1379">
        <v>56.1</v>
      </c>
    </row>
    <row r="1380" spans="1:28" x14ac:dyDescent="0.25">
      <c r="A1380">
        <v>45</v>
      </c>
      <c r="B1380" t="s">
        <v>287</v>
      </c>
      <c r="C1380" s="5">
        <v>40.798214000000002</v>
      </c>
      <c r="D1380" s="5">
        <v>-77.859909000000002</v>
      </c>
      <c r="E1380" t="s">
        <v>308</v>
      </c>
      <c r="F1380" t="s">
        <v>276</v>
      </c>
      <c r="G1380">
        <v>32</v>
      </c>
      <c r="H1380">
        <v>32.5</v>
      </c>
      <c r="I1380">
        <v>2009</v>
      </c>
      <c r="J1380" t="s">
        <v>13</v>
      </c>
      <c r="K1380">
        <v>12.2</v>
      </c>
      <c r="L1380">
        <v>0</v>
      </c>
      <c r="M1380">
        <v>45.9</v>
      </c>
      <c r="N1380">
        <v>37.6</v>
      </c>
      <c r="O1380">
        <v>56.9</v>
      </c>
    </row>
    <row r="1381" spans="1:28" x14ac:dyDescent="0.25">
      <c r="A1381">
        <v>45</v>
      </c>
      <c r="B1381" t="s">
        <v>287</v>
      </c>
      <c r="C1381" s="5">
        <v>40.798214000000002</v>
      </c>
      <c r="D1381" s="5">
        <v>-77.859909000000002</v>
      </c>
      <c r="E1381" t="s">
        <v>308</v>
      </c>
      <c r="F1381" t="s">
        <v>276</v>
      </c>
      <c r="G1381">
        <v>31</v>
      </c>
      <c r="H1381">
        <v>32.1</v>
      </c>
      <c r="I1381">
        <v>2011</v>
      </c>
      <c r="J1381" t="s">
        <v>13</v>
      </c>
      <c r="K1381">
        <v>11.8</v>
      </c>
      <c r="L1381">
        <v>0</v>
      </c>
      <c r="M1381">
        <v>46.2</v>
      </c>
      <c r="N1381">
        <v>36.9</v>
      </c>
      <c r="O1381">
        <v>55.5</v>
      </c>
    </row>
    <row r="1382" spans="1:28" x14ac:dyDescent="0.25">
      <c r="A1382">
        <v>49</v>
      </c>
      <c r="B1382" t="s">
        <v>287</v>
      </c>
      <c r="C1382" s="5">
        <v>40.798214000000002</v>
      </c>
      <c r="D1382" s="5">
        <v>-77.859909000000002</v>
      </c>
      <c r="E1382" t="s">
        <v>308</v>
      </c>
      <c r="F1382" t="s">
        <v>276</v>
      </c>
      <c r="G1382">
        <v>35</v>
      </c>
      <c r="H1382">
        <v>31.5</v>
      </c>
      <c r="I1382">
        <v>2012</v>
      </c>
      <c r="J1382" t="s">
        <v>13</v>
      </c>
      <c r="K1382">
        <v>10.8</v>
      </c>
      <c r="L1382">
        <v>0</v>
      </c>
      <c r="M1382">
        <v>47.1</v>
      </c>
      <c r="N1382">
        <v>34.700000000000003</v>
      </c>
      <c r="O1382">
        <v>54.8</v>
      </c>
    </row>
    <row r="1383" spans="1:28" x14ac:dyDescent="0.25">
      <c r="A1383">
        <v>54</v>
      </c>
      <c r="B1383" t="s">
        <v>287</v>
      </c>
      <c r="C1383" s="5">
        <v>40.798214000000002</v>
      </c>
      <c r="D1383" s="5">
        <v>-77.859909000000002</v>
      </c>
      <c r="E1383" t="s">
        <v>308</v>
      </c>
      <c r="F1383" t="s">
        <v>276</v>
      </c>
      <c r="G1383">
        <v>37</v>
      </c>
      <c r="H1383">
        <v>30.2</v>
      </c>
      <c r="I1383">
        <v>2013</v>
      </c>
      <c r="J1383" t="s">
        <v>13</v>
      </c>
      <c r="K1383">
        <v>10.7</v>
      </c>
      <c r="L1383">
        <v>0</v>
      </c>
      <c r="M1383">
        <v>47.1</v>
      </c>
      <c r="N1383">
        <v>31.4</v>
      </c>
      <c r="O1383">
        <v>52</v>
      </c>
    </row>
    <row r="1384" spans="1:28" x14ac:dyDescent="0.25">
      <c r="A1384">
        <v>58</v>
      </c>
      <c r="B1384" t="s">
        <v>287</v>
      </c>
      <c r="C1384" s="5">
        <v>40.798214000000002</v>
      </c>
      <c r="D1384" s="5">
        <v>-77.859909000000002</v>
      </c>
      <c r="E1384" t="s">
        <v>308</v>
      </c>
      <c r="F1384" t="s">
        <v>276</v>
      </c>
      <c r="G1384">
        <v>37</v>
      </c>
      <c r="H1384">
        <v>30</v>
      </c>
      <c r="I1384">
        <v>2014</v>
      </c>
      <c r="J1384" t="s">
        <v>13</v>
      </c>
      <c r="K1384">
        <v>10.5</v>
      </c>
      <c r="L1384">
        <v>0</v>
      </c>
      <c r="M1384">
        <v>42.3</v>
      </c>
      <c r="N1384">
        <v>33</v>
      </c>
      <c r="O1384">
        <v>54.7</v>
      </c>
    </row>
    <row r="1385" spans="1:28" x14ac:dyDescent="0.25">
      <c r="A1385">
        <v>60</v>
      </c>
      <c r="B1385" t="s">
        <v>287</v>
      </c>
      <c r="C1385" s="5">
        <v>40.798214000000002</v>
      </c>
      <c r="D1385" s="5">
        <v>-77.859909000000002</v>
      </c>
      <c r="E1385" t="s">
        <v>308</v>
      </c>
      <c r="F1385" t="s">
        <v>276</v>
      </c>
      <c r="G1385">
        <v>36</v>
      </c>
      <c r="H1385">
        <v>29.3</v>
      </c>
      <c r="I1385">
        <v>2015</v>
      </c>
      <c r="J1385" t="s">
        <v>13</v>
      </c>
      <c r="K1385">
        <v>10.3</v>
      </c>
      <c r="L1385">
        <v>0</v>
      </c>
      <c r="M1385">
        <v>41.6</v>
      </c>
      <c r="N1385">
        <v>31.6</v>
      </c>
      <c r="O1385">
        <v>53.4</v>
      </c>
    </row>
    <row r="1386" spans="1:28" x14ac:dyDescent="0.25">
      <c r="A1386">
        <v>46</v>
      </c>
      <c r="B1386" t="s">
        <v>287</v>
      </c>
      <c r="C1386" s="5">
        <v>40.798214000000002</v>
      </c>
      <c r="D1386" s="5">
        <v>-77.859909000000002</v>
      </c>
      <c r="E1386" t="s">
        <v>308</v>
      </c>
      <c r="F1386" t="s">
        <v>276</v>
      </c>
      <c r="G1386" s="2" t="s">
        <v>251</v>
      </c>
      <c r="H1386">
        <v>57.19</v>
      </c>
      <c r="I1386">
        <v>2014</v>
      </c>
      <c r="J1386" t="s">
        <v>161</v>
      </c>
      <c r="P1386">
        <v>226</v>
      </c>
      <c r="Q1386">
        <v>42</v>
      </c>
      <c r="R1386">
        <v>65</v>
      </c>
      <c r="S1386">
        <v>33</v>
      </c>
      <c r="T1386">
        <v>36</v>
      </c>
      <c r="U1386">
        <v>26</v>
      </c>
      <c r="V1386">
        <v>33</v>
      </c>
      <c r="W1386">
        <v>100</v>
      </c>
    </row>
    <row r="1387" spans="1:28" x14ac:dyDescent="0.25">
      <c r="A1387">
        <v>47</v>
      </c>
      <c r="B1387" t="s">
        <v>287</v>
      </c>
      <c r="C1387" s="5">
        <v>40.798214000000002</v>
      </c>
      <c r="D1387" s="5">
        <v>-77.859909000000002</v>
      </c>
      <c r="E1387" t="s">
        <v>308</v>
      </c>
      <c r="F1387" t="s">
        <v>276</v>
      </c>
      <c r="G1387" s="2" t="s">
        <v>252</v>
      </c>
      <c r="H1387">
        <v>55.54</v>
      </c>
      <c r="I1387">
        <v>2015</v>
      </c>
      <c r="J1387" t="s">
        <v>161</v>
      </c>
      <c r="P1387">
        <v>230</v>
      </c>
      <c r="Q1387">
        <v>44</v>
      </c>
      <c r="R1387">
        <v>62</v>
      </c>
      <c r="S1387">
        <v>49</v>
      </c>
      <c r="T1387">
        <v>43</v>
      </c>
      <c r="U1387">
        <v>28</v>
      </c>
      <c r="V1387">
        <v>38</v>
      </c>
      <c r="W1387">
        <v>92</v>
      </c>
    </row>
    <row r="1388" spans="1:28" x14ac:dyDescent="0.25">
      <c r="A1388">
        <v>50</v>
      </c>
      <c r="B1388" t="s">
        <v>287</v>
      </c>
      <c r="C1388" s="5">
        <v>40.798214000000002</v>
      </c>
      <c r="D1388" s="5">
        <v>-77.859909000000002</v>
      </c>
      <c r="E1388" t="s">
        <v>308</v>
      </c>
      <c r="F1388" t="s">
        <v>276</v>
      </c>
      <c r="G1388" s="2" t="s">
        <v>137</v>
      </c>
      <c r="H1388">
        <v>49.84</v>
      </c>
      <c r="I1388">
        <v>2013</v>
      </c>
      <c r="J1388" t="s">
        <v>161</v>
      </c>
      <c r="P1388">
        <v>101</v>
      </c>
      <c r="Q1388">
        <v>72</v>
      </c>
      <c r="R1388">
        <v>101</v>
      </c>
      <c r="S1388">
        <v>29</v>
      </c>
      <c r="T1388">
        <v>54</v>
      </c>
      <c r="U1388">
        <v>23</v>
      </c>
      <c r="W1388">
        <v>67</v>
      </c>
    </row>
    <row r="1389" spans="1:28" x14ac:dyDescent="0.25">
      <c r="A1389">
        <v>64</v>
      </c>
      <c r="B1389" t="s">
        <v>287</v>
      </c>
      <c r="C1389" s="5">
        <v>40.798214000000002</v>
      </c>
      <c r="D1389" s="5">
        <v>-77.859909000000002</v>
      </c>
      <c r="E1389" t="s">
        <v>308</v>
      </c>
      <c r="F1389" t="s">
        <v>276</v>
      </c>
      <c r="G1389" s="2" t="s">
        <v>262</v>
      </c>
      <c r="H1389">
        <v>48.15</v>
      </c>
      <c r="I1389">
        <v>2012</v>
      </c>
      <c r="J1389" t="s">
        <v>161</v>
      </c>
      <c r="P1389">
        <v>101</v>
      </c>
      <c r="Q1389">
        <v>94</v>
      </c>
      <c r="R1389">
        <v>101</v>
      </c>
      <c r="S1389">
        <v>38</v>
      </c>
      <c r="T1389">
        <v>60</v>
      </c>
      <c r="U1389">
        <v>27</v>
      </c>
      <c r="W1389">
        <v>99</v>
      </c>
    </row>
    <row r="1390" spans="1:28" x14ac:dyDescent="0.25">
      <c r="A1390">
        <v>5</v>
      </c>
      <c r="B1390" t="s">
        <v>73</v>
      </c>
      <c r="C1390" s="5">
        <v>40.349499999999999</v>
      </c>
      <c r="D1390" s="5">
        <v>-74.657399999999996</v>
      </c>
      <c r="E1390" t="s">
        <v>318</v>
      </c>
      <c r="F1390" t="s">
        <v>276</v>
      </c>
      <c r="G1390" s="2"/>
      <c r="H1390">
        <v>94.2</v>
      </c>
      <c r="I1390">
        <v>2011</v>
      </c>
      <c r="J1390" t="s">
        <v>277</v>
      </c>
      <c r="X1390">
        <v>90.9</v>
      </c>
      <c r="Y1390">
        <v>70.3</v>
      </c>
      <c r="Z1390">
        <v>95.4</v>
      </c>
      <c r="AA1390">
        <v>99.9</v>
      </c>
    </row>
    <row r="1391" spans="1:28" x14ac:dyDescent="0.25">
      <c r="A1391">
        <v>5</v>
      </c>
      <c r="B1391" t="s">
        <v>73</v>
      </c>
      <c r="C1391" s="5">
        <v>40.349499999999999</v>
      </c>
      <c r="D1391" s="5">
        <v>-74.657399999999996</v>
      </c>
      <c r="E1391" t="s">
        <v>318</v>
      </c>
      <c r="F1391" t="s">
        <v>276</v>
      </c>
      <c r="G1391" s="2"/>
      <c r="H1391">
        <v>92.9</v>
      </c>
      <c r="I1391">
        <v>2012</v>
      </c>
      <c r="J1391" t="s">
        <v>277</v>
      </c>
      <c r="X1391">
        <v>91.5</v>
      </c>
      <c r="Y1391">
        <v>49.6</v>
      </c>
      <c r="Z1391">
        <v>99.1</v>
      </c>
      <c r="AA1391">
        <v>100</v>
      </c>
      <c r="AB1391">
        <v>81</v>
      </c>
    </row>
    <row r="1392" spans="1:28" x14ac:dyDescent="0.25">
      <c r="A1392">
        <v>6</v>
      </c>
      <c r="B1392" t="s">
        <v>73</v>
      </c>
      <c r="C1392" s="5">
        <v>40.349499999999999</v>
      </c>
      <c r="D1392" s="5">
        <v>-74.657399999999996</v>
      </c>
      <c r="E1392" t="s">
        <v>318</v>
      </c>
      <c r="F1392" t="s">
        <v>276</v>
      </c>
      <c r="G1392">
        <v>5</v>
      </c>
      <c r="H1392">
        <v>60.7</v>
      </c>
      <c r="I1392">
        <v>2014</v>
      </c>
      <c r="J1392" t="s">
        <v>13</v>
      </c>
      <c r="K1392">
        <v>52.1</v>
      </c>
      <c r="L1392">
        <v>88.5</v>
      </c>
      <c r="M1392">
        <v>57.1</v>
      </c>
      <c r="N1392">
        <v>46.2</v>
      </c>
      <c r="O1392">
        <v>44.2</v>
      </c>
    </row>
    <row r="1393" spans="1:28" x14ac:dyDescent="0.25">
      <c r="A1393">
        <v>6</v>
      </c>
      <c r="B1393" t="s">
        <v>73</v>
      </c>
      <c r="C1393" s="5">
        <v>40.349499999999999</v>
      </c>
      <c r="D1393" s="5">
        <v>-74.657399999999996</v>
      </c>
      <c r="E1393" t="s">
        <v>318</v>
      </c>
      <c r="F1393" t="s">
        <v>276</v>
      </c>
      <c r="G1393">
        <v>5</v>
      </c>
      <c r="H1393">
        <v>61</v>
      </c>
      <c r="I1393">
        <v>2015</v>
      </c>
      <c r="J1393" t="s">
        <v>13</v>
      </c>
      <c r="K1393">
        <v>53.3</v>
      </c>
      <c r="L1393">
        <v>93.4</v>
      </c>
      <c r="M1393">
        <v>57.1</v>
      </c>
      <c r="N1393">
        <v>43</v>
      </c>
      <c r="O1393">
        <v>42.4</v>
      </c>
    </row>
    <row r="1394" spans="1:28" x14ac:dyDescent="0.25">
      <c r="A1394">
        <v>6</v>
      </c>
      <c r="B1394" t="s">
        <v>73</v>
      </c>
      <c r="C1394" s="5">
        <v>40.349499999999999</v>
      </c>
      <c r="D1394" s="5">
        <v>-74.657399999999996</v>
      </c>
      <c r="E1394" t="s">
        <v>318</v>
      </c>
      <c r="F1394" t="s">
        <v>276</v>
      </c>
      <c r="G1394" s="2" t="s">
        <v>134</v>
      </c>
      <c r="H1394">
        <v>82.5</v>
      </c>
      <c r="I1394">
        <v>2012</v>
      </c>
      <c r="J1394" t="s">
        <v>161</v>
      </c>
      <c r="P1394">
        <v>8</v>
      </c>
      <c r="Q1394">
        <v>14</v>
      </c>
      <c r="R1394">
        <v>2</v>
      </c>
      <c r="S1394">
        <v>53</v>
      </c>
      <c r="T1394">
        <v>33</v>
      </c>
      <c r="U1394">
        <v>26</v>
      </c>
      <c r="W1394">
        <v>101</v>
      </c>
    </row>
    <row r="1395" spans="1:28" x14ac:dyDescent="0.25">
      <c r="A1395">
        <v>6</v>
      </c>
      <c r="B1395" t="s">
        <v>73</v>
      </c>
      <c r="C1395" s="5">
        <v>40.349499999999999</v>
      </c>
      <c r="D1395" s="5">
        <v>-74.657399999999996</v>
      </c>
      <c r="E1395" t="s">
        <v>318</v>
      </c>
      <c r="F1395" t="s">
        <v>276</v>
      </c>
      <c r="G1395" s="2"/>
      <c r="H1395">
        <v>92.7</v>
      </c>
      <c r="I1395">
        <v>2013</v>
      </c>
      <c r="J1395" t="s">
        <v>277</v>
      </c>
      <c r="X1395">
        <v>89.5</v>
      </c>
      <c r="Y1395">
        <v>54.5</v>
      </c>
      <c r="Z1395">
        <v>99.4</v>
      </c>
      <c r="AA1395">
        <v>99.8</v>
      </c>
      <c r="AB1395">
        <v>79.5</v>
      </c>
    </row>
    <row r="1396" spans="1:28" x14ac:dyDescent="0.25">
      <c r="A1396">
        <v>6</v>
      </c>
      <c r="B1396" t="s">
        <v>73</v>
      </c>
      <c r="C1396" s="5">
        <v>40.349499999999999</v>
      </c>
      <c r="D1396" s="5">
        <v>-74.657399999999996</v>
      </c>
      <c r="E1396" t="s">
        <v>318</v>
      </c>
      <c r="F1396" t="s">
        <v>276</v>
      </c>
      <c r="G1396" s="2"/>
      <c r="H1396">
        <v>92.7</v>
      </c>
      <c r="I1396">
        <v>2014</v>
      </c>
      <c r="J1396" t="s">
        <v>277</v>
      </c>
      <c r="X1396">
        <v>89.9</v>
      </c>
      <c r="Y1396">
        <v>59.6</v>
      </c>
      <c r="Z1396">
        <v>97.6</v>
      </c>
      <c r="AA1396">
        <v>99.7</v>
      </c>
      <c r="AB1396">
        <v>80.5</v>
      </c>
    </row>
    <row r="1397" spans="1:28" x14ac:dyDescent="0.25">
      <c r="A1397">
        <v>7</v>
      </c>
      <c r="B1397" t="s">
        <v>73</v>
      </c>
      <c r="C1397" s="5">
        <v>40.349499999999999</v>
      </c>
      <c r="D1397" s="5">
        <v>-74.657399999999996</v>
      </c>
      <c r="E1397" t="s">
        <v>318</v>
      </c>
      <c r="F1397" t="s">
        <v>276</v>
      </c>
      <c r="G1397">
        <v>6</v>
      </c>
      <c r="H1397">
        <v>60.8</v>
      </c>
      <c r="I1397">
        <v>2010</v>
      </c>
      <c r="J1397" t="s">
        <v>13</v>
      </c>
      <c r="K1397">
        <v>56.4</v>
      </c>
      <c r="L1397">
        <v>84.8</v>
      </c>
      <c r="M1397">
        <v>61.1</v>
      </c>
      <c r="N1397">
        <v>43.3</v>
      </c>
      <c r="O1397">
        <v>44.3</v>
      </c>
    </row>
    <row r="1398" spans="1:28" x14ac:dyDescent="0.25">
      <c r="A1398">
        <v>7</v>
      </c>
      <c r="B1398" t="s">
        <v>73</v>
      </c>
      <c r="C1398" s="5">
        <v>40.349499999999999</v>
      </c>
      <c r="D1398" s="5">
        <v>-74.657399999999996</v>
      </c>
      <c r="E1398" t="s">
        <v>318</v>
      </c>
      <c r="F1398" t="s">
        <v>276</v>
      </c>
      <c r="G1398">
        <v>6</v>
      </c>
      <c r="H1398">
        <v>61.2</v>
      </c>
      <c r="I1398">
        <v>2011</v>
      </c>
      <c r="J1398" t="s">
        <v>13</v>
      </c>
      <c r="K1398">
        <v>56.7</v>
      </c>
      <c r="L1398">
        <v>87.1</v>
      </c>
      <c r="M1398">
        <v>62.1</v>
      </c>
      <c r="N1398">
        <v>43.8</v>
      </c>
      <c r="O1398">
        <v>43.4</v>
      </c>
    </row>
    <row r="1399" spans="1:28" x14ac:dyDescent="0.25">
      <c r="A1399">
        <v>7</v>
      </c>
      <c r="B1399" t="s">
        <v>73</v>
      </c>
      <c r="C1399" s="5">
        <v>40.349499999999999</v>
      </c>
      <c r="D1399" s="5">
        <v>-74.657399999999996</v>
      </c>
      <c r="E1399" t="s">
        <v>318</v>
      </c>
      <c r="F1399" t="s">
        <v>276</v>
      </c>
      <c r="G1399">
        <v>6</v>
      </c>
      <c r="H1399">
        <v>62.1</v>
      </c>
      <c r="I1399">
        <v>2012</v>
      </c>
      <c r="J1399" t="s">
        <v>13</v>
      </c>
      <c r="K1399">
        <v>52.3</v>
      </c>
      <c r="L1399">
        <v>91.3</v>
      </c>
      <c r="M1399">
        <v>62.2</v>
      </c>
      <c r="N1399">
        <v>44.4</v>
      </c>
      <c r="O1399">
        <v>44.5</v>
      </c>
    </row>
    <row r="1400" spans="1:28" x14ac:dyDescent="0.25">
      <c r="A1400">
        <v>7</v>
      </c>
      <c r="B1400" t="s">
        <v>73</v>
      </c>
      <c r="C1400" s="5">
        <v>40.349499999999999</v>
      </c>
      <c r="D1400" s="5">
        <v>-74.657399999999996</v>
      </c>
      <c r="E1400" t="s">
        <v>318</v>
      </c>
      <c r="F1400" t="s">
        <v>276</v>
      </c>
      <c r="G1400">
        <v>6</v>
      </c>
      <c r="H1400">
        <v>61.9</v>
      </c>
      <c r="I1400">
        <v>2013</v>
      </c>
      <c r="J1400" t="s">
        <v>13</v>
      </c>
      <c r="K1400">
        <v>52.9</v>
      </c>
      <c r="L1400">
        <v>89.2</v>
      </c>
      <c r="M1400">
        <v>62.2</v>
      </c>
      <c r="N1400">
        <v>45.8</v>
      </c>
      <c r="O1400">
        <v>44</v>
      </c>
    </row>
    <row r="1401" spans="1:28" x14ac:dyDescent="0.25">
      <c r="A1401">
        <v>7</v>
      </c>
      <c r="B1401" t="s">
        <v>73</v>
      </c>
      <c r="C1401" s="5">
        <v>40.349499999999999</v>
      </c>
      <c r="D1401" s="5">
        <v>-74.657399999999996</v>
      </c>
      <c r="E1401" t="s">
        <v>318</v>
      </c>
      <c r="F1401" t="s">
        <v>276</v>
      </c>
      <c r="G1401" s="2"/>
      <c r="H1401">
        <v>90.9</v>
      </c>
      <c r="I1401">
        <v>2015</v>
      </c>
      <c r="J1401" t="s">
        <v>277</v>
      </c>
      <c r="X1401">
        <v>86.6</v>
      </c>
      <c r="Y1401">
        <v>61.2</v>
      </c>
      <c r="Z1401">
        <v>94.7</v>
      </c>
      <c r="AA1401">
        <v>99.6</v>
      </c>
      <c r="AB1401">
        <v>82.7</v>
      </c>
    </row>
    <row r="1402" spans="1:28" x14ac:dyDescent="0.25">
      <c r="A1402">
        <v>7</v>
      </c>
      <c r="B1402" t="s">
        <v>73</v>
      </c>
      <c r="C1402" s="5">
        <v>40.349499999999999</v>
      </c>
      <c r="D1402" s="5">
        <v>-74.657399999999996</v>
      </c>
      <c r="E1402" t="s">
        <v>318</v>
      </c>
      <c r="F1402" t="s">
        <v>276</v>
      </c>
      <c r="G1402" s="2"/>
      <c r="H1402">
        <v>90.1</v>
      </c>
      <c r="I1402">
        <v>2016</v>
      </c>
      <c r="J1402" t="s">
        <v>277</v>
      </c>
      <c r="X1402">
        <v>85.1</v>
      </c>
      <c r="Y1402">
        <v>78.5</v>
      </c>
      <c r="Z1402">
        <v>91.9</v>
      </c>
      <c r="AA1402">
        <v>99.3</v>
      </c>
      <c r="AB1402">
        <v>52.1</v>
      </c>
    </row>
    <row r="1403" spans="1:28" x14ac:dyDescent="0.25">
      <c r="A1403">
        <v>8</v>
      </c>
      <c r="B1403" t="s">
        <v>73</v>
      </c>
      <c r="C1403" s="5">
        <v>40.349499999999999</v>
      </c>
      <c r="D1403" s="5">
        <v>-74.657399999999996</v>
      </c>
      <c r="E1403" t="s">
        <v>318</v>
      </c>
      <c r="F1403" t="s">
        <v>276</v>
      </c>
      <c r="G1403">
        <v>7</v>
      </c>
      <c r="H1403">
        <v>60.9</v>
      </c>
      <c r="I1403">
        <v>2005</v>
      </c>
      <c r="J1403" t="s">
        <v>13</v>
      </c>
      <c r="K1403">
        <v>63.4</v>
      </c>
      <c r="L1403">
        <v>76.8</v>
      </c>
      <c r="M1403">
        <v>60.9</v>
      </c>
      <c r="N1403">
        <v>48.7</v>
      </c>
      <c r="O1403">
        <v>48.5</v>
      </c>
    </row>
    <row r="1404" spans="1:28" x14ac:dyDescent="0.25">
      <c r="A1404">
        <v>8</v>
      </c>
      <c r="B1404" t="s">
        <v>73</v>
      </c>
      <c r="C1404" s="5">
        <v>40.349499999999999</v>
      </c>
      <c r="D1404" s="5">
        <v>-74.657399999999996</v>
      </c>
      <c r="E1404" t="s">
        <v>318</v>
      </c>
      <c r="F1404" t="s">
        <v>276</v>
      </c>
      <c r="G1404">
        <v>7</v>
      </c>
      <c r="H1404">
        <v>58.6</v>
      </c>
      <c r="I1404">
        <v>2006</v>
      </c>
      <c r="J1404" t="s">
        <v>13</v>
      </c>
      <c r="K1404">
        <v>61.1</v>
      </c>
      <c r="L1404">
        <v>75.3</v>
      </c>
      <c r="M1404">
        <v>59.6</v>
      </c>
      <c r="N1404">
        <v>43.5</v>
      </c>
      <c r="O1404">
        <v>47.3</v>
      </c>
    </row>
    <row r="1405" spans="1:28" x14ac:dyDescent="0.25">
      <c r="A1405">
        <v>8</v>
      </c>
      <c r="B1405" t="s">
        <v>73</v>
      </c>
      <c r="C1405" s="5">
        <v>40.349499999999999</v>
      </c>
      <c r="D1405" s="5">
        <v>-74.657399999999996</v>
      </c>
      <c r="E1405" t="s">
        <v>318</v>
      </c>
      <c r="F1405" t="s">
        <v>276</v>
      </c>
      <c r="G1405">
        <v>7</v>
      </c>
      <c r="H1405">
        <v>59.5</v>
      </c>
      <c r="I1405">
        <v>2007</v>
      </c>
      <c r="J1405" t="s">
        <v>13</v>
      </c>
      <c r="K1405">
        <v>62.3</v>
      </c>
      <c r="L1405">
        <v>80.400000000000006</v>
      </c>
      <c r="M1405">
        <v>59.3</v>
      </c>
      <c r="N1405">
        <v>42.9</v>
      </c>
      <c r="O1405">
        <v>46.5</v>
      </c>
    </row>
    <row r="1406" spans="1:28" x14ac:dyDescent="0.25">
      <c r="A1406">
        <v>8</v>
      </c>
      <c r="B1406" t="s">
        <v>73</v>
      </c>
      <c r="C1406" s="5">
        <v>40.349499999999999</v>
      </c>
      <c r="D1406" s="5">
        <v>-74.657399999999996</v>
      </c>
      <c r="E1406" t="s">
        <v>318</v>
      </c>
      <c r="F1406" t="s">
        <v>276</v>
      </c>
      <c r="G1406">
        <v>7</v>
      </c>
      <c r="H1406">
        <v>58.9</v>
      </c>
      <c r="I1406">
        <v>2008</v>
      </c>
      <c r="J1406" t="s">
        <v>13</v>
      </c>
      <c r="K1406">
        <v>59.3</v>
      </c>
      <c r="L1406">
        <v>80.400000000000006</v>
      </c>
      <c r="M1406">
        <v>61.9</v>
      </c>
      <c r="N1406">
        <v>40.5</v>
      </c>
      <c r="O1406">
        <v>44.8</v>
      </c>
    </row>
    <row r="1407" spans="1:28" x14ac:dyDescent="0.25">
      <c r="A1407">
        <v>8</v>
      </c>
      <c r="B1407" t="s">
        <v>73</v>
      </c>
      <c r="C1407" s="5">
        <v>40.349499999999999</v>
      </c>
      <c r="D1407" s="5">
        <v>-74.657399999999996</v>
      </c>
      <c r="E1407" t="s">
        <v>318</v>
      </c>
      <c r="F1407" t="s">
        <v>276</v>
      </c>
      <c r="G1407">
        <v>7</v>
      </c>
      <c r="H1407">
        <v>60.2</v>
      </c>
      <c r="I1407">
        <v>2009</v>
      </c>
      <c r="J1407" t="s">
        <v>13</v>
      </c>
      <c r="K1407">
        <v>57.8</v>
      </c>
      <c r="L1407">
        <v>85.2</v>
      </c>
      <c r="M1407">
        <v>61.6</v>
      </c>
      <c r="N1407">
        <v>41.5</v>
      </c>
      <c r="O1407">
        <v>45.7</v>
      </c>
    </row>
    <row r="1408" spans="1:28" x14ac:dyDescent="0.25">
      <c r="A1408">
        <v>8</v>
      </c>
      <c r="B1408" t="s">
        <v>73</v>
      </c>
      <c r="C1408" s="5">
        <v>40.349499999999999</v>
      </c>
      <c r="D1408" s="5">
        <v>-74.657399999999996</v>
      </c>
      <c r="E1408" t="s">
        <v>318</v>
      </c>
      <c r="F1408" t="s">
        <v>276</v>
      </c>
      <c r="G1408" s="2" t="s">
        <v>135</v>
      </c>
      <c r="H1408">
        <v>82.17</v>
      </c>
      <c r="I1408">
        <v>2013</v>
      </c>
      <c r="J1408" t="s">
        <v>161</v>
      </c>
      <c r="P1408">
        <v>4</v>
      </c>
      <c r="Q1408">
        <v>14</v>
      </c>
      <c r="R1408">
        <v>3</v>
      </c>
      <c r="S1408">
        <v>58</v>
      </c>
      <c r="T1408">
        <v>35</v>
      </c>
      <c r="U1408">
        <v>27</v>
      </c>
      <c r="W1408">
        <v>101</v>
      </c>
    </row>
    <row r="1409" spans="1:27" x14ac:dyDescent="0.25">
      <c r="A1409">
        <v>9</v>
      </c>
      <c r="B1409" t="s">
        <v>73</v>
      </c>
      <c r="C1409" s="5">
        <v>40.349499999999999</v>
      </c>
      <c r="D1409" s="5">
        <v>-74.657399999999996</v>
      </c>
      <c r="E1409" t="s">
        <v>318</v>
      </c>
      <c r="F1409" t="s">
        <v>276</v>
      </c>
      <c r="G1409" s="2" t="s">
        <v>229</v>
      </c>
      <c r="H1409">
        <v>88.56</v>
      </c>
      <c r="I1409">
        <v>2014</v>
      </c>
      <c r="J1409" t="s">
        <v>161</v>
      </c>
      <c r="P1409">
        <v>5</v>
      </c>
      <c r="Q1409">
        <v>16</v>
      </c>
      <c r="R1409">
        <v>3</v>
      </c>
      <c r="S1409">
        <v>70</v>
      </c>
      <c r="T1409">
        <v>25</v>
      </c>
      <c r="U1409">
        <v>19</v>
      </c>
      <c r="V1409">
        <v>41</v>
      </c>
      <c r="W1409">
        <v>204</v>
      </c>
    </row>
    <row r="1410" spans="1:27" x14ac:dyDescent="0.25">
      <c r="A1410">
        <v>9</v>
      </c>
      <c r="B1410" t="s">
        <v>73</v>
      </c>
      <c r="C1410" s="5">
        <v>40.349499999999999</v>
      </c>
      <c r="D1410" s="5">
        <v>-74.657399999999996</v>
      </c>
      <c r="E1410" t="s">
        <v>318</v>
      </c>
      <c r="F1410" t="s">
        <v>276</v>
      </c>
      <c r="G1410" s="2" t="s">
        <v>229</v>
      </c>
      <c r="H1410">
        <v>89.42</v>
      </c>
      <c r="I1410">
        <v>2015</v>
      </c>
      <c r="J1410" t="s">
        <v>161</v>
      </c>
      <c r="P1410">
        <v>4</v>
      </c>
      <c r="Q1410">
        <v>15</v>
      </c>
      <c r="R1410">
        <v>3</v>
      </c>
      <c r="S1410">
        <v>72</v>
      </c>
      <c r="T1410">
        <v>25</v>
      </c>
      <c r="U1410">
        <v>24</v>
      </c>
      <c r="V1410">
        <v>33</v>
      </c>
      <c r="W1410">
        <v>225</v>
      </c>
    </row>
    <row r="1411" spans="1:27" x14ac:dyDescent="0.25">
      <c r="A1411">
        <v>62</v>
      </c>
      <c r="B1411" t="s">
        <v>286</v>
      </c>
      <c r="C1411" s="5">
        <v>40.430999999999997</v>
      </c>
      <c r="D1411" s="5">
        <v>-86.914500000000004</v>
      </c>
      <c r="E1411" t="s">
        <v>315</v>
      </c>
      <c r="F1411" t="s">
        <v>276</v>
      </c>
      <c r="G1411" s="2"/>
      <c r="H1411">
        <v>60.7</v>
      </c>
      <c r="I1411">
        <v>2014</v>
      </c>
      <c r="J1411" t="s">
        <v>277</v>
      </c>
      <c r="X1411">
        <v>53.7</v>
      </c>
      <c r="Y1411">
        <v>60.6</v>
      </c>
      <c r="Z1411">
        <v>62.5</v>
      </c>
      <c r="AA1411">
        <v>67</v>
      </c>
    </row>
    <row r="1412" spans="1:27" x14ac:dyDescent="0.25">
      <c r="A1412">
        <v>69</v>
      </c>
      <c r="B1412" t="s">
        <v>286</v>
      </c>
      <c r="C1412" s="5">
        <v>40.430999999999997</v>
      </c>
      <c r="D1412" s="5">
        <v>-86.914500000000004</v>
      </c>
      <c r="E1412" t="s">
        <v>315</v>
      </c>
      <c r="F1412" t="s">
        <v>276</v>
      </c>
      <c r="G1412" s="2"/>
      <c r="H1412">
        <v>63.8</v>
      </c>
      <c r="I1412">
        <v>2013</v>
      </c>
      <c r="J1412" t="s">
        <v>277</v>
      </c>
      <c r="X1412">
        <v>59.8</v>
      </c>
      <c r="Y1412">
        <v>54.8</v>
      </c>
      <c r="Z1412">
        <v>71.900000000000006</v>
      </c>
      <c r="AA1412">
        <v>63.1</v>
      </c>
    </row>
    <row r="1413" spans="1:27" x14ac:dyDescent="0.25">
      <c r="A1413">
        <v>98</v>
      </c>
      <c r="B1413" t="s">
        <v>286</v>
      </c>
      <c r="C1413" s="5">
        <v>40.430999999999997</v>
      </c>
      <c r="D1413" s="5">
        <v>-86.914500000000004</v>
      </c>
      <c r="E1413" t="s">
        <v>315</v>
      </c>
      <c r="F1413" t="s">
        <v>276</v>
      </c>
      <c r="G1413" s="2"/>
      <c r="H1413">
        <v>54</v>
      </c>
      <c r="I1413">
        <v>2012</v>
      </c>
      <c r="J1413" t="s">
        <v>277</v>
      </c>
      <c r="X1413">
        <v>56.6</v>
      </c>
      <c r="Y1413">
        <v>52.6</v>
      </c>
      <c r="Z1413">
        <v>49.4</v>
      </c>
      <c r="AA1413">
        <v>57.8</v>
      </c>
    </row>
    <row r="1414" spans="1:27" x14ac:dyDescent="0.25">
      <c r="A1414">
        <v>56</v>
      </c>
      <c r="B1414" t="s">
        <v>286</v>
      </c>
      <c r="C1414" s="5">
        <v>40.430999999999997</v>
      </c>
      <c r="D1414" s="5">
        <v>-86.914500000000004</v>
      </c>
      <c r="E1414" t="s">
        <v>315</v>
      </c>
      <c r="F1414" t="s">
        <v>276</v>
      </c>
      <c r="G1414">
        <v>38</v>
      </c>
      <c r="H1414">
        <v>30.2</v>
      </c>
      <c r="I1414">
        <v>2012</v>
      </c>
      <c r="J1414" t="s">
        <v>13</v>
      </c>
      <c r="K1414">
        <v>14.3</v>
      </c>
      <c r="L1414">
        <v>23.8</v>
      </c>
      <c r="M1414">
        <v>28.9</v>
      </c>
      <c r="N1414">
        <v>25.6</v>
      </c>
      <c r="O1414">
        <v>50.8</v>
      </c>
    </row>
    <row r="1415" spans="1:27" x14ac:dyDescent="0.25">
      <c r="A1415">
        <v>57</v>
      </c>
      <c r="B1415" t="s">
        <v>286</v>
      </c>
      <c r="C1415" s="5">
        <v>40.430999999999997</v>
      </c>
      <c r="D1415" s="5">
        <v>-86.914500000000004</v>
      </c>
      <c r="E1415" t="s">
        <v>315</v>
      </c>
      <c r="F1415" t="s">
        <v>276</v>
      </c>
      <c r="G1415">
        <v>38</v>
      </c>
      <c r="H1415">
        <v>30.1</v>
      </c>
      <c r="I1415">
        <v>2013</v>
      </c>
      <c r="J1415" t="s">
        <v>13</v>
      </c>
      <c r="K1415">
        <v>14.1</v>
      </c>
      <c r="L1415">
        <v>23.2</v>
      </c>
      <c r="M1415">
        <v>28.9</v>
      </c>
      <c r="N1415">
        <v>26.7</v>
      </c>
      <c r="O1415">
        <v>49.6</v>
      </c>
    </row>
    <row r="1416" spans="1:27" x14ac:dyDescent="0.25">
      <c r="A1416">
        <v>60</v>
      </c>
      <c r="B1416" t="s">
        <v>286</v>
      </c>
      <c r="C1416" s="5">
        <v>40.430999999999997</v>
      </c>
      <c r="D1416" s="5">
        <v>-86.914500000000004</v>
      </c>
      <c r="E1416" t="s">
        <v>315</v>
      </c>
      <c r="F1416" t="s">
        <v>276</v>
      </c>
      <c r="G1416">
        <v>38</v>
      </c>
      <c r="H1416">
        <v>29.5</v>
      </c>
      <c r="I1416">
        <v>2014</v>
      </c>
      <c r="J1416" t="s">
        <v>13</v>
      </c>
      <c r="K1416">
        <v>13.9</v>
      </c>
      <c r="L1416">
        <v>23.1</v>
      </c>
      <c r="M1416">
        <v>27.7</v>
      </c>
      <c r="N1416">
        <v>25.8</v>
      </c>
      <c r="O1416">
        <v>49.5</v>
      </c>
    </row>
    <row r="1417" spans="1:27" x14ac:dyDescent="0.25">
      <c r="A1417">
        <v>61</v>
      </c>
      <c r="B1417" t="s">
        <v>286</v>
      </c>
      <c r="C1417" s="5">
        <v>40.430999999999997</v>
      </c>
      <c r="D1417" s="5">
        <v>-86.914500000000004</v>
      </c>
      <c r="E1417" t="s">
        <v>315</v>
      </c>
      <c r="F1417" t="s">
        <v>276</v>
      </c>
      <c r="G1417">
        <v>40</v>
      </c>
      <c r="H1417">
        <v>29.9</v>
      </c>
      <c r="I1417">
        <v>2011</v>
      </c>
      <c r="J1417" t="s">
        <v>13</v>
      </c>
      <c r="K1417">
        <v>15.6</v>
      </c>
      <c r="L1417">
        <v>23.2</v>
      </c>
      <c r="M1417">
        <v>29.8</v>
      </c>
      <c r="N1417">
        <v>23.8</v>
      </c>
      <c r="O1417">
        <v>50.1</v>
      </c>
    </row>
    <row r="1418" spans="1:27" x14ac:dyDescent="0.25">
      <c r="A1418">
        <v>61</v>
      </c>
      <c r="B1418" t="s">
        <v>286</v>
      </c>
      <c r="C1418" s="5">
        <v>40.430999999999997</v>
      </c>
      <c r="D1418" s="5">
        <v>-86.914500000000004</v>
      </c>
      <c r="E1418" t="s">
        <v>315</v>
      </c>
      <c r="F1418" t="s">
        <v>276</v>
      </c>
      <c r="G1418">
        <v>37</v>
      </c>
      <c r="H1418">
        <v>29.2</v>
      </c>
      <c r="I1418">
        <v>2015</v>
      </c>
      <c r="J1418" t="s">
        <v>13</v>
      </c>
      <c r="K1418">
        <v>13.6</v>
      </c>
      <c r="L1418">
        <v>23.1</v>
      </c>
      <c r="M1418">
        <v>27.7</v>
      </c>
      <c r="N1418">
        <v>25.1</v>
      </c>
      <c r="O1418">
        <v>49</v>
      </c>
    </row>
    <row r="1419" spans="1:27" x14ac:dyDescent="0.25">
      <c r="A1419">
        <v>65</v>
      </c>
      <c r="B1419" t="s">
        <v>286</v>
      </c>
      <c r="C1419" s="5">
        <v>40.430999999999997</v>
      </c>
      <c r="D1419" s="5">
        <v>-86.914500000000004</v>
      </c>
      <c r="E1419" t="s">
        <v>315</v>
      </c>
      <c r="F1419" t="s">
        <v>276</v>
      </c>
      <c r="G1419">
        <v>42</v>
      </c>
      <c r="H1419">
        <v>28.8</v>
      </c>
      <c r="I1419">
        <v>2008</v>
      </c>
      <c r="J1419" t="s">
        <v>13</v>
      </c>
      <c r="K1419">
        <v>16.8</v>
      </c>
      <c r="L1419">
        <v>16.7</v>
      </c>
      <c r="M1419">
        <v>30.1</v>
      </c>
      <c r="N1419">
        <v>22</v>
      </c>
      <c r="O1419">
        <v>52.8</v>
      </c>
    </row>
    <row r="1420" spans="1:27" x14ac:dyDescent="0.25">
      <c r="A1420">
        <v>65</v>
      </c>
      <c r="B1420" t="s">
        <v>286</v>
      </c>
      <c r="C1420" s="5">
        <v>40.430999999999997</v>
      </c>
      <c r="D1420" s="5">
        <v>-86.914500000000004</v>
      </c>
      <c r="E1420" t="s">
        <v>315</v>
      </c>
      <c r="F1420" t="s">
        <v>276</v>
      </c>
      <c r="G1420">
        <v>42</v>
      </c>
      <c r="H1420">
        <v>28.5</v>
      </c>
      <c r="I1420">
        <v>2009</v>
      </c>
      <c r="J1420" t="s">
        <v>13</v>
      </c>
      <c r="K1420">
        <v>16.399999999999999</v>
      </c>
      <c r="L1420">
        <v>16.7</v>
      </c>
      <c r="M1420">
        <v>29.9</v>
      </c>
      <c r="N1420">
        <v>21.9</v>
      </c>
      <c r="O1420">
        <v>51.7</v>
      </c>
    </row>
    <row r="1421" spans="1:27" x14ac:dyDescent="0.25">
      <c r="A1421">
        <v>68</v>
      </c>
      <c r="B1421" t="s">
        <v>286</v>
      </c>
      <c r="C1421" s="5">
        <v>40.430999999999997</v>
      </c>
      <c r="D1421" s="5">
        <v>-86.914500000000004</v>
      </c>
      <c r="E1421" t="s">
        <v>315</v>
      </c>
      <c r="F1421" t="s">
        <v>276</v>
      </c>
      <c r="G1421">
        <v>42</v>
      </c>
      <c r="H1421">
        <v>28.3</v>
      </c>
      <c r="I1421">
        <v>2007</v>
      </c>
      <c r="J1421" t="s">
        <v>13</v>
      </c>
      <c r="K1421">
        <v>17.600000000000001</v>
      </c>
      <c r="L1421">
        <v>16.7</v>
      </c>
      <c r="M1421">
        <v>29.6</v>
      </c>
      <c r="N1421">
        <v>20.9</v>
      </c>
      <c r="O1421">
        <v>51.3</v>
      </c>
    </row>
    <row r="1422" spans="1:27" x14ac:dyDescent="0.25">
      <c r="A1422">
        <v>69</v>
      </c>
      <c r="B1422" t="s">
        <v>286</v>
      </c>
      <c r="C1422" s="5">
        <v>40.430999999999997</v>
      </c>
      <c r="D1422" s="5">
        <v>-86.914500000000004</v>
      </c>
      <c r="E1422" t="s">
        <v>315</v>
      </c>
      <c r="F1422" t="s">
        <v>276</v>
      </c>
      <c r="G1422">
        <v>43</v>
      </c>
      <c r="H1422">
        <v>28.6</v>
      </c>
      <c r="I1422">
        <v>2010</v>
      </c>
      <c r="J1422" t="s">
        <v>13</v>
      </c>
      <c r="K1422">
        <v>16</v>
      </c>
      <c r="L1422">
        <v>16.600000000000001</v>
      </c>
      <c r="M1422">
        <v>29.7</v>
      </c>
      <c r="N1422">
        <v>22.4</v>
      </c>
      <c r="O1422">
        <v>51.8</v>
      </c>
    </row>
    <row r="1423" spans="1:27" x14ac:dyDescent="0.25">
      <c r="A1423">
        <v>73</v>
      </c>
      <c r="B1423" t="s">
        <v>286</v>
      </c>
      <c r="C1423" s="5">
        <v>40.430999999999997</v>
      </c>
      <c r="D1423" s="5">
        <v>-86.914500000000004</v>
      </c>
      <c r="E1423" t="s">
        <v>315</v>
      </c>
      <c r="F1423" t="s">
        <v>276</v>
      </c>
      <c r="G1423">
        <v>43</v>
      </c>
      <c r="H1423">
        <v>27.7</v>
      </c>
      <c r="I1423">
        <v>2006</v>
      </c>
      <c r="J1423" t="s">
        <v>13</v>
      </c>
      <c r="K1423">
        <v>18.2</v>
      </c>
      <c r="L1423">
        <v>16.7</v>
      </c>
      <c r="M1423">
        <v>27.7</v>
      </c>
      <c r="N1423">
        <v>20.7</v>
      </c>
      <c r="O1423">
        <v>50.6</v>
      </c>
    </row>
    <row r="1424" spans="1:27" x14ac:dyDescent="0.25">
      <c r="A1424">
        <v>75</v>
      </c>
      <c r="B1424" t="s">
        <v>286</v>
      </c>
      <c r="C1424" s="5">
        <v>40.430999999999997</v>
      </c>
      <c r="D1424" s="5">
        <v>-86.914500000000004</v>
      </c>
      <c r="E1424" t="s">
        <v>315</v>
      </c>
      <c r="F1424" t="s">
        <v>276</v>
      </c>
      <c r="G1424">
        <v>45</v>
      </c>
      <c r="H1424">
        <v>27.7</v>
      </c>
      <c r="I1424">
        <v>2005</v>
      </c>
      <c r="J1424" t="s">
        <v>13</v>
      </c>
      <c r="K1424">
        <v>18.8</v>
      </c>
      <c r="L1424">
        <v>17.100000000000001</v>
      </c>
      <c r="M1424">
        <v>27.2</v>
      </c>
      <c r="N1424">
        <v>21.4</v>
      </c>
      <c r="O1424">
        <v>49.8</v>
      </c>
    </row>
    <row r="1425" spans="1:28" x14ac:dyDescent="0.25">
      <c r="A1425">
        <v>38</v>
      </c>
      <c r="B1425" t="s">
        <v>286</v>
      </c>
      <c r="C1425" s="5">
        <v>40.430999999999997</v>
      </c>
      <c r="D1425" s="5">
        <v>-86.914500000000004</v>
      </c>
      <c r="E1425" t="s">
        <v>315</v>
      </c>
      <c r="F1425" t="s">
        <v>276</v>
      </c>
      <c r="G1425" s="2" t="s">
        <v>248</v>
      </c>
      <c r="H1425">
        <v>51.59</v>
      </c>
      <c r="I1425">
        <v>2013</v>
      </c>
      <c r="J1425" t="s">
        <v>161</v>
      </c>
      <c r="P1425">
        <v>95</v>
      </c>
      <c r="Q1425">
        <v>39</v>
      </c>
      <c r="R1425">
        <v>52</v>
      </c>
      <c r="S1425">
        <v>71</v>
      </c>
      <c r="T1425">
        <v>101</v>
      </c>
      <c r="U1425">
        <v>65</v>
      </c>
      <c r="W1425">
        <v>36</v>
      </c>
    </row>
    <row r="1426" spans="1:28" x14ac:dyDescent="0.25">
      <c r="A1426">
        <v>42</v>
      </c>
      <c r="B1426" t="s">
        <v>286</v>
      </c>
      <c r="C1426" s="5">
        <v>40.430999999999997</v>
      </c>
      <c r="D1426" s="5">
        <v>-86.914500000000004</v>
      </c>
      <c r="E1426" t="s">
        <v>315</v>
      </c>
      <c r="F1426" t="s">
        <v>276</v>
      </c>
      <c r="G1426" s="2" t="s">
        <v>252</v>
      </c>
      <c r="H1426">
        <v>51.66</v>
      </c>
      <c r="I1426">
        <v>2012</v>
      </c>
      <c r="J1426" t="s">
        <v>161</v>
      </c>
      <c r="P1426">
        <v>95</v>
      </c>
      <c r="Q1426">
        <v>70</v>
      </c>
      <c r="R1426">
        <v>49</v>
      </c>
      <c r="S1426">
        <v>61</v>
      </c>
      <c r="T1426">
        <v>101</v>
      </c>
      <c r="U1426">
        <v>58</v>
      </c>
      <c r="W1426">
        <v>19</v>
      </c>
    </row>
    <row r="1427" spans="1:28" x14ac:dyDescent="0.25">
      <c r="A1427">
        <v>43</v>
      </c>
      <c r="B1427" t="s">
        <v>286</v>
      </c>
      <c r="C1427" s="5">
        <v>40.430999999999997</v>
      </c>
      <c r="D1427" s="5">
        <v>-86.914500000000004</v>
      </c>
      <c r="E1427" t="s">
        <v>315</v>
      </c>
      <c r="F1427" t="s">
        <v>276</v>
      </c>
      <c r="G1427" s="2" t="s">
        <v>249</v>
      </c>
      <c r="H1427">
        <v>56.39</v>
      </c>
      <c r="I1427">
        <v>2015</v>
      </c>
      <c r="J1427" t="s">
        <v>161</v>
      </c>
      <c r="P1427">
        <v>55</v>
      </c>
      <c r="Q1427">
        <v>33</v>
      </c>
      <c r="R1427">
        <v>47</v>
      </c>
      <c r="S1427">
        <v>75</v>
      </c>
      <c r="T1427">
        <v>95</v>
      </c>
      <c r="U1427">
        <v>68</v>
      </c>
      <c r="V1427">
        <v>117</v>
      </c>
      <c r="W1427">
        <v>28</v>
      </c>
    </row>
    <row r="1428" spans="1:28" x14ac:dyDescent="0.25">
      <c r="A1428">
        <v>52</v>
      </c>
      <c r="B1428" t="s">
        <v>286</v>
      </c>
      <c r="C1428" s="5">
        <v>40.430999999999997</v>
      </c>
      <c r="D1428" s="5">
        <v>-86.914500000000004</v>
      </c>
      <c r="E1428" t="s">
        <v>315</v>
      </c>
      <c r="F1428" t="s">
        <v>276</v>
      </c>
      <c r="G1428" s="2" t="s">
        <v>255</v>
      </c>
      <c r="H1428">
        <v>55.67</v>
      </c>
      <c r="I1428">
        <v>2014</v>
      </c>
      <c r="J1428" t="s">
        <v>161</v>
      </c>
      <c r="P1428">
        <v>81</v>
      </c>
      <c r="Q1428">
        <v>52</v>
      </c>
      <c r="R1428">
        <v>54</v>
      </c>
      <c r="S1428">
        <v>72</v>
      </c>
      <c r="T1428">
        <v>87</v>
      </c>
      <c r="U1428">
        <v>73</v>
      </c>
      <c r="V1428">
        <v>121</v>
      </c>
      <c r="W1428">
        <v>20</v>
      </c>
    </row>
    <row r="1429" spans="1:28" x14ac:dyDescent="0.25">
      <c r="A1429">
        <v>47</v>
      </c>
      <c r="B1429" t="s">
        <v>118</v>
      </c>
      <c r="C1429" s="5">
        <v>29.717154000000001</v>
      </c>
      <c r="D1429" s="5">
        <v>-95.404182000000006</v>
      </c>
      <c r="E1429" t="s">
        <v>319</v>
      </c>
      <c r="F1429" t="s">
        <v>276</v>
      </c>
      <c r="G1429" s="2"/>
      <c r="H1429">
        <v>66.900000000000006</v>
      </c>
      <c r="I1429">
        <v>2011</v>
      </c>
      <c r="J1429" t="s">
        <v>277</v>
      </c>
      <c r="X1429">
        <v>57.4</v>
      </c>
      <c r="Y1429">
        <v>31.2</v>
      </c>
      <c r="Z1429">
        <v>50.6</v>
      </c>
      <c r="AA1429">
        <v>99.1</v>
      </c>
      <c r="AB1429">
        <v>29.2</v>
      </c>
    </row>
    <row r="1430" spans="1:28" x14ac:dyDescent="0.25">
      <c r="A1430">
        <v>57</v>
      </c>
      <c r="B1430" t="s">
        <v>118</v>
      </c>
      <c r="C1430" s="5">
        <v>29.717154000000001</v>
      </c>
      <c r="D1430" s="5">
        <v>-95.404182000000006</v>
      </c>
      <c r="E1430" t="s">
        <v>319</v>
      </c>
      <c r="F1430" t="s">
        <v>276</v>
      </c>
      <c r="G1430" s="2" t="s">
        <v>258</v>
      </c>
      <c r="H1430">
        <v>48.76</v>
      </c>
      <c r="I1430">
        <v>2012</v>
      </c>
      <c r="J1430" t="s">
        <v>161</v>
      </c>
      <c r="P1430">
        <v>28</v>
      </c>
      <c r="Q1430">
        <v>53</v>
      </c>
      <c r="R1430">
        <v>94</v>
      </c>
      <c r="S1430">
        <v>101</v>
      </c>
      <c r="T1430">
        <v>101</v>
      </c>
      <c r="U1430">
        <v>53</v>
      </c>
      <c r="W1430">
        <v>101</v>
      </c>
    </row>
    <row r="1431" spans="1:28" x14ac:dyDescent="0.25">
      <c r="A1431">
        <v>65</v>
      </c>
      <c r="B1431" t="s">
        <v>118</v>
      </c>
      <c r="C1431" s="5">
        <v>29.717154000000001</v>
      </c>
      <c r="D1431" s="5">
        <v>-95.404182000000006</v>
      </c>
      <c r="E1431" t="s">
        <v>319</v>
      </c>
      <c r="F1431" t="s">
        <v>276</v>
      </c>
      <c r="G1431" s="2"/>
      <c r="H1431">
        <v>59.8</v>
      </c>
      <c r="I1431">
        <v>2014</v>
      </c>
      <c r="J1431" t="s">
        <v>277</v>
      </c>
      <c r="X1431">
        <v>44.1</v>
      </c>
      <c r="Y1431">
        <v>67.7</v>
      </c>
      <c r="Z1431">
        <v>35.5</v>
      </c>
      <c r="AA1431">
        <v>99.9</v>
      </c>
      <c r="AB1431">
        <v>35.200000000000003</v>
      </c>
    </row>
    <row r="1432" spans="1:28" x14ac:dyDescent="0.25">
      <c r="A1432">
        <v>69</v>
      </c>
      <c r="B1432" t="s">
        <v>118</v>
      </c>
      <c r="C1432" s="5">
        <v>29.717154000000001</v>
      </c>
      <c r="D1432" s="5">
        <v>-95.404182000000006</v>
      </c>
      <c r="E1432" t="s">
        <v>319</v>
      </c>
      <c r="F1432" t="s">
        <v>276</v>
      </c>
      <c r="G1432" s="2"/>
      <c r="H1432">
        <v>59.8</v>
      </c>
      <c r="I1432">
        <v>2015</v>
      </c>
      <c r="J1432" t="s">
        <v>277</v>
      </c>
      <c r="X1432">
        <v>41.7</v>
      </c>
      <c r="Y1432">
        <v>70.8</v>
      </c>
      <c r="Z1432">
        <v>37.1</v>
      </c>
      <c r="AA1432">
        <v>99.9</v>
      </c>
      <c r="AB1432">
        <v>34.6</v>
      </c>
    </row>
    <row r="1433" spans="1:28" x14ac:dyDescent="0.25">
      <c r="A1433">
        <v>72</v>
      </c>
      <c r="B1433" t="s">
        <v>118</v>
      </c>
      <c r="C1433" s="5">
        <v>29.717154000000001</v>
      </c>
      <c r="D1433" s="5">
        <v>-95.404182000000006</v>
      </c>
      <c r="E1433" t="s">
        <v>319</v>
      </c>
      <c r="F1433" t="s">
        <v>276</v>
      </c>
      <c r="G1433" s="2"/>
      <c r="H1433">
        <v>59</v>
      </c>
      <c r="I1433">
        <v>2012</v>
      </c>
      <c r="J1433" t="s">
        <v>277</v>
      </c>
      <c r="X1433">
        <v>45.9</v>
      </c>
      <c r="Y1433">
        <v>39.700000000000003</v>
      </c>
      <c r="Z1433">
        <v>38</v>
      </c>
      <c r="AA1433">
        <v>99.9</v>
      </c>
      <c r="AB1433">
        <v>36.200000000000003</v>
      </c>
    </row>
    <row r="1434" spans="1:28" x14ac:dyDescent="0.25">
      <c r="A1434">
        <v>75</v>
      </c>
      <c r="B1434" t="s">
        <v>118</v>
      </c>
      <c r="C1434" s="5">
        <v>29.717154000000001</v>
      </c>
      <c r="D1434" s="5">
        <v>-95.404182000000006</v>
      </c>
      <c r="E1434" t="s">
        <v>319</v>
      </c>
      <c r="F1434" t="s">
        <v>276</v>
      </c>
      <c r="G1434" s="2"/>
      <c r="H1434">
        <v>62</v>
      </c>
      <c r="I1434">
        <v>2013</v>
      </c>
      <c r="J1434" t="s">
        <v>277</v>
      </c>
      <c r="X1434">
        <v>49.5</v>
      </c>
      <c r="Y1434">
        <v>59</v>
      </c>
      <c r="Z1434">
        <v>39.299999999999997</v>
      </c>
      <c r="AA1434">
        <v>100</v>
      </c>
      <c r="AB1434">
        <v>36.5</v>
      </c>
    </row>
    <row r="1435" spans="1:28" x14ac:dyDescent="0.25">
      <c r="A1435">
        <v>78</v>
      </c>
      <c r="B1435" t="s">
        <v>118</v>
      </c>
      <c r="C1435" s="5">
        <v>29.717154000000001</v>
      </c>
      <c r="D1435" s="5">
        <v>-95.404182000000006</v>
      </c>
      <c r="E1435" t="s">
        <v>319</v>
      </c>
      <c r="F1435" t="s">
        <v>276</v>
      </c>
      <c r="G1435">
        <v>47</v>
      </c>
      <c r="H1435">
        <v>26.2</v>
      </c>
      <c r="I1435">
        <v>2005</v>
      </c>
      <c r="J1435" t="s">
        <v>13</v>
      </c>
      <c r="K1435">
        <v>21.7</v>
      </c>
      <c r="L1435">
        <v>22.3</v>
      </c>
      <c r="M1435">
        <v>23.6</v>
      </c>
      <c r="N1435">
        <v>24.4</v>
      </c>
      <c r="O1435">
        <v>30.8</v>
      </c>
    </row>
    <row r="1436" spans="1:28" x14ac:dyDescent="0.25">
      <c r="A1436">
        <v>82</v>
      </c>
      <c r="B1436" t="s">
        <v>118</v>
      </c>
      <c r="C1436" s="5">
        <v>29.717154000000001</v>
      </c>
      <c r="D1436" s="5">
        <v>-95.404182000000006</v>
      </c>
      <c r="E1436" t="s">
        <v>319</v>
      </c>
      <c r="F1436" t="s">
        <v>276</v>
      </c>
      <c r="G1436">
        <v>45</v>
      </c>
      <c r="H1436">
        <v>26.7</v>
      </c>
      <c r="I1436">
        <v>2014</v>
      </c>
      <c r="J1436" t="s">
        <v>13</v>
      </c>
      <c r="K1436">
        <v>16.600000000000001</v>
      </c>
      <c r="L1436">
        <v>21.7</v>
      </c>
      <c r="M1436">
        <v>28.1</v>
      </c>
      <c r="N1436">
        <v>24.6</v>
      </c>
      <c r="O1436">
        <v>30</v>
      </c>
    </row>
    <row r="1437" spans="1:28" x14ac:dyDescent="0.25">
      <c r="A1437">
        <v>84</v>
      </c>
      <c r="B1437" t="s">
        <v>118</v>
      </c>
      <c r="C1437" s="5">
        <v>29.717154000000001</v>
      </c>
      <c r="D1437" s="5">
        <v>-95.404182000000006</v>
      </c>
      <c r="E1437" t="s">
        <v>319</v>
      </c>
      <c r="F1437" t="s">
        <v>276</v>
      </c>
      <c r="G1437">
        <v>45</v>
      </c>
      <c r="H1437">
        <v>26</v>
      </c>
      <c r="I1437">
        <v>2015</v>
      </c>
      <c r="J1437" t="s">
        <v>13</v>
      </c>
      <c r="K1437">
        <v>16.2</v>
      </c>
      <c r="L1437">
        <v>21.7</v>
      </c>
      <c r="M1437">
        <v>28.1</v>
      </c>
      <c r="N1437">
        <v>22.8</v>
      </c>
      <c r="O1437">
        <v>29.2</v>
      </c>
    </row>
    <row r="1438" spans="1:28" x14ac:dyDescent="0.25">
      <c r="A1438">
        <v>87</v>
      </c>
      <c r="B1438" t="s">
        <v>118</v>
      </c>
      <c r="C1438" s="5">
        <v>29.717154000000001</v>
      </c>
      <c r="D1438" s="5">
        <v>-95.404182000000006</v>
      </c>
      <c r="E1438" t="s">
        <v>319</v>
      </c>
      <c r="F1438" t="s">
        <v>276</v>
      </c>
      <c r="G1438">
        <v>49</v>
      </c>
      <c r="H1438">
        <v>25.3</v>
      </c>
      <c r="I1438">
        <v>2006</v>
      </c>
      <c r="J1438" t="s">
        <v>13</v>
      </c>
      <c r="K1438">
        <v>21</v>
      </c>
      <c r="L1438">
        <v>21.9</v>
      </c>
      <c r="M1438">
        <v>23.1</v>
      </c>
      <c r="N1438">
        <v>22</v>
      </c>
      <c r="O1438">
        <v>30.4</v>
      </c>
    </row>
    <row r="1439" spans="1:28" x14ac:dyDescent="0.25">
      <c r="A1439">
        <v>87</v>
      </c>
      <c r="B1439" t="s">
        <v>118</v>
      </c>
      <c r="C1439" s="5">
        <v>29.717154000000001</v>
      </c>
      <c r="D1439" s="5">
        <v>-95.404182000000006</v>
      </c>
      <c r="E1439" t="s">
        <v>319</v>
      </c>
      <c r="F1439" t="s">
        <v>276</v>
      </c>
      <c r="G1439">
        <v>49</v>
      </c>
      <c r="H1439">
        <v>25</v>
      </c>
      <c r="I1439">
        <v>2007</v>
      </c>
      <c r="J1439" t="s">
        <v>13</v>
      </c>
      <c r="K1439">
        <v>20.399999999999999</v>
      </c>
      <c r="L1439">
        <v>21.9</v>
      </c>
      <c r="M1439">
        <v>22.2</v>
      </c>
      <c r="N1439">
        <v>22.3</v>
      </c>
      <c r="O1439">
        <v>30</v>
      </c>
    </row>
    <row r="1440" spans="1:28" x14ac:dyDescent="0.25">
      <c r="A1440">
        <v>91</v>
      </c>
      <c r="B1440" t="s">
        <v>118</v>
      </c>
      <c r="C1440" s="5">
        <v>29.717154000000001</v>
      </c>
      <c r="D1440" s="5">
        <v>-95.404182000000006</v>
      </c>
      <c r="E1440" t="s">
        <v>319</v>
      </c>
      <c r="F1440" t="s">
        <v>276</v>
      </c>
      <c r="G1440">
        <v>50</v>
      </c>
      <c r="H1440">
        <v>25.1</v>
      </c>
      <c r="I1440">
        <v>2012</v>
      </c>
      <c r="J1440" t="s">
        <v>13</v>
      </c>
      <c r="K1440">
        <v>17.100000000000001</v>
      </c>
      <c r="L1440">
        <v>22.4</v>
      </c>
      <c r="M1440">
        <v>21.5</v>
      </c>
      <c r="N1440">
        <v>23.9</v>
      </c>
      <c r="O1440">
        <v>30.6</v>
      </c>
    </row>
    <row r="1441" spans="1:23" x14ac:dyDescent="0.25">
      <c r="A1441">
        <v>92</v>
      </c>
      <c r="B1441" t="s">
        <v>118</v>
      </c>
      <c r="C1441" s="5">
        <v>29.717154000000001</v>
      </c>
      <c r="D1441" s="5">
        <v>-95.404182000000006</v>
      </c>
      <c r="E1441" t="s">
        <v>319</v>
      </c>
      <c r="F1441" t="s">
        <v>276</v>
      </c>
      <c r="G1441">
        <v>50</v>
      </c>
      <c r="H1441">
        <v>24.9</v>
      </c>
      <c r="I1441">
        <v>2013</v>
      </c>
      <c r="J1441" t="s">
        <v>13</v>
      </c>
      <c r="K1441">
        <v>16.899999999999999</v>
      </c>
      <c r="L1441">
        <v>21.9</v>
      </c>
      <c r="M1441">
        <v>21.5</v>
      </c>
      <c r="N1441">
        <v>24.1</v>
      </c>
      <c r="O1441">
        <v>29.5</v>
      </c>
    </row>
    <row r="1442" spans="1:23" x14ac:dyDescent="0.25">
      <c r="A1442">
        <v>93</v>
      </c>
      <c r="B1442" t="s">
        <v>118</v>
      </c>
      <c r="C1442" s="5">
        <v>29.717154000000001</v>
      </c>
      <c r="D1442" s="5">
        <v>-95.404182000000006</v>
      </c>
      <c r="E1442" t="s">
        <v>319</v>
      </c>
      <c r="F1442" t="s">
        <v>276</v>
      </c>
      <c r="G1442">
        <v>51</v>
      </c>
      <c r="H1442">
        <v>24.8</v>
      </c>
      <c r="I1442">
        <v>2011</v>
      </c>
      <c r="J1442" t="s">
        <v>13</v>
      </c>
      <c r="K1442">
        <v>18.600000000000001</v>
      </c>
      <c r="L1442">
        <v>21.8</v>
      </c>
      <c r="M1442">
        <v>21.7</v>
      </c>
      <c r="N1442">
        <v>23.2</v>
      </c>
      <c r="O1442">
        <v>29.9</v>
      </c>
    </row>
    <row r="1443" spans="1:23" x14ac:dyDescent="0.25">
      <c r="A1443">
        <v>94</v>
      </c>
      <c r="B1443" t="s">
        <v>118</v>
      </c>
      <c r="C1443" s="5">
        <v>29.717154000000001</v>
      </c>
      <c r="D1443" s="5">
        <v>-95.404182000000006</v>
      </c>
      <c r="E1443" t="s">
        <v>319</v>
      </c>
      <c r="F1443" t="s">
        <v>276</v>
      </c>
      <c r="G1443" s="2" t="s">
        <v>273</v>
      </c>
      <c r="H1443">
        <v>44.53</v>
      </c>
      <c r="I1443">
        <v>2013</v>
      </c>
      <c r="J1443" t="s">
        <v>161</v>
      </c>
      <c r="P1443">
        <v>51</v>
      </c>
      <c r="Q1443">
        <v>101</v>
      </c>
      <c r="R1443">
        <v>97</v>
      </c>
      <c r="S1443">
        <v>101</v>
      </c>
      <c r="T1443">
        <v>101</v>
      </c>
      <c r="U1443">
        <v>64</v>
      </c>
      <c r="W1443">
        <v>81</v>
      </c>
    </row>
    <row r="1444" spans="1:23" x14ac:dyDescent="0.25">
      <c r="A1444">
        <v>97</v>
      </c>
      <c r="B1444" t="s">
        <v>118</v>
      </c>
      <c r="C1444" s="5">
        <v>29.717154000000001</v>
      </c>
      <c r="D1444" s="5">
        <v>-95.404182000000006</v>
      </c>
      <c r="E1444" t="s">
        <v>319</v>
      </c>
      <c r="F1444" t="s">
        <v>276</v>
      </c>
      <c r="G1444">
        <v>54</v>
      </c>
      <c r="H1444">
        <v>24.1</v>
      </c>
      <c r="I1444">
        <v>2008</v>
      </c>
      <c r="J1444" t="s">
        <v>13</v>
      </c>
      <c r="K1444">
        <v>19.399999999999999</v>
      </c>
      <c r="L1444">
        <v>21.9</v>
      </c>
      <c r="M1444">
        <v>21.9</v>
      </c>
      <c r="N1444">
        <v>19.7</v>
      </c>
      <c r="O1444">
        <v>29.5</v>
      </c>
    </row>
    <row r="1445" spans="1:23" x14ac:dyDescent="0.25">
      <c r="A1445">
        <v>99</v>
      </c>
      <c r="B1445" t="s">
        <v>118</v>
      </c>
      <c r="C1445" s="5">
        <v>29.717154000000001</v>
      </c>
      <c r="D1445" s="5">
        <v>-95.404182000000006</v>
      </c>
      <c r="E1445" t="s">
        <v>319</v>
      </c>
      <c r="F1445" t="s">
        <v>276</v>
      </c>
      <c r="G1445">
        <v>54</v>
      </c>
      <c r="H1445">
        <v>23.9</v>
      </c>
      <c r="I1445">
        <v>2009</v>
      </c>
      <c r="J1445" t="s">
        <v>13</v>
      </c>
      <c r="K1445">
        <v>18.899999999999999</v>
      </c>
      <c r="L1445">
        <v>21.9</v>
      </c>
      <c r="M1445">
        <v>21.8</v>
      </c>
      <c r="N1445">
        <v>18</v>
      </c>
      <c r="O1445">
        <v>30.7</v>
      </c>
    </row>
    <row r="1446" spans="1:23" x14ac:dyDescent="0.25">
      <c r="A1446">
        <v>99</v>
      </c>
      <c r="B1446" t="s">
        <v>118</v>
      </c>
      <c r="C1446" s="5">
        <v>29.717154000000001</v>
      </c>
      <c r="D1446" s="5">
        <v>-95.404182000000006</v>
      </c>
      <c r="E1446" t="s">
        <v>319</v>
      </c>
      <c r="F1446" t="s">
        <v>276</v>
      </c>
      <c r="G1446">
        <v>54</v>
      </c>
      <c r="H1446">
        <v>24</v>
      </c>
      <c r="I1446">
        <v>2010</v>
      </c>
      <c r="J1446" t="s">
        <v>13</v>
      </c>
      <c r="K1446">
        <v>18.5</v>
      </c>
      <c r="L1446">
        <v>21.8</v>
      </c>
      <c r="M1446">
        <v>21.6</v>
      </c>
      <c r="N1446">
        <v>18.8</v>
      </c>
      <c r="O1446">
        <v>30.2</v>
      </c>
    </row>
    <row r="1447" spans="1:23" x14ac:dyDescent="0.25">
      <c r="A1447">
        <v>21</v>
      </c>
      <c r="B1447" t="s">
        <v>101</v>
      </c>
      <c r="C1447" s="5">
        <v>40.776676000000002</v>
      </c>
      <c r="D1447" s="5">
        <v>-73.971321000000003</v>
      </c>
      <c r="E1447" t="s">
        <v>310</v>
      </c>
      <c r="F1447" t="s">
        <v>276</v>
      </c>
      <c r="G1447" s="2" t="s">
        <v>237</v>
      </c>
      <c r="H1447">
        <v>61.74</v>
      </c>
      <c r="I1447">
        <v>2012</v>
      </c>
      <c r="J1447" t="s">
        <v>161</v>
      </c>
      <c r="P1447">
        <v>1</v>
      </c>
      <c r="Q1447">
        <v>101</v>
      </c>
      <c r="R1447">
        <v>16</v>
      </c>
      <c r="S1447">
        <v>101</v>
      </c>
      <c r="T1447">
        <v>28</v>
      </c>
      <c r="U1447">
        <v>96</v>
      </c>
      <c r="W1447">
        <v>101</v>
      </c>
    </row>
    <row r="1448" spans="1:23" x14ac:dyDescent="0.25">
      <c r="A1448">
        <v>29</v>
      </c>
      <c r="B1448" t="s">
        <v>101</v>
      </c>
      <c r="C1448" s="5">
        <v>40.776676000000002</v>
      </c>
      <c r="D1448" s="5">
        <v>-73.971321000000003</v>
      </c>
      <c r="E1448" t="s">
        <v>310</v>
      </c>
      <c r="F1448" t="s">
        <v>276</v>
      </c>
      <c r="G1448" s="2" t="s">
        <v>243</v>
      </c>
      <c r="H1448">
        <v>61.28</v>
      </c>
      <c r="I1448">
        <v>2015</v>
      </c>
      <c r="J1448" t="s">
        <v>161</v>
      </c>
      <c r="P1448">
        <v>49</v>
      </c>
      <c r="Q1448">
        <v>567</v>
      </c>
      <c r="R1448">
        <v>12</v>
      </c>
      <c r="S1448">
        <v>372</v>
      </c>
      <c r="T1448">
        <v>28</v>
      </c>
      <c r="U1448">
        <v>115</v>
      </c>
      <c r="V1448">
        <v>70</v>
      </c>
      <c r="W1448">
        <v>289</v>
      </c>
    </row>
    <row r="1449" spans="1:23" x14ac:dyDescent="0.25">
      <c r="A1449">
        <v>30</v>
      </c>
      <c r="B1449" t="s">
        <v>101</v>
      </c>
      <c r="C1449" s="5">
        <v>40.776676000000002</v>
      </c>
      <c r="D1449" s="5">
        <v>-73.971321000000003</v>
      </c>
      <c r="E1449" t="s">
        <v>310</v>
      </c>
      <c r="F1449" t="s">
        <v>276</v>
      </c>
      <c r="G1449">
        <v>22</v>
      </c>
      <c r="H1449">
        <v>38.200000000000003</v>
      </c>
      <c r="I1449">
        <v>2005</v>
      </c>
      <c r="J1449" t="s">
        <v>13</v>
      </c>
      <c r="K1449">
        <v>22.6</v>
      </c>
      <c r="L1449">
        <v>59.8</v>
      </c>
      <c r="M1449">
        <v>28.3</v>
      </c>
      <c r="N1449">
        <v>44.1</v>
      </c>
      <c r="O1449">
        <v>24</v>
      </c>
    </row>
    <row r="1450" spans="1:23" x14ac:dyDescent="0.25">
      <c r="A1450">
        <v>30</v>
      </c>
      <c r="B1450" t="s">
        <v>101</v>
      </c>
      <c r="C1450" s="5">
        <v>40.776676000000002</v>
      </c>
      <c r="D1450" s="5">
        <v>-73.971321000000003</v>
      </c>
      <c r="E1450" t="s">
        <v>310</v>
      </c>
      <c r="F1450" t="s">
        <v>276</v>
      </c>
      <c r="G1450">
        <v>22</v>
      </c>
      <c r="H1450">
        <v>38.299999999999997</v>
      </c>
      <c r="I1450">
        <v>2006</v>
      </c>
      <c r="J1450" t="s">
        <v>13</v>
      </c>
      <c r="K1450">
        <v>21.8</v>
      </c>
      <c r="L1450">
        <v>58.6</v>
      </c>
      <c r="M1450">
        <v>28.8</v>
      </c>
      <c r="N1450">
        <v>44.8</v>
      </c>
      <c r="O1450">
        <v>24.1</v>
      </c>
    </row>
    <row r="1451" spans="1:23" x14ac:dyDescent="0.25">
      <c r="A1451">
        <v>30</v>
      </c>
      <c r="B1451" t="s">
        <v>101</v>
      </c>
      <c r="C1451" s="5">
        <v>40.776676000000002</v>
      </c>
      <c r="D1451" s="5">
        <v>-73.971321000000003</v>
      </c>
      <c r="E1451" t="s">
        <v>310</v>
      </c>
      <c r="F1451" t="s">
        <v>276</v>
      </c>
      <c r="G1451">
        <v>22</v>
      </c>
      <c r="H1451">
        <v>38</v>
      </c>
      <c r="I1451">
        <v>2007</v>
      </c>
      <c r="J1451" t="s">
        <v>13</v>
      </c>
      <c r="K1451">
        <v>21.2</v>
      </c>
      <c r="L1451">
        <v>58.6</v>
      </c>
      <c r="M1451">
        <v>27.7</v>
      </c>
      <c r="N1451">
        <v>45.6</v>
      </c>
      <c r="O1451">
        <v>23.2</v>
      </c>
    </row>
    <row r="1452" spans="1:23" x14ac:dyDescent="0.25">
      <c r="A1452">
        <v>32</v>
      </c>
      <c r="B1452" t="s">
        <v>101</v>
      </c>
      <c r="C1452" s="5">
        <v>40.776676000000002</v>
      </c>
      <c r="D1452" s="5">
        <v>-73.971321000000003</v>
      </c>
      <c r="E1452" t="s">
        <v>310</v>
      </c>
      <c r="F1452" t="s">
        <v>276</v>
      </c>
      <c r="G1452">
        <v>24</v>
      </c>
      <c r="H1452">
        <v>37.200000000000003</v>
      </c>
      <c r="I1452">
        <v>2008</v>
      </c>
      <c r="J1452" t="s">
        <v>13</v>
      </c>
      <c r="K1452">
        <v>20.2</v>
      </c>
      <c r="L1452">
        <v>58.6</v>
      </c>
      <c r="M1452">
        <v>29.2</v>
      </c>
      <c r="N1452">
        <v>42.2</v>
      </c>
      <c r="O1452">
        <v>22.3</v>
      </c>
    </row>
    <row r="1453" spans="1:23" x14ac:dyDescent="0.25">
      <c r="A1453">
        <v>32</v>
      </c>
      <c r="B1453" t="s">
        <v>101</v>
      </c>
      <c r="C1453" s="5">
        <v>40.776676000000002</v>
      </c>
      <c r="D1453" s="5">
        <v>-73.971321000000003</v>
      </c>
      <c r="E1453" t="s">
        <v>310</v>
      </c>
      <c r="F1453" t="s">
        <v>276</v>
      </c>
      <c r="G1453">
        <v>24</v>
      </c>
      <c r="H1453">
        <v>36.9</v>
      </c>
      <c r="I1453">
        <v>2009</v>
      </c>
      <c r="J1453" t="s">
        <v>13</v>
      </c>
      <c r="K1453">
        <v>19.7</v>
      </c>
      <c r="L1453">
        <v>58.6</v>
      </c>
      <c r="M1453">
        <v>29</v>
      </c>
      <c r="N1453">
        <v>41.9</v>
      </c>
      <c r="O1453">
        <v>21.6</v>
      </c>
    </row>
    <row r="1454" spans="1:23" x14ac:dyDescent="0.25">
      <c r="A1454">
        <v>32</v>
      </c>
      <c r="B1454" t="s">
        <v>101</v>
      </c>
      <c r="C1454" s="5">
        <v>40.776676000000002</v>
      </c>
      <c r="D1454" s="5">
        <v>-73.971321000000003</v>
      </c>
      <c r="E1454" t="s">
        <v>310</v>
      </c>
      <c r="F1454" t="s">
        <v>276</v>
      </c>
      <c r="G1454">
        <v>24</v>
      </c>
      <c r="H1454">
        <v>37</v>
      </c>
      <c r="I1454">
        <v>2012</v>
      </c>
      <c r="J1454" t="s">
        <v>13</v>
      </c>
      <c r="K1454">
        <v>18</v>
      </c>
      <c r="L1454">
        <v>61.6</v>
      </c>
      <c r="M1454">
        <v>28.9</v>
      </c>
      <c r="N1454">
        <v>41.8</v>
      </c>
      <c r="O1454">
        <v>20.2</v>
      </c>
    </row>
    <row r="1455" spans="1:23" x14ac:dyDescent="0.25">
      <c r="A1455">
        <v>33</v>
      </c>
      <c r="B1455" t="s">
        <v>101</v>
      </c>
      <c r="C1455" s="5">
        <v>40.776676000000002</v>
      </c>
      <c r="D1455" s="5">
        <v>-73.971321000000003</v>
      </c>
      <c r="E1455" t="s">
        <v>310</v>
      </c>
      <c r="F1455" t="s">
        <v>276</v>
      </c>
      <c r="G1455">
        <v>25</v>
      </c>
      <c r="H1455">
        <v>37.1</v>
      </c>
      <c r="I1455">
        <v>2011</v>
      </c>
      <c r="J1455" t="s">
        <v>13</v>
      </c>
      <c r="K1455">
        <v>19.5</v>
      </c>
      <c r="L1455">
        <v>58.4</v>
      </c>
      <c r="M1455">
        <v>28.9</v>
      </c>
      <c r="N1455">
        <v>42.5</v>
      </c>
      <c r="O1455">
        <v>21.5</v>
      </c>
    </row>
    <row r="1456" spans="1:23" x14ac:dyDescent="0.25">
      <c r="A1456">
        <v>33</v>
      </c>
      <c r="B1456" t="s">
        <v>101</v>
      </c>
      <c r="C1456" s="5">
        <v>40.776676000000002</v>
      </c>
      <c r="D1456" s="5">
        <v>-73.971321000000003</v>
      </c>
      <c r="E1456" t="s">
        <v>310</v>
      </c>
      <c r="F1456" t="s">
        <v>276</v>
      </c>
      <c r="G1456">
        <v>25</v>
      </c>
      <c r="H1456">
        <v>37.6</v>
      </c>
      <c r="I1456">
        <v>2014</v>
      </c>
      <c r="J1456" t="s">
        <v>13</v>
      </c>
      <c r="K1456">
        <v>17.5</v>
      </c>
      <c r="L1456">
        <v>59.8</v>
      </c>
      <c r="M1456">
        <v>30.3</v>
      </c>
      <c r="N1456">
        <v>44.2</v>
      </c>
      <c r="O1456">
        <v>20.8</v>
      </c>
    </row>
    <row r="1457" spans="1:28" x14ac:dyDescent="0.25">
      <c r="A1457">
        <v>33</v>
      </c>
      <c r="B1457" t="s">
        <v>101</v>
      </c>
      <c r="C1457" s="5">
        <v>40.776676000000002</v>
      </c>
      <c r="D1457" s="5">
        <v>-73.971321000000003</v>
      </c>
      <c r="E1457" t="s">
        <v>310</v>
      </c>
      <c r="F1457" t="s">
        <v>276</v>
      </c>
      <c r="G1457">
        <v>25</v>
      </c>
      <c r="H1457">
        <v>36.5</v>
      </c>
      <c r="I1457">
        <v>2015</v>
      </c>
      <c r="J1457" t="s">
        <v>13</v>
      </c>
      <c r="K1457">
        <v>17</v>
      </c>
      <c r="L1457">
        <v>59.8</v>
      </c>
      <c r="M1457">
        <v>30.3</v>
      </c>
      <c r="N1457">
        <v>40.9</v>
      </c>
      <c r="O1457">
        <v>19</v>
      </c>
    </row>
    <row r="1458" spans="1:28" x14ac:dyDescent="0.25">
      <c r="A1458">
        <v>34</v>
      </c>
      <c r="B1458" t="s">
        <v>101</v>
      </c>
      <c r="C1458" s="5">
        <v>40.776676000000002</v>
      </c>
      <c r="D1458" s="5">
        <v>-73.971321000000003</v>
      </c>
      <c r="E1458" t="s">
        <v>310</v>
      </c>
      <c r="F1458" t="s">
        <v>276</v>
      </c>
      <c r="G1458">
        <v>26</v>
      </c>
      <c r="H1458">
        <v>36.700000000000003</v>
      </c>
      <c r="I1458">
        <v>2010</v>
      </c>
      <c r="J1458" t="s">
        <v>13</v>
      </c>
      <c r="K1458">
        <v>19.2</v>
      </c>
      <c r="L1458">
        <v>58.4</v>
      </c>
      <c r="M1458">
        <v>28.8</v>
      </c>
      <c r="N1458">
        <v>42.3</v>
      </c>
      <c r="O1458">
        <v>21</v>
      </c>
    </row>
    <row r="1459" spans="1:28" x14ac:dyDescent="0.25">
      <c r="A1459">
        <v>34</v>
      </c>
      <c r="B1459" t="s">
        <v>101</v>
      </c>
      <c r="C1459" s="5">
        <v>40.776676000000002</v>
      </c>
      <c r="D1459" s="5">
        <v>-73.971321000000003</v>
      </c>
      <c r="E1459" t="s">
        <v>310</v>
      </c>
      <c r="F1459" t="s">
        <v>276</v>
      </c>
      <c r="G1459">
        <v>26</v>
      </c>
      <c r="H1459">
        <v>37.1</v>
      </c>
      <c r="I1459">
        <v>2013</v>
      </c>
      <c r="J1459" t="s">
        <v>13</v>
      </c>
      <c r="K1459">
        <v>17.7</v>
      </c>
      <c r="L1459">
        <v>60.2</v>
      </c>
      <c r="M1459">
        <v>28.9</v>
      </c>
      <c r="N1459">
        <v>43.1</v>
      </c>
      <c r="O1459">
        <v>20.399999999999999</v>
      </c>
    </row>
    <row r="1460" spans="1:28" x14ac:dyDescent="0.25">
      <c r="A1460">
        <v>37</v>
      </c>
      <c r="B1460" t="s">
        <v>101</v>
      </c>
      <c r="C1460" s="5">
        <v>40.776676000000002</v>
      </c>
      <c r="D1460" s="5">
        <v>-73.971321000000003</v>
      </c>
      <c r="E1460" t="s">
        <v>310</v>
      </c>
      <c r="F1460" t="s">
        <v>276</v>
      </c>
      <c r="G1460" s="2" t="s">
        <v>247</v>
      </c>
      <c r="H1460">
        <v>59.49</v>
      </c>
      <c r="I1460">
        <v>2014</v>
      </c>
      <c r="J1460" t="s">
        <v>161</v>
      </c>
      <c r="P1460">
        <v>72</v>
      </c>
      <c r="Q1460">
        <v>478</v>
      </c>
      <c r="R1460">
        <v>14</v>
      </c>
      <c r="S1460">
        <v>347</v>
      </c>
      <c r="T1460">
        <v>26</v>
      </c>
      <c r="U1460">
        <v>107</v>
      </c>
      <c r="V1460">
        <v>62</v>
      </c>
      <c r="W1460">
        <v>227</v>
      </c>
    </row>
    <row r="1461" spans="1:28" x14ac:dyDescent="0.25">
      <c r="A1461">
        <v>49</v>
      </c>
      <c r="B1461" t="s">
        <v>101</v>
      </c>
      <c r="C1461" s="5">
        <v>40.776676000000002</v>
      </c>
      <c r="D1461" s="5">
        <v>-73.971321000000003</v>
      </c>
      <c r="E1461" t="s">
        <v>310</v>
      </c>
      <c r="F1461" t="s">
        <v>276</v>
      </c>
      <c r="G1461" s="2" t="s">
        <v>255</v>
      </c>
      <c r="H1461">
        <v>50.43</v>
      </c>
      <c r="I1461">
        <v>2013</v>
      </c>
      <c r="J1461" t="s">
        <v>161</v>
      </c>
      <c r="P1461">
        <v>55</v>
      </c>
      <c r="Q1461">
        <v>101</v>
      </c>
      <c r="R1461">
        <v>17</v>
      </c>
      <c r="S1461">
        <v>101</v>
      </c>
      <c r="T1461">
        <v>34</v>
      </c>
      <c r="U1461">
        <v>101</v>
      </c>
      <c r="W1461">
        <v>101</v>
      </c>
    </row>
    <row r="1462" spans="1:28" x14ac:dyDescent="0.25">
      <c r="A1462">
        <v>33</v>
      </c>
      <c r="B1462" t="s">
        <v>300</v>
      </c>
      <c r="C1462" s="5">
        <v>40.741</v>
      </c>
      <c r="D1462" s="5">
        <v>-74.174000000000007</v>
      </c>
      <c r="E1462" t="s">
        <v>318</v>
      </c>
      <c r="F1462" t="s">
        <v>276</v>
      </c>
      <c r="G1462" s="2" t="s">
        <v>246</v>
      </c>
      <c r="H1462">
        <v>60</v>
      </c>
      <c r="I1462">
        <v>2014</v>
      </c>
      <c r="J1462" t="s">
        <v>161</v>
      </c>
      <c r="P1462">
        <v>91</v>
      </c>
      <c r="Q1462">
        <v>33</v>
      </c>
      <c r="R1462">
        <v>31</v>
      </c>
      <c r="S1462">
        <v>52</v>
      </c>
      <c r="T1462">
        <v>47</v>
      </c>
      <c r="U1462">
        <v>38</v>
      </c>
      <c r="V1462">
        <v>51</v>
      </c>
      <c r="W1462">
        <v>54</v>
      </c>
    </row>
    <row r="1463" spans="1:28" x14ac:dyDescent="0.25">
      <c r="A1463">
        <v>43</v>
      </c>
      <c r="B1463" t="s">
        <v>300</v>
      </c>
      <c r="C1463" s="5">
        <v>40.741</v>
      </c>
      <c r="D1463" s="5">
        <v>-74.174000000000007</v>
      </c>
      <c r="E1463" t="s">
        <v>318</v>
      </c>
      <c r="F1463" t="s">
        <v>276</v>
      </c>
      <c r="G1463" s="2" t="s">
        <v>252</v>
      </c>
      <c r="H1463">
        <v>51.09</v>
      </c>
      <c r="I1463">
        <v>2013</v>
      </c>
      <c r="J1463" t="s">
        <v>161</v>
      </c>
      <c r="P1463">
        <v>101</v>
      </c>
      <c r="Q1463">
        <v>101</v>
      </c>
      <c r="R1463">
        <v>48</v>
      </c>
      <c r="S1463">
        <v>43</v>
      </c>
      <c r="T1463">
        <v>58</v>
      </c>
      <c r="U1463">
        <v>45</v>
      </c>
      <c r="W1463">
        <v>96</v>
      </c>
    </row>
    <row r="1464" spans="1:28" x14ac:dyDescent="0.25">
      <c r="A1464">
        <v>50</v>
      </c>
      <c r="B1464" t="s">
        <v>300</v>
      </c>
      <c r="C1464" s="5">
        <v>40.741</v>
      </c>
      <c r="D1464" s="5">
        <v>-74.174000000000007</v>
      </c>
      <c r="E1464" t="s">
        <v>318</v>
      </c>
      <c r="F1464" t="s">
        <v>276</v>
      </c>
      <c r="G1464" s="2" t="s">
        <v>255</v>
      </c>
      <c r="H1464">
        <v>55.23</v>
      </c>
      <c r="I1464">
        <v>2015</v>
      </c>
      <c r="J1464" t="s">
        <v>161</v>
      </c>
      <c r="P1464">
        <v>91</v>
      </c>
      <c r="Q1464">
        <v>40</v>
      </c>
      <c r="R1464">
        <v>37</v>
      </c>
      <c r="S1464">
        <v>100</v>
      </c>
      <c r="T1464">
        <v>66</v>
      </c>
      <c r="U1464">
        <v>46</v>
      </c>
      <c r="V1464">
        <v>89</v>
      </c>
      <c r="W1464">
        <v>61</v>
      </c>
    </row>
    <row r="1465" spans="1:28" x14ac:dyDescent="0.25">
      <c r="A1465">
        <v>72</v>
      </c>
      <c r="B1465" t="s">
        <v>300</v>
      </c>
      <c r="C1465" s="5">
        <v>40.741</v>
      </c>
      <c r="D1465" s="5">
        <v>-74.174000000000007</v>
      </c>
      <c r="E1465" t="s">
        <v>318</v>
      </c>
      <c r="F1465" t="s">
        <v>276</v>
      </c>
      <c r="G1465" s="2" t="s">
        <v>266</v>
      </c>
      <c r="H1465">
        <v>47.5</v>
      </c>
      <c r="I1465">
        <v>2012</v>
      </c>
      <c r="J1465" t="s">
        <v>161</v>
      </c>
      <c r="P1465">
        <v>101</v>
      </c>
      <c r="Q1465">
        <v>101</v>
      </c>
      <c r="R1465">
        <v>59</v>
      </c>
      <c r="S1465">
        <v>80</v>
      </c>
      <c r="T1465">
        <v>83</v>
      </c>
      <c r="U1465">
        <v>72</v>
      </c>
      <c r="W1465">
        <v>85</v>
      </c>
    </row>
    <row r="1466" spans="1:28" x14ac:dyDescent="0.25">
      <c r="A1466">
        <v>47</v>
      </c>
      <c r="B1466" t="s">
        <v>300</v>
      </c>
      <c r="C1466" s="5">
        <v>40.741</v>
      </c>
      <c r="D1466" s="5">
        <v>-74.174000000000007</v>
      </c>
      <c r="E1466" t="s">
        <v>318</v>
      </c>
      <c r="F1466" t="s">
        <v>276</v>
      </c>
      <c r="G1466">
        <v>35</v>
      </c>
      <c r="H1466">
        <v>32.1</v>
      </c>
      <c r="I1466">
        <v>2007</v>
      </c>
      <c r="J1466" t="s">
        <v>13</v>
      </c>
      <c r="K1466">
        <v>14.4</v>
      </c>
      <c r="L1466">
        <v>20</v>
      </c>
      <c r="M1466">
        <v>39.9</v>
      </c>
      <c r="N1466">
        <v>32.1</v>
      </c>
      <c r="O1466">
        <v>44.8</v>
      </c>
    </row>
    <row r="1467" spans="1:28" x14ac:dyDescent="0.25">
      <c r="A1467">
        <v>54</v>
      </c>
      <c r="B1467" t="s">
        <v>300</v>
      </c>
      <c r="C1467" s="5">
        <v>40.741</v>
      </c>
      <c r="D1467" s="5">
        <v>-74.174000000000007</v>
      </c>
      <c r="E1467" t="s">
        <v>318</v>
      </c>
      <c r="F1467" t="s">
        <v>276</v>
      </c>
      <c r="G1467">
        <v>38</v>
      </c>
      <c r="H1467">
        <v>30.9</v>
      </c>
      <c r="I1467">
        <v>2008</v>
      </c>
      <c r="J1467" t="s">
        <v>13</v>
      </c>
      <c r="K1467">
        <v>13.7</v>
      </c>
      <c r="L1467">
        <v>20</v>
      </c>
      <c r="M1467">
        <v>39.9</v>
      </c>
      <c r="N1467">
        <v>27.9</v>
      </c>
      <c r="O1467">
        <v>44</v>
      </c>
    </row>
    <row r="1468" spans="1:28" x14ac:dyDescent="0.25">
      <c r="A1468">
        <v>54</v>
      </c>
      <c r="B1468" t="s">
        <v>300</v>
      </c>
      <c r="C1468" s="5">
        <v>40.741</v>
      </c>
      <c r="D1468" s="5">
        <v>-74.174000000000007</v>
      </c>
      <c r="E1468" t="s">
        <v>318</v>
      </c>
      <c r="F1468" t="s">
        <v>276</v>
      </c>
      <c r="G1468">
        <v>37</v>
      </c>
      <c r="H1468">
        <v>30.9</v>
      </c>
      <c r="I1468">
        <v>2010</v>
      </c>
      <c r="J1468" t="s">
        <v>13</v>
      </c>
      <c r="K1468">
        <v>13.1</v>
      </c>
      <c r="L1468">
        <v>19.899999999999999</v>
      </c>
      <c r="M1468">
        <v>40.1</v>
      </c>
      <c r="N1468">
        <v>27.9</v>
      </c>
      <c r="O1468">
        <v>43.7</v>
      </c>
    </row>
    <row r="1469" spans="1:28" x14ac:dyDescent="0.25">
      <c r="A1469">
        <v>81</v>
      </c>
      <c r="B1469" t="s">
        <v>300</v>
      </c>
      <c r="C1469" s="5">
        <v>40.741</v>
      </c>
      <c r="D1469" s="5">
        <v>-74.174000000000007</v>
      </c>
      <c r="E1469" t="s">
        <v>318</v>
      </c>
      <c r="F1469" t="s">
        <v>276</v>
      </c>
      <c r="G1469" s="2"/>
      <c r="H1469">
        <v>56.8</v>
      </c>
      <c r="I1469">
        <v>2012</v>
      </c>
      <c r="J1469" t="s">
        <v>277</v>
      </c>
      <c r="X1469">
        <v>51.6</v>
      </c>
      <c r="Y1469">
        <v>25.3</v>
      </c>
      <c r="Z1469">
        <v>60</v>
      </c>
      <c r="AA1469">
        <v>69</v>
      </c>
    </row>
    <row r="1470" spans="1:28" x14ac:dyDescent="0.25">
      <c r="A1470">
        <v>99</v>
      </c>
      <c r="B1470" t="s">
        <v>300</v>
      </c>
      <c r="C1470" s="5">
        <v>40.741</v>
      </c>
      <c r="D1470" s="5">
        <v>-74.174000000000007</v>
      </c>
      <c r="E1470" t="s">
        <v>318</v>
      </c>
      <c r="F1470" t="s">
        <v>276</v>
      </c>
      <c r="G1470" s="2"/>
      <c r="H1470">
        <v>57.5</v>
      </c>
      <c r="I1470">
        <v>2013</v>
      </c>
      <c r="J1470" t="s">
        <v>277</v>
      </c>
      <c r="X1470">
        <v>50.9</v>
      </c>
      <c r="Y1470">
        <v>27.9</v>
      </c>
      <c r="Z1470">
        <v>61.3</v>
      </c>
      <c r="AA1470">
        <v>69.5</v>
      </c>
      <c r="AB1470">
        <v>35.799999999999997</v>
      </c>
    </row>
    <row r="1471" spans="1:28" x14ac:dyDescent="0.25">
      <c r="A1471">
        <v>43</v>
      </c>
      <c r="B1471" t="s">
        <v>300</v>
      </c>
      <c r="C1471" s="5">
        <v>40.741</v>
      </c>
      <c r="D1471" s="5">
        <v>-74.174000000000007</v>
      </c>
      <c r="E1471" t="s">
        <v>318</v>
      </c>
      <c r="F1471" t="s">
        <v>276</v>
      </c>
      <c r="G1471">
        <v>33</v>
      </c>
      <c r="H1471">
        <v>32.299999999999997</v>
      </c>
      <c r="I1471">
        <v>2005</v>
      </c>
      <c r="J1471" t="s">
        <v>13</v>
      </c>
      <c r="K1471">
        <v>15.4</v>
      </c>
      <c r="L1471">
        <v>20.399999999999999</v>
      </c>
      <c r="M1471">
        <v>36.9</v>
      </c>
      <c r="N1471">
        <v>32.9</v>
      </c>
      <c r="O1471">
        <v>47.1</v>
      </c>
    </row>
    <row r="1472" spans="1:28" x14ac:dyDescent="0.25">
      <c r="A1472">
        <v>46</v>
      </c>
      <c r="B1472" t="s">
        <v>300</v>
      </c>
      <c r="C1472" s="5">
        <v>40.741</v>
      </c>
      <c r="D1472" s="5">
        <v>-74.174000000000007</v>
      </c>
      <c r="E1472" t="s">
        <v>318</v>
      </c>
      <c r="F1472" t="s">
        <v>276</v>
      </c>
      <c r="G1472">
        <v>35</v>
      </c>
      <c r="H1472">
        <v>32.299999999999997</v>
      </c>
      <c r="I1472">
        <v>2006</v>
      </c>
      <c r="J1472" t="s">
        <v>13</v>
      </c>
      <c r="K1472">
        <v>14.8</v>
      </c>
      <c r="L1472">
        <v>20</v>
      </c>
      <c r="M1472">
        <v>38.5</v>
      </c>
      <c r="N1472">
        <v>32.700000000000003</v>
      </c>
      <c r="O1472">
        <v>46.5</v>
      </c>
    </row>
    <row r="1473" spans="1:23" x14ac:dyDescent="0.25">
      <c r="A1473">
        <v>52</v>
      </c>
      <c r="B1473" t="s">
        <v>300</v>
      </c>
      <c r="C1473" s="5">
        <v>40.741</v>
      </c>
      <c r="D1473" s="5">
        <v>-74.174000000000007</v>
      </c>
      <c r="E1473" t="s">
        <v>318</v>
      </c>
      <c r="F1473" t="s">
        <v>276</v>
      </c>
      <c r="G1473">
        <v>34</v>
      </c>
      <c r="H1473">
        <v>30.9</v>
      </c>
      <c r="I1473">
        <v>2014</v>
      </c>
      <c r="J1473" t="s">
        <v>13</v>
      </c>
      <c r="K1473">
        <v>10.5</v>
      </c>
      <c r="L1473">
        <v>18.8</v>
      </c>
      <c r="M1473">
        <v>34.5</v>
      </c>
      <c r="N1473">
        <v>30.1</v>
      </c>
      <c r="O1473">
        <v>49.8</v>
      </c>
    </row>
    <row r="1474" spans="1:23" x14ac:dyDescent="0.25">
      <c r="A1474">
        <v>55</v>
      </c>
      <c r="B1474" t="s">
        <v>300</v>
      </c>
      <c r="C1474" s="5">
        <v>40.741</v>
      </c>
      <c r="D1474" s="5">
        <v>-74.174000000000007</v>
      </c>
      <c r="E1474" t="s">
        <v>318</v>
      </c>
      <c r="F1474" t="s">
        <v>276</v>
      </c>
      <c r="G1474">
        <v>38</v>
      </c>
      <c r="H1474">
        <v>30.4</v>
      </c>
      <c r="I1474">
        <v>2009</v>
      </c>
      <c r="J1474" t="s">
        <v>13</v>
      </c>
      <c r="K1474">
        <v>13.4</v>
      </c>
      <c r="L1474">
        <v>20</v>
      </c>
      <c r="M1474">
        <v>40.4</v>
      </c>
      <c r="N1474">
        <v>25.8</v>
      </c>
      <c r="O1474">
        <v>43.4</v>
      </c>
    </row>
    <row r="1475" spans="1:23" x14ac:dyDescent="0.25">
      <c r="A1475">
        <v>59</v>
      </c>
      <c r="B1475" t="s">
        <v>300</v>
      </c>
      <c r="C1475" s="5">
        <v>40.741</v>
      </c>
      <c r="D1475" s="5">
        <v>-74.174000000000007</v>
      </c>
      <c r="E1475" t="s">
        <v>318</v>
      </c>
      <c r="F1475" t="s">
        <v>276</v>
      </c>
      <c r="G1475">
        <v>39</v>
      </c>
      <c r="H1475">
        <v>30.1</v>
      </c>
      <c r="I1475">
        <v>2011</v>
      </c>
      <c r="J1475" t="s">
        <v>13</v>
      </c>
      <c r="K1475">
        <v>11.8</v>
      </c>
      <c r="L1475">
        <v>19.899999999999999</v>
      </c>
      <c r="M1475">
        <v>39.5</v>
      </c>
      <c r="N1475">
        <v>26.5</v>
      </c>
      <c r="O1475">
        <v>43.3</v>
      </c>
    </row>
    <row r="1476" spans="1:23" x14ac:dyDescent="0.25">
      <c r="A1476">
        <v>61</v>
      </c>
      <c r="B1476" t="s">
        <v>300</v>
      </c>
      <c r="C1476" s="5">
        <v>40.741</v>
      </c>
      <c r="D1476" s="5">
        <v>-74.174000000000007</v>
      </c>
      <c r="E1476" t="s">
        <v>318</v>
      </c>
      <c r="F1476" t="s">
        <v>276</v>
      </c>
      <c r="G1476">
        <v>40</v>
      </c>
      <c r="H1476">
        <v>29.6</v>
      </c>
      <c r="I1476">
        <v>2012</v>
      </c>
      <c r="J1476" t="s">
        <v>13</v>
      </c>
      <c r="K1476">
        <v>10.8</v>
      </c>
      <c r="L1476">
        <v>19.399999999999999</v>
      </c>
      <c r="M1476">
        <v>38.9</v>
      </c>
      <c r="N1476">
        <v>26</v>
      </c>
      <c r="O1476">
        <v>43.2</v>
      </c>
    </row>
    <row r="1477" spans="1:23" x14ac:dyDescent="0.25">
      <c r="A1477">
        <v>61</v>
      </c>
      <c r="B1477" t="s">
        <v>300</v>
      </c>
      <c r="C1477" s="5">
        <v>40.741</v>
      </c>
      <c r="D1477" s="5">
        <v>-74.174000000000007</v>
      </c>
      <c r="E1477" t="s">
        <v>318</v>
      </c>
      <c r="F1477" t="s">
        <v>276</v>
      </c>
      <c r="G1477">
        <v>39</v>
      </c>
      <c r="H1477">
        <v>29.5</v>
      </c>
      <c r="I1477">
        <v>2013</v>
      </c>
      <c r="J1477" t="s">
        <v>13</v>
      </c>
      <c r="K1477">
        <v>10.7</v>
      </c>
      <c r="L1477">
        <v>19</v>
      </c>
      <c r="M1477">
        <v>38.9</v>
      </c>
      <c r="N1477">
        <v>26.2</v>
      </c>
      <c r="O1477">
        <v>43</v>
      </c>
    </row>
    <row r="1478" spans="1:23" x14ac:dyDescent="0.25">
      <c r="A1478">
        <v>64</v>
      </c>
      <c r="B1478" t="s">
        <v>300</v>
      </c>
      <c r="C1478" s="5">
        <v>40.741</v>
      </c>
      <c r="D1478" s="5">
        <v>-74.174000000000007</v>
      </c>
      <c r="E1478" t="s">
        <v>318</v>
      </c>
      <c r="F1478" t="s">
        <v>276</v>
      </c>
      <c r="G1478">
        <v>39</v>
      </c>
      <c r="H1478">
        <v>28.5</v>
      </c>
      <c r="I1478">
        <v>2015</v>
      </c>
      <c r="J1478" t="s">
        <v>13</v>
      </c>
      <c r="K1478">
        <v>10.3</v>
      </c>
      <c r="L1478">
        <v>18.8</v>
      </c>
      <c r="M1478">
        <v>34.5</v>
      </c>
      <c r="N1478">
        <v>24.8</v>
      </c>
      <c r="O1478">
        <v>44.6</v>
      </c>
    </row>
    <row r="1479" spans="1:23" x14ac:dyDescent="0.25">
      <c r="A1479">
        <v>2</v>
      </c>
      <c r="B1479" t="s">
        <v>35</v>
      </c>
      <c r="C1479" s="5">
        <v>37.424106999999999</v>
      </c>
      <c r="D1479" s="5">
        <v>-122.166077</v>
      </c>
      <c r="E1479" t="s">
        <v>307</v>
      </c>
      <c r="F1479" t="s">
        <v>276</v>
      </c>
      <c r="G1479">
        <v>2</v>
      </c>
      <c r="H1479">
        <v>73.7</v>
      </c>
      <c r="I1479">
        <v>2007</v>
      </c>
      <c r="J1479" t="s">
        <v>13</v>
      </c>
      <c r="K1479">
        <v>42</v>
      </c>
      <c r="L1479">
        <v>78.7</v>
      </c>
      <c r="M1479">
        <v>86.1</v>
      </c>
      <c r="N1479">
        <v>69.599999999999994</v>
      </c>
      <c r="O1479">
        <v>70.3</v>
      </c>
    </row>
    <row r="1480" spans="1:23" x14ac:dyDescent="0.25">
      <c r="A1480">
        <v>2</v>
      </c>
      <c r="B1480" t="s">
        <v>35</v>
      </c>
      <c r="C1480" s="5">
        <v>37.424106999999999</v>
      </c>
      <c r="D1480" s="5">
        <v>-122.166077</v>
      </c>
      <c r="E1480" t="s">
        <v>307</v>
      </c>
      <c r="F1480" t="s">
        <v>276</v>
      </c>
      <c r="G1480">
        <v>2</v>
      </c>
      <c r="H1480">
        <v>73.7</v>
      </c>
      <c r="I1480">
        <v>2008</v>
      </c>
      <c r="J1480" t="s">
        <v>13</v>
      </c>
      <c r="K1480">
        <v>40</v>
      </c>
      <c r="L1480">
        <v>78.7</v>
      </c>
      <c r="M1480">
        <v>86.6</v>
      </c>
      <c r="N1480">
        <v>68.900000000000006</v>
      </c>
      <c r="O1480">
        <v>71.599999999999994</v>
      </c>
    </row>
    <row r="1481" spans="1:23" x14ac:dyDescent="0.25">
      <c r="A1481">
        <v>2</v>
      </c>
      <c r="B1481" t="s">
        <v>35</v>
      </c>
      <c r="C1481" s="5">
        <v>37.424106999999999</v>
      </c>
      <c r="D1481" s="5">
        <v>-122.166077</v>
      </c>
      <c r="E1481" t="s">
        <v>307</v>
      </c>
      <c r="F1481" t="s">
        <v>276</v>
      </c>
      <c r="G1481">
        <v>2</v>
      </c>
      <c r="H1481">
        <v>73.099999999999994</v>
      </c>
      <c r="I1481">
        <v>2009</v>
      </c>
      <c r="J1481" t="s">
        <v>13</v>
      </c>
      <c r="K1481">
        <v>39</v>
      </c>
      <c r="L1481">
        <v>78.7</v>
      </c>
      <c r="M1481">
        <v>87.1</v>
      </c>
      <c r="N1481">
        <v>67.3</v>
      </c>
      <c r="O1481">
        <v>70.099999999999994</v>
      </c>
    </row>
    <row r="1482" spans="1:23" x14ac:dyDescent="0.25">
      <c r="A1482">
        <v>2</v>
      </c>
      <c r="B1482" t="s">
        <v>35</v>
      </c>
      <c r="C1482" s="5">
        <v>37.424106999999999</v>
      </c>
      <c r="D1482" s="5">
        <v>-122.166077</v>
      </c>
      <c r="E1482" t="s">
        <v>307</v>
      </c>
      <c r="F1482" t="s">
        <v>276</v>
      </c>
      <c r="G1482">
        <v>2</v>
      </c>
      <c r="H1482">
        <v>72.599999999999994</v>
      </c>
      <c r="I1482">
        <v>2011</v>
      </c>
      <c r="J1482" t="s">
        <v>13</v>
      </c>
      <c r="K1482">
        <v>41.2</v>
      </c>
      <c r="L1482">
        <v>78.400000000000006</v>
      </c>
      <c r="M1482">
        <v>88.4</v>
      </c>
      <c r="N1482">
        <v>70.2</v>
      </c>
      <c r="O1482">
        <v>70.3</v>
      </c>
    </row>
    <row r="1483" spans="1:23" x14ac:dyDescent="0.25">
      <c r="A1483">
        <v>2</v>
      </c>
      <c r="B1483" t="s">
        <v>35</v>
      </c>
      <c r="C1483" s="5">
        <v>37.424106999999999</v>
      </c>
      <c r="D1483" s="5">
        <v>-122.166077</v>
      </c>
      <c r="E1483" t="s">
        <v>307</v>
      </c>
      <c r="F1483" t="s">
        <v>276</v>
      </c>
      <c r="G1483">
        <v>2</v>
      </c>
      <c r="H1483">
        <v>72.8</v>
      </c>
      <c r="I1483">
        <v>2012</v>
      </c>
      <c r="J1483" t="s">
        <v>13</v>
      </c>
      <c r="K1483">
        <v>38</v>
      </c>
      <c r="L1483">
        <v>79.7</v>
      </c>
      <c r="M1483">
        <v>88.9</v>
      </c>
      <c r="N1483">
        <v>71.599999999999994</v>
      </c>
      <c r="O1483">
        <v>69.599999999999994</v>
      </c>
    </row>
    <row r="1484" spans="1:23" x14ac:dyDescent="0.25">
      <c r="A1484">
        <v>2</v>
      </c>
      <c r="B1484" t="s">
        <v>35</v>
      </c>
      <c r="C1484" s="5">
        <v>37.424106999999999</v>
      </c>
      <c r="D1484" s="5">
        <v>-122.166077</v>
      </c>
      <c r="E1484" t="s">
        <v>307</v>
      </c>
      <c r="F1484" t="s">
        <v>276</v>
      </c>
      <c r="G1484">
        <v>2</v>
      </c>
      <c r="H1484">
        <v>72.599999999999994</v>
      </c>
      <c r="I1484">
        <v>2013</v>
      </c>
      <c r="J1484" t="s">
        <v>13</v>
      </c>
      <c r="K1484">
        <v>40</v>
      </c>
      <c r="L1484">
        <v>80.7</v>
      </c>
      <c r="M1484">
        <v>88.9</v>
      </c>
      <c r="N1484">
        <v>68.7</v>
      </c>
      <c r="O1484">
        <v>69.400000000000006</v>
      </c>
    </row>
    <row r="1485" spans="1:23" x14ac:dyDescent="0.25">
      <c r="A1485">
        <v>2</v>
      </c>
      <c r="B1485" t="s">
        <v>35</v>
      </c>
      <c r="C1485" s="5">
        <v>37.424106999999999</v>
      </c>
      <c r="D1485" s="5">
        <v>-122.166077</v>
      </c>
      <c r="E1485" t="s">
        <v>307</v>
      </c>
      <c r="F1485" t="s">
        <v>276</v>
      </c>
      <c r="G1485">
        <v>2</v>
      </c>
      <c r="H1485">
        <v>72.099999999999994</v>
      </c>
      <c r="I1485">
        <v>2014</v>
      </c>
      <c r="J1485" t="s">
        <v>13</v>
      </c>
      <c r="K1485">
        <v>41.8</v>
      </c>
      <c r="L1485">
        <v>82.8</v>
      </c>
      <c r="M1485">
        <v>79.8</v>
      </c>
      <c r="N1485">
        <v>71.099999999999994</v>
      </c>
      <c r="O1485">
        <v>70.900000000000006</v>
      </c>
    </row>
    <row r="1486" spans="1:23" x14ac:dyDescent="0.25">
      <c r="A1486">
        <v>2</v>
      </c>
      <c r="B1486" t="s">
        <v>35</v>
      </c>
      <c r="C1486" s="5">
        <v>37.424106999999999</v>
      </c>
      <c r="D1486" s="5">
        <v>-122.166077</v>
      </c>
      <c r="E1486" t="s">
        <v>307</v>
      </c>
      <c r="F1486" t="s">
        <v>276</v>
      </c>
      <c r="G1486">
        <v>2</v>
      </c>
      <c r="H1486">
        <v>73.3</v>
      </c>
      <c r="I1486">
        <v>2015</v>
      </c>
      <c r="J1486" t="s">
        <v>13</v>
      </c>
      <c r="K1486">
        <v>40.700000000000003</v>
      </c>
      <c r="L1486">
        <v>89.6</v>
      </c>
      <c r="M1486">
        <v>80.099999999999994</v>
      </c>
      <c r="N1486">
        <v>70.099999999999994</v>
      </c>
      <c r="O1486">
        <v>70.599999999999994</v>
      </c>
    </row>
    <row r="1487" spans="1:23" x14ac:dyDescent="0.25">
      <c r="A1487">
        <v>2</v>
      </c>
      <c r="B1487" t="s">
        <v>35</v>
      </c>
      <c r="C1487" s="5">
        <v>37.424106999999999</v>
      </c>
      <c r="D1487" s="5">
        <v>-122.166077</v>
      </c>
      <c r="E1487" t="s">
        <v>307</v>
      </c>
      <c r="F1487" t="s">
        <v>276</v>
      </c>
      <c r="G1487" s="2" t="s">
        <v>130</v>
      </c>
      <c r="H1487">
        <v>93.94</v>
      </c>
      <c r="I1487">
        <v>2013</v>
      </c>
      <c r="J1487" t="s">
        <v>161</v>
      </c>
      <c r="P1487">
        <v>11</v>
      </c>
      <c r="Q1487">
        <v>2</v>
      </c>
      <c r="R1487">
        <v>4</v>
      </c>
      <c r="S1487">
        <v>6</v>
      </c>
      <c r="T1487">
        <v>2</v>
      </c>
      <c r="U1487">
        <v>2</v>
      </c>
      <c r="W1487">
        <v>11</v>
      </c>
    </row>
    <row r="1488" spans="1:23" x14ac:dyDescent="0.25">
      <c r="A1488">
        <v>2</v>
      </c>
      <c r="B1488" t="s">
        <v>35</v>
      </c>
      <c r="C1488" s="5">
        <v>37.424106999999999</v>
      </c>
      <c r="D1488" s="5">
        <v>-122.166077</v>
      </c>
      <c r="E1488" t="s">
        <v>307</v>
      </c>
      <c r="F1488" t="s">
        <v>276</v>
      </c>
      <c r="G1488" s="2" t="s">
        <v>130</v>
      </c>
      <c r="H1488">
        <v>99.09</v>
      </c>
      <c r="I1488">
        <v>2014</v>
      </c>
      <c r="J1488" t="s">
        <v>161</v>
      </c>
      <c r="P1488">
        <v>11</v>
      </c>
      <c r="Q1488">
        <v>2</v>
      </c>
      <c r="R1488">
        <v>4</v>
      </c>
      <c r="S1488">
        <v>5</v>
      </c>
      <c r="T1488">
        <v>3</v>
      </c>
      <c r="U1488">
        <v>3</v>
      </c>
      <c r="V1488">
        <v>4</v>
      </c>
      <c r="W1488">
        <v>6</v>
      </c>
    </row>
    <row r="1489" spans="1:28" x14ac:dyDescent="0.25">
      <c r="A1489">
        <v>2</v>
      </c>
      <c r="B1489" t="s">
        <v>35</v>
      </c>
      <c r="C1489" s="5">
        <v>37.424106999999999</v>
      </c>
      <c r="D1489" s="5">
        <v>-122.166077</v>
      </c>
      <c r="E1489" t="s">
        <v>307</v>
      </c>
      <c r="F1489" t="s">
        <v>276</v>
      </c>
      <c r="G1489" s="2" t="s">
        <v>130</v>
      </c>
      <c r="H1489">
        <v>98.66</v>
      </c>
      <c r="I1489">
        <v>2015</v>
      </c>
      <c r="J1489" t="s">
        <v>161</v>
      </c>
      <c r="P1489">
        <v>9</v>
      </c>
      <c r="Q1489">
        <v>2</v>
      </c>
      <c r="R1489">
        <v>4</v>
      </c>
      <c r="S1489">
        <v>5</v>
      </c>
      <c r="T1489">
        <v>3</v>
      </c>
      <c r="U1489">
        <v>3</v>
      </c>
      <c r="V1489">
        <v>4</v>
      </c>
      <c r="W1489">
        <v>10</v>
      </c>
    </row>
    <row r="1490" spans="1:28" x14ac:dyDescent="0.25">
      <c r="A1490">
        <v>2</v>
      </c>
      <c r="B1490" t="s">
        <v>35</v>
      </c>
      <c r="C1490" s="5">
        <v>37.424106999999999</v>
      </c>
      <c r="D1490" s="5">
        <v>-122.166077</v>
      </c>
      <c r="E1490" t="s">
        <v>307</v>
      </c>
      <c r="F1490" t="s">
        <v>276</v>
      </c>
      <c r="G1490" s="2"/>
      <c r="H1490">
        <v>93.9</v>
      </c>
      <c r="I1490">
        <v>2012</v>
      </c>
      <c r="J1490" t="s">
        <v>277</v>
      </c>
      <c r="X1490">
        <v>94.8</v>
      </c>
      <c r="Y1490">
        <v>57.2</v>
      </c>
      <c r="Z1490">
        <v>98.9</v>
      </c>
      <c r="AA1490">
        <v>99.8</v>
      </c>
      <c r="AB1490">
        <v>63.8</v>
      </c>
    </row>
    <row r="1491" spans="1:28" x14ac:dyDescent="0.25">
      <c r="A1491">
        <v>2</v>
      </c>
      <c r="B1491" t="s">
        <v>35</v>
      </c>
      <c r="C1491" s="5">
        <v>37.424106999999999</v>
      </c>
      <c r="D1491" s="5">
        <v>-122.166077</v>
      </c>
      <c r="E1491" t="s">
        <v>307</v>
      </c>
      <c r="F1491" t="s">
        <v>276</v>
      </c>
      <c r="G1491" s="2"/>
      <c r="H1491">
        <v>93.7</v>
      </c>
      <c r="I1491">
        <v>2013</v>
      </c>
      <c r="J1491" t="s">
        <v>277</v>
      </c>
      <c r="X1491">
        <v>95</v>
      </c>
      <c r="Y1491">
        <v>56.6</v>
      </c>
      <c r="Z1491">
        <v>98.8</v>
      </c>
      <c r="AA1491">
        <v>99.3</v>
      </c>
      <c r="AB1491">
        <v>62.4</v>
      </c>
    </row>
    <row r="1492" spans="1:28" x14ac:dyDescent="0.25">
      <c r="A1492">
        <v>3</v>
      </c>
      <c r="B1492" t="s">
        <v>35</v>
      </c>
      <c r="C1492" s="5">
        <v>37.424106999999999</v>
      </c>
      <c r="D1492" s="5">
        <v>-122.166077</v>
      </c>
      <c r="E1492" t="s">
        <v>307</v>
      </c>
      <c r="F1492" t="s">
        <v>276</v>
      </c>
      <c r="G1492">
        <v>2</v>
      </c>
      <c r="H1492">
        <v>73.400000000000006</v>
      </c>
      <c r="I1492">
        <v>2005</v>
      </c>
      <c r="J1492" t="s">
        <v>13</v>
      </c>
      <c r="K1492">
        <v>41.1</v>
      </c>
      <c r="L1492">
        <v>72.2</v>
      </c>
      <c r="M1492">
        <v>88.5</v>
      </c>
      <c r="N1492">
        <v>70.900000000000006</v>
      </c>
      <c r="O1492">
        <v>72.3</v>
      </c>
    </row>
    <row r="1493" spans="1:28" x14ac:dyDescent="0.25">
      <c r="A1493">
        <v>3</v>
      </c>
      <c r="B1493" t="s">
        <v>35</v>
      </c>
      <c r="C1493" s="5">
        <v>37.424106999999999</v>
      </c>
      <c r="D1493" s="5">
        <v>-122.166077</v>
      </c>
      <c r="E1493" t="s">
        <v>307</v>
      </c>
      <c r="F1493" t="s">
        <v>276</v>
      </c>
      <c r="G1493">
        <v>2</v>
      </c>
      <c r="H1493">
        <v>72.5</v>
      </c>
      <c r="I1493">
        <v>2006</v>
      </c>
      <c r="J1493" t="s">
        <v>13</v>
      </c>
      <c r="K1493">
        <v>39.700000000000003</v>
      </c>
      <c r="L1493">
        <v>70.7</v>
      </c>
      <c r="M1493">
        <v>88.4</v>
      </c>
      <c r="N1493">
        <v>70</v>
      </c>
      <c r="O1493">
        <v>71.400000000000006</v>
      </c>
    </row>
    <row r="1494" spans="1:28" x14ac:dyDescent="0.25">
      <c r="A1494">
        <v>3</v>
      </c>
      <c r="B1494" t="s">
        <v>35</v>
      </c>
      <c r="C1494" s="5">
        <v>37.424106999999999</v>
      </c>
      <c r="D1494" s="5">
        <v>-122.166077</v>
      </c>
      <c r="E1494" t="s">
        <v>307</v>
      </c>
      <c r="F1494" t="s">
        <v>276</v>
      </c>
      <c r="G1494">
        <v>3</v>
      </c>
      <c r="H1494">
        <v>72.099999999999994</v>
      </c>
      <c r="I1494">
        <v>2010</v>
      </c>
      <c r="J1494" t="s">
        <v>13</v>
      </c>
      <c r="K1494">
        <v>40.200000000000003</v>
      </c>
      <c r="L1494">
        <v>78.400000000000006</v>
      </c>
      <c r="M1494">
        <v>87.6</v>
      </c>
      <c r="N1494">
        <v>68.400000000000006</v>
      </c>
      <c r="O1494">
        <v>69.7</v>
      </c>
    </row>
    <row r="1495" spans="1:28" x14ac:dyDescent="0.25">
      <c r="A1495">
        <v>3</v>
      </c>
      <c r="B1495" t="s">
        <v>35</v>
      </c>
      <c r="C1495" s="5">
        <v>37.424106999999999</v>
      </c>
      <c r="D1495" s="5">
        <v>-122.166077</v>
      </c>
      <c r="E1495" t="s">
        <v>307</v>
      </c>
      <c r="F1495" t="s">
        <v>276</v>
      </c>
      <c r="G1495" s="2" t="s">
        <v>131</v>
      </c>
      <c r="H1495">
        <v>89.5</v>
      </c>
      <c r="I1495">
        <v>2012</v>
      </c>
      <c r="J1495" t="s">
        <v>161</v>
      </c>
      <c r="P1495">
        <v>17</v>
      </c>
      <c r="Q1495">
        <v>11</v>
      </c>
      <c r="R1495">
        <v>5</v>
      </c>
      <c r="S1495">
        <v>4</v>
      </c>
      <c r="T1495">
        <v>2</v>
      </c>
      <c r="U1495">
        <v>2</v>
      </c>
      <c r="W1495">
        <v>15</v>
      </c>
    </row>
    <row r="1496" spans="1:28" x14ac:dyDescent="0.25">
      <c r="A1496">
        <v>3</v>
      </c>
      <c r="B1496" t="s">
        <v>35</v>
      </c>
      <c r="C1496" s="5">
        <v>37.424106999999999</v>
      </c>
      <c r="D1496" s="5">
        <v>-122.166077</v>
      </c>
      <c r="E1496" t="s">
        <v>307</v>
      </c>
      <c r="F1496" t="s">
        <v>276</v>
      </c>
      <c r="G1496" s="2"/>
      <c r="H1496">
        <v>93.9</v>
      </c>
      <c r="I1496">
        <v>2016</v>
      </c>
      <c r="J1496" t="s">
        <v>277</v>
      </c>
      <c r="X1496">
        <v>92.5</v>
      </c>
      <c r="Y1496">
        <v>76.3</v>
      </c>
      <c r="Z1496">
        <v>96.2</v>
      </c>
      <c r="AA1496">
        <v>99.9</v>
      </c>
      <c r="AB1496">
        <v>63.3</v>
      </c>
    </row>
    <row r="1497" spans="1:28" x14ac:dyDescent="0.25">
      <c r="A1497">
        <v>4</v>
      </c>
      <c r="B1497" t="s">
        <v>35</v>
      </c>
      <c r="C1497" s="5">
        <v>37.424106999999999</v>
      </c>
      <c r="D1497" s="5">
        <v>-122.166077</v>
      </c>
      <c r="E1497" t="s">
        <v>307</v>
      </c>
      <c r="F1497" t="s">
        <v>276</v>
      </c>
      <c r="G1497" s="2"/>
      <c r="H1497">
        <v>94.3</v>
      </c>
      <c r="I1497">
        <v>2011</v>
      </c>
      <c r="J1497" t="s">
        <v>277</v>
      </c>
      <c r="X1497">
        <v>98.3</v>
      </c>
      <c r="Y1497">
        <v>29.5</v>
      </c>
      <c r="Z1497">
        <v>98.1</v>
      </c>
      <c r="AA1497">
        <v>99.2</v>
      </c>
      <c r="AB1497">
        <v>64.3</v>
      </c>
    </row>
    <row r="1498" spans="1:28" x14ac:dyDescent="0.25">
      <c r="A1498">
        <v>4</v>
      </c>
      <c r="B1498" t="s">
        <v>35</v>
      </c>
      <c r="C1498" s="5">
        <v>37.424106999999999</v>
      </c>
      <c r="D1498" s="5">
        <v>-122.166077</v>
      </c>
      <c r="E1498" t="s">
        <v>307</v>
      </c>
      <c r="F1498" t="s">
        <v>276</v>
      </c>
      <c r="G1498" s="2"/>
      <c r="H1498">
        <v>93.8</v>
      </c>
      <c r="I1498">
        <v>2014</v>
      </c>
      <c r="J1498" t="s">
        <v>277</v>
      </c>
      <c r="X1498">
        <v>94.7</v>
      </c>
      <c r="Y1498">
        <v>68</v>
      </c>
      <c r="Z1498">
        <v>96.8</v>
      </c>
      <c r="AA1498">
        <v>99.1</v>
      </c>
      <c r="AB1498">
        <v>61.3</v>
      </c>
    </row>
    <row r="1499" spans="1:28" x14ac:dyDescent="0.25">
      <c r="A1499">
        <v>4</v>
      </c>
      <c r="B1499" t="s">
        <v>35</v>
      </c>
      <c r="C1499" s="5">
        <v>37.424106999999999</v>
      </c>
      <c r="D1499" s="5">
        <v>-122.166077</v>
      </c>
      <c r="E1499" t="s">
        <v>307</v>
      </c>
      <c r="F1499" t="s">
        <v>276</v>
      </c>
      <c r="G1499" s="2"/>
      <c r="H1499">
        <v>92.9</v>
      </c>
      <c r="I1499">
        <v>2015</v>
      </c>
      <c r="J1499" t="s">
        <v>277</v>
      </c>
      <c r="X1499">
        <v>91.5</v>
      </c>
      <c r="Y1499">
        <v>69</v>
      </c>
      <c r="Z1499">
        <v>96.7</v>
      </c>
      <c r="AA1499">
        <v>99.1</v>
      </c>
      <c r="AB1499">
        <v>63.1</v>
      </c>
    </row>
    <row r="1500" spans="1:28" x14ac:dyDescent="0.25">
      <c r="A1500">
        <v>78</v>
      </c>
      <c r="B1500" t="s">
        <v>160</v>
      </c>
      <c r="C1500" s="5">
        <v>40.902771000000001</v>
      </c>
      <c r="D1500" s="5">
        <v>-73.133849999999995</v>
      </c>
      <c r="E1500" t="s">
        <v>310</v>
      </c>
      <c r="F1500" t="s">
        <v>276</v>
      </c>
      <c r="G1500" s="2"/>
      <c r="H1500">
        <v>59.6</v>
      </c>
      <c r="I1500">
        <v>2011</v>
      </c>
      <c r="J1500" t="s">
        <v>277</v>
      </c>
      <c r="X1500">
        <v>48.5</v>
      </c>
      <c r="Y1500">
        <v>52.2</v>
      </c>
      <c r="Z1500">
        <v>43.6</v>
      </c>
      <c r="AA1500">
        <v>85.8</v>
      </c>
    </row>
    <row r="1501" spans="1:28" x14ac:dyDescent="0.25">
      <c r="A1501">
        <v>89</v>
      </c>
      <c r="B1501" t="s">
        <v>160</v>
      </c>
      <c r="C1501" s="5">
        <v>40.902771000000001</v>
      </c>
      <c r="D1501" s="5">
        <v>-73.133849999999995</v>
      </c>
      <c r="E1501" t="s">
        <v>310</v>
      </c>
      <c r="F1501" t="s">
        <v>276</v>
      </c>
      <c r="G1501" s="2" t="s">
        <v>271</v>
      </c>
      <c r="H1501">
        <v>45.01</v>
      </c>
      <c r="I1501">
        <v>2013</v>
      </c>
      <c r="J1501" t="s">
        <v>161</v>
      </c>
      <c r="P1501">
        <v>101</v>
      </c>
      <c r="Q1501">
        <v>101</v>
      </c>
      <c r="R1501">
        <v>68</v>
      </c>
      <c r="S1501">
        <v>101</v>
      </c>
      <c r="T1501">
        <v>101</v>
      </c>
      <c r="U1501">
        <v>98</v>
      </c>
      <c r="W1501">
        <v>90</v>
      </c>
    </row>
    <row r="1502" spans="1:28" x14ac:dyDescent="0.25">
      <c r="A1502">
        <v>96</v>
      </c>
      <c r="B1502" t="s">
        <v>125</v>
      </c>
      <c r="C1502" s="5">
        <v>30.615010999999999</v>
      </c>
      <c r="D1502" s="5">
        <v>-96.342476000000005</v>
      </c>
      <c r="E1502" t="s">
        <v>319</v>
      </c>
      <c r="F1502" t="s">
        <v>276</v>
      </c>
      <c r="G1502">
        <v>51</v>
      </c>
      <c r="H1502">
        <v>24.2</v>
      </c>
      <c r="I1502">
        <v>2014</v>
      </c>
      <c r="J1502" t="s">
        <v>13</v>
      </c>
      <c r="K1502">
        <v>0</v>
      </c>
      <c r="L1502">
        <v>0</v>
      </c>
      <c r="M1502">
        <v>34.299999999999997</v>
      </c>
      <c r="N1502">
        <v>23.2</v>
      </c>
      <c r="O1502">
        <v>50.2</v>
      </c>
    </row>
    <row r="1503" spans="1:28" x14ac:dyDescent="0.25">
      <c r="A1503">
        <v>100</v>
      </c>
      <c r="B1503" t="s">
        <v>125</v>
      </c>
      <c r="C1503" s="5">
        <v>30.615010999999999</v>
      </c>
      <c r="D1503" s="5">
        <v>-96.342476000000005</v>
      </c>
      <c r="E1503" t="s">
        <v>319</v>
      </c>
      <c r="F1503" t="s">
        <v>276</v>
      </c>
      <c r="G1503">
        <v>51</v>
      </c>
      <c r="H1503">
        <v>23.9</v>
      </c>
      <c r="I1503">
        <v>2015</v>
      </c>
      <c r="J1503" t="s">
        <v>13</v>
      </c>
      <c r="K1503">
        <v>0</v>
      </c>
      <c r="L1503">
        <v>0</v>
      </c>
      <c r="M1503">
        <v>34.299999999999997</v>
      </c>
      <c r="N1503">
        <v>22.7</v>
      </c>
      <c r="O1503">
        <v>49.5</v>
      </c>
    </row>
    <row r="1504" spans="1:28" x14ac:dyDescent="0.25">
      <c r="A1504">
        <v>88</v>
      </c>
      <c r="B1504" t="s">
        <v>125</v>
      </c>
      <c r="C1504" s="5">
        <v>30.615010999999999</v>
      </c>
      <c r="D1504" s="5">
        <v>-96.342476000000005</v>
      </c>
      <c r="E1504" t="s">
        <v>319</v>
      </c>
      <c r="F1504" t="s">
        <v>276</v>
      </c>
      <c r="G1504">
        <v>50</v>
      </c>
      <c r="H1504">
        <v>25.1</v>
      </c>
      <c r="I1504">
        <v>2006</v>
      </c>
      <c r="J1504" t="s">
        <v>13</v>
      </c>
      <c r="K1504">
        <v>0</v>
      </c>
      <c r="L1504">
        <v>0</v>
      </c>
      <c r="M1504">
        <v>31.7</v>
      </c>
      <c r="N1504">
        <v>24.4</v>
      </c>
      <c r="O1504">
        <v>55.7</v>
      </c>
    </row>
    <row r="1505" spans="1:28" x14ac:dyDescent="0.25">
      <c r="A1505">
        <v>88</v>
      </c>
      <c r="B1505" t="s">
        <v>125</v>
      </c>
      <c r="C1505" s="5">
        <v>30.615010999999999</v>
      </c>
      <c r="D1505" s="5">
        <v>-96.342476000000005</v>
      </c>
      <c r="E1505" t="s">
        <v>319</v>
      </c>
      <c r="F1505" t="s">
        <v>276</v>
      </c>
      <c r="G1505">
        <v>50</v>
      </c>
      <c r="H1505">
        <v>25.2</v>
      </c>
      <c r="I1505">
        <v>2008</v>
      </c>
      <c r="J1505" t="s">
        <v>13</v>
      </c>
      <c r="K1505">
        <v>0</v>
      </c>
      <c r="L1505">
        <v>0</v>
      </c>
      <c r="M1505">
        <v>32.6</v>
      </c>
      <c r="N1505">
        <v>24.5</v>
      </c>
      <c r="O1505">
        <v>55</v>
      </c>
    </row>
    <row r="1506" spans="1:28" x14ac:dyDescent="0.25">
      <c r="A1506">
        <v>88</v>
      </c>
      <c r="B1506" t="s">
        <v>125</v>
      </c>
      <c r="C1506" s="5">
        <v>30.615010999999999</v>
      </c>
      <c r="D1506" s="5">
        <v>-96.342476000000005</v>
      </c>
      <c r="E1506" t="s">
        <v>319</v>
      </c>
      <c r="F1506" t="s">
        <v>276</v>
      </c>
      <c r="G1506">
        <v>50</v>
      </c>
      <c r="H1506">
        <v>25.2</v>
      </c>
      <c r="I1506">
        <v>2009</v>
      </c>
      <c r="J1506" t="s">
        <v>13</v>
      </c>
      <c r="K1506">
        <v>0</v>
      </c>
      <c r="L1506">
        <v>0</v>
      </c>
      <c r="M1506">
        <v>33.200000000000003</v>
      </c>
      <c r="N1506">
        <v>23.9</v>
      </c>
      <c r="O1506">
        <v>54.9</v>
      </c>
    </row>
    <row r="1507" spans="1:28" x14ac:dyDescent="0.25">
      <c r="A1507">
        <v>89</v>
      </c>
      <c r="B1507" t="s">
        <v>125</v>
      </c>
      <c r="C1507" s="5">
        <v>30.615010999999999</v>
      </c>
      <c r="D1507" s="5">
        <v>-96.342476000000005</v>
      </c>
      <c r="E1507" t="s">
        <v>319</v>
      </c>
      <c r="F1507" t="s">
        <v>276</v>
      </c>
      <c r="G1507">
        <v>51</v>
      </c>
      <c r="H1507">
        <v>25.1</v>
      </c>
      <c r="I1507">
        <v>2005</v>
      </c>
      <c r="J1507" t="s">
        <v>13</v>
      </c>
      <c r="K1507">
        <v>0</v>
      </c>
      <c r="L1507">
        <v>0</v>
      </c>
      <c r="M1507">
        <v>32.4</v>
      </c>
      <c r="N1507">
        <v>24.4</v>
      </c>
      <c r="O1507">
        <v>55</v>
      </c>
    </row>
    <row r="1508" spans="1:28" x14ac:dyDescent="0.25">
      <c r="A1508">
        <v>91</v>
      </c>
      <c r="B1508" t="s">
        <v>125</v>
      </c>
      <c r="C1508" s="5">
        <v>30.615010999999999</v>
      </c>
      <c r="D1508" s="5">
        <v>-96.342476000000005</v>
      </c>
      <c r="E1508" t="s">
        <v>319</v>
      </c>
      <c r="F1508" t="s">
        <v>276</v>
      </c>
      <c r="G1508">
        <v>51</v>
      </c>
      <c r="H1508">
        <v>24.8</v>
      </c>
      <c r="I1508">
        <v>2007</v>
      </c>
      <c r="J1508" t="s">
        <v>13</v>
      </c>
      <c r="K1508">
        <v>0</v>
      </c>
      <c r="L1508">
        <v>0</v>
      </c>
      <c r="M1508">
        <v>33.1</v>
      </c>
      <c r="N1508">
        <v>23.6</v>
      </c>
      <c r="O1508">
        <v>53.7</v>
      </c>
    </row>
    <row r="1509" spans="1:28" x14ac:dyDescent="0.25">
      <c r="A1509">
        <v>93</v>
      </c>
      <c r="B1509" t="s">
        <v>125</v>
      </c>
      <c r="C1509" s="5">
        <v>30.615010999999999</v>
      </c>
      <c r="D1509" s="5">
        <v>-96.342476000000005</v>
      </c>
      <c r="E1509" t="s">
        <v>319</v>
      </c>
      <c r="F1509" t="s">
        <v>276</v>
      </c>
      <c r="G1509">
        <v>51</v>
      </c>
      <c r="H1509">
        <v>24.6</v>
      </c>
      <c r="I1509">
        <v>2012</v>
      </c>
      <c r="J1509" t="s">
        <v>13</v>
      </c>
      <c r="K1509">
        <v>0</v>
      </c>
      <c r="L1509">
        <v>0</v>
      </c>
      <c r="M1509">
        <v>33.9</v>
      </c>
      <c r="N1509">
        <v>22.5</v>
      </c>
      <c r="O1509">
        <v>53.2</v>
      </c>
    </row>
    <row r="1510" spans="1:28" x14ac:dyDescent="0.25">
      <c r="A1510">
        <v>95</v>
      </c>
      <c r="B1510" t="s">
        <v>125</v>
      </c>
      <c r="C1510" s="5">
        <v>30.615010999999999</v>
      </c>
      <c r="D1510" s="5">
        <v>-96.342476000000005</v>
      </c>
      <c r="E1510" t="s">
        <v>319</v>
      </c>
      <c r="F1510" t="s">
        <v>276</v>
      </c>
      <c r="G1510">
        <v>51</v>
      </c>
      <c r="H1510">
        <v>24.8</v>
      </c>
      <c r="I1510">
        <v>2010</v>
      </c>
      <c r="J1510" t="s">
        <v>13</v>
      </c>
      <c r="K1510">
        <v>0</v>
      </c>
      <c r="L1510">
        <v>0</v>
      </c>
      <c r="M1510">
        <v>34.5</v>
      </c>
      <c r="N1510">
        <v>21</v>
      </c>
      <c r="O1510">
        <v>54</v>
      </c>
    </row>
    <row r="1511" spans="1:28" x14ac:dyDescent="0.25">
      <c r="A1511">
        <v>100</v>
      </c>
      <c r="B1511" t="s">
        <v>125</v>
      </c>
      <c r="C1511" s="5">
        <v>30.615010999999999</v>
      </c>
      <c r="D1511" s="5">
        <v>-96.342476000000005</v>
      </c>
      <c r="E1511" t="s">
        <v>319</v>
      </c>
      <c r="F1511" t="s">
        <v>276</v>
      </c>
      <c r="G1511">
        <v>53</v>
      </c>
      <c r="H1511">
        <v>24.2</v>
      </c>
      <c r="I1511">
        <v>2011</v>
      </c>
      <c r="J1511" t="s">
        <v>13</v>
      </c>
      <c r="K1511">
        <v>0</v>
      </c>
      <c r="L1511">
        <v>0</v>
      </c>
      <c r="M1511">
        <v>33.9</v>
      </c>
      <c r="N1511">
        <v>19.899999999999999</v>
      </c>
      <c r="O1511">
        <v>53.8</v>
      </c>
    </row>
    <row r="1512" spans="1:28" x14ac:dyDescent="0.25">
      <c r="A1512">
        <v>73</v>
      </c>
      <c r="B1512" t="s">
        <v>125</v>
      </c>
      <c r="C1512" s="5">
        <v>30.615010999999999</v>
      </c>
      <c r="D1512" s="5">
        <v>-96.342476000000005</v>
      </c>
      <c r="E1512" t="s">
        <v>319</v>
      </c>
      <c r="F1512" t="s">
        <v>276</v>
      </c>
      <c r="G1512" s="2" t="s">
        <v>267</v>
      </c>
      <c r="H1512">
        <v>47.31</v>
      </c>
      <c r="I1512">
        <v>2012</v>
      </c>
      <c r="J1512" t="s">
        <v>161</v>
      </c>
      <c r="P1512">
        <v>101</v>
      </c>
      <c r="Q1512">
        <v>101</v>
      </c>
      <c r="R1512">
        <v>46</v>
      </c>
      <c r="S1512">
        <v>58</v>
      </c>
      <c r="T1512">
        <v>101</v>
      </c>
      <c r="U1512">
        <v>80</v>
      </c>
      <c r="W1512">
        <v>101</v>
      </c>
    </row>
    <row r="1513" spans="1:28" x14ac:dyDescent="0.25">
      <c r="A1513">
        <v>80</v>
      </c>
      <c r="B1513" t="s">
        <v>125</v>
      </c>
      <c r="C1513" s="5">
        <v>30.615010999999999</v>
      </c>
      <c r="D1513" s="5">
        <v>-96.342476000000005</v>
      </c>
      <c r="E1513" t="s">
        <v>319</v>
      </c>
      <c r="F1513" t="s">
        <v>276</v>
      </c>
      <c r="G1513" s="2" t="s">
        <v>267</v>
      </c>
      <c r="H1513">
        <v>46.17</v>
      </c>
      <c r="I1513">
        <v>2013</v>
      </c>
      <c r="J1513" t="s">
        <v>161</v>
      </c>
      <c r="P1513">
        <v>101</v>
      </c>
      <c r="Q1513">
        <v>101</v>
      </c>
      <c r="R1513">
        <v>50</v>
      </c>
      <c r="S1513">
        <v>72</v>
      </c>
      <c r="T1513">
        <v>101</v>
      </c>
      <c r="U1513">
        <v>88</v>
      </c>
      <c r="W1513">
        <v>101</v>
      </c>
    </row>
    <row r="1514" spans="1:28" x14ac:dyDescent="0.25">
      <c r="A1514">
        <v>53</v>
      </c>
      <c r="B1514" t="s">
        <v>128</v>
      </c>
      <c r="C1514" s="5">
        <v>42.4069</v>
      </c>
      <c r="D1514" s="5">
        <v>-71.119799999999998</v>
      </c>
      <c r="E1514" t="s">
        <v>305</v>
      </c>
      <c r="F1514" t="s">
        <v>276</v>
      </c>
      <c r="G1514" s="2"/>
      <c r="H1514">
        <v>65.2</v>
      </c>
      <c r="I1514">
        <v>2011</v>
      </c>
      <c r="J1514" t="s">
        <v>277</v>
      </c>
      <c r="X1514">
        <v>64.099999999999994</v>
      </c>
      <c r="Y1514">
        <v>28.3</v>
      </c>
      <c r="Z1514">
        <v>52.3</v>
      </c>
      <c r="AA1514">
        <v>83.9</v>
      </c>
    </row>
    <row r="1515" spans="1:28" x14ac:dyDescent="0.25">
      <c r="A1515">
        <v>77</v>
      </c>
      <c r="B1515" t="s">
        <v>128</v>
      </c>
      <c r="C1515" s="5">
        <v>42.4069</v>
      </c>
      <c r="D1515" s="5">
        <v>-71.119799999999998</v>
      </c>
      <c r="E1515" t="s">
        <v>305</v>
      </c>
      <c r="F1515" t="s">
        <v>276</v>
      </c>
      <c r="G1515" s="2"/>
      <c r="H1515">
        <v>57.3</v>
      </c>
      <c r="I1515">
        <v>2012</v>
      </c>
      <c r="J1515" t="s">
        <v>277</v>
      </c>
      <c r="X1515">
        <v>45.8</v>
      </c>
      <c r="Y1515">
        <v>41.3</v>
      </c>
      <c r="Z1515">
        <v>37.4</v>
      </c>
      <c r="AA1515">
        <v>94.5</v>
      </c>
      <c r="AB1515">
        <v>35.4</v>
      </c>
    </row>
    <row r="1516" spans="1:28" x14ac:dyDescent="0.25">
      <c r="A1516">
        <v>80</v>
      </c>
      <c r="B1516" t="s">
        <v>128</v>
      </c>
      <c r="C1516" s="5">
        <v>42.4069</v>
      </c>
      <c r="D1516" s="5">
        <v>-71.119799999999998</v>
      </c>
      <c r="E1516" t="s">
        <v>305</v>
      </c>
      <c r="F1516" t="s">
        <v>276</v>
      </c>
      <c r="G1516" s="2"/>
      <c r="H1516">
        <v>56.1</v>
      </c>
      <c r="I1516">
        <v>2014</v>
      </c>
      <c r="J1516" t="s">
        <v>277</v>
      </c>
      <c r="X1516">
        <v>46.7</v>
      </c>
      <c r="Y1516">
        <v>43.4</v>
      </c>
      <c r="Z1516">
        <v>32.1</v>
      </c>
      <c r="AA1516">
        <v>93.9</v>
      </c>
      <c r="AB1516">
        <v>39.1</v>
      </c>
    </row>
    <row r="1517" spans="1:28" x14ac:dyDescent="0.25">
      <c r="A1517">
        <v>84</v>
      </c>
      <c r="B1517" t="s">
        <v>128</v>
      </c>
      <c r="C1517" s="5">
        <v>42.4069</v>
      </c>
      <c r="D1517" s="5">
        <v>-71.119799999999998</v>
      </c>
      <c r="E1517" t="s">
        <v>305</v>
      </c>
      <c r="F1517" t="s">
        <v>276</v>
      </c>
      <c r="G1517" s="2" t="s">
        <v>270</v>
      </c>
      <c r="H1517">
        <v>52.71</v>
      </c>
      <c r="I1517">
        <v>2014</v>
      </c>
      <c r="J1517" t="s">
        <v>161</v>
      </c>
      <c r="P1517">
        <v>68</v>
      </c>
      <c r="Q1517">
        <v>43</v>
      </c>
      <c r="R1517">
        <v>178</v>
      </c>
      <c r="S1517">
        <v>164</v>
      </c>
      <c r="T1517">
        <v>148</v>
      </c>
      <c r="U1517">
        <v>79</v>
      </c>
      <c r="V1517">
        <v>81</v>
      </c>
      <c r="W1517">
        <v>84</v>
      </c>
    </row>
    <row r="1518" spans="1:28" x14ac:dyDescent="0.25">
      <c r="A1518">
        <v>86</v>
      </c>
      <c r="B1518" t="s">
        <v>128</v>
      </c>
      <c r="C1518" s="5">
        <v>42.4069</v>
      </c>
      <c r="D1518" s="5">
        <v>-71.119799999999998</v>
      </c>
      <c r="E1518" t="s">
        <v>305</v>
      </c>
      <c r="F1518" t="s">
        <v>276</v>
      </c>
      <c r="G1518" s="2" t="s">
        <v>272</v>
      </c>
      <c r="H1518">
        <v>44.91</v>
      </c>
      <c r="I1518">
        <v>2012</v>
      </c>
      <c r="J1518" t="s">
        <v>161</v>
      </c>
      <c r="P1518">
        <v>60</v>
      </c>
      <c r="Q1518">
        <v>41</v>
      </c>
      <c r="R1518">
        <v>101</v>
      </c>
      <c r="S1518">
        <v>101</v>
      </c>
      <c r="T1518">
        <v>95</v>
      </c>
      <c r="U1518">
        <v>75</v>
      </c>
      <c r="W1518">
        <v>101</v>
      </c>
    </row>
    <row r="1519" spans="1:28" x14ac:dyDescent="0.25">
      <c r="A1519">
        <v>87</v>
      </c>
      <c r="B1519" t="s">
        <v>128</v>
      </c>
      <c r="C1519" s="5">
        <v>42.4069</v>
      </c>
      <c r="D1519" s="5">
        <v>-71.119799999999998</v>
      </c>
      <c r="E1519" t="s">
        <v>305</v>
      </c>
      <c r="F1519" t="s">
        <v>276</v>
      </c>
      <c r="G1519" s="2"/>
      <c r="H1519">
        <v>59.1</v>
      </c>
      <c r="I1519">
        <v>2013</v>
      </c>
      <c r="J1519" t="s">
        <v>277</v>
      </c>
      <c r="X1519">
        <v>52.6</v>
      </c>
      <c r="Y1519">
        <v>39.6</v>
      </c>
      <c r="Z1519">
        <v>36.4</v>
      </c>
      <c r="AA1519">
        <v>94.8</v>
      </c>
      <c r="AB1519">
        <v>39.4</v>
      </c>
    </row>
    <row r="1520" spans="1:28" x14ac:dyDescent="0.25">
      <c r="A1520">
        <v>88</v>
      </c>
      <c r="B1520" t="s">
        <v>128</v>
      </c>
      <c r="C1520" s="5">
        <v>42.4069</v>
      </c>
      <c r="D1520" s="5">
        <v>-71.119799999999998</v>
      </c>
      <c r="E1520" t="s">
        <v>305</v>
      </c>
      <c r="F1520" t="s">
        <v>276</v>
      </c>
      <c r="G1520" s="2"/>
      <c r="H1520">
        <v>56.4</v>
      </c>
      <c r="I1520">
        <v>2015</v>
      </c>
      <c r="J1520" t="s">
        <v>277</v>
      </c>
      <c r="X1520">
        <v>43.6</v>
      </c>
      <c r="Y1520">
        <v>51.1</v>
      </c>
      <c r="Z1520">
        <v>33.9</v>
      </c>
      <c r="AA1520">
        <v>92.9</v>
      </c>
      <c r="AB1520">
        <v>58.7</v>
      </c>
    </row>
    <row r="1521" spans="1:23" x14ac:dyDescent="0.25">
      <c r="A1521">
        <v>95</v>
      </c>
      <c r="B1521" t="s">
        <v>128</v>
      </c>
      <c r="C1521" s="5">
        <v>42.4069</v>
      </c>
      <c r="D1521" s="5">
        <v>-71.119799999999998</v>
      </c>
      <c r="E1521" t="s">
        <v>305</v>
      </c>
      <c r="F1521" t="s">
        <v>276</v>
      </c>
      <c r="G1521" s="2" t="s">
        <v>271</v>
      </c>
      <c r="H1521">
        <v>51.22</v>
      </c>
      <c r="I1521">
        <v>2015</v>
      </c>
      <c r="J1521" t="s">
        <v>161</v>
      </c>
      <c r="P1521">
        <v>60</v>
      </c>
      <c r="Q1521">
        <v>48</v>
      </c>
      <c r="R1521">
        <v>182</v>
      </c>
      <c r="S1521">
        <v>166</v>
      </c>
      <c r="T1521">
        <v>160</v>
      </c>
      <c r="U1521">
        <v>93</v>
      </c>
      <c r="V1521">
        <v>85</v>
      </c>
      <c r="W1521">
        <v>84</v>
      </c>
    </row>
    <row r="1522" spans="1:23" x14ac:dyDescent="0.25">
      <c r="A1522">
        <v>100</v>
      </c>
      <c r="B1522" t="s">
        <v>128</v>
      </c>
      <c r="C1522" s="5">
        <v>42.4069</v>
      </c>
      <c r="D1522" s="5">
        <v>-71.119799999999998</v>
      </c>
      <c r="E1522" t="s">
        <v>305</v>
      </c>
      <c r="F1522" t="s">
        <v>276</v>
      </c>
      <c r="G1522">
        <v>53</v>
      </c>
      <c r="H1522">
        <v>23.9</v>
      </c>
      <c r="I1522">
        <v>2005</v>
      </c>
      <c r="J1522" t="s">
        <v>13</v>
      </c>
      <c r="K1522">
        <v>18.8</v>
      </c>
      <c r="L1522">
        <v>17.100000000000001</v>
      </c>
      <c r="M1522">
        <v>20.8</v>
      </c>
      <c r="N1522">
        <v>19.100000000000001</v>
      </c>
      <c r="O1522">
        <v>37.4</v>
      </c>
    </row>
    <row r="1523" spans="1:23" x14ac:dyDescent="0.25">
      <c r="A1523">
        <v>50</v>
      </c>
      <c r="B1523" t="s">
        <v>117</v>
      </c>
      <c r="C1523" s="5">
        <v>32.248814000000003</v>
      </c>
      <c r="D1523" s="5">
        <v>-110.987419</v>
      </c>
      <c r="E1523" t="s">
        <v>304</v>
      </c>
      <c r="F1523" t="s">
        <v>276</v>
      </c>
      <c r="G1523" s="2" t="s">
        <v>140</v>
      </c>
      <c r="H1523">
        <v>50.29</v>
      </c>
      <c r="I1523">
        <v>2012</v>
      </c>
      <c r="J1523" t="s">
        <v>161</v>
      </c>
      <c r="P1523">
        <v>101</v>
      </c>
      <c r="Q1523">
        <v>101</v>
      </c>
      <c r="R1523">
        <v>88</v>
      </c>
      <c r="S1523">
        <v>45</v>
      </c>
      <c r="T1523">
        <v>42</v>
      </c>
      <c r="U1523">
        <v>45</v>
      </c>
      <c r="W1523">
        <v>27</v>
      </c>
    </row>
    <row r="1524" spans="1:23" x14ac:dyDescent="0.25">
      <c r="A1524">
        <v>68</v>
      </c>
      <c r="B1524" t="s">
        <v>117</v>
      </c>
      <c r="C1524" s="5">
        <v>32.248814000000003</v>
      </c>
      <c r="D1524" s="5">
        <v>-110.987419</v>
      </c>
      <c r="E1524" t="s">
        <v>304</v>
      </c>
      <c r="F1524" t="s">
        <v>276</v>
      </c>
      <c r="G1524" s="2" t="s">
        <v>259</v>
      </c>
      <c r="H1524">
        <v>53.26</v>
      </c>
      <c r="I1524">
        <v>2015</v>
      </c>
      <c r="J1524" t="s">
        <v>161</v>
      </c>
      <c r="P1524">
        <v>139</v>
      </c>
      <c r="Q1524">
        <v>55</v>
      </c>
      <c r="R1524">
        <v>87</v>
      </c>
      <c r="S1524">
        <v>74</v>
      </c>
      <c r="T1524">
        <v>39</v>
      </c>
      <c r="U1524">
        <v>31</v>
      </c>
      <c r="V1524">
        <v>49</v>
      </c>
      <c r="W1524">
        <v>235</v>
      </c>
    </row>
    <row r="1525" spans="1:23" x14ac:dyDescent="0.25">
      <c r="A1525">
        <v>70</v>
      </c>
      <c r="B1525" t="s">
        <v>117</v>
      </c>
      <c r="C1525" s="5">
        <v>32.248814000000003</v>
      </c>
      <c r="D1525" s="5">
        <v>-110.987419</v>
      </c>
      <c r="E1525" t="s">
        <v>304</v>
      </c>
      <c r="F1525" t="s">
        <v>276</v>
      </c>
      <c r="G1525" s="2" t="s">
        <v>262</v>
      </c>
      <c r="H1525">
        <v>53.77</v>
      </c>
      <c r="I1525">
        <v>2014</v>
      </c>
      <c r="J1525" t="s">
        <v>161</v>
      </c>
      <c r="P1525">
        <v>99</v>
      </c>
      <c r="Q1525">
        <v>62</v>
      </c>
      <c r="R1525">
        <v>87</v>
      </c>
      <c r="S1525">
        <v>67</v>
      </c>
      <c r="T1525">
        <v>33</v>
      </c>
      <c r="U1525">
        <v>37</v>
      </c>
      <c r="V1525">
        <v>46</v>
      </c>
      <c r="W1525">
        <v>307</v>
      </c>
    </row>
    <row r="1526" spans="1:23" x14ac:dyDescent="0.25">
      <c r="A1526">
        <v>73</v>
      </c>
      <c r="B1526" t="s">
        <v>117</v>
      </c>
      <c r="C1526" s="5">
        <v>32.248814000000003</v>
      </c>
      <c r="D1526" s="5">
        <v>-110.987419</v>
      </c>
      <c r="E1526" t="s">
        <v>304</v>
      </c>
      <c r="F1526" t="s">
        <v>276</v>
      </c>
      <c r="G1526">
        <v>44</v>
      </c>
      <c r="H1526">
        <v>27.8</v>
      </c>
      <c r="I1526">
        <v>2005</v>
      </c>
      <c r="J1526" t="s">
        <v>13</v>
      </c>
      <c r="K1526">
        <v>0</v>
      </c>
      <c r="L1526">
        <v>0</v>
      </c>
      <c r="M1526">
        <v>29.4</v>
      </c>
      <c r="N1526">
        <v>36.799999999999997</v>
      </c>
      <c r="O1526">
        <v>55.8</v>
      </c>
    </row>
    <row r="1527" spans="1:23" x14ac:dyDescent="0.25">
      <c r="A1527">
        <v>74</v>
      </c>
      <c r="B1527" t="s">
        <v>117</v>
      </c>
      <c r="C1527" s="5">
        <v>32.248814000000003</v>
      </c>
      <c r="D1527" s="5">
        <v>-110.987419</v>
      </c>
      <c r="E1527" t="s">
        <v>304</v>
      </c>
      <c r="F1527" t="s">
        <v>276</v>
      </c>
      <c r="G1527">
        <v>44</v>
      </c>
      <c r="H1527">
        <v>27.6</v>
      </c>
      <c r="I1527">
        <v>2007</v>
      </c>
      <c r="J1527" t="s">
        <v>13</v>
      </c>
      <c r="K1527">
        <v>0</v>
      </c>
      <c r="L1527">
        <v>0</v>
      </c>
      <c r="M1527">
        <v>29.6</v>
      </c>
      <c r="N1527">
        <v>37.1</v>
      </c>
      <c r="O1527">
        <v>54.6</v>
      </c>
    </row>
    <row r="1528" spans="1:23" x14ac:dyDescent="0.25">
      <c r="A1528">
        <v>76</v>
      </c>
      <c r="B1528" t="s">
        <v>117</v>
      </c>
      <c r="C1528" s="5">
        <v>32.248814000000003</v>
      </c>
      <c r="D1528" s="5">
        <v>-110.987419</v>
      </c>
      <c r="E1528" t="s">
        <v>304</v>
      </c>
      <c r="F1528" t="s">
        <v>276</v>
      </c>
      <c r="G1528">
        <v>45</v>
      </c>
      <c r="H1528">
        <v>27.2</v>
      </c>
      <c r="I1528">
        <v>2006</v>
      </c>
      <c r="J1528" t="s">
        <v>13</v>
      </c>
      <c r="K1528">
        <v>0</v>
      </c>
      <c r="L1528">
        <v>0</v>
      </c>
      <c r="M1528">
        <v>28.8</v>
      </c>
      <c r="N1528">
        <v>36.700000000000003</v>
      </c>
      <c r="O1528">
        <v>54</v>
      </c>
    </row>
    <row r="1529" spans="1:23" x14ac:dyDescent="0.25">
      <c r="A1529">
        <v>77</v>
      </c>
      <c r="B1529" t="s">
        <v>117</v>
      </c>
      <c r="C1529" s="5">
        <v>32.248814000000003</v>
      </c>
      <c r="D1529" s="5">
        <v>-110.987419</v>
      </c>
      <c r="E1529" t="s">
        <v>304</v>
      </c>
      <c r="F1529" t="s">
        <v>276</v>
      </c>
      <c r="G1529">
        <v>45</v>
      </c>
      <c r="H1529">
        <v>27.5</v>
      </c>
      <c r="I1529">
        <v>2008</v>
      </c>
      <c r="J1529" t="s">
        <v>13</v>
      </c>
      <c r="K1529">
        <v>0</v>
      </c>
      <c r="L1529">
        <v>0</v>
      </c>
      <c r="M1529">
        <v>30.1</v>
      </c>
      <c r="N1529">
        <v>36.5</v>
      </c>
      <c r="O1529">
        <v>54.2</v>
      </c>
    </row>
    <row r="1530" spans="1:23" x14ac:dyDescent="0.25">
      <c r="A1530">
        <v>77</v>
      </c>
      <c r="B1530" t="s">
        <v>117</v>
      </c>
      <c r="C1530" s="5">
        <v>32.248814000000003</v>
      </c>
      <c r="D1530" s="5">
        <v>-110.987419</v>
      </c>
      <c r="E1530" t="s">
        <v>304</v>
      </c>
      <c r="F1530" t="s">
        <v>276</v>
      </c>
      <c r="G1530">
        <v>45</v>
      </c>
      <c r="H1530">
        <v>26.9</v>
      </c>
      <c r="I1530">
        <v>2009</v>
      </c>
      <c r="J1530" t="s">
        <v>13</v>
      </c>
      <c r="K1530">
        <v>0</v>
      </c>
      <c r="L1530">
        <v>0</v>
      </c>
      <c r="M1530">
        <v>29.9</v>
      </c>
      <c r="N1530">
        <v>36.5</v>
      </c>
      <c r="O1530">
        <v>51.7</v>
      </c>
    </row>
    <row r="1531" spans="1:23" x14ac:dyDescent="0.25">
      <c r="A1531">
        <v>77</v>
      </c>
      <c r="B1531" t="s">
        <v>117</v>
      </c>
      <c r="C1531" s="5">
        <v>32.248814000000003</v>
      </c>
      <c r="D1531" s="5">
        <v>-110.987419</v>
      </c>
      <c r="E1531" t="s">
        <v>304</v>
      </c>
      <c r="F1531" t="s">
        <v>276</v>
      </c>
      <c r="G1531">
        <v>45</v>
      </c>
      <c r="H1531">
        <v>27.4</v>
      </c>
      <c r="I1531">
        <v>2012</v>
      </c>
      <c r="J1531" t="s">
        <v>13</v>
      </c>
      <c r="K1531">
        <v>15.3</v>
      </c>
      <c r="L1531">
        <v>0</v>
      </c>
      <c r="M1531">
        <v>29.8</v>
      </c>
      <c r="N1531">
        <v>35.9</v>
      </c>
      <c r="O1531">
        <v>49.3</v>
      </c>
    </row>
    <row r="1532" spans="1:23" x14ac:dyDescent="0.25">
      <c r="A1532">
        <v>78</v>
      </c>
      <c r="B1532" t="s">
        <v>117</v>
      </c>
      <c r="C1532" s="5">
        <v>32.248814000000003</v>
      </c>
      <c r="D1532" s="5">
        <v>-110.987419</v>
      </c>
      <c r="E1532" t="s">
        <v>304</v>
      </c>
      <c r="F1532" t="s">
        <v>276</v>
      </c>
      <c r="G1532">
        <v>45</v>
      </c>
      <c r="H1532">
        <v>26.8</v>
      </c>
      <c r="I1532">
        <v>2010</v>
      </c>
      <c r="J1532" t="s">
        <v>13</v>
      </c>
      <c r="K1532">
        <v>0</v>
      </c>
      <c r="L1532">
        <v>0</v>
      </c>
      <c r="M1532">
        <v>29.7</v>
      </c>
      <c r="N1532">
        <v>37.5</v>
      </c>
      <c r="O1532">
        <v>52.1</v>
      </c>
    </row>
    <row r="1533" spans="1:23" x14ac:dyDescent="0.25">
      <c r="A1533">
        <v>78</v>
      </c>
      <c r="B1533" t="s">
        <v>117</v>
      </c>
      <c r="C1533" s="5">
        <v>32.248814000000003</v>
      </c>
      <c r="D1533" s="5">
        <v>-110.987419</v>
      </c>
      <c r="E1533" t="s">
        <v>304</v>
      </c>
      <c r="F1533" t="s">
        <v>276</v>
      </c>
      <c r="G1533">
        <v>45</v>
      </c>
      <c r="H1533">
        <v>26.5</v>
      </c>
      <c r="I1533">
        <v>2013</v>
      </c>
      <c r="J1533" t="s">
        <v>13</v>
      </c>
      <c r="K1533">
        <v>15.1</v>
      </c>
      <c r="L1533">
        <v>0</v>
      </c>
      <c r="M1533">
        <v>29.8</v>
      </c>
      <c r="N1533">
        <v>32.4</v>
      </c>
      <c r="O1533">
        <v>49</v>
      </c>
    </row>
    <row r="1534" spans="1:23" x14ac:dyDescent="0.25">
      <c r="A1534">
        <v>78</v>
      </c>
      <c r="B1534" t="s">
        <v>117</v>
      </c>
      <c r="C1534" s="5">
        <v>32.248814000000003</v>
      </c>
      <c r="D1534" s="5">
        <v>-110.987419</v>
      </c>
      <c r="E1534" t="s">
        <v>304</v>
      </c>
      <c r="F1534" t="s">
        <v>276</v>
      </c>
      <c r="G1534" s="2" t="s">
        <v>266</v>
      </c>
      <c r="H1534">
        <v>46.39</v>
      </c>
      <c r="I1534">
        <v>2013</v>
      </c>
      <c r="J1534" t="s">
        <v>161</v>
      </c>
      <c r="P1534">
        <v>101</v>
      </c>
      <c r="Q1534">
        <v>101</v>
      </c>
      <c r="R1534">
        <v>90</v>
      </c>
      <c r="S1534">
        <v>60</v>
      </c>
      <c r="T1534">
        <v>57</v>
      </c>
      <c r="U1534">
        <v>49</v>
      </c>
      <c r="W1534">
        <v>101</v>
      </c>
    </row>
    <row r="1535" spans="1:23" x14ac:dyDescent="0.25">
      <c r="A1535">
        <v>80</v>
      </c>
      <c r="B1535" t="s">
        <v>117</v>
      </c>
      <c r="C1535" s="5">
        <v>32.248814000000003</v>
      </c>
      <c r="D1535" s="5">
        <v>-110.987419</v>
      </c>
      <c r="E1535" t="s">
        <v>304</v>
      </c>
      <c r="F1535" t="s">
        <v>276</v>
      </c>
      <c r="G1535">
        <v>47</v>
      </c>
      <c r="H1535">
        <v>26.4</v>
      </c>
      <c r="I1535">
        <v>2011</v>
      </c>
      <c r="J1535" t="s">
        <v>13</v>
      </c>
      <c r="K1535">
        <v>0</v>
      </c>
      <c r="L1535">
        <v>0</v>
      </c>
      <c r="M1535">
        <v>29.8</v>
      </c>
      <c r="N1535">
        <v>37.1</v>
      </c>
      <c r="O1535">
        <v>51</v>
      </c>
    </row>
    <row r="1536" spans="1:23" x14ac:dyDescent="0.25">
      <c r="A1536">
        <v>86</v>
      </c>
      <c r="B1536" t="s">
        <v>117</v>
      </c>
      <c r="C1536" s="5">
        <v>32.248814000000003</v>
      </c>
      <c r="D1536" s="5">
        <v>-110.987419</v>
      </c>
      <c r="E1536" t="s">
        <v>304</v>
      </c>
      <c r="F1536" t="s">
        <v>276</v>
      </c>
      <c r="G1536">
        <v>46</v>
      </c>
      <c r="H1536">
        <v>25.4</v>
      </c>
      <c r="I1536">
        <v>2014</v>
      </c>
      <c r="J1536" t="s">
        <v>13</v>
      </c>
      <c r="K1536">
        <v>14.9</v>
      </c>
      <c r="L1536">
        <v>0</v>
      </c>
      <c r="M1536">
        <v>27.2</v>
      </c>
      <c r="N1536">
        <v>30.7</v>
      </c>
      <c r="O1536">
        <v>48.4</v>
      </c>
    </row>
    <row r="1537" spans="1:28" x14ac:dyDescent="0.25">
      <c r="A1537">
        <v>86</v>
      </c>
      <c r="B1537" t="s">
        <v>117</v>
      </c>
      <c r="C1537" s="5">
        <v>32.248814000000003</v>
      </c>
      <c r="D1537" s="5">
        <v>-110.987419</v>
      </c>
      <c r="E1537" t="s">
        <v>304</v>
      </c>
      <c r="F1537" t="s">
        <v>276</v>
      </c>
      <c r="G1537" s="2"/>
      <c r="H1537">
        <v>56.5</v>
      </c>
      <c r="I1537">
        <v>2015</v>
      </c>
      <c r="J1537" t="s">
        <v>277</v>
      </c>
      <c r="X1537">
        <v>44.9</v>
      </c>
      <c r="Y1537">
        <v>38.799999999999997</v>
      </c>
      <c r="Z1537">
        <v>51.4</v>
      </c>
      <c r="AA1537">
        <v>74</v>
      </c>
      <c r="AB1537">
        <v>99.6</v>
      </c>
    </row>
    <row r="1538" spans="1:28" x14ac:dyDescent="0.25">
      <c r="A1538">
        <v>90</v>
      </c>
      <c r="B1538" t="s">
        <v>117</v>
      </c>
      <c r="C1538" s="5">
        <v>32.248814000000003</v>
      </c>
      <c r="D1538" s="5">
        <v>-110.987419</v>
      </c>
      <c r="E1538" t="s">
        <v>304</v>
      </c>
      <c r="F1538" t="s">
        <v>276</v>
      </c>
      <c r="G1538">
        <v>46</v>
      </c>
      <c r="H1538">
        <v>24.7</v>
      </c>
      <c r="I1538">
        <v>2015</v>
      </c>
      <c r="J1538" t="s">
        <v>13</v>
      </c>
      <c r="K1538">
        <v>14.5</v>
      </c>
      <c r="L1538">
        <v>0</v>
      </c>
      <c r="M1538">
        <v>27.2</v>
      </c>
      <c r="N1538">
        <v>27.5</v>
      </c>
      <c r="O1538">
        <v>48.4</v>
      </c>
    </row>
    <row r="1539" spans="1:28" x14ac:dyDescent="0.25">
      <c r="A1539">
        <v>95</v>
      </c>
      <c r="B1539" t="s">
        <v>117</v>
      </c>
      <c r="C1539" s="5">
        <v>32.248814000000003</v>
      </c>
      <c r="D1539" s="5">
        <v>-110.987419</v>
      </c>
      <c r="E1539" t="s">
        <v>304</v>
      </c>
      <c r="F1539" t="s">
        <v>276</v>
      </c>
      <c r="G1539" s="2"/>
      <c r="H1539">
        <v>57.3</v>
      </c>
      <c r="I1539">
        <v>2011</v>
      </c>
      <c r="J1539" t="s">
        <v>277</v>
      </c>
      <c r="X1539">
        <v>52.4</v>
      </c>
      <c r="Y1539">
        <v>21.9</v>
      </c>
      <c r="Z1539">
        <v>52.2</v>
      </c>
      <c r="AA1539">
        <v>70.099999999999994</v>
      </c>
      <c r="AB1539">
        <v>84.2</v>
      </c>
    </row>
    <row r="1540" spans="1:28" x14ac:dyDescent="0.25">
      <c r="A1540">
        <v>97</v>
      </c>
      <c r="B1540" t="s">
        <v>117</v>
      </c>
      <c r="C1540" s="5">
        <v>32.248814000000003</v>
      </c>
      <c r="D1540" s="5">
        <v>-110.987419</v>
      </c>
      <c r="E1540" t="s">
        <v>304</v>
      </c>
      <c r="F1540" t="s">
        <v>276</v>
      </c>
      <c r="G1540" s="2"/>
      <c r="H1540">
        <v>54.2</v>
      </c>
      <c r="I1540">
        <v>2012</v>
      </c>
      <c r="J1540" t="s">
        <v>277</v>
      </c>
      <c r="X1540">
        <v>45.1</v>
      </c>
      <c r="Y1540">
        <v>28.4</v>
      </c>
      <c r="Z1540">
        <v>43</v>
      </c>
      <c r="AA1540">
        <v>78.3</v>
      </c>
      <c r="AB1540">
        <v>86</v>
      </c>
    </row>
    <row r="1541" spans="1:28" x14ac:dyDescent="0.25">
      <c r="A1541">
        <v>98</v>
      </c>
      <c r="B1541" t="s">
        <v>117</v>
      </c>
      <c r="C1541" s="5">
        <v>32.248814000000003</v>
      </c>
      <c r="D1541" s="5">
        <v>-110.987419</v>
      </c>
      <c r="E1541" t="s">
        <v>304</v>
      </c>
      <c r="F1541" t="s">
        <v>276</v>
      </c>
      <c r="G1541" s="2"/>
      <c r="H1541">
        <v>57.7</v>
      </c>
      <c r="I1541">
        <v>2013</v>
      </c>
      <c r="J1541" t="s">
        <v>277</v>
      </c>
      <c r="X1541">
        <v>47</v>
      </c>
      <c r="Y1541">
        <v>31.3</v>
      </c>
      <c r="Z1541">
        <v>53.7</v>
      </c>
      <c r="AA1541">
        <v>76.900000000000006</v>
      </c>
      <c r="AB1541">
        <v>83.9</v>
      </c>
    </row>
    <row r="1542" spans="1:28" x14ac:dyDescent="0.25">
      <c r="A1542">
        <v>2</v>
      </c>
      <c r="B1542" t="s">
        <v>36</v>
      </c>
      <c r="C1542" s="5">
        <v>37.871960000000001</v>
      </c>
      <c r="D1542" s="5">
        <v>-122.259094</v>
      </c>
      <c r="E1542" t="s">
        <v>307</v>
      </c>
      <c r="F1542" t="s">
        <v>276</v>
      </c>
      <c r="G1542">
        <v>2</v>
      </c>
      <c r="H1542">
        <v>72.400000000000006</v>
      </c>
      <c r="I1542">
        <v>2010</v>
      </c>
      <c r="J1542" t="s">
        <v>13</v>
      </c>
      <c r="K1542">
        <v>67.599999999999994</v>
      </c>
      <c r="L1542">
        <v>79.3</v>
      </c>
      <c r="M1542">
        <v>69</v>
      </c>
      <c r="N1542">
        <v>70.900000000000006</v>
      </c>
      <c r="O1542">
        <v>70.599999999999994</v>
      </c>
    </row>
    <row r="1543" spans="1:28" x14ac:dyDescent="0.25">
      <c r="A1543">
        <v>3</v>
      </c>
      <c r="B1543" t="s">
        <v>36</v>
      </c>
      <c r="C1543" s="5">
        <v>37.871960000000001</v>
      </c>
      <c r="D1543" s="5">
        <v>-122.259094</v>
      </c>
      <c r="E1543" t="s">
        <v>307</v>
      </c>
      <c r="F1543" t="s">
        <v>276</v>
      </c>
      <c r="G1543">
        <v>3</v>
      </c>
      <c r="H1543">
        <v>71.900000000000006</v>
      </c>
      <c r="I1543">
        <v>2007</v>
      </c>
      <c r="J1543" t="s">
        <v>13</v>
      </c>
      <c r="K1543">
        <v>72.5</v>
      </c>
      <c r="L1543">
        <v>77.099999999999994</v>
      </c>
      <c r="M1543">
        <v>67.900000000000006</v>
      </c>
      <c r="N1543">
        <v>72.900000000000006</v>
      </c>
      <c r="O1543">
        <v>69.2</v>
      </c>
    </row>
    <row r="1544" spans="1:28" x14ac:dyDescent="0.25">
      <c r="A1544">
        <v>3</v>
      </c>
      <c r="B1544" t="s">
        <v>36</v>
      </c>
      <c r="C1544" s="5">
        <v>37.871960000000001</v>
      </c>
      <c r="D1544" s="5">
        <v>-122.259094</v>
      </c>
      <c r="E1544" t="s">
        <v>307</v>
      </c>
      <c r="F1544" t="s">
        <v>276</v>
      </c>
      <c r="G1544">
        <v>3</v>
      </c>
      <c r="H1544">
        <v>71.400000000000006</v>
      </c>
      <c r="I1544">
        <v>2008</v>
      </c>
      <c r="J1544" t="s">
        <v>13</v>
      </c>
      <c r="K1544">
        <v>69</v>
      </c>
      <c r="L1544">
        <v>77.099999999999994</v>
      </c>
      <c r="M1544">
        <v>68.8</v>
      </c>
      <c r="N1544">
        <v>70.599999999999994</v>
      </c>
      <c r="O1544">
        <v>70</v>
      </c>
    </row>
    <row r="1545" spans="1:28" x14ac:dyDescent="0.25">
      <c r="A1545">
        <v>3</v>
      </c>
      <c r="B1545" t="s">
        <v>36</v>
      </c>
      <c r="C1545" s="5">
        <v>37.871960000000001</v>
      </c>
      <c r="D1545" s="5">
        <v>-122.259094</v>
      </c>
      <c r="E1545" t="s">
        <v>307</v>
      </c>
      <c r="F1545" t="s">
        <v>276</v>
      </c>
      <c r="G1545">
        <v>3</v>
      </c>
      <c r="H1545">
        <v>71</v>
      </c>
      <c r="I1545">
        <v>2009</v>
      </c>
      <c r="J1545" t="s">
        <v>13</v>
      </c>
      <c r="K1545">
        <v>67.400000000000006</v>
      </c>
      <c r="L1545">
        <v>77.099999999999994</v>
      </c>
      <c r="M1545">
        <v>68.400000000000006</v>
      </c>
      <c r="N1545">
        <v>71.099999999999994</v>
      </c>
      <c r="O1545">
        <v>69</v>
      </c>
    </row>
    <row r="1546" spans="1:28" x14ac:dyDescent="0.25">
      <c r="A1546">
        <v>3</v>
      </c>
      <c r="B1546" t="s">
        <v>36</v>
      </c>
      <c r="C1546" s="5">
        <v>37.871960000000001</v>
      </c>
      <c r="D1546" s="5">
        <v>-122.259094</v>
      </c>
      <c r="E1546" t="s">
        <v>307</v>
      </c>
      <c r="F1546" t="s">
        <v>276</v>
      </c>
      <c r="G1546">
        <v>3</v>
      </c>
      <c r="H1546">
        <v>71.3</v>
      </c>
      <c r="I1546">
        <v>2013</v>
      </c>
      <c r="J1546" t="s">
        <v>13</v>
      </c>
      <c r="K1546">
        <v>67.8</v>
      </c>
      <c r="L1546">
        <v>79</v>
      </c>
      <c r="M1546">
        <v>69.7</v>
      </c>
      <c r="N1546">
        <v>68.5</v>
      </c>
      <c r="O1546">
        <v>68.099999999999994</v>
      </c>
    </row>
    <row r="1547" spans="1:28" x14ac:dyDescent="0.25">
      <c r="A1547">
        <v>4</v>
      </c>
      <c r="B1547" t="s">
        <v>36</v>
      </c>
      <c r="C1547" s="5">
        <v>37.871960000000001</v>
      </c>
      <c r="D1547" s="5">
        <v>-122.259094</v>
      </c>
      <c r="E1547" t="s">
        <v>307</v>
      </c>
      <c r="F1547" t="s">
        <v>276</v>
      </c>
      <c r="G1547">
        <v>3</v>
      </c>
      <c r="H1547">
        <v>72.8</v>
      </c>
      <c r="I1547">
        <v>2005</v>
      </c>
      <c r="J1547" t="s">
        <v>13</v>
      </c>
      <c r="K1547">
        <v>71.8</v>
      </c>
      <c r="L1547">
        <v>76</v>
      </c>
      <c r="M1547">
        <v>69.400000000000006</v>
      </c>
      <c r="N1547">
        <v>73.900000000000006</v>
      </c>
      <c r="O1547">
        <v>72.2</v>
      </c>
    </row>
    <row r="1548" spans="1:28" x14ac:dyDescent="0.25">
      <c r="A1548">
        <v>4</v>
      </c>
      <c r="B1548" t="s">
        <v>36</v>
      </c>
      <c r="C1548" s="5">
        <v>37.871960000000001</v>
      </c>
      <c r="D1548" s="5">
        <v>-122.259094</v>
      </c>
      <c r="E1548" t="s">
        <v>307</v>
      </c>
      <c r="F1548" t="s">
        <v>276</v>
      </c>
      <c r="G1548">
        <v>3</v>
      </c>
      <c r="H1548">
        <v>72.099999999999994</v>
      </c>
      <c r="I1548">
        <v>2006</v>
      </c>
      <c r="J1548" t="s">
        <v>13</v>
      </c>
      <c r="K1548">
        <v>70.599999999999994</v>
      </c>
      <c r="L1548">
        <v>74.5</v>
      </c>
      <c r="M1548">
        <v>70.5</v>
      </c>
      <c r="N1548">
        <v>72.2</v>
      </c>
      <c r="O1548">
        <v>71.900000000000006</v>
      </c>
    </row>
    <row r="1549" spans="1:28" x14ac:dyDescent="0.25">
      <c r="A1549">
        <v>4</v>
      </c>
      <c r="B1549" t="s">
        <v>36</v>
      </c>
      <c r="C1549" s="5">
        <v>37.871960000000001</v>
      </c>
      <c r="D1549" s="5">
        <v>-122.259094</v>
      </c>
      <c r="E1549" t="s">
        <v>307</v>
      </c>
      <c r="F1549" t="s">
        <v>276</v>
      </c>
      <c r="G1549">
        <v>4</v>
      </c>
      <c r="H1549">
        <v>71.900000000000006</v>
      </c>
      <c r="I1549">
        <v>2011</v>
      </c>
      <c r="J1549" t="s">
        <v>13</v>
      </c>
      <c r="K1549">
        <v>68.3</v>
      </c>
      <c r="L1549">
        <v>79.3</v>
      </c>
      <c r="M1549">
        <v>70</v>
      </c>
      <c r="N1549">
        <v>69.5</v>
      </c>
      <c r="O1549">
        <v>69.400000000000006</v>
      </c>
    </row>
    <row r="1550" spans="1:28" x14ac:dyDescent="0.25">
      <c r="A1550">
        <v>4</v>
      </c>
      <c r="B1550" t="s">
        <v>36</v>
      </c>
      <c r="C1550" s="5">
        <v>37.871960000000001</v>
      </c>
      <c r="D1550" s="5">
        <v>-122.259094</v>
      </c>
      <c r="E1550" t="s">
        <v>307</v>
      </c>
      <c r="F1550" t="s">
        <v>276</v>
      </c>
      <c r="G1550">
        <v>4</v>
      </c>
      <c r="H1550">
        <v>71.599999999999994</v>
      </c>
      <c r="I1550">
        <v>2012</v>
      </c>
      <c r="J1550" t="s">
        <v>13</v>
      </c>
      <c r="K1550">
        <v>67.5</v>
      </c>
      <c r="L1550">
        <v>80.900000000000006</v>
      </c>
      <c r="M1550">
        <v>69.7</v>
      </c>
      <c r="N1550">
        <v>68.5</v>
      </c>
      <c r="O1550">
        <v>68.099999999999994</v>
      </c>
    </row>
    <row r="1551" spans="1:28" x14ac:dyDescent="0.25">
      <c r="A1551">
        <v>4</v>
      </c>
      <c r="B1551" t="s">
        <v>36</v>
      </c>
      <c r="C1551" s="5">
        <v>37.871960000000001</v>
      </c>
      <c r="D1551" s="5">
        <v>-122.259094</v>
      </c>
      <c r="E1551" t="s">
        <v>307</v>
      </c>
      <c r="F1551" t="s">
        <v>276</v>
      </c>
      <c r="G1551">
        <v>4</v>
      </c>
      <c r="H1551">
        <v>69.599999999999994</v>
      </c>
      <c r="I1551">
        <v>2015</v>
      </c>
      <c r="J1551" t="s">
        <v>13</v>
      </c>
      <c r="K1551">
        <v>65.099999999999994</v>
      </c>
      <c r="L1551">
        <v>79.400000000000006</v>
      </c>
      <c r="M1551">
        <v>66.099999999999994</v>
      </c>
      <c r="N1551">
        <v>65.599999999999994</v>
      </c>
      <c r="O1551">
        <v>67.900000000000006</v>
      </c>
    </row>
    <row r="1552" spans="1:28" x14ac:dyDescent="0.25">
      <c r="A1552">
        <v>7</v>
      </c>
      <c r="B1552" t="s">
        <v>36</v>
      </c>
      <c r="C1552" s="5">
        <v>37.871960000000001</v>
      </c>
      <c r="D1552" s="5">
        <v>-122.259094</v>
      </c>
      <c r="E1552" t="s">
        <v>307</v>
      </c>
      <c r="F1552" t="s">
        <v>276</v>
      </c>
      <c r="G1552" s="2" t="s">
        <v>134</v>
      </c>
      <c r="H1552">
        <v>85.07</v>
      </c>
      <c r="I1552">
        <v>2013</v>
      </c>
      <c r="J1552" t="s">
        <v>161</v>
      </c>
      <c r="P1552">
        <v>6</v>
      </c>
      <c r="Q1552">
        <v>28</v>
      </c>
      <c r="R1552">
        <v>6</v>
      </c>
      <c r="S1552">
        <v>8</v>
      </c>
      <c r="T1552">
        <v>6</v>
      </c>
      <c r="U1552">
        <v>4</v>
      </c>
      <c r="W1552">
        <v>19</v>
      </c>
    </row>
    <row r="1553" spans="1:28" x14ac:dyDescent="0.25">
      <c r="A1553">
        <v>7</v>
      </c>
      <c r="B1553" t="s">
        <v>36</v>
      </c>
      <c r="C1553" s="5">
        <v>37.871960000000001</v>
      </c>
      <c r="D1553" s="5">
        <v>-122.259094</v>
      </c>
      <c r="E1553" t="s">
        <v>307</v>
      </c>
      <c r="F1553" t="s">
        <v>276</v>
      </c>
      <c r="G1553" s="2" t="s">
        <v>134</v>
      </c>
      <c r="H1553">
        <v>92.84</v>
      </c>
      <c r="I1553">
        <v>2014</v>
      </c>
      <c r="J1553" t="s">
        <v>161</v>
      </c>
      <c r="P1553">
        <v>4</v>
      </c>
      <c r="Q1553">
        <v>22</v>
      </c>
      <c r="R1553">
        <v>6</v>
      </c>
      <c r="S1553">
        <v>7</v>
      </c>
      <c r="T1553">
        <v>4</v>
      </c>
      <c r="U1553">
        <v>3</v>
      </c>
      <c r="V1553">
        <v>7</v>
      </c>
      <c r="W1553">
        <v>28</v>
      </c>
    </row>
    <row r="1554" spans="1:28" x14ac:dyDescent="0.25">
      <c r="A1554">
        <v>7</v>
      </c>
      <c r="B1554" t="s">
        <v>36</v>
      </c>
      <c r="C1554" s="5">
        <v>37.871960000000001</v>
      </c>
      <c r="D1554" s="5">
        <v>-122.259094</v>
      </c>
      <c r="E1554" t="s">
        <v>307</v>
      </c>
      <c r="F1554" t="s">
        <v>276</v>
      </c>
      <c r="G1554" s="2" t="s">
        <v>134</v>
      </c>
      <c r="H1554">
        <v>92.25</v>
      </c>
      <c r="I1554">
        <v>2015</v>
      </c>
      <c r="J1554" t="s">
        <v>161</v>
      </c>
      <c r="P1554">
        <v>5</v>
      </c>
      <c r="Q1554">
        <v>21</v>
      </c>
      <c r="R1554">
        <v>6</v>
      </c>
      <c r="S1554">
        <v>10</v>
      </c>
      <c r="T1554">
        <v>4</v>
      </c>
      <c r="U1554">
        <v>4</v>
      </c>
      <c r="V1554">
        <v>7</v>
      </c>
      <c r="W1554">
        <v>29</v>
      </c>
    </row>
    <row r="1555" spans="1:28" x14ac:dyDescent="0.25">
      <c r="A1555">
        <v>8</v>
      </c>
      <c r="B1555" t="s">
        <v>36</v>
      </c>
      <c r="C1555" s="5">
        <v>37.871960000000001</v>
      </c>
      <c r="D1555" s="5">
        <v>-122.259094</v>
      </c>
      <c r="E1555" t="s">
        <v>307</v>
      </c>
      <c r="F1555" t="s">
        <v>276</v>
      </c>
      <c r="G1555" s="2"/>
      <c r="H1555">
        <v>91.1</v>
      </c>
      <c r="I1555">
        <v>2011</v>
      </c>
      <c r="J1555" t="s">
        <v>277</v>
      </c>
      <c r="X1555">
        <v>84.2</v>
      </c>
      <c r="Y1555">
        <v>39.6</v>
      </c>
      <c r="Z1555">
        <v>99.3</v>
      </c>
      <c r="AA1555">
        <v>97.8</v>
      </c>
    </row>
    <row r="1556" spans="1:28" x14ac:dyDescent="0.25">
      <c r="A1556">
        <v>8</v>
      </c>
      <c r="B1556" t="s">
        <v>36</v>
      </c>
      <c r="C1556" s="5">
        <v>37.871960000000001</v>
      </c>
      <c r="D1556" s="5">
        <v>-122.259094</v>
      </c>
      <c r="E1556" t="s">
        <v>307</v>
      </c>
      <c r="F1556" t="s">
        <v>276</v>
      </c>
      <c r="G1556" s="2"/>
      <c r="H1556">
        <v>89.8</v>
      </c>
      <c r="I1556">
        <v>2014</v>
      </c>
      <c r="J1556" t="s">
        <v>277</v>
      </c>
      <c r="X1556">
        <v>83.2</v>
      </c>
      <c r="Y1556">
        <v>57.3</v>
      </c>
      <c r="Z1556">
        <v>97.5</v>
      </c>
      <c r="AA1556">
        <v>99.3</v>
      </c>
      <c r="AB1556">
        <v>59.5</v>
      </c>
    </row>
    <row r="1557" spans="1:28" x14ac:dyDescent="0.25">
      <c r="A1557">
        <v>8</v>
      </c>
      <c r="B1557" t="s">
        <v>36</v>
      </c>
      <c r="C1557" s="5">
        <v>37.871960000000001</v>
      </c>
      <c r="D1557" s="5">
        <v>-122.259094</v>
      </c>
      <c r="E1557" t="s">
        <v>307</v>
      </c>
      <c r="F1557" t="s">
        <v>276</v>
      </c>
      <c r="G1557" s="2"/>
      <c r="H1557">
        <v>89.5</v>
      </c>
      <c r="I1557">
        <v>2015</v>
      </c>
      <c r="J1557" t="s">
        <v>277</v>
      </c>
      <c r="X1557">
        <v>84.2</v>
      </c>
      <c r="Y1557">
        <v>58.5</v>
      </c>
      <c r="Z1557">
        <v>96.7</v>
      </c>
      <c r="AA1557">
        <v>99.1</v>
      </c>
      <c r="AB1557">
        <v>44.8</v>
      </c>
    </row>
    <row r="1558" spans="1:28" x14ac:dyDescent="0.25">
      <c r="A1558">
        <v>9</v>
      </c>
      <c r="B1558" t="s">
        <v>36</v>
      </c>
      <c r="C1558" s="5">
        <v>37.871960000000001</v>
      </c>
      <c r="D1558" s="5">
        <v>-122.259094</v>
      </c>
      <c r="E1558" t="s">
        <v>307</v>
      </c>
      <c r="F1558" t="s">
        <v>276</v>
      </c>
      <c r="G1558" s="2"/>
      <c r="H1558">
        <v>90.5</v>
      </c>
      <c r="I1558">
        <v>2013</v>
      </c>
      <c r="J1558" t="s">
        <v>277</v>
      </c>
      <c r="X1558">
        <v>85.1</v>
      </c>
      <c r="Y1558">
        <v>49.7</v>
      </c>
      <c r="Z1558">
        <v>99.3</v>
      </c>
      <c r="AA1558">
        <v>99.3</v>
      </c>
      <c r="AB1558">
        <v>65.400000000000006</v>
      </c>
    </row>
    <row r="1559" spans="1:28" x14ac:dyDescent="0.25">
      <c r="A1559">
        <v>10</v>
      </c>
      <c r="B1559" t="s">
        <v>36</v>
      </c>
      <c r="C1559" s="5">
        <v>37.871960000000001</v>
      </c>
      <c r="D1559" s="5">
        <v>-122.259094</v>
      </c>
      <c r="E1559" t="s">
        <v>307</v>
      </c>
      <c r="F1559" t="s">
        <v>276</v>
      </c>
      <c r="G1559" s="2" t="s">
        <v>230</v>
      </c>
      <c r="H1559">
        <v>78.55</v>
      </c>
      <c r="I1559">
        <v>2012</v>
      </c>
      <c r="J1559" t="s">
        <v>161</v>
      </c>
      <c r="P1559">
        <v>16</v>
      </c>
      <c r="Q1559">
        <v>52</v>
      </c>
      <c r="R1559">
        <v>6</v>
      </c>
      <c r="S1559">
        <v>6</v>
      </c>
      <c r="T1559">
        <v>5</v>
      </c>
      <c r="U1559">
        <v>3</v>
      </c>
      <c r="W1559">
        <v>16</v>
      </c>
    </row>
    <row r="1560" spans="1:28" x14ac:dyDescent="0.25">
      <c r="A1560">
        <v>10</v>
      </c>
      <c r="B1560" t="s">
        <v>36</v>
      </c>
      <c r="C1560" s="5">
        <v>37.871960000000001</v>
      </c>
      <c r="D1560" s="5">
        <v>-122.259094</v>
      </c>
      <c r="E1560" t="s">
        <v>307</v>
      </c>
      <c r="F1560" t="s">
        <v>276</v>
      </c>
      <c r="G1560" s="2"/>
      <c r="H1560">
        <v>89.8</v>
      </c>
      <c r="I1560">
        <v>2012</v>
      </c>
      <c r="J1560" t="s">
        <v>277</v>
      </c>
      <c r="X1560">
        <v>82.8</v>
      </c>
      <c r="Y1560">
        <v>50.4</v>
      </c>
      <c r="Z1560">
        <v>99.4</v>
      </c>
      <c r="AA1560">
        <v>99.4</v>
      </c>
      <c r="AB1560">
        <v>62.5</v>
      </c>
    </row>
    <row r="1561" spans="1:28" x14ac:dyDescent="0.25">
      <c r="A1561">
        <v>13</v>
      </c>
      <c r="B1561" t="s">
        <v>36</v>
      </c>
      <c r="C1561" s="5">
        <v>37.871960000000001</v>
      </c>
      <c r="D1561" s="5">
        <v>-122.259094</v>
      </c>
      <c r="E1561" t="s">
        <v>307</v>
      </c>
      <c r="F1561" t="s">
        <v>276</v>
      </c>
      <c r="G1561" s="2"/>
      <c r="H1561">
        <v>87.2</v>
      </c>
      <c r="I1561">
        <v>2016</v>
      </c>
      <c r="J1561" t="s">
        <v>277</v>
      </c>
      <c r="X1561">
        <v>80.400000000000006</v>
      </c>
      <c r="Y1561">
        <v>61.9</v>
      </c>
      <c r="Z1561">
        <v>91.1</v>
      </c>
      <c r="AA1561">
        <v>99.7</v>
      </c>
      <c r="AB1561">
        <v>47.9</v>
      </c>
    </row>
    <row r="1562" spans="1:28" x14ac:dyDescent="0.25">
      <c r="A1562">
        <v>4</v>
      </c>
      <c r="B1562" t="s">
        <v>36</v>
      </c>
      <c r="C1562" s="5">
        <v>37.871960000000001</v>
      </c>
      <c r="D1562" s="5">
        <v>-122.259094</v>
      </c>
      <c r="E1562" t="s">
        <v>307</v>
      </c>
      <c r="F1562" t="s">
        <v>276</v>
      </c>
      <c r="G1562">
        <v>4</v>
      </c>
      <c r="H1562">
        <v>70.099999999999994</v>
      </c>
      <c r="I1562">
        <v>2014</v>
      </c>
      <c r="J1562" t="s">
        <v>13</v>
      </c>
      <c r="K1562">
        <v>66.8</v>
      </c>
      <c r="L1562">
        <v>79.400000000000006</v>
      </c>
      <c r="M1562">
        <v>65.3</v>
      </c>
      <c r="N1562">
        <v>67.5</v>
      </c>
      <c r="O1562">
        <v>68.099999999999994</v>
      </c>
    </row>
    <row r="1563" spans="1:28" x14ac:dyDescent="0.25">
      <c r="A1563">
        <v>38</v>
      </c>
      <c r="B1563" t="s">
        <v>108</v>
      </c>
      <c r="C1563" s="5">
        <v>38.544907000000002</v>
      </c>
      <c r="D1563" s="5">
        <v>-121.740517</v>
      </c>
      <c r="E1563" t="s">
        <v>307</v>
      </c>
      <c r="F1563" t="s">
        <v>276</v>
      </c>
      <c r="G1563" s="2"/>
      <c r="H1563">
        <v>71.2</v>
      </c>
      <c r="I1563">
        <v>2012</v>
      </c>
      <c r="J1563" t="s">
        <v>277</v>
      </c>
      <c r="X1563">
        <v>68</v>
      </c>
      <c r="Y1563">
        <v>51.4</v>
      </c>
      <c r="Z1563">
        <v>68.7</v>
      </c>
      <c r="AA1563">
        <v>83.4</v>
      </c>
      <c r="AB1563">
        <v>52.5</v>
      </c>
    </row>
    <row r="1564" spans="1:28" x14ac:dyDescent="0.25">
      <c r="A1564">
        <v>41</v>
      </c>
      <c r="B1564" t="s">
        <v>108</v>
      </c>
      <c r="C1564" s="5">
        <v>38.544907000000002</v>
      </c>
      <c r="D1564" s="5">
        <v>-121.740517</v>
      </c>
      <c r="E1564" t="s">
        <v>307</v>
      </c>
      <c r="F1564" t="s">
        <v>276</v>
      </c>
      <c r="G1564">
        <v>32</v>
      </c>
      <c r="H1564">
        <v>32.9</v>
      </c>
      <c r="I1564">
        <v>2005</v>
      </c>
      <c r="J1564" t="s">
        <v>13</v>
      </c>
      <c r="K1564">
        <v>0</v>
      </c>
      <c r="L1564">
        <v>0</v>
      </c>
      <c r="M1564">
        <v>46.5</v>
      </c>
      <c r="N1564">
        <v>34.5</v>
      </c>
      <c r="O1564">
        <v>64</v>
      </c>
    </row>
    <row r="1565" spans="1:28" x14ac:dyDescent="0.25">
      <c r="A1565">
        <v>42</v>
      </c>
      <c r="B1565" t="s">
        <v>108</v>
      </c>
      <c r="C1565" s="5">
        <v>38.544907000000002</v>
      </c>
      <c r="D1565" s="5">
        <v>-121.740517</v>
      </c>
      <c r="E1565" t="s">
        <v>307</v>
      </c>
      <c r="F1565" t="s">
        <v>276</v>
      </c>
      <c r="G1565">
        <v>32</v>
      </c>
      <c r="H1565">
        <v>32.700000000000003</v>
      </c>
      <c r="I1565">
        <v>2006</v>
      </c>
      <c r="J1565" t="s">
        <v>13</v>
      </c>
      <c r="K1565">
        <v>0</v>
      </c>
      <c r="L1565">
        <v>0</v>
      </c>
      <c r="M1565">
        <v>47.4</v>
      </c>
      <c r="N1565">
        <v>33.299999999999997</v>
      </c>
      <c r="O1565">
        <v>63.3</v>
      </c>
    </row>
    <row r="1566" spans="1:28" x14ac:dyDescent="0.25">
      <c r="A1566">
        <v>43</v>
      </c>
      <c r="B1566" t="s">
        <v>108</v>
      </c>
      <c r="C1566" s="5">
        <v>38.544907000000002</v>
      </c>
      <c r="D1566" s="5">
        <v>-121.740517</v>
      </c>
      <c r="E1566" t="s">
        <v>307</v>
      </c>
      <c r="F1566" t="s">
        <v>276</v>
      </c>
      <c r="G1566">
        <v>32</v>
      </c>
      <c r="H1566">
        <v>32.700000000000003</v>
      </c>
      <c r="I1566">
        <v>2007</v>
      </c>
      <c r="J1566" t="s">
        <v>13</v>
      </c>
      <c r="K1566">
        <v>0</v>
      </c>
      <c r="L1566">
        <v>0</v>
      </c>
      <c r="M1566">
        <v>46.9</v>
      </c>
      <c r="N1566">
        <v>33.1</v>
      </c>
      <c r="O1566">
        <v>64.2</v>
      </c>
    </row>
    <row r="1567" spans="1:28" x14ac:dyDescent="0.25">
      <c r="A1567">
        <v>44</v>
      </c>
      <c r="B1567" t="s">
        <v>108</v>
      </c>
      <c r="C1567" s="5">
        <v>38.544907000000002</v>
      </c>
      <c r="D1567" s="5">
        <v>-121.740517</v>
      </c>
      <c r="E1567" t="s">
        <v>307</v>
      </c>
      <c r="F1567" t="s">
        <v>276</v>
      </c>
      <c r="G1567" s="2"/>
      <c r="H1567">
        <v>71.8</v>
      </c>
      <c r="I1567">
        <v>2013</v>
      </c>
      <c r="J1567" t="s">
        <v>277</v>
      </c>
      <c r="X1567">
        <v>67.900000000000006</v>
      </c>
      <c r="Y1567">
        <v>51.7</v>
      </c>
      <c r="Z1567">
        <v>71.599999999999994</v>
      </c>
      <c r="AA1567">
        <v>82.7</v>
      </c>
      <c r="AB1567">
        <v>52.5</v>
      </c>
    </row>
    <row r="1568" spans="1:28" x14ac:dyDescent="0.25">
      <c r="A1568">
        <f>44</f>
        <v>44</v>
      </c>
      <c r="B1568" t="s">
        <v>108</v>
      </c>
      <c r="C1568" s="5">
        <v>38.544907000000002</v>
      </c>
      <c r="D1568" s="5">
        <v>-121.740517</v>
      </c>
      <c r="E1568" t="s">
        <v>307</v>
      </c>
      <c r="F1568" t="s">
        <v>276</v>
      </c>
      <c r="G1568" s="2"/>
      <c r="H1568">
        <v>71</v>
      </c>
      <c r="I1568">
        <v>2016</v>
      </c>
      <c r="J1568" t="s">
        <v>277</v>
      </c>
      <c r="X1568">
        <v>60.1</v>
      </c>
      <c r="Y1568">
        <v>58.4</v>
      </c>
      <c r="Z1568">
        <v>72.7</v>
      </c>
      <c r="AA1568">
        <v>84.3</v>
      </c>
      <c r="AB1568">
        <v>57.3</v>
      </c>
    </row>
    <row r="1569" spans="1:28" x14ac:dyDescent="0.25">
      <c r="A1569">
        <v>45</v>
      </c>
      <c r="B1569" t="s">
        <v>108</v>
      </c>
      <c r="C1569" s="5">
        <v>38.544907000000002</v>
      </c>
      <c r="D1569" s="5">
        <v>-121.740517</v>
      </c>
      <c r="E1569" t="s">
        <v>307</v>
      </c>
      <c r="F1569" t="s">
        <v>276</v>
      </c>
      <c r="G1569" s="2" t="s">
        <v>255</v>
      </c>
      <c r="H1569">
        <v>51.06</v>
      </c>
      <c r="I1569">
        <v>2012</v>
      </c>
      <c r="J1569" t="s">
        <v>161</v>
      </c>
      <c r="P1569">
        <v>79</v>
      </c>
      <c r="Q1569">
        <v>101</v>
      </c>
      <c r="R1569">
        <v>92</v>
      </c>
      <c r="S1569">
        <v>23</v>
      </c>
      <c r="T1569">
        <v>40</v>
      </c>
      <c r="U1569">
        <v>25</v>
      </c>
      <c r="W1569">
        <v>32</v>
      </c>
    </row>
    <row r="1570" spans="1:28" x14ac:dyDescent="0.25">
      <c r="A1570">
        <v>46</v>
      </c>
      <c r="B1570" t="s">
        <v>108</v>
      </c>
      <c r="C1570" s="5">
        <v>38.544907000000002</v>
      </c>
      <c r="D1570" s="5">
        <v>-121.740517</v>
      </c>
      <c r="E1570" t="s">
        <v>307</v>
      </c>
      <c r="F1570" t="s">
        <v>276</v>
      </c>
      <c r="G1570">
        <v>32</v>
      </c>
      <c r="H1570">
        <v>32</v>
      </c>
      <c r="I1570">
        <v>2010</v>
      </c>
      <c r="J1570" t="s">
        <v>13</v>
      </c>
      <c r="K1570">
        <v>0</v>
      </c>
      <c r="L1570">
        <v>0</v>
      </c>
      <c r="M1570">
        <v>47.2</v>
      </c>
      <c r="N1570">
        <v>31.7</v>
      </c>
      <c r="O1570">
        <v>63</v>
      </c>
    </row>
    <row r="1571" spans="1:28" x14ac:dyDescent="0.25">
      <c r="A1571">
        <v>47</v>
      </c>
      <c r="B1571" t="s">
        <v>108</v>
      </c>
      <c r="C1571" s="5">
        <v>38.544907000000002</v>
      </c>
      <c r="D1571" s="5">
        <v>-121.740517</v>
      </c>
      <c r="E1571" t="s">
        <v>307</v>
      </c>
      <c r="F1571" t="s">
        <v>276</v>
      </c>
      <c r="G1571">
        <v>33</v>
      </c>
      <c r="H1571">
        <v>31.8</v>
      </c>
      <c r="I1571">
        <v>2012</v>
      </c>
      <c r="J1571" t="s">
        <v>13</v>
      </c>
      <c r="K1571">
        <v>0</v>
      </c>
      <c r="L1571">
        <v>0</v>
      </c>
      <c r="M1571">
        <v>47.3</v>
      </c>
      <c r="N1571">
        <v>33.9</v>
      </c>
      <c r="O1571">
        <v>60.4</v>
      </c>
    </row>
    <row r="1572" spans="1:28" x14ac:dyDescent="0.25">
      <c r="A1572">
        <v>47</v>
      </c>
      <c r="B1572" t="s">
        <v>108</v>
      </c>
      <c r="C1572" s="5">
        <v>38.544907000000002</v>
      </c>
      <c r="D1572" s="5">
        <v>-121.740517</v>
      </c>
      <c r="E1572" t="s">
        <v>307</v>
      </c>
      <c r="F1572" t="s">
        <v>276</v>
      </c>
      <c r="G1572">
        <v>33</v>
      </c>
      <c r="H1572">
        <v>31.3</v>
      </c>
      <c r="I1572">
        <v>2013</v>
      </c>
      <c r="J1572" t="s">
        <v>13</v>
      </c>
      <c r="K1572">
        <v>0</v>
      </c>
      <c r="L1572">
        <v>0</v>
      </c>
      <c r="M1572">
        <v>47.3</v>
      </c>
      <c r="N1572">
        <v>33.6</v>
      </c>
      <c r="O1572">
        <v>58.6</v>
      </c>
    </row>
    <row r="1573" spans="1:28" x14ac:dyDescent="0.25">
      <c r="A1573">
        <v>48</v>
      </c>
      <c r="B1573" t="s">
        <v>108</v>
      </c>
      <c r="C1573" s="5">
        <v>38.544907000000002</v>
      </c>
      <c r="D1573" s="5">
        <v>-121.740517</v>
      </c>
      <c r="E1573" t="s">
        <v>307</v>
      </c>
      <c r="F1573" t="s">
        <v>276</v>
      </c>
      <c r="G1573">
        <v>35</v>
      </c>
      <c r="H1573">
        <v>32.200000000000003</v>
      </c>
      <c r="I1573">
        <v>2008</v>
      </c>
      <c r="J1573" t="s">
        <v>13</v>
      </c>
      <c r="K1573">
        <v>0</v>
      </c>
      <c r="L1573">
        <v>0</v>
      </c>
      <c r="M1573">
        <v>46.7</v>
      </c>
      <c r="N1573">
        <v>31.7</v>
      </c>
      <c r="O1573">
        <v>63.2</v>
      </c>
    </row>
    <row r="1574" spans="1:28" x14ac:dyDescent="0.25">
      <c r="A1574">
        <v>48</v>
      </c>
      <c r="B1574" t="s">
        <v>108</v>
      </c>
      <c r="C1574" s="5">
        <v>38.544907000000002</v>
      </c>
      <c r="D1574" s="5">
        <v>-121.740517</v>
      </c>
      <c r="E1574" t="s">
        <v>307</v>
      </c>
      <c r="F1574" t="s">
        <v>276</v>
      </c>
      <c r="G1574">
        <v>33</v>
      </c>
      <c r="H1574">
        <v>31.7</v>
      </c>
      <c r="I1574">
        <v>2011</v>
      </c>
      <c r="J1574" t="s">
        <v>13</v>
      </c>
      <c r="K1574">
        <v>0</v>
      </c>
      <c r="L1574">
        <v>0</v>
      </c>
      <c r="M1574">
        <v>47.9</v>
      </c>
      <c r="N1574">
        <v>33.5</v>
      </c>
      <c r="O1574">
        <v>60.2</v>
      </c>
    </row>
    <row r="1575" spans="1:28" x14ac:dyDescent="0.25">
      <c r="A1575">
        <v>49</v>
      </c>
      <c r="B1575" t="s">
        <v>108</v>
      </c>
      <c r="C1575" s="5">
        <v>38.544907000000002</v>
      </c>
      <c r="D1575" s="5">
        <v>-121.740517</v>
      </c>
      <c r="E1575" t="s">
        <v>307</v>
      </c>
      <c r="F1575" t="s">
        <v>276</v>
      </c>
      <c r="G1575">
        <v>36</v>
      </c>
      <c r="H1575">
        <v>31.8</v>
      </c>
      <c r="I1575">
        <v>2009</v>
      </c>
      <c r="J1575" t="s">
        <v>13</v>
      </c>
      <c r="K1575">
        <v>0</v>
      </c>
      <c r="L1575">
        <v>0</v>
      </c>
      <c r="M1575">
        <v>46.5</v>
      </c>
      <c r="N1575">
        <v>31</v>
      </c>
      <c r="O1575">
        <v>62.6</v>
      </c>
    </row>
    <row r="1576" spans="1:28" x14ac:dyDescent="0.25">
      <c r="A1576">
        <v>52</v>
      </c>
      <c r="B1576" t="s">
        <v>108</v>
      </c>
      <c r="C1576" s="5">
        <v>38.544907000000002</v>
      </c>
      <c r="D1576" s="5">
        <v>-121.740517</v>
      </c>
      <c r="E1576" t="s">
        <v>307</v>
      </c>
      <c r="F1576" t="s">
        <v>276</v>
      </c>
      <c r="G1576" s="2"/>
      <c r="H1576">
        <v>63.2</v>
      </c>
      <c r="I1576">
        <v>2014</v>
      </c>
      <c r="J1576" t="s">
        <v>277</v>
      </c>
      <c r="X1576">
        <v>55.5</v>
      </c>
      <c r="Y1576">
        <v>53.7</v>
      </c>
      <c r="Z1576">
        <v>56.4</v>
      </c>
      <c r="AA1576">
        <v>81.2</v>
      </c>
      <c r="AB1576">
        <v>51.3</v>
      </c>
    </row>
    <row r="1577" spans="1:28" x14ac:dyDescent="0.25">
      <c r="A1577">
        <v>53</v>
      </c>
      <c r="B1577" t="s">
        <v>108</v>
      </c>
      <c r="C1577" s="5">
        <v>38.544907000000002</v>
      </c>
      <c r="D1577" s="5">
        <v>-121.740517</v>
      </c>
      <c r="E1577" t="s">
        <v>307</v>
      </c>
      <c r="F1577" t="s">
        <v>276</v>
      </c>
      <c r="G1577" s="2" t="s">
        <v>140</v>
      </c>
      <c r="H1577">
        <v>49.16</v>
      </c>
      <c r="I1577">
        <v>2013</v>
      </c>
      <c r="J1577" t="s">
        <v>161</v>
      </c>
      <c r="P1577">
        <v>60</v>
      </c>
      <c r="Q1577">
        <v>101</v>
      </c>
      <c r="R1577">
        <v>94</v>
      </c>
      <c r="S1577">
        <v>26</v>
      </c>
      <c r="T1577">
        <v>47</v>
      </c>
      <c r="U1577">
        <v>31</v>
      </c>
      <c r="W1577">
        <v>90</v>
      </c>
    </row>
    <row r="1578" spans="1:28" x14ac:dyDescent="0.25">
      <c r="A1578">
        <v>53</v>
      </c>
      <c r="B1578" t="s">
        <v>108</v>
      </c>
      <c r="C1578" s="5">
        <v>38.544907000000002</v>
      </c>
      <c r="D1578" s="5">
        <v>-121.740517</v>
      </c>
      <c r="E1578" t="s">
        <v>307</v>
      </c>
      <c r="F1578" t="s">
        <v>276</v>
      </c>
      <c r="G1578" s="2" t="s">
        <v>139</v>
      </c>
      <c r="H1578">
        <v>54.85</v>
      </c>
      <c r="I1578">
        <v>2015</v>
      </c>
      <c r="J1578" t="s">
        <v>161</v>
      </c>
      <c r="P1578">
        <v>54</v>
      </c>
      <c r="Q1578">
        <v>227</v>
      </c>
      <c r="R1578">
        <v>59</v>
      </c>
      <c r="S1578">
        <v>29</v>
      </c>
      <c r="T1578">
        <v>33</v>
      </c>
      <c r="U1578">
        <v>35</v>
      </c>
      <c r="V1578">
        <v>52</v>
      </c>
      <c r="W1578">
        <v>62</v>
      </c>
    </row>
    <row r="1579" spans="1:28" x14ac:dyDescent="0.25">
      <c r="A1579">
        <v>54</v>
      </c>
      <c r="B1579" t="s">
        <v>108</v>
      </c>
      <c r="C1579" s="5">
        <v>38.544907000000002</v>
      </c>
      <c r="D1579" s="5">
        <v>-121.740517</v>
      </c>
      <c r="E1579" t="s">
        <v>307</v>
      </c>
      <c r="F1579" t="s">
        <v>276</v>
      </c>
      <c r="G1579" s="2"/>
      <c r="H1579">
        <v>65</v>
      </c>
      <c r="I1579">
        <v>2011</v>
      </c>
      <c r="J1579" t="s">
        <v>277</v>
      </c>
      <c r="X1579">
        <v>57.3</v>
      </c>
      <c r="Y1579">
        <v>60.5</v>
      </c>
      <c r="Z1579">
        <v>70.7</v>
      </c>
      <c r="AA1579">
        <v>68.8</v>
      </c>
      <c r="AB1579">
        <v>48</v>
      </c>
    </row>
    <row r="1580" spans="1:28" x14ac:dyDescent="0.25">
      <c r="A1580">
        <v>55</v>
      </c>
      <c r="B1580" t="s">
        <v>108</v>
      </c>
      <c r="C1580" s="5">
        <v>38.544907000000002</v>
      </c>
      <c r="D1580" s="5">
        <v>-121.740517</v>
      </c>
      <c r="E1580" t="s">
        <v>307</v>
      </c>
      <c r="F1580" t="s">
        <v>276</v>
      </c>
      <c r="G1580">
        <v>36</v>
      </c>
      <c r="H1580">
        <v>30.4</v>
      </c>
      <c r="I1580">
        <v>2014</v>
      </c>
      <c r="J1580" t="s">
        <v>13</v>
      </c>
      <c r="K1580">
        <v>0</v>
      </c>
      <c r="L1580">
        <v>0</v>
      </c>
      <c r="M1580">
        <v>41</v>
      </c>
      <c r="N1580">
        <v>35.1</v>
      </c>
      <c r="O1580">
        <v>59.3</v>
      </c>
    </row>
    <row r="1581" spans="1:28" x14ac:dyDescent="0.25">
      <c r="A1581">
        <v>55</v>
      </c>
      <c r="B1581" t="s">
        <v>108</v>
      </c>
      <c r="C1581" s="5">
        <v>38.544907000000002</v>
      </c>
      <c r="D1581" s="5">
        <v>-121.740517</v>
      </c>
      <c r="E1581" t="s">
        <v>307</v>
      </c>
      <c r="F1581" t="s">
        <v>276</v>
      </c>
      <c r="G1581" s="2"/>
      <c r="H1581">
        <v>63.7</v>
      </c>
      <c r="I1581">
        <v>2015</v>
      </c>
      <c r="J1581" t="s">
        <v>277</v>
      </c>
      <c r="X1581">
        <v>54.4</v>
      </c>
      <c r="Y1581">
        <v>52.9</v>
      </c>
      <c r="Z1581">
        <v>59.7</v>
      </c>
      <c r="AA1581">
        <v>80.400000000000006</v>
      </c>
      <c r="AB1581">
        <v>55.4</v>
      </c>
    </row>
    <row r="1582" spans="1:28" x14ac:dyDescent="0.25">
      <c r="A1582">
        <v>57</v>
      </c>
      <c r="B1582" t="s">
        <v>108</v>
      </c>
      <c r="C1582" s="5">
        <v>38.544907000000002</v>
      </c>
      <c r="D1582" s="5">
        <v>-121.740517</v>
      </c>
      <c r="E1582" t="s">
        <v>307</v>
      </c>
      <c r="F1582" t="s">
        <v>276</v>
      </c>
      <c r="G1582">
        <v>35</v>
      </c>
      <c r="H1582">
        <v>29.7</v>
      </c>
      <c r="I1582">
        <v>2015</v>
      </c>
      <c r="J1582" t="s">
        <v>13</v>
      </c>
      <c r="K1582">
        <v>0</v>
      </c>
      <c r="L1582">
        <v>0</v>
      </c>
      <c r="M1582">
        <v>41</v>
      </c>
      <c r="N1582">
        <v>33</v>
      </c>
      <c r="O1582">
        <v>58</v>
      </c>
    </row>
    <row r="1583" spans="1:28" x14ac:dyDescent="0.25">
      <c r="A1583">
        <v>57</v>
      </c>
      <c r="B1583" t="s">
        <v>108</v>
      </c>
      <c r="C1583" s="5">
        <v>38.544907000000002</v>
      </c>
      <c r="D1583" s="5">
        <v>-121.740517</v>
      </c>
      <c r="E1583" t="s">
        <v>307</v>
      </c>
      <c r="F1583" t="s">
        <v>276</v>
      </c>
      <c r="G1583" s="2" t="s">
        <v>139</v>
      </c>
      <c r="H1583">
        <v>55.18</v>
      </c>
      <c r="I1583">
        <v>2014</v>
      </c>
      <c r="J1583" t="s">
        <v>161</v>
      </c>
      <c r="P1583">
        <v>47</v>
      </c>
      <c r="Q1583">
        <v>192</v>
      </c>
      <c r="R1583">
        <v>90</v>
      </c>
      <c r="S1583">
        <v>29</v>
      </c>
      <c r="T1583">
        <v>31</v>
      </c>
      <c r="U1583">
        <v>38</v>
      </c>
      <c r="V1583">
        <v>50</v>
      </c>
      <c r="W1583">
        <v>68</v>
      </c>
    </row>
    <row r="1584" spans="1:28" x14ac:dyDescent="0.25">
      <c r="A1584">
        <v>44</v>
      </c>
      <c r="B1584" t="s">
        <v>107</v>
      </c>
      <c r="C1584" s="5">
        <v>33.640500000000003</v>
      </c>
      <c r="D1584" s="5">
        <v>-117.8389</v>
      </c>
      <c r="E1584" t="s">
        <v>307</v>
      </c>
      <c r="F1584" t="s">
        <v>276</v>
      </c>
      <c r="G1584">
        <v>34</v>
      </c>
      <c r="H1584">
        <v>32.6</v>
      </c>
      <c r="I1584">
        <v>2006</v>
      </c>
      <c r="J1584" t="s">
        <v>13</v>
      </c>
      <c r="K1584">
        <v>0</v>
      </c>
      <c r="L1584">
        <v>29.4</v>
      </c>
      <c r="M1584">
        <v>35.299999999999997</v>
      </c>
      <c r="N1584">
        <v>28.9</v>
      </c>
      <c r="O1584">
        <v>49</v>
      </c>
    </row>
    <row r="1585" spans="1:28" x14ac:dyDescent="0.25">
      <c r="A1585">
        <v>45</v>
      </c>
      <c r="B1585" t="s">
        <v>107</v>
      </c>
      <c r="C1585" s="5">
        <v>33.640500000000003</v>
      </c>
      <c r="D1585" s="5">
        <v>-117.8389</v>
      </c>
      <c r="E1585" t="s">
        <v>307</v>
      </c>
      <c r="F1585" t="s">
        <v>276</v>
      </c>
      <c r="G1585">
        <v>34</v>
      </c>
      <c r="H1585">
        <v>32.5</v>
      </c>
      <c r="I1585">
        <v>2007</v>
      </c>
      <c r="J1585" t="s">
        <v>13</v>
      </c>
      <c r="K1585">
        <v>0</v>
      </c>
      <c r="L1585">
        <v>29.4</v>
      </c>
      <c r="M1585">
        <v>35.5</v>
      </c>
      <c r="N1585">
        <v>28</v>
      </c>
      <c r="O1585">
        <v>48.9</v>
      </c>
    </row>
    <row r="1586" spans="1:28" x14ac:dyDescent="0.25">
      <c r="A1586">
        <v>45</v>
      </c>
      <c r="B1586" t="s">
        <v>107</v>
      </c>
      <c r="C1586" s="5">
        <v>33.640500000000003</v>
      </c>
      <c r="D1586" s="5">
        <v>-117.8389</v>
      </c>
      <c r="E1586" t="s">
        <v>307</v>
      </c>
      <c r="F1586" t="s">
        <v>276</v>
      </c>
      <c r="G1586">
        <v>31</v>
      </c>
      <c r="H1586">
        <v>32.200000000000003</v>
      </c>
      <c r="I1586">
        <v>2012</v>
      </c>
      <c r="J1586" t="s">
        <v>13</v>
      </c>
      <c r="K1586">
        <v>0</v>
      </c>
      <c r="L1586">
        <v>30.2</v>
      </c>
      <c r="M1586">
        <v>36.9</v>
      </c>
      <c r="N1586">
        <v>29.5</v>
      </c>
      <c r="O1586">
        <v>46.4</v>
      </c>
    </row>
    <row r="1587" spans="1:28" x14ac:dyDescent="0.25">
      <c r="A1587">
        <v>45</v>
      </c>
      <c r="B1587" t="s">
        <v>107</v>
      </c>
      <c r="C1587" s="5">
        <v>33.640500000000003</v>
      </c>
      <c r="D1587" s="5">
        <v>-117.8389</v>
      </c>
      <c r="E1587" t="s">
        <v>307</v>
      </c>
      <c r="F1587" t="s">
        <v>276</v>
      </c>
      <c r="G1587">
        <v>31</v>
      </c>
      <c r="H1587">
        <v>32.4</v>
      </c>
      <c r="I1587">
        <v>2013</v>
      </c>
      <c r="J1587" t="s">
        <v>13</v>
      </c>
      <c r="K1587">
        <v>0</v>
      </c>
      <c r="L1587">
        <v>29.5</v>
      </c>
      <c r="M1587">
        <v>36.9</v>
      </c>
      <c r="N1587">
        <v>30.7</v>
      </c>
      <c r="O1587">
        <v>46.8</v>
      </c>
    </row>
    <row r="1588" spans="1:28" x14ac:dyDescent="0.25">
      <c r="A1588">
        <v>46</v>
      </c>
      <c r="B1588" t="s">
        <v>107</v>
      </c>
      <c r="C1588" s="5">
        <v>33.640500000000003</v>
      </c>
      <c r="D1588" s="5">
        <v>-117.8389</v>
      </c>
      <c r="E1588" t="s">
        <v>307</v>
      </c>
      <c r="F1588" t="s">
        <v>276</v>
      </c>
      <c r="G1588">
        <v>34</v>
      </c>
      <c r="H1588">
        <v>32.799999999999997</v>
      </c>
      <c r="I1588">
        <v>2008</v>
      </c>
      <c r="J1588" t="s">
        <v>13</v>
      </c>
      <c r="K1588">
        <v>0</v>
      </c>
      <c r="L1588">
        <v>29.4</v>
      </c>
      <c r="M1588">
        <v>37.200000000000003</v>
      </c>
      <c r="N1588">
        <v>27.5</v>
      </c>
      <c r="O1588">
        <v>49.3</v>
      </c>
    </row>
    <row r="1589" spans="1:28" x14ac:dyDescent="0.25">
      <c r="A1589">
        <v>46</v>
      </c>
      <c r="B1589" t="s">
        <v>107</v>
      </c>
      <c r="C1589" s="5">
        <v>33.640500000000003</v>
      </c>
      <c r="D1589" s="5">
        <v>-117.8389</v>
      </c>
      <c r="E1589" t="s">
        <v>307</v>
      </c>
      <c r="F1589" t="s">
        <v>276</v>
      </c>
      <c r="G1589">
        <v>33</v>
      </c>
      <c r="H1589">
        <v>32.4</v>
      </c>
      <c r="I1589">
        <v>2009</v>
      </c>
      <c r="J1589" t="s">
        <v>13</v>
      </c>
      <c r="K1589">
        <v>0</v>
      </c>
      <c r="L1589">
        <v>29.4</v>
      </c>
      <c r="M1589">
        <v>37</v>
      </c>
      <c r="N1589">
        <v>26.1</v>
      </c>
      <c r="O1589">
        <v>48.9</v>
      </c>
    </row>
    <row r="1590" spans="1:28" x14ac:dyDescent="0.25">
      <c r="A1590">
        <v>46</v>
      </c>
      <c r="B1590" t="s">
        <v>107</v>
      </c>
      <c r="C1590" s="5">
        <v>33.640500000000003</v>
      </c>
      <c r="D1590" s="5">
        <v>-117.8389</v>
      </c>
      <c r="E1590" t="s">
        <v>307</v>
      </c>
      <c r="F1590" t="s">
        <v>276</v>
      </c>
      <c r="G1590">
        <v>32</v>
      </c>
      <c r="H1590">
        <v>32</v>
      </c>
      <c r="I1590">
        <v>2010</v>
      </c>
      <c r="J1590" t="s">
        <v>13</v>
      </c>
      <c r="K1590">
        <v>0</v>
      </c>
      <c r="L1590">
        <v>29.3</v>
      </c>
      <c r="M1590">
        <v>36.700000000000003</v>
      </c>
      <c r="N1590">
        <v>26.3</v>
      </c>
      <c r="O1590">
        <v>49.3</v>
      </c>
    </row>
    <row r="1591" spans="1:28" x14ac:dyDescent="0.25">
      <c r="A1591">
        <v>47</v>
      </c>
      <c r="B1591" t="s">
        <v>107</v>
      </c>
      <c r="C1591" s="5">
        <v>33.640500000000003</v>
      </c>
      <c r="D1591" s="5">
        <v>-117.8389</v>
      </c>
      <c r="E1591" t="s">
        <v>307</v>
      </c>
      <c r="F1591" t="s">
        <v>276</v>
      </c>
      <c r="G1591">
        <v>35</v>
      </c>
      <c r="H1591">
        <v>31.8</v>
      </c>
      <c r="I1591">
        <v>2005</v>
      </c>
      <c r="J1591" t="s">
        <v>13</v>
      </c>
      <c r="K1591">
        <v>0</v>
      </c>
      <c r="L1591">
        <v>30</v>
      </c>
      <c r="M1591">
        <v>32.4</v>
      </c>
      <c r="N1591">
        <v>28.5</v>
      </c>
      <c r="O1591">
        <v>48.2</v>
      </c>
    </row>
    <row r="1592" spans="1:28" x14ac:dyDescent="0.25">
      <c r="A1592">
        <v>47</v>
      </c>
      <c r="B1592" t="s">
        <v>107</v>
      </c>
      <c r="C1592" s="5">
        <v>33.640500000000003</v>
      </c>
      <c r="D1592" s="5">
        <v>-117.8389</v>
      </c>
      <c r="E1592" t="s">
        <v>307</v>
      </c>
      <c r="F1592" t="s">
        <v>276</v>
      </c>
      <c r="G1592">
        <v>32</v>
      </c>
      <c r="H1592">
        <v>31.9</v>
      </c>
      <c r="I1592">
        <v>2014</v>
      </c>
      <c r="J1592" t="s">
        <v>13</v>
      </c>
      <c r="K1592">
        <v>0</v>
      </c>
      <c r="L1592">
        <v>29.3</v>
      </c>
      <c r="M1592">
        <v>35</v>
      </c>
      <c r="N1592">
        <v>31.5</v>
      </c>
      <c r="O1592">
        <v>46</v>
      </c>
    </row>
    <row r="1593" spans="1:28" x14ac:dyDescent="0.25">
      <c r="A1593">
        <v>47</v>
      </c>
      <c r="B1593" t="s">
        <v>107</v>
      </c>
      <c r="C1593" s="5">
        <v>33.640500000000003</v>
      </c>
      <c r="D1593" s="5">
        <v>-117.8389</v>
      </c>
      <c r="E1593" t="s">
        <v>307</v>
      </c>
      <c r="F1593" t="s">
        <v>276</v>
      </c>
      <c r="G1593" s="2" t="s">
        <v>138</v>
      </c>
      <c r="H1593">
        <v>50.64</v>
      </c>
      <c r="I1593">
        <v>2012</v>
      </c>
      <c r="J1593" t="s">
        <v>161</v>
      </c>
      <c r="P1593">
        <v>101</v>
      </c>
      <c r="Q1593">
        <v>101</v>
      </c>
      <c r="R1593">
        <v>38</v>
      </c>
      <c r="S1593">
        <v>59</v>
      </c>
      <c r="T1593">
        <v>57</v>
      </c>
      <c r="U1593">
        <v>52</v>
      </c>
      <c r="W1593">
        <v>65</v>
      </c>
    </row>
    <row r="1594" spans="1:28" x14ac:dyDescent="0.25">
      <c r="A1594">
        <v>48</v>
      </c>
      <c r="B1594" t="s">
        <v>107</v>
      </c>
      <c r="C1594" s="5">
        <v>33.640500000000003</v>
      </c>
      <c r="D1594" s="5">
        <v>-117.8389</v>
      </c>
      <c r="E1594" t="s">
        <v>307</v>
      </c>
      <c r="F1594" t="s">
        <v>276</v>
      </c>
      <c r="G1594">
        <v>33</v>
      </c>
      <c r="H1594">
        <v>31.7</v>
      </c>
      <c r="I1594">
        <v>2011</v>
      </c>
      <c r="J1594" t="s">
        <v>13</v>
      </c>
      <c r="K1594">
        <v>0</v>
      </c>
      <c r="L1594">
        <v>29.3</v>
      </c>
      <c r="M1594">
        <v>36.799999999999997</v>
      </c>
      <c r="N1594">
        <v>25.9</v>
      </c>
      <c r="O1594">
        <v>48.7</v>
      </c>
    </row>
    <row r="1595" spans="1:28" x14ac:dyDescent="0.25">
      <c r="A1595">
        <v>49</v>
      </c>
      <c r="B1595" t="s">
        <v>107</v>
      </c>
      <c r="C1595" s="5">
        <v>33.640500000000003</v>
      </c>
      <c r="D1595" s="5">
        <v>-117.8389</v>
      </c>
      <c r="E1595" t="s">
        <v>307</v>
      </c>
      <c r="F1595" t="s">
        <v>276</v>
      </c>
      <c r="G1595" s="2"/>
      <c r="H1595">
        <v>66</v>
      </c>
      <c r="I1595">
        <v>2011</v>
      </c>
      <c r="J1595" t="s">
        <v>277</v>
      </c>
      <c r="X1595">
        <v>49.4</v>
      </c>
      <c r="Y1595">
        <v>66.3</v>
      </c>
      <c r="Z1595">
        <v>54.7</v>
      </c>
      <c r="AA1595">
        <v>91.6</v>
      </c>
    </row>
    <row r="1596" spans="1:28" x14ac:dyDescent="0.25">
      <c r="A1596">
        <v>50</v>
      </c>
      <c r="B1596" t="s">
        <v>107</v>
      </c>
      <c r="C1596" s="5">
        <v>33.640500000000003</v>
      </c>
      <c r="D1596" s="5">
        <v>-117.8389</v>
      </c>
      <c r="E1596" t="s">
        <v>307</v>
      </c>
      <c r="F1596" t="s">
        <v>276</v>
      </c>
      <c r="G1596">
        <v>33</v>
      </c>
      <c r="H1596">
        <v>31</v>
      </c>
      <c r="I1596">
        <v>2015</v>
      </c>
      <c r="J1596" t="s">
        <v>13</v>
      </c>
      <c r="K1596">
        <v>0</v>
      </c>
      <c r="L1596">
        <v>29.3</v>
      </c>
      <c r="M1596">
        <v>34.299999999999997</v>
      </c>
      <c r="N1596">
        <v>28.9</v>
      </c>
      <c r="O1596">
        <v>45.3</v>
      </c>
    </row>
    <row r="1597" spans="1:28" x14ac:dyDescent="0.25">
      <c r="A1597">
        <v>65</v>
      </c>
      <c r="B1597" t="s">
        <v>107</v>
      </c>
      <c r="C1597" s="5">
        <v>33.640500000000003</v>
      </c>
      <c r="D1597" s="5">
        <v>-117.8389</v>
      </c>
      <c r="E1597" t="s">
        <v>307</v>
      </c>
      <c r="F1597" t="s">
        <v>276</v>
      </c>
      <c r="G1597" s="2" t="s">
        <v>260</v>
      </c>
      <c r="H1597">
        <v>47.52</v>
      </c>
      <c r="I1597">
        <v>2013</v>
      </c>
      <c r="J1597" t="s">
        <v>161</v>
      </c>
      <c r="P1597">
        <v>101</v>
      </c>
      <c r="Q1597">
        <v>101</v>
      </c>
      <c r="R1597">
        <v>39</v>
      </c>
      <c r="S1597">
        <v>69</v>
      </c>
      <c r="T1597">
        <v>67</v>
      </c>
      <c r="U1597">
        <v>61</v>
      </c>
      <c r="W1597">
        <v>101</v>
      </c>
    </row>
    <row r="1598" spans="1:28" x14ac:dyDescent="0.25">
      <c r="A1598">
        <v>80</v>
      </c>
      <c r="B1598" t="s">
        <v>107</v>
      </c>
      <c r="C1598" s="5">
        <v>33.640500000000003</v>
      </c>
      <c r="D1598" s="5">
        <v>-117.8389</v>
      </c>
      <c r="E1598" t="s">
        <v>307</v>
      </c>
      <c r="F1598" t="s">
        <v>276</v>
      </c>
      <c r="G1598" s="2" t="s">
        <v>267</v>
      </c>
      <c r="H1598">
        <v>52.93</v>
      </c>
      <c r="I1598">
        <v>2014</v>
      </c>
      <c r="J1598" t="s">
        <v>161</v>
      </c>
      <c r="P1598">
        <v>217</v>
      </c>
      <c r="Q1598">
        <v>478</v>
      </c>
      <c r="R1598">
        <v>42</v>
      </c>
      <c r="S1598">
        <v>76</v>
      </c>
      <c r="T1598">
        <v>48</v>
      </c>
      <c r="U1598">
        <v>48</v>
      </c>
      <c r="V1598">
        <v>51</v>
      </c>
      <c r="W1598">
        <v>138</v>
      </c>
    </row>
    <row r="1599" spans="1:28" x14ac:dyDescent="0.25">
      <c r="A1599">
        <v>86</v>
      </c>
      <c r="B1599" t="s">
        <v>107</v>
      </c>
      <c r="C1599" s="5">
        <v>33.640500000000003</v>
      </c>
      <c r="D1599" s="5">
        <v>-117.8389</v>
      </c>
      <c r="E1599" t="s">
        <v>307</v>
      </c>
      <c r="F1599" t="s">
        <v>276</v>
      </c>
      <c r="G1599" s="2"/>
      <c r="H1599">
        <v>55.4</v>
      </c>
      <c r="I1599">
        <v>2012</v>
      </c>
      <c r="J1599" t="s">
        <v>277</v>
      </c>
      <c r="X1599">
        <v>36.200000000000003</v>
      </c>
      <c r="Y1599">
        <v>36.299999999999997</v>
      </c>
      <c r="Z1599">
        <v>42.3</v>
      </c>
      <c r="AA1599">
        <v>93.5</v>
      </c>
      <c r="AB1599">
        <v>45.6</v>
      </c>
    </row>
    <row r="1600" spans="1:28" x14ac:dyDescent="0.25">
      <c r="A1600">
        <v>88</v>
      </c>
      <c r="B1600" t="s">
        <v>107</v>
      </c>
      <c r="C1600" s="5">
        <v>33.640500000000003</v>
      </c>
      <c r="D1600" s="5">
        <v>-117.8389</v>
      </c>
      <c r="E1600" t="s">
        <v>307</v>
      </c>
      <c r="F1600" t="s">
        <v>276</v>
      </c>
      <c r="G1600" s="2"/>
      <c r="H1600">
        <v>56.4</v>
      </c>
      <c r="I1600">
        <v>2015</v>
      </c>
      <c r="J1600" t="s">
        <v>277</v>
      </c>
      <c r="X1600">
        <v>39.5</v>
      </c>
      <c r="Y1600">
        <v>56.1</v>
      </c>
      <c r="Z1600">
        <v>41.7</v>
      </c>
      <c r="AA1600">
        <v>89.5</v>
      </c>
      <c r="AB1600">
        <v>40</v>
      </c>
    </row>
    <row r="1601" spans="1:28" x14ac:dyDescent="0.25">
      <c r="A1601">
        <v>89</v>
      </c>
      <c r="B1601" t="s">
        <v>107</v>
      </c>
      <c r="C1601" s="5">
        <v>33.640500000000003</v>
      </c>
      <c r="D1601" s="5">
        <v>-117.8389</v>
      </c>
      <c r="E1601" t="s">
        <v>307</v>
      </c>
      <c r="F1601" t="s">
        <v>276</v>
      </c>
      <c r="G1601" s="2" t="s">
        <v>269</v>
      </c>
      <c r="H1601">
        <v>51.51</v>
      </c>
      <c r="I1601">
        <v>2015</v>
      </c>
      <c r="J1601" t="s">
        <v>161</v>
      </c>
      <c r="P1601">
        <v>227</v>
      </c>
      <c r="Q1601">
        <v>567</v>
      </c>
      <c r="R1601">
        <v>44</v>
      </c>
      <c r="S1601">
        <v>78</v>
      </c>
      <c r="T1601">
        <v>51</v>
      </c>
      <c r="U1601">
        <v>68</v>
      </c>
      <c r="V1601">
        <v>54</v>
      </c>
      <c r="W1601">
        <v>162</v>
      </c>
    </row>
    <row r="1602" spans="1:28" x14ac:dyDescent="0.25">
      <c r="A1602">
        <v>93</v>
      </c>
      <c r="B1602" t="s">
        <v>107</v>
      </c>
      <c r="C1602" s="5">
        <v>33.640500000000003</v>
      </c>
      <c r="D1602" s="5">
        <v>-117.8389</v>
      </c>
      <c r="E1602" t="s">
        <v>307</v>
      </c>
      <c r="F1602" t="s">
        <v>276</v>
      </c>
      <c r="G1602" s="2"/>
      <c r="H1602">
        <v>54.1</v>
      </c>
      <c r="I1602">
        <v>2014</v>
      </c>
      <c r="J1602" t="s">
        <v>277</v>
      </c>
      <c r="X1602">
        <v>37.1</v>
      </c>
      <c r="Y1602">
        <v>36.4</v>
      </c>
      <c r="Z1602">
        <v>40.799999999999997</v>
      </c>
      <c r="AA1602">
        <v>89.7</v>
      </c>
      <c r="AB1602">
        <v>44.9</v>
      </c>
    </row>
    <row r="1603" spans="1:28" x14ac:dyDescent="0.25">
      <c r="A1603">
        <v>96</v>
      </c>
      <c r="B1603" t="s">
        <v>107</v>
      </c>
      <c r="C1603" s="5">
        <v>33.640500000000003</v>
      </c>
      <c r="D1603" s="5">
        <v>-117.8389</v>
      </c>
      <c r="E1603" t="s">
        <v>307</v>
      </c>
      <c r="F1603" t="s">
        <v>276</v>
      </c>
      <c r="G1603" s="2"/>
      <c r="H1603">
        <v>58.2</v>
      </c>
      <c r="I1603">
        <v>2013</v>
      </c>
      <c r="J1603" t="s">
        <v>277</v>
      </c>
      <c r="X1603">
        <v>44</v>
      </c>
      <c r="Y1603">
        <v>35.200000000000003</v>
      </c>
      <c r="Z1603">
        <v>47.2</v>
      </c>
      <c r="AA1603">
        <v>90.3</v>
      </c>
      <c r="AB1603">
        <v>42.1</v>
      </c>
    </row>
    <row r="1604" spans="1:28" x14ac:dyDescent="0.25">
      <c r="A1604">
        <v>11</v>
      </c>
      <c r="B1604" t="s">
        <v>90</v>
      </c>
      <c r="C1604" s="5">
        <v>34.07</v>
      </c>
      <c r="D1604" s="5">
        <v>-118.43980000000001</v>
      </c>
      <c r="E1604" t="s">
        <v>307</v>
      </c>
      <c r="F1604" t="s">
        <v>276</v>
      </c>
      <c r="G1604" s="2"/>
      <c r="H1604">
        <v>87.7</v>
      </c>
      <c r="I1604">
        <v>2011</v>
      </c>
      <c r="J1604" t="s">
        <v>277</v>
      </c>
      <c r="X1604">
        <v>83</v>
      </c>
      <c r="Y1604">
        <v>48.1</v>
      </c>
      <c r="Z1604">
        <v>92.9</v>
      </c>
      <c r="AA1604">
        <v>93.2</v>
      </c>
    </row>
    <row r="1605" spans="1:28" x14ac:dyDescent="0.25">
      <c r="A1605">
        <v>12</v>
      </c>
      <c r="B1605" t="s">
        <v>90</v>
      </c>
      <c r="C1605" s="5">
        <v>34.07</v>
      </c>
      <c r="D1605" s="5">
        <v>-118.43980000000001</v>
      </c>
      <c r="E1605" t="s">
        <v>307</v>
      </c>
      <c r="F1605" t="s">
        <v>276</v>
      </c>
      <c r="G1605">
        <v>10</v>
      </c>
      <c r="H1605">
        <v>53</v>
      </c>
      <c r="I1605">
        <v>2011</v>
      </c>
      <c r="J1605" t="s">
        <v>13</v>
      </c>
      <c r="K1605">
        <v>30</v>
      </c>
      <c r="L1605">
        <v>42.6</v>
      </c>
      <c r="M1605">
        <v>57.5</v>
      </c>
      <c r="N1605">
        <v>53.1</v>
      </c>
      <c r="O1605">
        <v>73.599999999999994</v>
      </c>
    </row>
    <row r="1606" spans="1:28" x14ac:dyDescent="0.25">
      <c r="A1606">
        <v>12</v>
      </c>
      <c r="B1606" t="s">
        <v>90</v>
      </c>
      <c r="C1606" s="5">
        <v>34.07</v>
      </c>
      <c r="D1606" s="5">
        <v>-118.43980000000001</v>
      </c>
      <c r="E1606" t="s">
        <v>307</v>
      </c>
      <c r="F1606" t="s">
        <v>276</v>
      </c>
      <c r="G1606">
        <v>10</v>
      </c>
      <c r="H1606">
        <v>52.2</v>
      </c>
      <c r="I1606">
        <v>2012</v>
      </c>
      <c r="J1606" t="s">
        <v>13</v>
      </c>
      <c r="K1606">
        <v>27.7</v>
      </c>
      <c r="L1606">
        <v>43.4</v>
      </c>
      <c r="M1606">
        <v>57.7</v>
      </c>
      <c r="N1606">
        <v>51.5</v>
      </c>
      <c r="O1606">
        <v>72.2</v>
      </c>
    </row>
    <row r="1607" spans="1:28" x14ac:dyDescent="0.25">
      <c r="A1607">
        <v>12</v>
      </c>
      <c r="B1607" t="s">
        <v>90</v>
      </c>
      <c r="C1607" s="5">
        <v>34.07</v>
      </c>
      <c r="D1607" s="5">
        <v>-118.43980000000001</v>
      </c>
      <c r="E1607" t="s">
        <v>307</v>
      </c>
      <c r="F1607" t="s">
        <v>276</v>
      </c>
      <c r="G1607">
        <v>10</v>
      </c>
      <c r="H1607">
        <v>52.9</v>
      </c>
      <c r="I1607">
        <v>2013</v>
      </c>
      <c r="J1607" t="s">
        <v>13</v>
      </c>
      <c r="K1607">
        <v>27.3</v>
      </c>
      <c r="L1607">
        <v>47.4</v>
      </c>
      <c r="M1607">
        <v>57.7</v>
      </c>
      <c r="N1607">
        <v>51.7</v>
      </c>
      <c r="O1607">
        <v>71.2</v>
      </c>
    </row>
    <row r="1608" spans="1:28" x14ac:dyDescent="0.25">
      <c r="A1608">
        <v>12</v>
      </c>
      <c r="B1608" t="s">
        <v>90</v>
      </c>
      <c r="C1608" s="5">
        <v>34.07</v>
      </c>
      <c r="D1608" s="5">
        <v>-118.43980000000001</v>
      </c>
      <c r="E1608" t="s">
        <v>307</v>
      </c>
      <c r="F1608" t="s">
        <v>276</v>
      </c>
      <c r="G1608">
        <v>10</v>
      </c>
      <c r="H1608">
        <v>51.9</v>
      </c>
      <c r="I1608">
        <v>2014</v>
      </c>
      <c r="J1608" t="s">
        <v>13</v>
      </c>
      <c r="K1608">
        <v>30.2</v>
      </c>
      <c r="L1608">
        <v>47.1</v>
      </c>
      <c r="M1608">
        <v>52.8</v>
      </c>
      <c r="N1608">
        <v>50.9</v>
      </c>
      <c r="O1608">
        <v>71.3</v>
      </c>
    </row>
    <row r="1609" spans="1:28" x14ac:dyDescent="0.25">
      <c r="A1609">
        <v>12</v>
      </c>
      <c r="B1609" t="s">
        <v>90</v>
      </c>
      <c r="C1609" s="5">
        <v>34.07</v>
      </c>
      <c r="D1609" s="5">
        <v>-118.43980000000001</v>
      </c>
      <c r="E1609" t="s">
        <v>307</v>
      </c>
      <c r="F1609" t="s">
        <v>276</v>
      </c>
      <c r="G1609">
        <v>10</v>
      </c>
      <c r="H1609">
        <v>50.7</v>
      </c>
      <c r="I1609">
        <v>2015</v>
      </c>
      <c r="J1609" t="s">
        <v>13</v>
      </c>
      <c r="K1609">
        <v>29.5</v>
      </c>
      <c r="L1609">
        <v>47.1</v>
      </c>
      <c r="M1609">
        <v>52.3</v>
      </c>
      <c r="N1609">
        <v>47.2</v>
      </c>
      <c r="O1609">
        <v>70.7</v>
      </c>
    </row>
    <row r="1610" spans="1:28" x14ac:dyDescent="0.25">
      <c r="A1610">
        <v>12</v>
      </c>
      <c r="B1610" t="s">
        <v>90</v>
      </c>
      <c r="C1610" s="5">
        <v>34.07</v>
      </c>
      <c r="D1610" s="5">
        <v>-118.43980000000001</v>
      </c>
      <c r="E1610" t="s">
        <v>307</v>
      </c>
      <c r="F1610" t="s">
        <v>276</v>
      </c>
      <c r="G1610" s="2"/>
      <c r="H1610">
        <v>86.3</v>
      </c>
      <c r="I1610">
        <v>2014</v>
      </c>
      <c r="J1610" t="s">
        <v>277</v>
      </c>
      <c r="X1610">
        <v>84.8</v>
      </c>
      <c r="Y1610">
        <v>46.4</v>
      </c>
      <c r="Z1610">
        <v>91</v>
      </c>
      <c r="AA1610">
        <v>95.6</v>
      </c>
    </row>
    <row r="1611" spans="1:28" x14ac:dyDescent="0.25">
      <c r="A1611">
        <v>12</v>
      </c>
      <c r="B1611" t="s">
        <v>90</v>
      </c>
      <c r="C1611" s="5">
        <v>34.07</v>
      </c>
      <c r="D1611" s="5">
        <v>-118.43980000000001</v>
      </c>
      <c r="E1611" t="s">
        <v>307</v>
      </c>
      <c r="F1611" t="s">
        <v>276</v>
      </c>
      <c r="G1611" s="2"/>
      <c r="H1611">
        <v>85.5</v>
      </c>
      <c r="I1611">
        <v>2015</v>
      </c>
      <c r="J1611" t="s">
        <v>277</v>
      </c>
      <c r="X1611">
        <v>82.4</v>
      </c>
      <c r="Y1611">
        <v>49.2</v>
      </c>
      <c r="Z1611">
        <v>90.5</v>
      </c>
      <c r="AA1611">
        <v>95.3</v>
      </c>
    </row>
    <row r="1612" spans="1:28" x14ac:dyDescent="0.25">
      <c r="A1612">
        <v>13</v>
      </c>
      <c r="B1612" t="s">
        <v>90</v>
      </c>
      <c r="C1612" s="5">
        <v>34.07</v>
      </c>
      <c r="D1612" s="5">
        <v>-118.43980000000001</v>
      </c>
      <c r="E1612" t="s">
        <v>307</v>
      </c>
      <c r="F1612" t="s">
        <v>276</v>
      </c>
      <c r="G1612">
        <v>11</v>
      </c>
      <c r="H1612">
        <v>52.6</v>
      </c>
      <c r="I1612">
        <v>2007</v>
      </c>
      <c r="J1612" t="s">
        <v>13</v>
      </c>
      <c r="K1612">
        <v>25.6</v>
      </c>
      <c r="L1612">
        <v>42.8</v>
      </c>
      <c r="M1612">
        <v>57.4</v>
      </c>
      <c r="N1612">
        <v>49.1</v>
      </c>
      <c r="O1612">
        <v>75.900000000000006</v>
      </c>
    </row>
    <row r="1613" spans="1:28" x14ac:dyDescent="0.25">
      <c r="A1613">
        <v>13</v>
      </c>
      <c r="B1613" t="s">
        <v>90</v>
      </c>
      <c r="C1613" s="5">
        <v>34.07</v>
      </c>
      <c r="D1613" s="5">
        <v>-118.43980000000001</v>
      </c>
      <c r="E1613" t="s">
        <v>307</v>
      </c>
      <c r="F1613" t="s">
        <v>276</v>
      </c>
      <c r="G1613">
        <v>11</v>
      </c>
      <c r="H1613">
        <v>52.4</v>
      </c>
      <c r="I1613">
        <v>2008</v>
      </c>
      <c r="J1613" t="s">
        <v>13</v>
      </c>
      <c r="K1613">
        <v>24.4</v>
      </c>
      <c r="L1613">
        <v>42.8</v>
      </c>
      <c r="M1613">
        <v>57.4</v>
      </c>
      <c r="N1613">
        <v>48.9</v>
      </c>
      <c r="O1613">
        <v>75.7</v>
      </c>
    </row>
    <row r="1614" spans="1:28" x14ac:dyDescent="0.25">
      <c r="A1614">
        <v>13</v>
      </c>
      <c r="B1614" t="s">
        <v>90</v>
      </c>
      <c r="C1614" s="5">
        <v>34.07</v>
      </c>
      <c r="D1614" s="5">
        <v>-118.43980000000001</v>
      </c>
      <c r="E1614" t="s">
        <v>307</v>
      </c>
      <c r="F1614" t="s">
        <v>276</v>
      </c>
      <c r="G1614">
        <v>11</v>
      </c>
      <c r="H1614">
        <v>52.3</v>
      </c>
      <c r="I1614">
        <v>2009</v>
      </c>
      <c r="J1614" t="s">
        <v>13</v>
      </c>
      <c r="K1614">
        <v>23.8</v>
      </c>
      <c r="L1614">
        <v>42.8</v>
      </c>
      <c r="M1614">
        <v>57.4</v>
      </c>
      <c r="N1614">
        <v>50.3</v>
      </c>
      <c r="O1614">
        <v>74.5</v>
      </c>
    </row>
    <row r="1615" spans="1:28" x14ac:dyDescent="0.25">
      <c r="A1615">
        <v>13</v>
      </c>
      <c r="B1615" t="s">
        <v>90</v>
      </c>
      <c r="C1615" s="5">
        <v>34.07</v>
      </c>
      <c r="D1615" s="5">
        <v>-118.43980000000001</v>
      </c>
      <c r="E1615" t="s">
        <v>307</v>
      </c>
      <c r="F1615" t="s">
        <v>276</v>
      </c>
      <c r="G1615">
        <v>11</v>
      </c>
      <c r="H1615">
        <v>52.2</v>
      </c>
      <c r="I1615">
        <v>2010</v>
      </c>
      <c r="J1615" t="s">
        <v>13</v>
      </c>
      <c r="K1615">
        <v>27.2</v>
      </c>
      <c r="L1615">
        <v>42.6</v>
      </c>
      <c r="M1615">
        <v>56.9</v>
      </c>
      <c r="N1615">
        <v>49.2</v>
      </c>
      <c r="O1615">
        <v>75.099999999999994</v>
      </c>
    </row>
    <row r="1616" spans="1:28" x14ac:dyDescent="0.25">
      <c r="A1616">
        <v>13</v>
      </c>
      <c r="B1616" t="s">
        <v>90</v>
      </c>
      <c r="C1616" s="5">
        <v>34.07</v>
      </c>
      <c r="D1616" s="5">
        <v>-118.43980000000001</v>
      </c>
      <c r="E1616" t="s">
        <v>307</v>
      </c>
      <c r="F1616" t="s">
        <v>276</v>
      </c>
      <c r="G1616" s="2"/>
      <c r="H1616">
        <v>87.3</v>
      </c>
      <c r="I1616">
        <v>2012</v>
      </c>
      <c r="J1616" t="s">
        <v>277</v>
      </c>
      <c r="X1616">
        <v>85.9</v>
      </c>
      <c r="Y1616">
        <v>41</v>
      </c>
      <c r="Z1616">
        <v>92.5</v>
      </c>
      <c r="AA1616">
        <v>97.3</v>
      </c>
    </row>
    <row r="1617" spans="1:28" x14ac:dyDescent="0.25">
      <c r="A1617">
        <v>13</v>
      </c>
      <c r="B1617" t="s">
        <v>90</v>
      </c>
      <c r="C1617" s="5">
        <v>34.07</v>
      </c>
      <c r="D1617" s="5">
        <v>-118.43980000000001</v>
      </c>
      <c r="E1617" t="s">
        <v>307</v>
      </c>
      <c r="F1617" t="s">
        <v>276</v>
      </c>
      <c r="G1617" s="2"/>
      <c r="H1617">
        <v>87.7</v>
      </c>
      <c r="I1617">
        <v>2013</v>
      </c>
      <c r="J1617" t="s">
        <v>277</v>
      </c>
      <c r="X1617">
        <v>87.3</v>
      </c>
      <c r="Y1617">
        <v>42.3</v>
      </c>
      <c r="Z1617">
        <v>93.8</v>
      </c>
      <c r="AA1617">
        <v>95.9</v>
      </c>
    </row>
    <row r="1618" spans="1:28" x14ac:dyDescent="0.25">
      <c r="A1618">
        <v>14</v>
      </c>
      <c r="B1618" t="s">
        <v>90</v>
      </c>
      <c r="C1618" s="5">
        <v>34.07</v>
      </c>
      <c r="D1618" s="5">
        <v>-118.43980000000001</v>
      </c>
      <c r="E1618" t="s">
        <v>307</v>
      </c>
      <c r="F1618" t="s">
        <v>276</v>
      </c>
      <c r="G1618">
        <v>12</v>
      </c>
      <c r="H1618">
        <v>50.6</v>
      </c>
      <c r="I1618">
        <v>2005</v>
      </c>
      <c r="J1618" t="s">
        <v>13</v>
      </c>
      <c r="K1618">
        <v>27.3</v>
      </c>
      <c r="L1618">
        <v>32.799999999999997</v>
      </c>
      <c r="M1618">
        <v>56.7</v>
      </c>
      <c r="N1618">
        <v>50.1</v>
      </c>
      <c r="O1618">
        <v>75.599999999999994</v>
      </c>
    </row>
    <row r="1619" spans="1:28" x14ac:dyDescent="0.25">
      <c r="A1619">
        <v>14</v>
      </c>
      <c r="B1619" t="s">
        <v>90</v>
      </c>
      <c r="C1619" s="5">
        <v>34.07</v>
      </c>
      <c r="D1619" s="5">
        <v>-118.43980000000001</v>
      </c>
      <c r="E1619" t="s">
        <v>307</v>
      </c>
      <c r="F1619" t="s">
        <v>276</v>
      </c>
      <c r="G1619">
        <v>12</v>
      </c>
      <c r="H1619">
        <v>50.4</v>
      </c>
      <c r="I1619">
        <v>2006</v>
      </c>
      <c r="J1619" t="s">
        <v>13</v>
      </c>
      <c r="K1619">
        <v>26.4</v>
      </c>
      <c r="L1619">
        <v>32.1</v>
      </c>
      <c r="M1619">
        <v>57.6</v>
      </c>
      <c r="N1619">
        <v>47.5</v>
      </c>
      <c r="O1619">
        <v>77.3</v>
      </c>
    </row>
    <row r="1620" spans="1:28" x14ac:dyDescent="0.25">
      <c r="A1620">
        <v>15</v>
      </c>
      <c r="B1620" t="s">
        <v>90</v>
      </c>
      <c r="C1620" s="5">
        <v>34.07</v>
      </c>
      <c r="D1620" s="5">
        <v>-118.43980000000001</v>
      </c>
      <c r="E1620" t="s">
        <v>307</v>
      </c>
      <c r="F1620" t="s">
        <v>276</v>
      </c>
      <c r="G1620" s="2" t="s">
        <v>234</v>
      </c>
      <c r="H1620">
        <v>78.349999999999994</v>
      </c>
      <c r="I1620">
        <v>2014</v>
      </c>
      <c r="J1620" t="s">
        <v>161</v>
      </c>
      <c r="P1620">
        <v>27</v>
      </c>
      <c r="Q1620">
        <v>27</v>
      </c>
      <c r="R1620">
        <v>12</v>
      </c>
      <c r="S1620">
        <v>6</v>
      </c>
      <c r="T1620">
        <v>14</v>
      </c>
      <c r="U1620">
        <v>7</v>
      </c>
      <c r="V1620">
        <v>6</v>
      </c>
      <c r="W1620">
        <v>10</v>
      </c>
    </row>
    <row r="1621" spans="1:28" x14ac:dyDescent="0.25">
      <c r="A1621">
        <v>15</v>
      </c>
      <c r="B1621" t="s">
        <v>90</v>
      </c>
      <c r="C1621" s="5">
        <v>34.07</v>
      </c>
      <c r="D1621" s="5">
        <v>-118.43980000000001</v>
      </c>
      <c r="E1621" t="s">
        <v>307</v>
      </c>
      <c r="F1621" t="s">
        <v>276</v>
      </c>
      <c r="G1621" s="2" t="s">
        <v>234</v>
      </c>
      <c r="H1621">
        <v>76.91</v>
      </c>
      <c r="I1621">
        <v>2015</v>
      </c>
      <c r="J1621" t="s">
        <v>161</v>
      </c>
      <c r="P1621">
        <v>28</v>
      </c>
      <c r="Q1621">
        <v>27</v>
      </c>
      <c r="R1621">
        <v>13</v>
      </c>
      <c r="S1621">
        <v>6</v>
      </c>
      <c r="T1621">
        <v>14</v>
      </c>
      <c r="U1621">
        <v>8</v>
      </c>
      <c r="V1621">
        <v>6</v>
      </c>
      <c r="W1621">
        <v>9</v>
      </c>
    </row>
    <row r="1622" spans="1:28" x14ac:dyDescent="0.25">
      <c r="A1622">
        <v>16</v>
      </c>
      <c r="B1622" t="s">
        <v>90</v>
      </c>
      <c r="C1622" s="5">
        <v>34.07</v>
      </c>
      <c r="D1622" s="5">
        <v>-118.43980000000001</v>
      </c>
      <c r="E1622" t="s">
        <v>307</v>
      </c>
      <c r="F1622" t="s">
        <v>276</v>
      </c>
      <c r="G1622" s="2" t="s">
        <v>234</v>
      </c>
      <c r="H1622">
        <v>67.84</v>
      </c>
      <c r="I1622">
        <v>2013</v>
      </c>
      <c r="J1622" t="s">
        <v>161</v>
      </c>
      <c r="P1622">
        <v>38</v>
      </c>
      <c r="Q1622">
        <v>35</v>
      </c>
      <c r="R1622">
        <v>12</v>
      </c>
      <c r="S1622">
        <v>5</v>
      </c>
      <c r="T1622">
        <v>15</v>
      </c>
      <c r="U1622">
        <v>6</v>
      </c>
      <c r="W1622">
        <v>12</v>
      </c>
    </row>
    <row r="1623" spans="1:28" x14ac:dyDescent="0.25">
      <c r="A1623">
        <v>16</v>
      </c>
      <c r="B1623" t="s">
        <v>90</v>
      </c>
      <c r="C1623" s="5">
        <v>34.07</v>
      </c>
      <c r="D1623" s="5">
        <v>-118.43980000000001</v>
      </c>
      <c r="E1623" t="s">
        <v>307</v>
      </c>
      <c r="F1623" t="s">
        <v>276</v>
      </c>
      <c r="G1623" s="2"/>
      <c r="H1623">
        <v>85.8</v>
      </c>
      <c r="I1623">
        <v>2016</v>
      </c>
      <c r="J1623" t="s">
        <v>277</v>
      </c>
      <c r="X1623">
        <v>80.8</v>
      </c>
      <c r="Y1623">
        <v>56.4</v>
      </c>
      <c r="Z1623">
        <v>88.6</v>
      </c>
      <c r="AA1623">
        <v>98.5</v>
      </c>
      <c r="AB1623">
        <v>47.9</v>
      </c>
    </row>
    <row r="1624" spans="1:28" x14ac:dyDescent="0.25">
      <c r="A1624">
        <v>19</v>
      </c>
      <c r="B1624" t="s">
        <v>90</v>
      </c>
      <c r="C1624" s="5">
        <v>34.07</v>
      </c>
      <c r="D1624" s="5">
        <v>-118.43980000000001</v>
      </c>
      <c r="E1624" t="s">
        <v>307</v>
      </c>
      <c r="F1624" t="s">
        <v>276</v>
      </c>
      <c r="G1624" s="2" t="s">
        <v>235</v>
      </c>
      <c r="H1624">
        <v>64.05</v>
      </c>
      <c r="I1624">
        <v>2012</v>
      </c>
      <c r="J1624" t="s">
        <v>161</v>
      </c>
      <c r="P1624">
        <v>62</v>
      </c>
      <c r="Q1624">
        <v>59</v>
      </c>
      <c r="R1624">
        <v>23</v>
      </c>
      <c r="S1624">
        <v>3</v>
      </c>
      <c r="T1624">
        <v>11</v>
      </c>
      <c r="U1624">
        <v>6</v>
      </c>
      <c r="W1624">
        <v>13</v>
      </c>
    </row>
    <row r="1625" spans="1:28" x14ac:dyDescent="0.25">
      <c r="A1625">
        <v>13</v>
      </c>
      <c r="B1625" t="s">
        <v>92</v>
      </c>
      <c r="C1625" s="5">
        <v>32.875300000000003</v>
      </c>
      <c r="D1625" s="5">
        <v>-117.23609999999999</v>
      </c>
      <c r="E1625" t="s">
        <v>307</v>
      </c>
      <c r="F1625" t="s">
        <v>276</v>
      </c>
      <c r="G1625">
        <v>11</v>
      </c>
      <c r="H1625">
        <v>51</v>
      </c>
      <c r="I1625">
        <v>2005</v>
      </c>
      <c r="J1625" t="s">
        <v>13</v>
      </c>
      <c r="K1625">
        <v>17.7</v>
      </c>
      <c r="L1625">
        <v>34.700000000000003</v>
      </c>
      <c r="M1625">
        <v>59.8</v>
      </c>
      <c r="N1625">
        <v>56.5</v>
      </c>
      <c r="O1625">
        <v>64.5</v>
      </c>
    </row>
    <row r="1626" spans="1:28" x14ac:dyDescent="0.25">
      <c r="A1626">
        <v>13</v>
      </c>
      <c r="B1626" t="s">
        <v>92</v>
      </c>
      <c r="C1626" s="5">
        <v>32.875300000000003</v>
      </c>
      <c r="D1626" s="5">
        <v>-117.23609999999999</v>
      </c>
      <c r="E1626" t="s">
        <v>307</v>
      </c>
      <c r="F1626" t="s">
        <v>276</v>
      </c>
      <c r="G1626">
        <v>11</v>
      </c>
      <c r="H1626">
        <v>50.5</v>
      </c>
      <c r="I1626">
        <v>2006</v>
      </c>
      <c r="J1626" t="s">
        <v>13</v>
      </c>
      <c r="K1626">
        <v>17.100000000000001</v>
      </c>
      <c r="L1626">
        <v>34</v>
      </c>
      <c r="M1626">
        <v>59.6</v>
      </c>
      <c r="N1626">
        <v>54.8</v>
      </c>
      <c r="O1626">
        <v>65.599999999999994</v>
      </c>
    </row>
    <row r="1627" spans="1:28" x14ac:dyDescent="0.25">
      <c r="A1627">
        <v>14</v>
      </c>
      <c r="B1627" t="s">
        <v>92</v>
      </c>
      <c r="C1627" s="5">
        <v>32.875300000000003</v>
      </c>
      <c r="D1627" s="5">
        <v>-117.23609999999999</v>
      </c>
      <c r="E1627" t="s">
        <v>307</v>
      </c>
      <c r="F1627" t="s">
        <v>276</v>
      </c>
      <c r="G1627">
        <v>12</v>
      </c>
      <c r="H1627">
        <v>50.4</v>
      </c>
      <c r="I1627">
        <v>2007</v>
      </c>
      <c r="J1627" t="s">
        <v>13</v>
      </c>
      <c r="K1627">
        <v>16.600000000000001</v>
      </c>
      <c r="L1627">
        <v>34</v>
      </c>
      <c r="M1627">
        <v>59.3</v>
      </c>
      <c r="N1627">
        <v>55.5</v>
      </c>
      <c r="O1627">
        <v>64.599999999999994</v>
      </c>
    </row>
    <row r="1628" spans="1:28" x14ac:dyDescent="0.25">
      <c r="A1628">
        <v>14</v>
      </c>
      <c r="B1628" t="s">
        <v>92</v>
      </c>
      <c r="C1628" s="5">
        <v>32.875300000000003</v>
      </c>
      <c r="D1628" s="5">
        <v>-117.23609999999999</v>
      </c>
      <c r="E1628" t="s">
        <v>307</v>
      </c>
      <c r="F1628" t="s">
        <v>276</v>
      </c>
      <c r="G1628">
        <v>12</v>
      </c>
      <c r="H1628">
        <v>50.3</v>
      </c>
      <c r="I1628">
        <v>2008</v>
      </c>
      <c r="J1628" t="s">
        <v>13</v>
      </c>
      <c r="K1628">
        <v>15.8</v>
      </c>
      <c r="L1628">
        <v>34</v>
      </c>
      <c r="M1628">
        <v>59.7</v>
      </c>
      <c r="N1628">
        <v>53</v>
      </c>
      <c r="O1628">
        <v>66.7</v>
      </c>
    </row>
    <row r="1629" spans="1:28" x14ac:dyDescent="0.25">
      <c r="A1629">
        <v>14</v>
      </c>
      <c r="B1629" t="s">
        <v>92</v>
      </c>
      <c r="C1629" s="5">
        <v>32.875300000000003</v>
      </c>
      <c r="D1629" s="5">
        <v>-117.23609999999999</v>
      </c>
      <c r="E1629" t="s">
        <v>307</v>
      </c>
      <c r="F1629" t="s">
        <v>276</v>
      </c>
      <c r="G1629">
        <v>12</v>
      </c>
      <c r="H1629">
        <v>50.7</v>
      </c>
      <c r="I1629">
        <v>2009</v>
      </c>
      <c r="J1629" t="s">
        <v>13</v>
      </c>
      <c r="K1629">
        <v>15.5</v>
      </c>
      <c r="L1629">
        <v>35.9</v>
      </c>
      <c r="M1629">
        <v>60.3</v>
      </c>
      <c r="N1629">
        <v>53.9</v>
      </c>
      <c r="O1629">
        <v>65.2</v>
      </c>
    </row>
    <row r="1630" spans="1:28" x14ac:dyDescent="0.25">
      <c r="A1630">
        <v>14</v>
      </c>
      <c r="B1630" t="s">
        <v>92</v>
      </c>
      <c r="C1630" s="5">
        <v>32.875300000000003</v>
      </c>
      <c r="D1630" s="5">
        <v>-117.23609999999999</v>
      </c>
      <c r="E1630" t="s">
        <v>307</v>
      </c>
      <c r="F1630" t="s">
        <v>276</v>
      </c>
      <c r="G1630">
        <v>12</v>
      </c>
      <c r="H1630">
        <v>50</v>
      </c>
      <c r="I1630">
        <v>2010</v>
      </c>
      <c r="J1630" t="s">
        <v>13</v>
      </c>
      <c r="K1630">
        <v>15.1</v>
      </c>
      <c r="L1630">
        <v>35.799999999999997</v>
      </c>
      <c r="M1630">
        <v>60.2</v>
      </c>
      <c r="N1630">
        <v>54.6</v>
      </c>
      <c r="O1630">
        <v>65.099999999999994</v>
      </c>
    </row>
    <row r="1631" spans="1:28" x14ac:dyDescent="0.25">
      <c r="A1631">
        <v>14</v>
      </c>
      <c r="B1631" t="s">
        <v>92</v>
      </c>
      <c r="C1631" s="5">
        <v>32.875300000000003</v>
      </c>
      <c r="D1631" s="5">
        <v>-117.23609999999999</v>
      </c>
      <c r="E1631" t="s">
        <v>307</v>
      </c>
      <c r="F1631" t="s">
        <v>276</v>
      </c>
      <c r="G1631">
        <v>12</v>
      </c>
      <c r="H1631">
        <v>49.9</v>
      </c>
      <c r="I1631">
        <v>2013</v>
      </c>
      <c r="J1631" t="s">
        <v>13</v>
      </c>
      <c r="K1631">
        <v>20</v>
      </c>
      <c r="L1631">
        <v>35.799999999999997</v>
      </c>
      <c r="M1631">
        <v>60.3</v>
      </c>
      <c r="N1631">
        <v>55.5</v>
      </c>
      <c r="O1631">
        <v>63.4</v>
      </c>
    </row>
    <row r="1632" spans="1:28" x14ac:dyDescent="0.25">
      <c r="A1632">
        <v>14</v>
      </c>
      <c r="B1632" t="s">
        <v>92</v>
      </c>
      <c r="C1632" s="5">
        <v>32.875300000000003</v>
      </c>
      <c r="D1632" s="5">
        <v>-117.23609999999999</v>
      </c>
      <c r="E1632" t="s">
        <v>307</v>
      </c>
      <c r="F1632" t="s">
        <v>276</v>
      </c>
      <c r="G1632">
        <v>12</v>
      </c>
      <c r="H1632">
        <v>49.3</v>
      </c>
      <c r="I1632">
        <v>2014</v>
      </c>
      <c r="J1632" t="s">
        <v>13</v>
      </c>
      <c r="K1632">
        <v>19.7</v>
      </c>
      <c r="L1632">
        <v>35.5</v>
      </c>
      <c r="M1632">
        <v>56.1</v>
      </c>
      <c r="N1632">
        <v>55.7</v>
      </c>
      <c r="O1632">
        <v>65</v>
      </c>
    </row>
    <row r="1633" spans="1:28" x14ac:dyDescent="0.25">
      <c r="A1633">
        <v>14</v>
      </c>
      <c r="B1633" t="s">
        <v>92</v>
      </c>
      <c r="C1633" s="5">
        <v>32.875300000000003</v>
      </c>
      <c r="D1633" s="5">
        <v>-117.23609999999999</v>
      </c>
      <c r="E1633" t="s">
        <v>307</v>
      </c>
      <c r="F1633" t="s">
        <v>276</v>
      </c>
      <c r="G1633">
        <v>12</v>
      </c>
      <c r="H1633">
        <v>48.7</v>
      </c>
      <c r="I1633">
        <v>2015</v>
      </c>
      <c r="J1633" t="s">
        <v>13</v>
      </c>
      <c r="K1633">
        <v>19.2</v>
      </c>
      <c r="L1633">
        <v>35.5</v>
      </c>
      <c r="M1633">
        <v>56.6</v>
      </c>
      <c r="N1633">
        <v>55.1</v>
      </c>
      <c r="O1633">
        <v>62.9</v>
      </c>
    </row>
    <row r="1634" spans="1:28" x14ac:dyDescent="0.25">
      <c r="A1634">
        <v>15</v>
      </c>
      <c r="B1634" t="s">
        <v>92</v>
      </c>
      <c r="C1634" s="5">
        <v>32.875300000000003</v>
      </c>
      <c r="D1634" s="5">
        <v>-117.23609999999999</v>
      </c>
      <c r="E1634" t="s">
        <v>307</v>
      </c>
      <c r="F1634" t="s">
        <v>276</v>
      </c>
      <c r="G1634">
        <v>13</v>
      </c>
      <c r="H1634">
        <v>49.5</v>
      </c>
      <c r="I1634">
        <v>2011</v>
      </c>
      <c r="J1634" t="s">
        <v>13</v>
      </c>
      <c r="K1634">
        <v>15.6</v>
      </c>
      <c r="L1634">
        <v>35.799999999999997</v>
      </c>
      <c r="M1634">
        <v>61.2</v>
      </c>
      <c r="N1634">
        <v>52.4</v>
      </c>
      <c r="O1634">
        <v>65.599999999999994</v>
      </c>
    </row>
    <row r="1635" spans="1:28" x14ac:dyDescent="0.25">
      <c r="A1635">
        <v>15</v>
      </c>
      <c r="B1635" t="s">
        <v>92</v>
      </c>
      <c r="C1635" s="5">
        <v>32.875300000000003</v>
      </c>
      <c r="D1635" s="5">
        <v>-117.23609999999999</v>
      </c>
      <c r="E1635" t="s">
        <v>307</v>
      </c>
      <c r="F1635" t="s">
        <v>276</v>
      </c>
      <c r="G1635">
        <v>13</v>
      </c>
      <c r="H1635">
        <v>49.6</v>
      </c>
      <c r="I1635">
        <v>2012</v>
      </c>
      <c r="J1635" t="s">
        <v>13</v>
      </c>
      <c r="K1635">
        <v>20.3</v>
      </c>
      <c r="L1635">
        <v>36.6</v>
      </c>
      <c r="M1635">
        <v>60.3</v>
      </c>
      <c r="N1635">
        <v>52.8</v>
      </c>
      <c r="O1635">
        <v>64</v>
      </c>
    </row>
    <row r="1636" spans="1:28" x14ac:dyDescent="0.25">
      <c r="A1636">
        <v>20</v>
      </c>
      <c r="B1636" t="s">
        <v>92</v>
      </c>
      <c r="C1636" s="5">
        <v>32.875300000000003</v>
      </c>
      <c r="D1636" s="5">
        <v>-117.23609999999999</v>
      </c>
      <c r="E1636" t="s">
        <v>307</v>
      </c>
      <c r="F1636" t="s">
        <v>276</v>
      </c>
      <c r="G1636" s="2" t="s">
        <v>236</v>
      </c>
      <c r="H1636">
        <v>63.11</v>
      </c>
      <c r="I1636">
        <v>2012</v>
      </c>
      <c r="J1636" t="s">
        <v>161</v>
      </c>
      <c r="P1636">
        <v>61</v>
      </c>
      <c r="Q1636">
        <v>101</v>
      </c>
      <c r="R1636">
        <v>15</v>
      </c>
      <c r="S1636">
        <v>10</v>
      </c>
      <c r="T1636">
        <v>8</v>
      </c>
      <c r="U1636">
        <v>10</v>
      </c>
      <c r="W1636">
        <v>22</v>
      </c>
    </row>
    <row r="1637" spans="1:28" x14ac:dyDescent="0.25">
      <c r="A1637">
        <v>20</v>
      </c>
      <c r="B1637" t="s">
        <v>92</v>
      </c>
      <c r="C1637" s="5">
        <v>32.875300000000003</v>
      </c>
      <c r="D1637" s="5">
        <v>-117.23609999999999</v>
      </c>
      <c r="E1637" t="s">
        <v>307</v>
      </c>
      <c r="F1637" t="s">
        <v>276</v>
      </c>
      <c r="G1637" s="2" t="s">
        <v>237</v>
      </c>
      <c r="H1637">
        <v>63.12</v>
      </c>
      <c r="I1637">
        <v>2013</v>
      </c>
      <c r="J1637" t="s">
        <v>161</v>
      </c>
      <c r="P1637">
        <v>33</v>
      </c>
      <c r="Q1637">
        <v>101</v>
      </c>
      <c r="R1637">
        <v>19</v>
      </c>
      <c r="S1637">
        <v>15</v>
      </c>
      <c r="T1637">
        <v>14</v>
      </c>
      <c r="U1637">
        <v>14</v>
      </c>
      <c r="W1637">
        <v>22</v>
      </c>
    </row>
    <row r="1638" spans="1:28" x14ac:dyDescent="0.25">
      <c r="A1638">
        <v>20</v>
      </c>
      <c r="B1638" t="s">
        <v>92</v>
      </c>
      <c r="C1638" s="5">
        <v>32.875300000000003</v>
      </c>
      <c r="D1638" s="5">
        <v>-117.23609999999999</v>
      </c>
      <c r="E1638" t="s">
        <v>307</v>
      </c>
      <c r="F1638" t="s">
        <v>276</v>
      </c>
      <c r="G1638" s="2" t="s">
        <v>237</v>
      </c>
      <c r="H1638">
        <v>68.36</v>
      </c>
      <c r="I1638">
        <v>2014</v>
      </c>
      <c r="J1638" t="s">
        <v>161</v>
      </c>
      <c r="P1638">
        <v>32</v>
      </c>
      <c r="Q1638">
        <v>478</v>
      </c>
      <c r="R1638">
        <v>20</v>
      </c>
      <c r="S1638">
        <v>16</v>
      </c>
      <c r="T1638">
        <v>5</v>
      </c>
      <c r="U1638">
        <v>19</v>
      </c>
      <c r="V1638">
        <v>16</v>
      </c>
      <c r="W1638">
        <v>13</v>
      </c>
    </row>
    <row r="1639" spans="1:28" x14ac:dyDescent="0.25">
      <c r="A1639">
        <v>21</v>
      </c>
      <c r="B1639" t="s">
        <v>92</v>
      </c>
      <c r="C1639" s="5">
        <v>32.875300000000003</v>
      </c>
      <c r="D1639" s="5">
        <v>-117.23609999999999</v>
      </c>
      <c r="E1639" t="s">
        <v>307</v>
      </c>
      <c r="F1639" t="s">
        <v>276</v>
      </c>
      <c r="G1639" s="2" t="s">
        <v>238</v>
      </c>
      <c r="H1639">
        <v>66.59</v>
      </c>
      <c r="I1639">
        <v>2015</v>
      </c>
      <c r="J1639" t="s">
        <v>161</v>
      </c>
      <c r="P1639">
        <v>36</v>
      </c>
      <c r="Q1639">
        <v>567</v>
      </c>
      <c r="R1639">
        <v>19</v>
      </c>
      <c r="S1639">
        <v>16</v>
      </c>
      <c r="T1639">
        <v>5</v>
      </c>
      <c r="U1639">
        <v>15</v>
      </c>
      <c r="V1639">
        <v>15</v>
      </c>
      <c r="W1639">
        <v>17</v>
      </c>
    </row>
    <row r="1640" spans="1:28" x14ac:dyDescent="0.25">
      <c r="A1640">
        <v>32</v>
      </c>
      <c r="B1640" t="s">
        <v>92</v>
      </c>
      <c r="C1640" s="5">
        <v>32.875300000000003</v>
      </c>
      <c r="D1640" s="5">
        <v>-117.23609999999999</v>
      </c>
      <c r="E1640" t="s">
        <v>307</v>
      </c>
      <c r="F1640" t="s">
        <v>276</v>
      </c>
      <c r="G1640" s="2"/>
      <c r="H1640">
        <v>73.2</v>
      </c>
      <c r="I1640">
        <v>2011</v>
      </c>
      <c r="J1640" t="s">
        <v>277</v>
      </c>
      <c r="X1640">
        <v>59.8</v>
      </c>
      <c r="Y1640">
        <v>31.6</v>
      </c>
      <c r="Z1640">
        <v>76.3</v>
      </c>
      <c r="AA1640">
        <v>90.8</v>
      </c>
      <c r="AB1640">
        <v>51.8</v>
      </c>
    </row>
    <row r="1641" spans="1:28" x14ac:dyDescent="0.25">
      <c r="A1641">
        <v>33</v>
      </c>
      <c r="B1641" t="s">
        <v>92</v>
      </c>
      <c r="C1641" s="5">
        <v>32.875300000000003</v>
      </c>
      <c r="D1641" s="5">
        <v>-117.23609999999999</v>
      </c>
      <c r="E1641" t="s">
        <v>307</v>
      </c>
      <c r="F1641" t="s">
        <v>276</v>
      </c>
      <c r="G1641" s="2"/>
      <c r="H1641">
        <v>73</v>
      </c>
      <c r="I1641">
        <v>2012</v>
      </c>
      <c r="J1641" t="s">
        <v>277</v>
      </c>
      <c r="X1641">
        <v>61.4</v>
      </c>
      <c r="Y1641">
        <v>31.5</v>
      </c>
      <c r="Z1641">
        <v>72</v>
      </c>
      <c r="AA1641">
        <v>97.8</v>
      </c>
      <c r="AB1641">
        <v>51.8</v>
      </c>
    </row>
    <row r="1642" spans="1:28" x14ac:dyDescent="0.25">
      <c r="A1642">
        <v>38</v>
      </c>
      <c r="B1642" t="s">
        <v>92</v>
      </c>
      <c r="C1642" s="5">
        <v>32.875300000000003</v>
      </c>
      <c r="D1642" s="5">
        <v>-117.23609999999999</v>
      </c>
      <c r="E1642" t="s">
        <v>307</v>
      </c>
      <c r="F1642" t="s">
        <v>276</v>
      </c>
      <c r="G1642" s="2"/>
      <c r="H1642">
        <v>75.2</v>
      </c>
      <c r="I1642">
        <v>2013</v>
      </c>
      <c r="J1642" t="s">
        <v>277</v>
      </c>
      <c r="X1642">
        <v>63.4</v>
      </c>
      <c r="Y1642">
        <v>34.200000000000003</v>
      </c>
      <c r="Z1642">
        <v>79</v>
      </c>
      <c r="AA1642">
        <v>96.2</v>
      </c>
      <c r="AB1642">
        <v>43.9</v>
      </c>
    </row>
    <row r="1643" spans="1:28" x14ac:dyDescent="0.25">
      <c r="A1643">
        <f>39</f>
        <v>39</v>
      </c>
      <c r="B1643" t="s">
        <v>92</v>
      </c>
      <c r="C1643" s="5">
        <v>32.875300000000003</v>
      </c>
      <c r="D1643" s="5">
        <v>-117.23609999999999</v>
      </c>
      <c r="E1643" t="s">
        <v>307</v>
      </c>
      <c r="F1643" t="s">
        <v>276</v>
      </c>
      <c r="G1643" s="2"/>
      <c r="H1643">
        <v>72.2</v>
      </c>
      <c r="I1643">
        <v>2016</v>
      </c>
      <c r="J1643" t="s">
        <v>277</v>
      </c>
      <c r="X1643">
        <v>56.9</v>
      </c>
      <c r="Y1643">
        <v>42.9</v>
      </c>
      <c r="Z1643">
        <v>69.8</v>
      </c>
      <c r="AA1643">
        <v>98.7</v>
      </c>
      <c r="AB1643">
        <v>56.7</v>
      </c>
    </row>
    <row r="1644" spans="1:28" x14ac:dyDescent="0.25">
      <c r="A1644">
        <v>40</v>
      </c>
      <c r="B1644" t="s">
        <v>92</v>
      </c>
      <c r="C1644" s="5">
        <v>32.875300000000003</v>
      </c>
      <c r="D1644" s="5">
        <v>-117.23609999999999</v>
      </c>
      <c r="E1644" t="s">
        <v>307</v>
      </c>
      <c r="F1644" t="s">
        <v>276</v>
      </c>
      <c r="G1644" s="2"/>
      <c r="H1644">
        <v>67.400000000000006</v>
      </c>
      <c r="I1644">
        <v>2014</v>
      </c>
      <c r="J1644" t="s">
        <v>277</v>
      </c>
      <c r="X1644">
        <v>52</v>
      </c>
      <c r="Y1644">
        <v>35.6</v>
      </c>
      <c r="Z1644">
        <v>63</v>
      </c>
      <c r="AA1644">
        <v>96.7</v>
      </c>
      <c r="AB1644">
        <v>48.4</v>
      </c>
    </row>
    <row r="1645" spans="1:28" x14ac:dyDescent="0.25">
      <c r="A1645">
        <v>41</v>
      </c>
      <c r="B1645" t="s">
        <v>92</v>
      </c>
      <c r="C1645" s="5">
        <v>32.875300000000003</v>
      </c>
      <c r="D1645" s="5">
        <v>-117.23609999999999</v>
      </c>
      <c r="E1645" t="s">
        <v>307</v>
      </c>
      <c r="F1645" t="s">
        <v>276</v>
      </c>
      <c r="G1645" s="2"/>
      <c r="H1645">
        <v>68.599999999999994</v>
      </c>
      <c r="I1645">
        <v>2015</v>
      </c>
      <c r="J1645" t="s">
        <v>277</v>
      </c>
      <c r="X1645">
        <v>52</v>
      </c>
      <c r="Y1645">
        <v>37</v>
      </c>
      <c r="Z1645">
        <v>66.599999999999994</v>
      </c>
      <c r="AA1645">
        <v>96.4</v>
      </c>
      <c r="AB1645">
        <v>54.2</v>
      </c>
    </row>
    <row r="1646" spans="1:28" x14ac:dyDescent="0.25">
      <c r="A1646">
        <v>17</v>
      </c>
      <c r="B1646" t="s">
        <v>97</v>
      </c>
      <c r="C1646" s="5">
        <v>37.758000000000003</v>
      </c>
      <c r="D1646" s="5">
        <v>-122.4551</v>
      </c>
      <c r="E1646" t="s">
        <v>307</v>
      </c>
      <c r="F1646" t="s">
        <v>276</v>
      </c>
      <c r="G1646">
        <v>15</v>
      </c>
      <c r="H1646">
        <v>46.7</v>
      </c>
      <c r="I1646">
        <v>2011</v>
      </c>
      <c r="J1646" t="s">
        <v>13</v>
      </c>
      <c r="K1646">
        <v>0</v>
      </c>
      <c r="L1646">
        <v>40.1</v>
      </c>
      <c r="M1646">
        <v>53.5</v>
      </c>
      <c r="N1646">
        <v>54.2</v>
      </c>
      <c r="O1646">
        <v>62</v>
      </c>
    </row>
    <row r="1647" spans="1:28" x14ac:dyDescent="0.25">
      <c r="A1647">
        <v>18</v>
      </c>
      <c r="B1647" t="s">
        <v>97</v>
      </c>
      <c r="C1647" s="5">
        <v>37.758000000000003</v>
      </c>
      <c r="D1647" s="5">
        <v>-122.4551</v>
      </c>
      <c r="E1647" t="s">
        <v>307</v>
      </c>
      <c r="F1647" t="s">
        <v>276</v>
      </c>
      <c r="G1647">
        <v>16</v>
      </c>
      <c r="H1647">
        <v>47.8</v>
      </c>
      <c r="I1647">
        <v>2005</v>
      </c>
      <c r="J1647" t="s">
        <v>13</v>
      </c>
      <c r="K1647">
        <v>0</v>
      </c>
      <c r="L1647">
        <v>37.6</v>
      </c>
      <c r="M1647">
        <v>55.6</v>
      </c>
      <c r="N1647">
        <v>57.9</v>
      </c>
      <c r="O1647">
        <v>58.8</v>
      </c>
    </row>
    <row r="1648" spans="1:28" x14ac:dyDescent="0.25">
      <c r="A1648">
        <v>18</v>
      </c>
      <c r="B1648" t="s">
        <v>97</v>
      </c>
      <c r="C1648" s="5">
        <v>37.758000000000003</v>
      </c>
      <c r="D1648" s="5">
        <v>-122.4551</v>
      </c>
      <c r="E1648" t="s">
        <v>307</v>
      </c>
      <c r="F1648" t="s">
        <v>276</v>
      </c>
      <c r="G1648">
        <v>16</v>
      </c>
      <c r="H1648">
        <v>47.7</v>
      </c>
      <c r="I1648">
        <v>2006</v>
      </c>
      <c r="J1648" t="s">
        <v>13</v>
      </c>
      <c r="K1648">
        <v>0</v>
      </c>
      <c r="L1648">
        <v>36.799999999999997</v>
      </c>
      <c r="M1648">
        <v>55.5</v>
      </c>
      <c r="N1648">
        <v>54.8</v>
      </c>
      <c r="O1648">
        <v>61.1</v>
      </c>
    </row>
    <row r="1649" spans="1:28" x14ac:dyDescent="0.25">
      <c r="A1649">
        <v>18</v>
      </c>
      <c r="B1649" t="s">
        <v>97</v>
      </c>
      <c r="C1649" s="5">
        <v>37.758000000000003</v>
      </c>
      <c r="D1649" s="5">
        <v>-122.4551</v>
      </c>
      <c r="E1649" t="s">
        <v>307</v>
      </c>
      <c r="F1649" t="s">
        <v>276</v>
      </c>
      <c r="G1649">
        <v>16</v>
      </c>
      <c r="H1649">
        <v>46.8</v>
      </c>
      <c r="I1649">
        <v>2007</v>
      </c>
      <c r="J1649" t="s">
        <v>13</v>
      </c>
      <c r="K1649">
        <v>0</v>
      </c>
      <c r="L1649">
        <v>36.799999999999997</v>
      </c>
      <c r="M1649">
        <v>54</v>
      </c>
      <c r="N1649">
        <v>53.7</v>
      </c>
      <c r="O1649">
        <v>59.8</v>
      </c>
    </row>
    <row r="1650" spans="1:28" x14ac:dyDescent="0.25">
      <c r="A1650">
        <v>18</v>
      </c>
      <c r="B1650" t="s">
        <v>97</v>
      </c>
      <c r="C1650" s="5">
        <v>37.758000000000003</v>
      </c>
      <c r="D1650" s="5">
        <v>-122.4551</v>
      </c>
      <c r="E1650" t="s">
        <v>307</v>
      </c>
      <c r="F1650" t="s">
        <v>276</v>
      </c>
      <c r="G1650">
        <v>16</v>
      </c>
      <c r="H1650">
        <v>46.6</v>
      </c>
      <c r="I1650">
        <v>2008</v>
      </c>
      <c r="J1650" t="s">
        <v>13</v>
      </c>
      <c r="K1650">
        <v>0</v>
      </c>
      <c r="L1650">
        <v>36.799999999999997</v>
      </c>
      <c r="M1650">
        <v>54.1</v>
      </c>
      <c r="N1650">
        <v>51.5</v>
      </c>
      <c r="O1650">
        <v>60.8</v>
      </c>
    </row>
    <row r="1651" spans="1:28" x14ac:dyDescent="0.25">
      <c r="A1651">
        <v>18</v>
      </c>
      <c r="B1651" t="s">
        <v>97</v>
      </c>
      <c r="C1651" s="5">
        <v>37.758000000000003</v>
      </c>
      <c r="D1651" s="5">
        <v>-122.4551</v>
      </c>
      <c r="E1651" t="s">
        <v>307</v>
      </c>
      <c r="F1651" t="s">
        <v>276</v>
      </c>
      <c r="G1651">
        <v>16</v>
      </c>
      <c r="H1651">
        <v>45.9</v>
      </c>
      <c r="I1651">
        <v>2009</v>
      </c>
      <c r="J1651" t="s">
        <v>13</v>
      </c>
      <c r="K1651">
        <v>0</v>
      </c>
      <c r="L1651">
        <v>36.799999999999997</v>
      </c>
      <c r="M1651">
        <v>53.8</v>
      </c>
      <c r="N1651">
        <v>49.7</v>
      </c>
      <c r="O1651">
        <v>59.9</v>
      </c>
    </row>
    <row r="1652" spans="1:28" x14ac:dyDescent="0.25">
      <c r="A1652">
        <v>18</v>
      </c>
      <c r="B1652" t="s">
        <v>97</v>
      </c>
      <c r="C1652" s="5">
        <v>37.758000000000003</v>
      </c>
      <c r="D1652" s="5">
        <v>-122.4551</v>
      </c>
      <c r="E1652" t="s">
        <v>307</v>
      </c>
      <c r="F1652" t="s">
        <v>276</v>
      </c>
      <c r="G1652">
        <v>17</v>
      </c>
      <c r="H1652">
        <v>46</v>
      </c>
      <c r="I1652">
        <v>2010</v>
      </c>
      <c r="J1652" t="s">
        <v>13</v>
      </c>
      <c r="K1652">
        <v>0</v>
      </c>
      <c r="L1652">
        <v>40.1</v>
      </c>
      <c r="M1652">
        <v>53.4</v>
      </c>
      <c r="N1652">
        <v>51.8</v>
      </c>
      <c r="O1652">
        <v>60.7</v>
      </c>
    </row>
    <row r="1653" spans="1:28" x14ac:dyDescent="0.25">
      <c r="A1653">
        <v>18</v>
      </c>
      <c r="B1653" t="s">
        <v>97</v>
      </c>
      <c r="C1653" s="5">
        <v>37.758000000000003</v>
      </c>
      <c r="D1653" s="5">
        <v>-122.4551</v>
      </c>
      <c r="E1653" t="s">
        <v>307</v>
      </c>
      <c r="F1653" t="s">
        <v>276</v>
      </c>
      <c r="G1653">
        <v>16</v>
      </c>
      <c r="H1653">
        <v>46.6</v>
      </c>
      <c r="I1653">
        <v>2012</v>
      </c>
      <c r="J1653" t="s">
        <v>13</v>
      </c>
      <c r="K1653">
        <v>0</v>
      </c>
      <c r="L1653">
        <v>41.2</v>
      </c>
      <c r="M1653">
        <v>53.7</v>
      </c>
      <c r="N1653">
        <v>54.1</v>
      </c>
      <c r="O1653">
        <v>60.6</v>
      </c>
    </row>
    <row r="1654" spans="1:28" x14ac:dyDescent="0.25">
      <c r="A1654">
        <v>18</v>
      </c>
      <c r="B1654" t="s">
        <v>97</v>
      </c>
      <c r="C1654" s="5">
        <v>37.758000000000003</v>
      </c>
      <c r="D1654" s="5">
        <v>-122.4551</v>
      </c>
      <c r="E1654" t="s">
        <v>307</v>
      </c>
      <c r="F1654" t="s">
        <v>276</v>
      </c>
      <c r="G1654">
        <v>16</v>
      </c>
      <c r="H1654">
        <v>46.2</v>
      </c>
      <c r="I1654">
        <v>2013</v>
      </c>
      <c r="J1654" t="s">
        <v>13</v>
      </c>
      <c r="K1654">
        <v>0</v>
      </c>
      <c r="L1654">
        <v>40.200000000000003</v>
      </c>
      <c r="M1654">
        <v>53.7</v>
      </c>
      <c r="N1654">
        <v>54.1</v>
      </c>
      <c r="O1654">
        <v>59.3</v>
      </c>
    </row>
    <row r="1655" spans="1:28" x14ac:dyDescent="0.25">
      <c r="A1655">
        <v>18</v>
      </c>
      <c r="B1655" t="s">
        <v>97</v>
      </c>
      <c r="C1655" s="5">
        <v>37.758000000000003</v>
      </c>
      <c r="D1655" s="5">
        <v>-122.4551</v>
      </c>
      <c r="E1655" t="s">
        <v>307</v>
      </c>
      <c r="F1655" t="s">
        <v>276</v>
      </c>
      <c r="G1655">
        <v>16</v>
      </c>
      <c r="H1655">
        <v>45.2</v>
      </c>
      <c r="I1655">
        <v>2014</v>
      </c>
      <c r="J1655" t="s">
        <v>13</v>
      </c>
      <c r="K1655">
        <v>0</v>
      </c>
      <c r="L1655">
        <v>39.9</v>
      </c>
      <c r="M1655">
        <v>46.8</v>
      </c>
      <c r="N1655">
        <v>56.5</v>
      </c>
      <c r="O1655">
        <v>59.9</v>
      </c>
    </row>
    <row r="1656" spans="1:28" x14ac:dyDescent="0.25">
      <c r="A1656">
        <v>18</v>
      </c>
      <c r="B1656" t="s">
        <v>97</v>
      </c>
      <c r="C1656" s="5">
        <v>37.758000000000003</v>
      </c>
      <c r="D1656" s="5">
        <v>-122.4551</v>
      </c>
      <c r="E1656" t="s">
        <v>307</v>
      </c>
      <c r="F1656" t="s">
        <v>276</v>
      </c>
      <c r="G1656">
        <v>16</v>
      </c>
      <c r="H1656">
        <v>44.5</v>
      </c>
      <c r="I1656">
        <v>2015</v>
      </c>
      <c r="J1656" t="s">
        <v>13</v>
      </c>
      <c r="K1656">
        <v>0</v>
      </c>
      <c r="L1656">
        <v>39.9</v>
      </c>
      <c r="M1656">
        <v>46.8</v>
      </c>
      <c r="N1656">
        <v>53.5</v>
      </c>
      <c r="O1656">
        <v>59.5</v>
      </c>
    </row>
    <row r="1657" spans="1:28" x14ac:dyDescent="0.25">
      <c r="A1657">
        <v>22</v>
      </c>
      <c r="B1657" t="s">
        <v>97</v>
      </c>
      <c r="C1657" s="5">
        <v>37.758000000000003</v>
      </c>
      <c r="D1657" s="5">
        <v>-122.4551</v>
      </c>
      <c r="E1657" t="s">
        <v>307</v>
      </c>
      <c r="F1657" t="s">
        <v>276</v>
      </c>
      <c r="G1657" s="2" t="s">
        <v>238</v>
      </c>
      <c r="H1657">
        <v>59.38</v>
      </c>
      <c r="I1657">
        <v>2013</v>
      </c>
      <c r="J1657" t="s">
        <v>161</v>
      </c>
      <c r="P1657">
        <v>101</v>
      </c>
      <c r="Q1657">
        <v>101</v>
      </c>
      <c r="R1657">
        <v>22</v>
      </c>
      <c r="S1657">
        <v>23</v>
      </c>
      <c r="T1657">
        <v>4</v>
      </c>
      <c r="U1657">
        <v>18</v>
      </c>
      <c r="W1657">
        <v>63</v>
      </c>
    </row>
    <row r="1658" spans="1:28" x14ac:dyDescent="0.25">
      <c r="A1658">
        <v>24</v>
      </c>
      <c r="B1658" t="s">
        <v>97</v>
      </c>
      <c r="C1658" s="5">
        <v>37.758000000000003</v>
      </c>
      <c r="D1658" s="5">
        <v>-122.4551</v>
      </c>
      <c r="E1658" t="s">
        <v>307</v>
      </c>
      <c r="F1658" t="s">
        <v>276</v>
      </c>
      <c r="G1658" s="2" t="s">
        <v>239</v>
      </c>
      <c r="H1658">
        <v>59.7</v>
      </c>
      <c r="I1658">
        <v>2012</v>
      </c>
      <c r="J1658" t="s">
        <v>161</v>
      </c>
      <c r="P1658">
        <v>101</v>
      </c>
      <c r="Q1658">
        <v>101</v>
      </c>
      <c r="R1658">
        <v>21</v>
      </c>
      <c r="S1658">
        <v>19</v>
      </c>
      <c r="T1658">
        <v>3</v>
      </c>
      <c r="U1658">
        <v>13</v>
      </c>
      <c r="W1658">
        <v>33</v>
      </c>
    </row>
    <row r="1659" spans="1:28" x14ac:dyDescent="0.25">
      <c r="A1659">
        <v>26</v>
      </c>
      <c r="B1659" t="s">
        <v>97</v>
      </c>
      <c r="C1659" s="5">
        <v>37.758000000000003</v>
      </c>
      <c r="D1659" s="5">
        <v>-122.4551</v>
      </c>
      <c r="E1659" t="s">
        <v>307</v>
      </c>
      <c r="F1659" t="s">
        <v>276</v>
      </c>
      <c r="G1659" s="2" t="s">
        <v>241</v>
      </c>
      <c r="H1659">
        <v>63.69</v>
      </c>
      <c r="I1659">
        <v>2015</v>
      </c>
      <c r="J1659" t="s">
        <v>161</v>
      </c>
      <c r="P1659">
        <v>367</v>
      </c>
      <c r="Q1659">
        <v>567</v>
      </c>
      <c r="R1659">
        <v>20</v>
      </c>
      <c r="S1659">
        <v>22</v>
      </c>
      <c r="T1659">
        <v>7</v>
      </c>
      <c r="U1659">
        <v>15</v>
      </c>
      <c r="V1659">
        <v>11</v>
      </c>
      <c r="W1659">
        <v>56</v>
      </c>
    </row>
    <row r="1660" spans="1:28" x14ac:dyDescent="0.25">
      <c r="A1660">
        <v>27</v>
      </c>
      <c r="B1660" t="s">
        <v>97</v>
      </c>
      <c r="C1660" s="5">
        <v>37.758000000000003</v>
      </c>
      <c r="D1660" s="5">
        <v>-122.4551</v>
      </c>
      <c r="E1660" t="s">
        <v>307</v>
      </c>
      <c r="F1660" t="s">
        <v>276</v>
      </c>
      <c r="G1660" s="2" t="s">
        <v>242</v>
      </c>
      <c r="H1660">
        <v>63.36</v>
      </c>
      <c r="I1660">
        <v>2014</v>
      </c>
      <c r="J1660" t="s">
        <v>161</v>
      </c>
      <c r="P1660">
        <v>355</v>
      </c>
      <c r="Q1660">
        <v>478</v>
      </c>
      <c r="R1660">
        <v>23</v>
      </c>
      <c r="S1660">
        <v>24</v>
      </c>
      <c r="T1660">
        <v>8</v>
      </c>
      <c r="U1660">
        <v>17</v>
      </c>
      <c r="V1660">
        <v>9</v>
      </c>
      <c r="W1660">
        <v>57</v>
      </c>
    </row>
    <row r="1661" spans="1:28" x14ac:dyDescent="0.25">
      <c r="A1661">
        <v>29</v>
      </c>
      <c r="B1661" t="s">
        <v>103</v>
      </c>
      <c r="C1661" s="5">
        <v>34.413963000000003</v>
      </c>
      <c r="D1661" s="5">
        <v>-119.848946</v>
      </c>
      <c r="E1661" t="s">
        <v>307</v>
      </c>
      <c r="F1661" t="s">
        <v>276</v>
      </c>
      <c r="G1661" s="2"/>
      <c r="H1661">
        <v>75</v>
      </c>
      <c r="I1661">
        <v>2011</v>
      </c>
      <c r="J1661" t="s">
        <v>277</v>
      </c>
      <c r="X1661">
        <v>56.6</v>
      </c>
      <c r="Y1661">
        <v>64.3</v>
      </c>
      <c r="Z1661">
        <v>68</v>
      </c>
      <c r="AA1661">
        <v>98.8</v>
      </c>
      <c r="AB1661">
        <v>89.8</v>
      </c>
    </row>
    <row r="1662" spans="1:28" x14ac:dyDescent="0.25">
      <c r="A1662">
        <v>32</v>
      </c>
      <c r="B1662" t="s">
        <v>103</v>
      </c>
      <c r="C1662" s="5">
        <v>34.413963000000003</v>
      </c>
      <c r="D1662" s="5">
        <v>-119.848946</v>
      </c>
      <c r="E1662" t="s">
        <v>307</v>
      </c>
      <c r="F1662" t="s">
        <v>276</v>
      </c>
      <c r="G1662">
        <v>24</v>
      </c>
      <c r="H1662">
        <v>37.1</v>
      </c>
      <c r="I1662">
        <v>2010</v>
      </c>
      <c r="J1662" t="s">
        <v>13</v>
      </c>
      <c r="K1662">
        <v>16</v>
      </c>
      <c r="L1662">
        <v>35.1</v>
      </c>
      <c r="M1662">
        <v>42</v>
      </c>
      <c r="N1662">
        <v>33.299999999999997</v>
      </c>
      <c r="O1662">
        <v>42.6</v>
      </c>
    </row>
    <row r="1663" spans="1:28" x14ac:dyDescent="0.25">
      <c r="A1663">
        <v>33</v>
      </c>
      <c r="B1663" t="s">
        <v>103</v>
      </c>
      <c r="C1663" s="5">
        <v>34.413963000000003</v>
      </c>
      <c r="D1663" s="5">
        <v>-119.848946</v>
      </c>
      <c r="E1663" t="s">
        <v>307</v>
      </c>
      <c r="F1663" t="s">
        <v>276</v>
      </c>
      <c r="G1663">
        <v>25</v>
      </c>
      <c r="H1663">
        <v>37.1</v>
      </c>
      <c r="I1663">
        <v>2011</v>
      </c>
      <c r="J1663" t="s">
        <v>13</v>
      </c>
      <c r="K1663">
        <v>16.600000000000001</v>
      </c>
      <c r="L1663">
        <v>35.1</v>
      </c>
      <c r="M1663">
        <v>42.7</v>
      </c>
      <c r="N1663">
        <v>34.799999999999997</v>
      </c>
      <c r="O1663">
        <v>40.6</v>
      </c>
    </row>
    <row r="1664" spans="1:28" x14ac:dyDescent="0.25">
      <c r="A1664">
        <v>33</v>
      </c>
      <c r="B1664" t="s">
        <v>103</v>
      </c>
      <c r="C1664" s="5">
        <v>34.413963000000003</v>
      </c>
      <c r="D1664" s="5">
        <v>-119.848946</v>
      </c>
      <c r="E1664" t="s">
        <v>307</v>
      </c>
      <c r="F1664" t="s">
        <v>276</v>
      </c>
      <c r="G1664" s="2"/>
      <c r="H1664">
        <v>68.400000000000006</v>
      </c>
      <c r="I1664">
        <v>2014</v>
      </c>
      <c r="J1664" t="s">
        <v>277</v>
      </c>
      <c r="X1664">
        <v>47.8</v>
      </c>
      <c r="Y1664">
        <v>61.8</v>
      </c>
      <c r="Z1664">
        <v>58.2</v>
      </c>
      <c r="AA1664">
        <v>99.4</v>
      </c>
      <c r="AB1664">
        <v>86.7</v>
      </c>
    </row>
    <row r="1665" spans="1:28" x14ac:dyDescent="0.25">
      <c r="A1665">
        <v>34</v>
      </c>
      <c r="B1665" t="s">
        <v>103</v>
      </c>
      <c r="C1665" s="5">
        <v>34.413963000000003</v>
      </c>
      <c r="D1665" s="5">
        <v>-119.848946</v>
      </c>
      <c r="E1665" t="s">
        <v>307</v>
      </c>
      <c r="F1665" t="s">
        <v>276</v>
      </c>
      <c r="G1665">
        <v>26</v>
      </c>
      <c r="H1665">
        <v>36.9</v>
      </c>
      <c r="I1665">
        <v>2005</v>
      </c>
      <c r="J1665" t="s">
        <v>13</v>
      </c>
      <c r="K1665">
        <v>0</v>
      </c>
      <c r="L1665">
        <v>36</v>
      </c>
      <c r="M1665">
        <v>42.3</v>
      </c>
      <c r="N1665">
        <v>39</v>
      </c>
      <c r="O1665">
        <v>44.1</v>
      </c>
    </row>
    <row r="1666" spans="1:28" x14ac:dyDescent="0.25">
      <c r="A1666">
        <v>34</v>
      </c>
      <c r="B1666" t="s">
        <v>103</v>
      </c>
      <c r="C1666" s="5">
        <v>34.413963000000003</v>
      </c>
      <c r="D1666" s="5">
        <v>-119.848946</v>
      </c>
      <c r="E1666" t="s">
        <v>307</v>
      </c>
      <c r="F1666" t="s">
        <v>276</v>
      </c>
      <c r="G1666">
        <v>26</v>
      </c>
      <c r="H1666">
        <v>36.5</v>
      </c>
      <c r="I1666">
        <v>2012</v>
      </c>
      <c r="J1666" t="s">
        <v>13</v>
      </c>
      <c r="K1666">
        <v>15.3</v>
      </c>
      <c r="L1666">
        <v>36.200000000000003</v>
      </c>
      <c r="M1666">
        <v>42.7</v>
      </c>
      <c r="N1666">
        <v>32.4</v>
      </c>
      <c r="O1666">
        <v>40</v>
      </c>
    </row>
    <row r="1667" spans="1:28" x14ac:dyDescent="0.25">
      <c r="A1667">
        <v>35</v>
      </c>
      <c r="B1667" t="s">
        <v>103</v>
      </c>
      <c r="C1667" s="5">
        <v>34.413963000000003</v>
      </c>
      <c r="D1667" s="5">
        <v>-119.848946</v>
      </c>
      <c r="E1667" t="s">
        <v>307</v>
      </c>
      <c r="F1667" t="s">
        <v>276</v>
      </c>
      <c r="G1667">
        <v>27</v>
      </c>
      <c r="H1667">
        <v>36.1</v>
      </c>
      <c r="I1667">
        <v>2006</v>
      </c>
      <c r="J1667" t="s">
        <v>13</v>
      </c>
      <c r="K1667">
        <v>0</v>
      </c>
      <c r="L1667">
        <v>35.299999999999997</v>
      </c>
      <c r="M1667">
        <v>42.1</v>
      </c>
      <c r="N1667">
        <v>37</v>
      </c>
      <c r="O1667">
        <v>43.7</v>
      </c>
    </row>
    <row r="1668" spans="1:28" x14ac:dyDescent="0.25">
      <c r="A1668">
        <v>35</v>
      </c>
      <c r="B1668" t="s">
        <v>103</v>
      </c>
      <c r="C1668" s="5">
        <v>34.413963000000003</v>
      </c>
      <c r="D1668" s="5">
        <v>-119.848946</v>
      </c>
      <c r="E1668" t="s">
        <v>307</v>
      </c>
      <c r="F1668" t="s">
        <v>276</v>
      </c>
      <c r="G1668">
        <v>27</v>
      </c>
      <c r="H1668">
        <v>35.799999999999997</v>
      </c>
      <c r="I1668">
        <v>2007</v>
      </c>
      <c r="J1668" t="s">
        <v>13</v>
      </c>
      <c r="K1668">
        <v>0</v>
      </c>
      <c r="L1668">
        <v>35.299999999999997</v>
      </c>
      <c r="M1668">
        <v>42.6</v>
      </c>
      <c r="N1668">
        <v>36.200000000000003</v>
      </c>
      <c r="O1668">
        <v>42.7</v>
      </c>
    </row>
    <row r="1669" spans="1:28" x14ac:dyDescent="0.25">
      <c r="A1669">
        <v>35</v>
      </c>
      <c r="B1669" t="s">
        <v>103</v>
      </c>
      <c r="C1669" s="5">
        <v>34.413963000000003</v>
      </c>
      <c r="D1669" s="5">
        <v>-119.848946</v>
      </c>
      <c r="E1669" t="s">
        <v>307</v>
      </c>
      <c r="F1669" t="s">
        <v>276</v>
      </c>
      <c r="G1669">
        <v>27</v>
      </c>
      <c r="H1669">
        <v>35</v>
      </c>
      <c r="I1669">
        <v>2009</v>
      </c>
      <c r="J1669" t="s">
        <v>13</v>
      </c>
      <c r="K1669">
        <v>0</v>
      </c>
      <c r="L1669">
        <v>35.299999999999997</v>
      </c>
      <c r="M1669">
        <v>41.7</v>
      </c>
      <c r="N1669">
        <v>33.799999999999997</v>
      </c>
      <c r="O1669">
        <v>42.3</v>
      </c>
    </row>
    <row r="1670" spans="1:28" x14ac:dyDescent="0.25">
      <c r="A1670">
        <v>35</v>
      </c>
      <c r="B1670" t="s">
        <v>103</v>
      </c>
      <c r="C1670" s="5">
        <v>34.413963000000003</v>
      </c>
      <c r="D1670" s="5">
        <v>-119.848946</v>
      </c>
      <c r="E1670" t="s">
        <v>307</v>
      </c>
      <c r="F1670" t="s">
        <v>276</v>
      </c>
      <c r="G1670">
        <v>27</v>
      </c>
      <c r="H1670">
        <v>35.9</v>
      </c>
      <c r="I1670">
        <v>2013</v>
      </c>
      <c r="J1670" t="s">
        <v>13</v>
      </c>
      <c r="K1670">
        <v>15.1</v>
      </c>
      <c r="L1670">
        <v>35.4</v>
      </c>
      <c r="M1670">
        <v>42.7</v>
      </c>
      <c r="N1670">
        <v>30.9</v>
      </c>
      <c r="O1670">
        <v>39.299999999999997</v>
      </c>
    </row>
    <row r="1671" spans="1:28" x14ac:dyDescent="0.25">
      <c r="A1671">
        <v>35</v>
      </c>
      <c r="B1671" t="s">
        <v>103</v>
      </c>
      <c r="C1671" s="5">
        <v>34.413963000000003</v>
      </c>
      <c r="D1671" s="5">
        <v>-119.848946</v>
      </c>
      <c r="E1671" t="s">
        <v>307</v>
      </c>
      <c r="F1671" t="s">
        <v>276</v>
      </c>
      <c r="G1671" s="2"/>
      <c r="H1671">
        <v>72.099999999999994</v>
      </c>
      <c r="I1671">
        <v>2012</v>
      </c>
      <c r="J1671" t="s">
        <v>277</v>
      </c>
      <c r="X1671">
        <v>55</v>
      </c>
      <c r="Y1671">
        <v>52.6</v>
      </c>
      <c r="Z1671">
        <v>65.3</v>
      </c>
      <c r="AA1671">
        <v>99.9</v>
      </c>
      <c r="AB1671">
        <v>85</v>
      </c>
    </row>
    <row r="1672" spans="1:28" x14ac:dyDescent="0.25">
      <c r="A1672">
        <v>35</v>
      </c>
      <c r="B1672" t="s">
        <v>103</v>
      </c>
      <c r="C1672" s="5">
        <v>34.413963000000003</v>
      </c>
      <c r="D1672" s="5">
        <v>-119.848946</v>
      </c>
      <c r="E1672" t="s">
        <v>307</v>
      </c>
      <c r="F1672" t="s">
        <v>276</v>
      </c>
      <c r="G1672" s="2"/>
      <c r="H1672">
        <v>75.599999999999994</v>
      </c>
      <c r="I1672">
        <v>2013</v>
      </c>
      <c r="J1672" t="s">
        <v>277</v>
      </c>
      <c r="X1672">
        <v>56.1</v>
      </c>
      <c r="Y1672">
        <v>58.3</v>
      </c>
      <c r="Z1672">
        <v>73.5</v>
      </c>
      <c r="AA1672">
        <v>99.4</v>
      </c>
      <c r="AB1672">
        <v>100</v>
      </c>
    </row>
    <row r="1673" spans="1:28" x14ac:dyDescent="0.25">
      <c r="A1673">
        <v>36</v>
      </c>
      <c r="B1673" t="s">
        <v>103</v>
      </c>
      <c r="C1673" s="5">
        <v>34.413963000000003</v>
      </c>
      <c r="D1673" s="5">
        <v>-119.848946</v>
      </c>
      <c r="E1673" t="s">
        <v>307</v>
      </c>
      <c r="F1673" t="s">
        <v>276</v>
      </c>
      <c r="G1673">
        <v>27</v>
      </c>
      <c r="H1673">
        <v>35.5</v>
      </c>
      <c r="I1673">
        <v>2008</v>
      </c>
      <c r="J1673" t="s">
        <v>13</v>
      </c>
      <c r="K1673">
        <v>0</v>
      </c>
      <c r="L1673">
        <v>35.299999999999997</v>
      </c>
      <c r="M1673">
        <v>41.9</v>
      </c>
      <c r="N1673">
        <v>34.9</v>
      </c>
      <c r="O1673">
        <v>43.2</v>
      </c>
    </row>
    <row r="1674" spans="1:28" x14ac:dyDescent="0.25">
      <c r="A1674">
        <v>37</v>
      </c>
      <c r="B1674" t="s">
        <v>103</v>
      </c>
      <c r="C1674" s="5">
        <v>34.413963000000003</v>
      </c>
      <c r="D1674" s="5">
        <v>-119.848946</v>
      </c>
      <c r="E1674" t="s">
        <v>307</v>
      </c>
      <c r="F1674" t="s">
        <v>276</v>
      </c>
      <c r="G1674" s="2" t="s">
        <v>247</v>
      </c>
      <c r="H1674">
        <v>51.67</v>
      </c>
      <c r="I1674">
        <v>2013</v>
      </c>
      <c r="J1674" t="s">
        <v>161</v>
      </c>
      <c r="P1674">
        <v>101</v>
      </c>
      <c r="Q1674">
        <v>101</v>
      </c>
      <c r="R1674">
        <v>28</v>
      </c>
      <c r="S1674">
        <v>89</v>
      </c>
      <c r="T1674">
        <v>91</v>
      </c>
      <c r="U1674">
        <v>38</v>
      </c>
      <c r="W1674">
        <v>101</v>
      </c>
    </row>
    <row r="1675" spans="1:28" x14ac:dyDescent="0.25">
      <c r="A1675">
        <v>37</v>
      </c>
      <c r="B1675" t="s">
        <v>103</v>
      </c>
      <c r="C1675" s="5">
        <v>34.413963000000003</v>
      </c>
      <c r="D1675" s="5">
        <v>-119.848946</v>
      </c>
      <c r="E1675" t="s">
        <v>307</v>
      </c>
      <c r="F1675" t="s">
        <v>276</v>
      </c>
      <c r="G1675" s="2"/>
      <c r="H1675">
        <v>70</v>
      </c>
      <c r="I1675">
        <v>2015</v>
      </c>
      <c r="J1675" t="s">
        <v>277</v>
      </c>
      <c r="X1675">
        <v>49.4</v>
      </c>
      <c r="Y1675">
        <v>64.3</v>
      </c>
      <c r="Z1675">
        <v>61.4</v>
      </c>
      <c r="AA1675">
        <v>99.2</v>
      </c>
      <c r="AB1675">
        <v>87.1</v>
      </c>
    </row>
    <row r="1676" spans="1:28" x14ac:dyDescent="0.25">
      <c r="A1676">
        <v>38</v>
      </c>
      <c r="B1676" t="s">
        <v>103</v>
      </c>
      <c r="C1676" s="5">
        <v>34.413963000000003</v>
      </c>
      <c r="D1676" s="5">
        <v>-119.848946</v>
      </c>
      <c r="E1676" t="s">
        <v>307</v>
      </c>
      <c r="F1676" t="s">
        <v>276</v>
      </c>
      <c r="G1676">
        <v>28</v>
      </c>
      <c r="H1676">
        <v>34.6</v>
      </c>
      <c r="I1676">
        <v>2015</v>
      </c>
      <c r="J1676" t="s">
        <v>13</v>
      </c>
      <c r="K1676">
        <v>14.5</v>
      </c>
      <c r="L1676">
        <v>39.1</v>
      </c>
      <c r="M1676">
        <v>38.700000000000003</v>
      </c>
      <c r="N1676">
        <v>27.5</v>
      </c>
      <c r="O1676">
        <v>37.299999999999997</v>
      </c>
    </row>
    <row r="1677" spans="1:28" x14ac:dyDescent="0.25">
      <c r="A1677">
        <f>39</f>
        <v>39</v>
      </c>
      <c r="B1677" t="s">
        <v>103</v>
      </c>
      <c r="C1677" s="5">
        <v>34.413963000000003</v>
      </c>
      <c r="D1677" s="5">
        <v>-119.848946</v>
      </c>
      <c r="E1677" t="s">
        <v>307</v>
      </c>
      <c r="F1677" t="s">
        <v>276</v>
      </c>
      <c r="G1677" s="2"/>
      <c r="H1677">
        <v>72.2</v>
      </c>
      <c r="I1677">
        <v>2016</v>
      </c>
      <c r="J1677" t="s">
        <v>277</v>
      </c>
      <c r="X1677">
        <v>52.6</v>
      </c>
      <c r="Y1677">
        <v>61.5</v>
      </c>
      <c r="Z1677">
        <v>66</v>
      </c>
      <c r="AA1677">
        <v>99.2</v>
      </c>
      <c r="AB1677">
        <v>90.4</v>
      </c>
    </row>
    <row r="1678" spans="1:28" x14ac:dyDescent="0.25">
      <c r="A1678">
        <v>40</v>
      </c>
      <c r="B1678" t="s">
        <v>103</v>
      </c>
      <c r="C1678" s="5">
        <v>34.413963000000003</v>
      </c>
      <c r="D1678" s="5">
        <v>-119.848946</v>
      </c>
      <c r="E1678" t="s">
        <v>307</v>
      </c>
      <c r="F1678" t="s">
        <v>276</v>
      </c>
      <c r="G1678" s="2" t="s">
        <v>251</v>
      </c>
      <c r="H1678">
        <v>52.15</v>
      </c>
      <c r="I1678">
        <v>2012</v>
      </c>
      <c r="J1678" t="s">
        <v>161</v>
      </c>
      <c r="P1678">
        <v>101</v>
      </c>
      <c r="Q1678">
        <v>101</v>
      </c>
      <c r="R1678">
        <v>28</v>
      </c>
      <c r="S1678">
        <v>68</v>
      </c>
      <c r="T1678">
        <v>72</v>
      </c>
      <c r="U1678">
        <v>36</v>
      </c>
      <c r="W1678">
        <v>101</v>
      </c>
    </row>
    <row r="1679" spans="1:28" x14ac:dyDescent="0.25">
      <c r="A1679">
        <v>41</v>
      </c>
      <c r="B1679" t="s">
        <v>103</v>
      </c>
      <c r="C1679" s="5">
        <v>34.413963000000003</v>
      </c>
      <c r="D1679" s="5">
        <v>-119.848946</v>
      </c>
      <c r="E1679" t="s">
        <v>307</v>
      </c>
      <c r="F1679" t="s">
        <v>276</v>
      </c>
      <c r="G1679">
        <v>29</v>
      </c>
      <c r="H1679">
        <v>34.299999999999997</v>
      </c>
      <c r="I1679">
        <v>2014</v>
      </c>
      <c r="J1679" t="s">
        <v>13</v>
      </c>
      <c r="K1679">
        <v>14.9</v>
      </c>
      <c r="L1679">
        <v>35.1</v>
      </c>
      <c r="M1679">
        <v>38.700000000000003</v>
      </c>
      <c r="N1679">
        <v>28.8</v>
      </c>
      <c r="O1679">
        <v>38.6</v>
      </c>
    </row>
    <row r="1680" spans="1:28" x14ac:dyDescent="0.25">
      <c r="A1680">
        <v>60</v>
      </c>
      <c r="B1680" t="s">
        <v>103</v>
      </c>
      <c r="C1680" s="5">
        <v>34.413963000000003</v>
      </c>
      <c r="D1680" s="5">
        <v>-119.848946</v>
      </c>
      <c r="E1680" t="s">
        <v>307</v>
      </c>
      <c r="F1680" t="s">
        <v>276</v>
      </c>
      <c r="G1680" s="2" t="s">
        <v>256</v>
      </c>
      <c r="H1680">
        <v>54.76</v>
      </c>
      <c r="I1680">
        <v>2014</v>
      </c>
      <c r="J1680" t="s">
        <v>161</v>
      </c>
      <c r="P1680">
        <v>124</v>
      </c>
      <c r="Q1680">
        <v>252</v>
      </c>
      <c r="R1680">
        <v>28</v>
      </c>
      <c r="S1680">
        <v>105</v>
      </c>
      <c r="T1680">
        <v>53</v>
      </c>
      <c r="U1680">
        <v>48</v>
      </c>
      <c r="V1680">
        <v>56</v>
      </c>
      <c r="W1680">
        <v>68</v>
      </c>
    </row>
    <row r="1681" spans="1:27" x14ac:dyDescent="0.25">
      <c r="A1681">
        <v>64</v>
      </c>
      <c r="B1681" t="s">
        <v>103</v>
      </c>
      <c r="C1681" s="5">
        <v>34.413963000000003</v>
      </c>
      <c r="D1681" s="5">
        <v>-119.848946</v>
      </c>
      <c r="E1681" t="s">
        <v>307</v>
      </c>
      <c r="F1681" t="s">
        <v>276</v>
      </c>
      <c r="G1681" s="2" t="s">
        <v>257</v>
      </c>
      <c r="H1681">
        <v>53.63</v>
      </c>
      <c r="I1681">
        <v>2015</v>
      </c>
      <c r="J1681" t="s">
        <v>161</v>
      </c>
      <c r="P1681">
        <v>133</v>
      </c>
      <c r="Q1681">
        <v>280</v>
      </c>
      <c r="R1681">
        <v>29</v>
      </c>
      <c r="S1681">
        <v>111</v>
      </c>
      <c r="T1681">
        <v>59</v>
      </c>
      <c r="U1681">
        <v>46</v>
      </c>
      <c r="V1681">
        <v>55</v>
      </c>
      <c r="W1681">
        <v>77</v>
      </c>
    </row>
    <row r="1682" spans="1:27" x14ac:dyDescent="0.25">
      <c r="A1682">
        <v>68</v>
      </c>
      <c r="B1682" t="s">
        <v>123</v>
      </c>
      <c r="C1682" s="5">
        <v>36.974117</v>
      </c>
      <c r="D1682" s="5">
        <v>-122.03079200000001</v>
      </c>
      <c r="E1682" t="s">
        <v>307</v>
      </c>
      <c r="F1682" t="s">
        <v>276</v>
      </c>
      <c r="G1682" s="2"/>
      <c r="H1682">
        <v>61.4</v>
      </c>
      <c r="I1682">
        <v>2011</v>
      </c>
      <c r="J1682" t="s">
        <v>277</v>
      </c>
      <c r="X1682">
        <v>38.299999999999997</v>
      </c>
      <c r="Y1682">
        <v>16.7</v>
      </c>
      <c r="Z1682">
        <v>50.4</v>
      </c>
      <c r="AA1682">
        <v>99.6</v>
      </c>
    </row>
    <row r="1683" spans="1:27" x14ac:dyDescent="0.25">
      <c r="A1683">
        <v>93</v>
      </c>
      <c r="B1683" t="s">
        <v>123</v>
      </c>
      <c r="C1683" s="5">
        <v>36.974117</v>
      </c>
      <c r="D1683" s="5">
        <v>-122.03079200000001</v>
      </c>
      <c r="E1683" t="s">
        <v>307</v>
      </c>
      <c r="F1683" t="s">
        <v>276</v>
      </c>
      <c r="G1683">
        <v>50</v>
      </c>
      <c r="H1683">
        <v>24.7</v>
      </c>
      <c r="I1683">
        <v>2014</v>
      </c>
      <c r="J1683" t="s">
        <v>13</v>
      </c>
      <c r="K1683">
        <v>0</v>
      </c>
      <c r="L1683">
        <v>0</v>
      </c>
      <c r="M1683">
        <v>37.9</v>
      </c>
      <c r="N1683">
        <v>34.299999999999997</v>
      </c>
      <c r="O1683">
        <v>29.4</v>
      </c>
    </row>
    <row r="1684" spans="1:27" x14ac:dyDescent="0.25">
      <c r="A1684">
        <v>93</v>
      </c>
      <c r="B1684" t="s">
        <v>123</v>
      </c>
      <c r="C1684" s="5">
        <v>36.974117</v>
      </c>
      <c r="D1684" s="5">
        <v>-122.03079200000001</v>
      </c>
      <c r="E1684" t="s">
        <v>307</v>
      </c>
      <c r="F1684" t="s">
        <v>276</v>
      </c>
      <c r="G1684">
        <v>47</v>
      </c>
      <c r="H1684">
        <v>24.5</v>
      </c>
      <c r="I1684">
        <v>2015</v>
      </c>
      <c r="J1684" t="s">
        <v>13</v>
      </c>
      <c r="K1684">
        <v>0</v>
      </c>
      <c r="L1684">
        <v>0</v>
      </c>
      <c r="M1684">
        <v>37.9</v>
      </c>
      <c r="N1684">
        <v>33.9</v>
      </c>
      <c r="O1684">
        <v>29</v>
      </c>
    </row>
    <row r="1685" spans="1:27" x14ac:dyDescent="0.25">
      <c r="A1685">
        <v>8</v>
      </c>
      <c r="B1685" t="s">
        <v>81</v>
      </c>
      <c r="C1685" s="5">
        <v>41.787199999999999</v>
      </c>
      <c r="D1685" s="5">
        <v>-87.593199999999996</v>
      </c>
      <c r="E1685" t="s">
        <v>317</v>
      </c>
      <c r="F1685" t="s">
        <v>276</v>
      </c>
      <c r="G1685">
        <v>7</v>
      </c>
      <c r="H1685">
        <v>58.6</v>
      </c>
      <c r="I1685">
        <v>2006</v>
      </c>
      <c r="J1685" t="s">
        <v>13</v>
      </c>
      <c r="K1685">
        <v>72.900000000000006</v>
      </c>
      <c r="L1685">
        <v>80.2</v>
      </c>
      <c r="M1685">
        <v>49.9</v>
      </c>
      <c r="N1685">
        <v>43.7</v>
      </c>
      <c r="O1685">
        <v>54.1</v>
      </c>
    </row>
    <row r="1686" spans="1:27" x14ac:dyDescent="0.25">
      <c r="A1686">
        <v>8</v>
      </c>
      <c r="B1686" t="s">
        <v>81</v>
      </c>
      <c r="C1686" s="5">
        <v>41.787199999999999</v>
      </c>
      <c r="D1686" s="5">
        <v>-87.593199999999996</v>
      </c>
      <c r="E1686" t="s">
        <v>317</v>
      </c>
      <c r="F1686" t="s">
        <v>276</v>
      </c>
      <c r="G1686" s="2" t="s">
        <v>135</v>
      </c>
      <c r="H1686">
        <v>92.03</v>
      </c>
      <c r="I1686">
        <v>2014</v>
      </c>
      <c r="J1686" t="s">
        <v>161</v>
      </c>
      <c r="P1686">
        <v>10</v>
      </c>
      <c r="Q1686">
        <v>14</v>
      </c>
      <c r="R1686">
        <v>8</v>
      </c>
      <c r="S1686">
        <v>17</v>
      </c>
      <c r="T1686">
        <v>19</v>
      </c>
      <c r="U1686">
        <v>10</v>
      </c>
      <c r="V1686">
        <v>18</v>
      </c>
      <c r="W1686">
        <v>149</v>
      </c>
    </row>
    <row r="1687" spans="1:27" x14ac:dyDescent="0.25">
      <c r="A1687">
        <v>8</v>
      </c>
      <c r="B1687" t="s">
        <v>81</v>
      </c>
      <c r="C1687" s="5">
        <v>41.787199999999999</v>
      </c>
      <c r="D1687" s="5">
        <v>-87.593199999999996</v>
      </c>
      <c r="E1687" t="s">
        <v>317</v>
      </c>
      <c r="F1687" t="s">
        <v>276</v>
      </c>
      <c r="G1687" s="2" t="s">
        <v>135</v>
      </c>
      <c r="H1687">
        <v>90.7</v>
      </c>
      <c r="I1687">
        <v>2015</v>
      </c>
      <c r="J1687" t="s">
        <v>161</v>
      </c>
      <c r="P1687">
        <v>11</v>
      </c>
      <c r="Q1687">
        <v>14</v>
      </c>
      <c r="R1687">
        <v>8</v>
      </c>
      <c r="S1687">
        <v>17</v>
      </c>
      <c r="T1687">
        <v>16</v>
      </c>
      <c r="U1687">
        <v>12</v>
      </c>
      <c r="V1687">
        <v>22</v>
      </c>
      <c r="W1687">
        <v>141</v>
      </c>
    </row>
    <row r="1688" spans="1:27" x14ac:dyDescent="0.25">
      <c r="A1688">
        <v>9</v>
      </c>
      <c r="B1688" t="s">
        <v>81</v>
      </c>
      <c r="C1688" s="5">
        <v>41.787199999999999</v>
      </c>
      <c r="D1688" s="5">
        <v>-87.593199999999996</v>
      </c>
      <c r="E1688" t="s">
        <v>317</v>
      </c>
      <c r="F1688" t="s">
        <v>276</v>
      </c>
      <c r="G1688">
        <v>8</v>
      </c>
      <c r="H1688">
        <v>60.1</v>
      </c>
      <c r="I1688">
        <v>2005</v>
      </c>
      <c r="J1688" t="s">
        <v>13</v>
      </c>
      <c r="K1688">
        <v>75.599999999999994</v>
      </c>
      <c r="L1688">
        <v>81.900000000000006</v>
      </c>
      <c r="M1688">
        <v>50.3</v>
      </c>
      <c r="N1688">
        <v>44.7</v>
      </c>
      <c r="O1688">
        <v>56.4</v>
      </c>
    </row>
    <row r="1689" spans="1:27" x14ac:dyDescent="0.25">
      <c r="A1689">
        <v>9</v>
      </c>
      <c r="B1689" t="s">
        <v>81</v>
      </c>
      <c r="C1689" s="5">
        <v>41.787199999999999</v>
      </c>
      <c r="D1689" s="5">
        <v>-87.593199999999996</v>
      </c>
      <c r="E1689" t="s">
        <v>317</v>
      </c>
      <c r="F1689" t="s">
        <v>276</v>
      </c>
      <c r="G1689">
        <v>8</v>
      </c>
      <c r="H1689">
        <v>58.4</v>
      </c>
      <c r="I1689">
        <v>2007</v>
      </c>
      <c r="J1689" t="s">
        <v>13</v>
      </c>
      <c r="K1689">
        <v>70.8</v>
      </c>
      <c r="L1689">
        <v>80.2</v>
      </c>
      <c r="M1689">
        <v>50.8</v>
      </c>
      <c r="N1689">
        <v>42.8</v>
      </c>
      <c r="O1689">
        <v>54.1</v>
      </c>
    </row>
    <row r="1690" spans="1:27" x14ac:dyDescent="0.25">
      <c r="A1690">
        <v>9</v>
      </c>
      <c r="B1690" t="s">
        <v>81</v>
      </c>
      <c r="C1690" s="5">
        <v>41.787199999999999</v>
      </c>
      <c r="D1690" s="5">
        <v>-87.593199999999996</v>
      </c>
      <c r="E1690" t="s">
        <v>317</v>
      </c>
      <c r="F1690" t="s">
        <v>276</v>
      </c>
      <c r="G1690">
        <v>8</v>
      </c>
      <c r="H1690">
        <v>57.1</v>
      </c>
      <c r="I1690">
        <v>2008</v>
      </c>
      <c r="J1690" t="s">
        <v>13</v>
      </c>
      <c r="K1690">
        <v>67.400000000000006</v>
      </c>
      <c r="L1690">
        <v>81.900000000000006</v>
      </c>
      <c r="M1690">
        <v>50.5</v>
      </c>
      <c r="N1690">
        <v>39.5</v>
      </c>
      <c r="O1690">
        <v>51.9</v>
      </c>
    </row>
    <row r="1691" spans="1:27" x14ac:dyDescent="0.25">
      <c r="A1691">
        <v>9</v>
      </c>
      <c r="B1691" t="s">
        <v>81</v>
      </c>
      <c r="C1691" s="5">
        <v>41.787199999999999</v>
      </c>
      <c r="D1691" s="5">
        <v>-87.593199999999996</v>
      </c>
      <c r="E1691" t="s">
        <v>317</v>
      </c>
      <c r="F1691" t="s">
        <v>276</v>
      </c>
      <c r="G1691">
        <v>8</v>
      </c>
      <c r="H1691">
        <v>57</v>
      </c>
      <c r="I1691">
        <v>2009</v>
      </c>
      <c r="J1691" t="s">
        <v>13</v>
      </c>
      <c r="K1691">
        <v>65.8</v>
      </c>
      <c r="L1691">
        <v>84.3</v>
      </c>
      <c r="M1691">
        <v>49.7</v>
      </c>
      <c r="N1691">
        <v>38.6</v>
      </c>
      <c r="O1691">
        <v>51.6</v>
      </c>
    </row>
    <row r="1692" spans="1:27" x14ac:dyDescent="0.25">
      <c r="A1692">
        <v>9</v>
      </c>
      <c r="B1692" t="s">
        <v>81</v>
      </c>
      <c r="C1692" s="5">
        <v>41.787199999999999</v>
      </c>
      <c r="D1692" s="5">
        <v>-87.593199999999996</v>
      </c>
      <c r="E1692" t="s">
        <v>317</v>
      </c>
      <c r="F1692" t="s">
        <v>276</v>
      </c>
      <c r="G1692">
        <v>8</v>
      </c>
      <c r="H1692">
        <v>57.3</v>
      </c>
      <c r="I1692">
        <v>2010</v>
      </c>
      <c r="J1692" t="s">
        <v>13</v>
      </c>
      <c r="K1692">
        <v>65.5</v>
      </c>
      <c r="L1692">
        <v>83.9</v>
      </c>
      <c r="M1692">
        <v>50.9</v>
      </c>
      <c r="N1692">
        <v>39.799999999999997</v>
      </c>
      <c r="O1692">
        <v>50.5</v>
      </c>
    </row>
    <row r="1693" spans="1:27" x14ac:dyDescent="0.25">
      <c r="A1693">
        <v>9</v>
      </c>
      <c r="B1693" t="s">
        <v>81</v>
      </c>
      <c r="C1693" s="5">
        <v>41.787199999999999</v>
      </c>
      <c r="D1693" s="5">
        <v>-87.593199999999996</v>
      </c>
      <c r="E1693" t="s">
        <v>317</v>
      </c>
      <c r="F1693" t="s">
        <v>276</v>
      </c>
      <c r="G1693">
        <v>8</v>
      </c>
      <c r="H1693">
        <v>57.5</v>
      </c>
      <c r="I1693">
        <v>2011</v>
      </c>
      <c r="J1693" t="s">
        <v>13</v>
      </c>
      <c r="K1693">
        <v>65</v>
      </c>
      <c r="L1693">
        <v>83.9</v>
      </c>
      <c r="M1693">
        <v>52</v>
      </c>
      <c r="N1693">
        <v>40.4</v>
      </c>
      <c r="O1693">
        <v>50.9</v>
      </c>
    </row>
    <row r="1694" spans="1:27" x14ac:dyDescent="0.25">
      <c r="A1694">
        <v>9</v>
      </c>
      <c r="B1694" t="s">
        <v>81</v>
      </c>
      <c r="C1694" s="5">
        <v>41.787199999999999</v>
      </c>
      <c r="D1694" s="5">
        <v>-87.593199999999996</v>
      </c>
      <c r="E1694" t="s">
        <v>317</v>
      </c>
      <c r="F1694" t="s">
        <v>276</v>
      </c>
      <c r="G1694">
        <v>8</v>
      </c>
      <c r="H1694">
        <v>57.2</v>
      </c>
      <c r="I1694">
        <v>2012</v>
      </c>
      <c r="J1694" t="s">
        <v>13</v>
      </c>
      <c r="K1694">
        <v>61.8</v>
      </c>
      <c r="L1694">
        <v>85.3</v>
      </c>
      <c r="M1694">
        <v>52.2</v>
      </c>
      <c r="N1694">
        <v>40.6</v>
      </c>
      <c r="O1694">
        <v>49.2</v>
      </c>
    </row>
    <row r="1695" spans="1:27" x14ac:dyDescent="0.25">
      <c r="A1695">
        <v>9</v>
      </c>
      <c r="B1695" t="s">
        <v>81</v>
      </c>
      <c r="C1695" s="5">
        <v>41.787199999999999</v>
      </c>
      <c r="D1695" s="5">
        <v>-87.593199999999996</v>
      </c>
      <c r="E1695" t="s">
        <v>317</v>
      </c>
      <c r="F1695" t="s">
        <v>276</v>
      </c>
      <c r="G1695">
        <v>8</v>
      </c>
      <c r="H1695">
        <v>57.1</v>
      </c>
      <c r="I1695">
        <v>2013</v>
      </c>
      <c r="J1695" t="s">
        <v>13</v>
      </c>
      <c r="K1695">
        <v>60.9</v>
      </c>
      <c r="L1695">
        <v>83.4</v>
      </c>
      <c r="M1695">
        <v>52.2</v>
      </c>
      <c r="N1695">
        <v>41.9</v>
      </c>
      <c r="O1695">
        <v>49.8</v>
      </c>
    </row>
    <row r="1696" spans="1:27" x14ac:dyDescent="0.25">
      <c r="A1696">
        <v>9</v>
      </c>
      <c r="B1696" t="s">
        <v>81</v>
      </c>
      <c r="C1696" s="5">
        <v>41.787199999999999</v>
      </c>
      <c r="D1696" s="5">
        <v>-87.593199999999996</v>
      </c>
      <c r="E1696" t="s">
        <v>317</v>
      </c>
      <c r="F1696" t="s">
        <v>276</v>
      </c>
      <c r="G1696">
        <v>8</v>
      </c>
      <c r="H1696">
        <v>57.4</v>
      </c>
      <c r="I1696">
        <v>2014</v>
      </c>
      <c r="J1696" t="s">
        <v>13</v>
      </c>
      <c r="K1696">
        <v>61.4</v>
      </c>
      <c r="L1696">
        <v>86.3</v>
      </c>
      <c r="M1696">
        <v>48.4</v>
      </c>
      <c r="N1696">
        <v>43</v>
      </c>
      <c r="O1696">
        <v>50.7</v>
      </c>
    </row>
    <row r="1697" spans="1:28" x14ac:dyDescent="0.25">
      <c r="A1697">
        <v>9</v>
      </c>
      <c r="B1697" t="s">
        <v>81</v>
      </c>
      <c r="C1697" s="5">
        <v>41.787199999999999</v>
      </c>
      <c r="D1697" s="5">
        <v>-87.593199999999996</v>
      </c>
      <c r="E1697" t="s">
        <v>317</v>
      </c>
      <c r="F1697" t="s">
        <v>276</v>
      </c>
      <c r="G1697">
        <v>8</v>
      </c>
      <c r="H1697">
        <v>57.1</v>
      </c>
      <c r="I1697">
        <v>2015</v>
      </c>
      <c r="J1697" t="s">
        <v>13</v>
      </c>
      <c r="K1697">
        <v>59.8</v>
      </c>
      <c r="L1697">
        <v>86.3</v>
      </c>
      <c r="M1697">
        <v>49</v>
      </c>
      <c r="N1697">
        <v>42.9</v>
      </c>
      <c r="O1697">
        <v>49.8</v>
      </c>
    </row>
    <row r="1698" spans="1:28" x14ac:dyDescent="0.25">
      <c r="A1698">
        <v>9</v>
      </c>
      <c r="B1698" t="s">
        <v>81</v>
      </c>
      <c r="C1698" s="5">
        <v>41.787199999999999</v>
      </c>
      <c r="D1698" s="5">
        <v>-87.593199999999996</v>
      </c>
      <c r="E1698" t="s">
        <v>317</v>
      </c>
      <c r="F1698" t="s">
        <v>276</v>
      </c>
      <c r="G1698" s="2" t="s">
        <v>229</v>
      </c>
      <c r="H1698">
        <v>79.16</v>
      </c>
      <c r="I1698">
        <v>2013</v>
      </c>
      <c r="J1698" t="s">
        <v>161</v>
      </c>
      <c r="P1698">
        <v>9</v>
      </c>
      <c r="Q1698">
        <v>19</v>
      </c>
      <c r="R1698">
        <v>8</v>
      </c>
      <c r="S1698">
        <v>37</v>
      </c>
      <c r="T1698">
        <v>21</v>
      </c>
      <c r="U1698">
        <v>30</v>
      </c>
      <c r="W1698">
        <v>101</v>
      </c>
    </row>
    <row r="1699" spans="1:28" x14ac:dyDescent="0.25">
      <c r="A1699">
        <v>9</v>
      </c>
      <c r="B1699" t="s">
        <v>81</v>
      </c>
      <c r="C1699" s="5">
        <v>41.787199999999999</v>
      </c>
      <c r="D1699" s="5">
        <v>-87.593199999999996</v>
      </c>
      <c r="E1699" t="s">
        <v>317</v>
      </c>
      <c r="F1699" t="s">
        <v>276</v>
      </c>
      <c r="G1699" s="2"/>
      <c r="H1699">
        <v>90.2</v>
      </c>
      <c r="I1699">
        <v>2012</v>
      </c>
      <c r="J1699" t="s">
        <v>277</v>
      </c>
      <c r="X1699">
        <v>89.4</v>
      </c>
      <c r="Y1699">
        <v>58.8</v>
      </c>
      <c r="Z1699">
        <v>90.8</v>
      </c>
      <c r="AA1699">
        <v>99.4</v>
      </c>
    </row>
    <row r="1700" spans="1:28" x14ac:dyDescent="0.25">
      <c r="A1700">
        <v>9</v>
      </c>
      <c r="B1700" t="s">
        <v>81</v>
      </c>
      <c r="C1700" s="5">
        <v>41.787199999999999</v>
      </c>
      <c r="D1700" s="5">
        <v>-87.593199999999996</v>
      </c>
      <c r="E1700" t="s">
        <v>317</v>
      </c>
      <c r="F1700" t="s">
        <v>276</v>
      </c>
      <c r="G1700" s="2"/>
      <c r="H1700">
        <v>87.8</v>
      </c>
      <c r="I1700">
        <v>2014</v>
      </c>
      <c r="J1700" t="s">
        <v>277</v>
      </c>
      <c r="X1700">
        <v>85.6</v>
      </c>
      <c r="Y1700">
        <v>58.6</v>
      </c>
      <c r="Z1700">
        <v>88.2</v>
      </c>
      <c r="AA1700">
        <v>98</v>
      </c>
    </row>
    <row r="1701" spans="1:28" x14ac:dyDescent="0.25">
      <c r="A1701">
        <v>10</v>
      </c>
      <c r="B1701" t="s">
        <v>81</v>
      </c>
      <c r="C1701" s="5">
        <v>41.787199999999999</v>
      </c>
      <c r="D1701" s="5">
        <v>-87.593199999999996</v>
      </c>
      <c r="E1701" t="s">
        <v>317</v>
      </c>
      <c r="F1701" t="s">
        <v>276</v>
      </c>
      <c r="G1701" s="2"/>
      <c r="H1701">
        <v>90.4</v>
      </c>
      <c r="I1701">
        <v>2013</v>
      </c>
      <c r="J1701" t="s">
        <v>277</v>
      </c>
      <c r="X1701">
        <v>89.6</v>
      </c>
      <c r="Y1701">
        <v>55.3</v>
      </c>
      <c r="Z1701">
        <v>92.9</v>
      </c>
      <c r="AA1701">
        <v>98.7</v>
      </c>
    </row>
    <row r="1702" spans="1:28" x14ac:dyDescent="0.25">
      <c r="A1702">
        <v>10</v>
      </c>
      <c r="B1702" t="s">
        <v>81</v>
      </c>
      <c r="C1702" s="5">
        <v>41.787199999999999</v>
      </c>
      <c r="D1702" s="5">
        <v>-87.593199999999996</v>
      </c>
      <c r="E1702" t="s">
        <v>317</v>
      </c>
      <c r="F1702" t="s">
        <v>276</v>
      </c>
      <c r="G1702" s="2"/>
      <c r="H1702">
        <v>87.9</v>
      </c>
      <c r="I1702">
        <v>2016</v>
      </c>
      <c r="J1702" t="s">
        <v>277</v>
      </c>
      <c r="X1702">
        <v>85.7</v>
      </c>
      <c r="Y1702">
        <v>65</v>
      </c>
      <c r="Z1702">
        <v>88.9</v>
      </c>
      <c r="AA1702">
        <v>99.2</v>
      </c>
      <c r="AB1702">
        <v>36.6</v>
      </c>
    </row>
    <row r="1703" spans="1:28" x14ac:dyDescent="0.25">
      <c r="A1703">
        <v>11</v>
      </c>
      <c r="B1703" t="s">
        <v>81</v>
      </c>
      <c r="C1703" s="5">
        <v>41.787199999999999</v>
      </c>
      <c r="D1703" s="5">
        <v>-87.593199999999996</v>
      </c>
      <c r="E1703" t="s">
        <v>317</v>
      </c>
      <c r="F1703" t="s">
        <v>276</v>
      </c>
      <c r="G1703" s="2" t="s">
        <v>231</v>
      </c>
      <c r="H1703">
        <v>73.819999999999993</v>
      </c>
      <c r="I1703">
        <v>2012</v>
      </c>
      <c r="J1703" t="s">
        <v>161</v>
      </c>
      <c r="P1703">
        <v>15</v>
      </c>
      <c r="Q1703">
        <v>26</v>
      </c>
      <c r="R1703">
        <v>8</v>
      </c>
      <c r="S1703">
        <v>34</v>
      </c>
      <c r="T1703">
        <v>20</v>
      </c>
      <c r="U1703">
        <v>28</v>
      </c>
      <c r="W1703">
        <v>101</v>
      </c>
    </row>
    <row r="1704" spans="1:28" x14ac:dyDescent="0.25">
      <c r="A1704">
        <v>11</v>
      </c>
      <c r="B1704" t="s">
        <v>81</v>
      </c>
      <c r="C1704" s="5">
        <v>41.787199999999999</v>
      </c>
      <c r="D1704" s="5">
        <v>-87.593199999999996</v>
      </c>
      <c r="E1704" t="s">
        <v>317</v>
      </c>
      <c r="F1704" t="s">
        <v>276</v>
      </c>
      <c r="G1704" s="2"/>
      <c r="H1704">
        <v>87.1</v>
      </c>
      <c r="I1704">
        <v>2015</v>
      </c>
      <c r="J1704" t="s">
        <v>277</v>
      </c>
      <c r="X1704">
        <v>83.9</v>
      </c>
      <c r="Y1704">
        <v>65.2</v>
      </c>
      <c r="Z1704">
        <v>89.9</v>
      </c>
      <c r="AA1704">
        <v>97.3</v>
      </c>
      <c r="AB1704">
        <v>36.799999999999997</v>
      </c>
    </row>
    <row r="1705" spans="1:28" x14ac:dyDescent="0.25">
      <c r="A1705">
        <v>12</v>
      </c>
      <c r="B1705" t="s">
        <v>81</v>
      </c>
      <c r="C1705" s="5">
        <v>41.787199999999999</v>
      </c>
      <c r="D1705" s="5">
        <v>-87.593199999999996</v>
      </c>
      <c r="E1705" t="s">
        <v>317</v>
      </c>
      <c r="F1705" t="s">
        <v>276</v>
      </c>
      <c r="G1705" s="2"/>
      <c r="H1705">
        <v>86.9</v>
      </c>
      <c r="I1705">
        <v>2011</v>
      </c>
      <c r="J1705" t="s">
        <v>277</v>
      </c>
      <c r="X1705">
        <v>79.099999999999994</v>
      </c>
      <c r="Y1705">
        <v>62.8</v>
      </c>
      <c r="Z1705">
        <v>87.9</v>
      </c>
      <c r="AA1705">
        <v>96.9</v>
      </c>
    </row>
    <row r="1706" spans="1:28" x14ac:dyDescent="0.25">
      <c r="A1706">
        <v>32</v>
      </c>
      <c r="B1706" t="s">
        <v>173</v>
      </c>
      <c r="C1706" s="5">
        <v>40.003999999999998</v>
      </c>
      <c r="D1706" s="5">
        <v>-105.267</v>
      </c>
      <c r="E1706" t="s">
        <v>320</v>
      </c>
      <c r="F1706" t="s">
        <v>276</v>
      </c>
      <c r="G1706">
        <v>24</v>
      </c>
      <c r="H1706">
        <v>37.1</v>
      </c>
      <c r="I1706">
        <v>2010</v>
      </c>
      <c r="J1706" t="s">
        <v>13</v>
      </c>
      <c r="K1706">
        <v>14.1</v>
      </c>
      <c r="L1706">
        <v>30.7</v>
      </c>
      <c r="M1706">
        <v>38.799999999999997</v>
      </c>
      <c r="N1706">
        <v>41.7</v>
      </c>
      <c r="O1706">
        <v>44.7</v>
      </c>
    </row>
    <row r="1707" spans="1:28" x14ac:dyDescent="0.25">
      <c r="A1707">
        <v>32</v>
      </c>
      <c r="B1707" t="s">
        <v>173</v>
      </c>
      <c r="C1707" s="5">
        <v>40.003999999999998</v>
      </c>
      <c r="D1707" s="5">
        <v>-105.267</v>
      </c>
      <c r="E1707" t="s">
        <v>320</v>
      </c>
      <c r="F1707" t="s">
        <v>276</v>
      </c>
      <c r="G1707">
        <v>24</v>
      </c>
      <c r="H1707">
        <v>37.200000000000003</v>
      </c>
      <c r="I1707">
        <v>2011</v>
      </c>
      <c r="J1707" t="s">
        <v>13</v>
      </c>
      <c r="K1707">
        <v>14.4</v>
      </c>
      <c r="L1707">
        <v>30.7</v>
      </c>
      <c r="M1707">
        <v>39.5</v>
      </c>
      <c r="N1707">
        <v>42.2</v>
      </c>
      <c r="O1707">
        <v>44.8</v>
      </c>
    </row>
    <row r="1708" spans="1:28" x14ac:dyDescent="0.25">
      <c r="A1708">
        <v>33</v>
      </c>
      <c r="B1708" t="s">
        <v>173</v>
      </c>
      <c r="C1708" s="5">
        <v>40.003999999999998</v>
      </c>
      <c r="D1708" s="5">
        <v>-105.267</v>
      </c>
      <c r="E1708" t="s">
        <v>320</v>
      </c>
      <c r="F1708" t="s">
        <v>276</v>
      </c>
      <c r="G1708">
        <v>25</v>
      </c>
      <c r="H1708">
        <v>36.6</v>
      </c>
      <c r="I1708">
        <v>2012</v>
      </c>
      <c r="J1708" t="s">
        <v>13</v>
      </c>
      <c r="K1708">
        <v>13.3</v>
      </c>
      <c r="L1708">
        <v>31.6</v>
      </c>
      <c r="M1708">
        <v>39.6</v>
      </c>
      <c r="N1708">
        <v>39.9</v>
      </c>
      <c r="O1708">
        <v>44.1</v>
      </c>
    </row>
    <row r="1709" spans="1:28" x14ac:dyDescent="0.25">
      <c r="A1709">
        <v>33</v>
      </c>
      <c r="B1709" t="s">
        <v>173</v>
      </c>
      <c r="C1709" s="5">
        <v>40.003999999999998</v>
      </c>
      <c r="D1709" s="5">
        <v>-105.267</v>
      </c>
      <c r="E1709" t="s">
        <v>320</v>
      </c>
      <c r="F1709" t="s">
        <v>276</v>
      </c>
      <c r="G1709">
        <v>25</v>
      </c>
      <c r="H1709">
        <v>37.299999999999997</v>
      </c>
      <c r="I1709">
        <v>2013</v>
      </c>
      <c r="J1709" t="s">
        <v>13</v>
      </c>
      <c r="K1709">
        <v>13.1</v>
      </c>
      <c r="L1709">
        <v>34.299999999999997</v>
      </c>
      <c r="M1709">
        <v>39.6</v>
      </c>
      <c r="N1709">
        <v>39.200000000000003</v>
      </c>
      <c r="O1709">
        <v>45</v>
      </c>
    </row>
    <row r="1710" spans="1:28" x14ac:dyDescent="0.25">
      <c r="A1710">
        <v>34</v>
      </c>
      <c r="B1710" t="s">
        <v>173</v>
      </c>
      <c r="C1710" s="5">
        <v>40.003999999999998</v>
      </c>
      <c r="D1710" s="5">
        <v>-105.267</v>
      </c>
      <c r="E1710" t="s">
        <v>320</v>
      </c>
      <c r="F1710" t="s">
        <v>276</v>
      </c>
      <c r="G1710">
        <v>26</v>
      </c>
      <c r="H1710">
        <v>36.4</v>
      </c>
      <c r="I1710">
        <v>2006</v>
      </c>
      <c r="J1710" t="s">
        <v>13</v>
      </c>
      <c r="K1710">
        <v>16</v>
      </c>
      <c r="L1710">
        <v>30.8</v>
      </c>
      <c r="M1710">
        <v>40</v>
      </c>
      <c r="N1710">
        <v>37</v>
      </c>
      <c r="O1710">
        <v>46.4</v>
      </c>
    </row>
    <row r="1711" spans="1:28" x14ac:dyDescent="0.25">
      <c r="A1711">
        <v>34</v>
      </c>
      <c r="B1711" t="s">
        <v>173</v>
      </c>
      <c r="C1711" s="5">
        <v>40.003999999999998</v>
      </c>
      <c r="D1711" s="5">
        <v>-105.267</v>
      </c>
      <c r="E1711" t="s">
        <v>320</v>
      </c>
      <c r="F1711" t="s">
        <v>276</v>
      </c>
      <c r="G1711">
        <v>26</v>
      </c>
      <c r="H1711">
        <v>36.6</v>
      </c>
      <c r="I1711">
        <v>2007</v>
      </c>
      <c r="J1711" t="s">
        <v>13</v>
      </c>
      <c r="K1711">
        <v>15.6</v>
      </c>
      <c r="L1711">
        <v>30.8</v>
      </c>
      <c r="M1711">
        <v>39.9</v>
      </c>
      <c r="N1711">
        <v>38.799999999999997</v>
      </c>
      <c r="O1711">
        <v>45.7</v>
      </c>
    </row>
    <row r="1712" spans="1:28" x14ac:dyDescent="0.25">
      <c r="A1712">
        <v>34</v>
      </c>
      <c r="B1712" t="s">
        <v>173</v>
      </c>
      <c r="C1712" s="5">
        <v>40.003999999999998</v>
      </c>
      <c r="D1712" s="5">
        <v>-105.267</v>
      </c>
      <c r="E1712" t="s">
        <v>320</v>
      </c>
      <c r="F1712" t="s">
        <v>276</v>
      </c>
      <c r="G1712">
        <v>26</v>
      </c>
      <c r="H1712">
        <v>36.4</v>
      </c>
      <c r="I1712">
        <v>2008</v>
      </c>
      <c r="J1712" t="s">
        <v>13</v>
      </c>
      <c r="K1712">
        <v>14.8</v>
      </c>
      <c r="L1712">
        <v>30.8</v>
      </c>
      <c r="M1712">
        <v>39.299999999999997</v>
      </c>
      <c r="N1712">
        <v>39.4</v>
      </c>
      <c r="O1712">
        <v>45.5</v>
      </c>
    </row>
    <row r="1713" spans="1:27" x14ac:dyDescent="0.25">
      <c r="A1713">
        <v>34</v>
      </c>
      <c r="B1713" t="s">
        <v>173</v>
      </c>
      <c r="C1713" s="5">
        <v>40.003999999999998</v>
      </c>
      <c r="D1713" s="5">
        <v>-105.267</v>
      </c>
      <c r="E1713" t="s">
        <v>320</v>
      </c>
      <c r="F1713" t="s">
        <v>276</v>
      </c>
      <c r="G1713">
        <v>26</v>
      </c>
      <c r="H1713">
        <v>36.4</v>
      </c>
      <c r="I1713">
        <v>2009</v>
      </c>
      <c r="J1713" t="s">
        <v>13</v>
      </c>
      <c r="K1713">
        <v>14.5</v>
      </c>
      <c r="L1713">
        <v>30.8</v>
      </c>
      <c r="M1713">
        <v>39.1</v>
      </c>
      <c r="N1713">
        <v>39.799999999999997</v>
      </c>
      <c r="O1713">
        <v>45.2</v>
      </c>
    </row>
    <row r="1714" spans="1:27" x14ac:dyDescent="0.25">
      <c r="A1714">
        <v>34</v>
      </c>
      <c r="B1714" t="s">
        <v>173</v>
      </c>
      <c r="C1714" s="5">
        <v>40.003999999999998</v>
      </c>
      <c r="D1714" s="5">
        <v>-105.267</v>
      </c>
      <c r="E1714" t="s">
        <v>320</v>
      </c>
      <c r="F1714" t="s">
        <v>276</v>
      </c>
      <c r="G1714">
        <v>26</v>
      </c>
      <c r="H1714">
        <v>37.200000000000003</v>
      </c>
      <c r="I1714">
        <v>2014</v>
      </c>
      <c r="J1714" t="s">
        <v>13</v>
      </c>
      <c r="K1714">
        <v>12.9</v>
      </c>
      <c r="L1714">
        <v>34.1</v>
      </c>
      <c r="M1714">
        <v>37.1</v>
      </c>
      <c r="N1714">
        <v>40.1</v>
      </c>
      <c r="O1714">
        <v>46.1</v>
      </c>
    </row>
    <row r="1715" spans="1:27" x14ac:dyDescent="0.25">
      <c r="A1715">
        <v>34</v>
      </c>
      <c r="B1715" t="s">
        <v>173</v>
      </c>
      <c r="C1715" s="5">
        <v>40.003999999999998</v>
      </c>
      <c r="D1715" s="5">
        <v>-105.267</v>
      </c>
      <c r="E1715" t="s">
        <v>320</v>
      </c>
      <c r="F1715" t="s">
        <v>276</v>
      </c>
      <c r="G1715">
        <v>26</v>
      </c>
      <c r="H1715">
        <v>36</v>
      </c>
      <c r="I1715">
        <v>2015</v>
      </c>
      <c r="J1715" t="s">
        <v>13</v>
      </c>
      <c r="K1715">
        <v>12.6</v>
      </c>
      <c r="L1715">
        <v>34.1</v>
      </c>
      <c r="M1715">
        <v>37.1</v>
      </c>
      <c r="N1715">
        <v>36</v>
      </c>
      <c r="O1715">
        <v>45</v>
      </c>
    </row>
    <row r="1716" spans="1:27" x14ac:dyDescent="0.25">
      <c r="A1716">
        <v>35</v>
      </c>
      <c r="B1716" t="s">
        <v>173</v>
      </c>
      <c r="C1716" s="5">
        <v>40.003999999999998</v>
      </c>
      <c r="D1716" s="5">
        <v>-105.267</v>
      </c>
      <c r="E1716" t="s">
        <v>320</v>
      </c>
      <c r="F1716" t="s">
        <v>276</v>
      </c>
      <c r="G1716">
        <v>27</v>
      </c>
      <c r="H1716">
        <v>36.299999999999997</v>
      </c>
      <c r="I1716">
        <v>2005</v>
      </c>
      <c r="J1716" t="s">
        <v>13</v>
      </c>
      <c r="K1716">
        <v>16.600000000000001</v>
      </c>
      <c r="L1716">
        <v>29.8</v>
      </c>
      <c r="M1716">
        <v>40.799999999999997</v>
      </c>
      <c r="N1716">
        <v>36.6</v>
      </c>
      <c r="O1716">
        <v>46.3</v>
      </c>
    </row>
    <row r="1717" spans="1:27" x14ac:dyDescent="0.25">
      <c r="A1717">
        <v>41</v>
      </c>
      <c r="B1717" t="s">
        <v>173</v>
      </c>
      <c r="C1717" s="5">
        <v>40.003999999999998</v>
      </c>
      <c r="D1717" s="5">
        <v>-105.267</v>
      </c>
      <c r="E1717" t="s">
        <v>320</v>
      </c>
      <c r="F1717" t="s">
        <v>276</v>
      </c>
      <c r="G1717" s="2" t="s">
        <v>250</v>
      </c>
      <c r="H1717">
        <v>51.16</v>
      </c>
      <c r="I1717">
        <v>2013</v>
      </c>
      <c r="J1717" t="s">
        <v>161</v>
      </c>
      <c r="P1717">
        <v>82</v>
      </c>
      <c r="Q1717">
        <v>84</v>
      </c>
      <c r="R1717">
        <v>38</v>
      </c>
      <c r="S1717">
        <v>75</v>
      </c>
      <c r="T1717">
        <v>68</v>
      </c>
      <c r="U1717">
        <v>54</v>
      </c>
      <c r="W1717">
        <v>101</v>
      </c>
    </row>
    <row r="1718" spans="1:27" x14ac:dyDescent="0.25">
      <c r="A1718">
        <v>46</v>
      </c>
      <c r="B1718" t="s">
        <v>173</v>
      </c>
      <c r="C1718" s="5">
        <v>40.003999999999998</v>
      </c>
      <c r="D1718" s="5">
        <v>-105.267</v>
      </c>
      <c r="E1718" t="s">
        <v>320</v>
      </c>
      <c r="F1718" t="s">
        <v>276</v>
      </c>
      <c r="G1718" s="2" t="s">
        <v>137</v>
      </c>
      <c r="H1718">
        <v>50.68</v>
      </c>
      <c r="I1718">
        <v>2012</v>
      </c>
      <c r="J1718" t="s">
        <v>161</v>
      </c>
      <c r="P1718">
        <v>83</v>
      </c>
      <c r="Q1718">
        <v>88</v>
      </c>
      <c r="R1718">
        <v>48</v>
      </c>
      <c r="S1718">
        <v>71</v>
      </c>
      <c r="T1718">
        <v>54</v>
      </c>
      <c r="U1718">
        <v>56</v>
      </c>
      <c r="W1718">
        <v>101</v>
      </c>
    </row>
    <row r="1719" spans="1:27" x14ac:dyDescent="0.25">
      <c r="A1719">
        <v>54</v>
      </c>
      <c r="B1719" t="s">
        <v>173</v>
      </c>
      <c r="C1719" s="5">
        <v>40.003999999999998</v>
      </c>
      <c r="D1719" s="5">
        <v>-105.267</v>
      </c>
      <c r="E1719" t="s">
        <v>320</v>
      </c>
      <c r="F1719" t="s">
        <v>276</v>
      </c>
      <c r="G1719" s="2" t="s">
        <v>140</v>
      </c>
      <c r="H1719">
        <v>54.62</v>
      </c>
      <c r="I1719">
        <v>2015</v>
      </c>
      <c r="J1719" t="s">
        <v>161</v>
      </c>
      <c r="P1719">
        <v>80</v>
      </c>
      <c r="Q1719">
        <v>67</v>
      </c>
      <c r="R1719">
        <v>31</v>
      </c>
      <c r="S1719">
        <v>96</v>
      </c>
      <c r="T1719">
        <v>38</v>
      </c>
      <c r="U1719">
        <v>45</v>
      </c>
      <c r="V1719">
        <v>74</v>
      </c>
      <c r="W1719">
        <v>133</v>
      </c>
    </row>
    <row r="1720" spans="1:27" x14ac:dyDescent="0.25">
      <c r="A1720">
        <v>63</v>
      </c>
      <c r="B1720" t="s">
        <v>173</v>
      </c>
      <c r="C1720" s="5">
        <v>40.003999999999998</v>
      </c>
      <c r="D1720" s="5">
        <v>-105.267</v>
      </c>
      <c r="E1720" t="s">
        <v>320</v>
      </c>
      <c r="F1720" t="s">
        <v>276</v>
      </c>
      <c r="G1720" s="2" t="s">
        <v>258</v>
      </c>
      <c r="H1720">
        <v>54.5</v>
      </c>
      <c r="I1720">
        <v>2014</v>
      </c>
      <c r="J1720" t="s">
        <v>161</v>
      </c>
      <c r="P1720">
        <v>75</v>
      </c>
      <c r="Q1720">
        <v>56</v>
      </c>
      <c r="R1720">
        <v>41</v>
      </c>
      <c r="S1720">
        <v>97</v>
      </c>
      <c r="T1720">
        <v>35</v>
      </c>
      <c r="U1720">
        <v>75</v>
      </c>
      <c r="V1720">
        <v>77</v>
      </c>
      <c r="W1720">
        <v>128</v>
      </c>
    </row>
    <row r="1721" spans="1:27" x14ac:dyDescent="0.25">
      <c r="A1721">
        <v>67</v>
      </c>
      <c r="B1721" t="s">
        <v>173</v>
      </c>
      <c r="C1721" s="5">
        <v>40.003999999999998</v>
      </c>
      <c r="D1721" s="5">
        <v>-105.267</v>
      </c>
      <c r="E1721" t="s">
        <v>320</v>
      </c>
      <c r="F1721" t="s">
        <v>276</v>
      </c>
      <c r="G1721" s="2"/>
      <c r="H1721">
        <v>61.6</v>
      </c>
      <c r="I1721">
        <v>2011</v>
      </c>
      <c r="J1721" t="s">
        <v>277</v>
      </c>
      <c r="X1721">
        <v>46.4</v>
      </c>
      <c r="Y1721">
        <v>31.7</v>
      </c>
      <c r="Z1721">
        <v>58.1</v>
      </c>
      <c r="AA1721">
        <v>83.4</v>
      </c>
    </row>
    <row r="1722" spans="1:27" x14ac:dyDescent="0.25">
      <c r="A1722">
        <v>77</v>
      </c>
      <c r="B1722" t="s">
        <v>173</v>
      </c>
      <c r="C1722" s="5">
        <v>40.003999999999998</v>
      </c>
      <c r="D1722" s="5">
        <v>-105.267</v>
      </c>
      <c r="E1722" t="s">
        <v>320</v>
      </c>
      <c r="F1722" t="s">
        <v>276</v>
      </c>
      <c r="G1722" s="2"/>
      <c r="H1722">
        <v>57.3</v>
      </c>
      <c r="I1722">
        <v>2012</v>
      </c>
      <c r="J1722" t="s">
        <v>277</v>
      </c>
      <c r="X1722">
        <v>39.5</v>
      </c>
      <c r="Y1722">
        <v>30.8</v>
      </c>
      <c r="Z1722">
        <v>42.6</v>
      </c>
      <c r="AA1722">
        <v>98.2</v>
      </c>
    </row>
    <row r="1723" spans="1:27" x14ac:dyDescent="0.25">
      <c r="A1723">
        <v>91</v>
      </c>
      <c r="B1723" t="s">
        <v>173</v>
      </c>
      <c r="C1723" s="5">
        <v>40.003999999999998</v>
      </c>
      <c r="D1723" s="5">
        <v>-105.267</v>
      </c>
      <c r="E1723" t="s">
        <v>320</v>
      </c>
      <c r="F1723" t="s">
        <v>276</v>
      </c>
      <c r="G1723" s="2"/>
      <c r="H1723">
        <v>58.7</v>
      </c>
      <c r="I1723">
        <v>2013</v>
      </c>
      <c r="J1723" t="s">
        <v>277</v>
      </c>
      <c r="X1723">
        <v>42.3</v>
      </c>
      <c r="Y1723">
        <v>34.700000000000003</v>
      </c>
      <c r="Z1723">
        <v>44.4</v>
      </c>
      <c r="AA1723">
        <v>97.1</v>
      </c>
    </row>
    <row r="1724" spans="1:27" x14ac:dyDescent="0.25">
      <c r="A1724">
        <v>97</v>
      </c>
      <c r="B1724" t="s">
        <v>173</v>
      </c>
      <c r="C1724" s="5">
        <v>40.003999999999998</v>
      </c>
      <c r="D1724" s="5">
        <v>-105.267</v>
      </c>
      <c r="E1724" t="s">
        <v>320</v>
      </c>
      <c r="F1724" t="s">
        <v>276</v>
      </c>
      <c r="G1724" s="2"/>
      <c r="H1724">
        <v>53.4</v>
      </c>
      <c r="I1724">
        <v>2014</v>
      </c>
      <c r="J1724" t="s">
        <v>277</v>
      </c>
      <c r="X1724">
        <v>34.200000000000003</v>
      </c>
      <c r="Y1724">
        <v>40.5</v>
      </c>
      <c r="Z1724">
        <v>33.299999999999997</v>
      </c>
      <c r="AA1724">
        <v>97.3</v>
      </c>
    </row>
    <row r="1725" spans="1:27" x14ac:dyDescent="0.25">
      <c r="A1725">
        <v>97</v>
      </c>
      <c r="B1725" t="s">
        <v>173</v>
      </c>
      <c r="C1725" s="5">
        <v>40.003999999999998</v>
      </c>
      <c r="D1725" s="5">
        <v>-105.267</v>
      </c>
      <c r="E1725" t="s">
        <v>320</v>
      </c>
      <c r="F1725" t="s">
        <v>276</v>
      </c>
      <c r="G1725" s="2"/>
      <c r="H1725">
        <v>55.1</v>
      </c>
      <c r="I1725">
        <v>2015</v>
      </c>
      <c r="J1725" t="s">
        <v>277</v>
      </c>
      <c r="X1725">
        <v>35</v>
      </c>
      <c r="Y1725">
        <v>39.1</v>
      </c>
      <c r="Z1725">
        <v>38.299999999999997</v>
      </c>
      <c r="AA1725">
        <v>97.4</v>
      </c>
    </row>
    <row r="1726" spans="1:27" x14ac:dyDescent="0.25">
      <c r="A1726">
        <v>51</v>
      </c>
      <c r="B1726" t="s">
        <v>112</v>
      </c>
      <c r="C1726" s="5">
        <v>29.643946</v>
      </c>
      <c r="D1726" s="5">
        <v>-82.355659000000003</v>
      </c>
      <c r="E1726" t="s">
        <v>321</v>
      </c>
      <c r="F1726" t="s">
        <v>276</v>
      </c>
      <c r="G1726">
        <v>38</v>
      </c>
      <c r="H1726">
        <v>31.1</v>
      </c>
      <c r="I1726">
        <v>2007</v>
      </c>
      <c r="J1726" t="s">
        <v>13</v>
      </c>
      <c r="K1726">
        <v>21.2</v>
      </c>
      <c r="L1726">
        <v>0</v>
      </c>
      <c r="M1726">
        <v>37.1</v>
      </c>
      <c r="N1726">
        <v>24.8</v>
      </c>
      <c r="O1726">
        <v>65.5</v>
      </c>
    </row>
    <row r="1727" spans="1:27" x14ac:dyDescent="0.25">
      <c r="A1727">
        <v>53</v>
      </c>
      <c r="B1727" t="s">
        <v>112</v>
      </c>
      <c r="C1727" s="5">
        <v>29.643946</v>
      </c>
      <c r="D1727" s="5">
        <v>-82.355659000000003</v>
      </c>
      <c r="E1727" t="s">
        <v>321</v>
      </c>
      <c r="F1727" t="s">
        <v>276</v>
      </c>
      <c r="G1727">
        <v>38</v>
      </c>
      <c r="H1727">
        <v>31</v>
      </c>
      <c r="I1727">
        <v>2006</v>
      </c>
      <c r="J1727" t="s">
        <v>13</v>
      </c>
      <c r="K1727">
        <v>21.8</v>
      </c>
      <c r="L1727">
        <v>0</v>
      </c>
      <c r="M1727">
        <v>36.1</v>
      </c>
      <c r="N1727">
        <v>25.1</v>
      </c>
      <c r="O1727">
        <v>65.599999999999994</v>
      </c>
    </row>
    <row r="1728" spans="1:27" x14ac:dyDescent="0.25">
      <c r="A1728">
        <v>55</v>
      </c>
      <c r="B1728" t="s">
        <v>112</v>
      </c>
      <c r="C1728" s="5">
        <v>29.643946</v>
      </c>
      <c r="D1728" s="5">
        <v>-82.355659000000003</v>
      </c>
      <c r="E1728" t="s">
        <v>321</v>
      </c>
      <c r="F1728" t="s">
        <v>276</v>
      </c>
      <c r="G1728" s="2" t="s">
        <v>257</v>
      </c>
      <c r="H1728">
        <v>48.8</v>
      </c>
      <c r="I1728">
        <v>2012</v>
      </c>
      <c r="J1728" t="s">
        <v>161</v>
      </c>
      <c r="P1728">
        <v>101</v>
      </c>
      <c r="Q1728">
        <v>101</v>
      </c>
      <c r="R1728">
        <v>96</v>
      </c>
      <c r="S1728">
        <v>29</v>
      </c>
      <c r="T1728">
        <v>74</v>
      </c>
      <c r="U1728">
        <v>42</v>
      </c>
      <c r="W1728">
        <v>2</v>
      </c>
    </row>
    <row r="1729" spans="1:23" x14ac:dyDescent="0.25">
      <c r="A1729">
        <v>55</v>
      </c>
      <c r="B1729" t="s">
        <v>112</v>
      </c>
      <c r="C1729" s="5">
        <v>29.643946</v>
      </c>
      <c r="D1729" s="5">
        <v>-82.355659000000003</v>
      </c>
      <c r="E1729" t="s">
        <v>321</v>
      </c>
      <c r="F1729" t="s">
        <v>276</v>
      </c>
      <c r="G1729" s="2" t="s">
        <v>256</v>
      </c>
      <c r="H1729">
        <v>48.93</v>
      </c>
      <c r="I1729">
        <v>2013</v>
      </c>
      <c r="J1729" t="s">
        <v>161</v>
      </c>
      <c r="P1729">
        <v>101</v>
      </c>
      <c r="Q1729">
        <v>101</v>
      </c>
      <c r="R1729">
        <v>98</v>
      </c>
      <c r="S1729">
        <v>35</v>
      </c>
      <c r="T1729">
        <v>92</v>
      </c>
      <c r="U1729">
        <v>42</v>
      </c>
      <c r="W1729">
        <v>9</v>
      </c>
    </row>
    <row r="1730" spans="1:23" x14ac:dyDescent="0.25">
      <c r="A1730">
        <v>57</v>
      </c>
      <c r="B1730" t="s">
        <v>112</v>
      </c>
      <c r="C1730" s="5">
        <v>29.643946</v>
      </c>
      <c r="D1730" s="5">
        <v>-82.355659000000003</v>
      </c>
      <c r="E1730" t="s">
        <v>321</v>
      </c>
      <c r="F1730" t="s">
        <v>276</v>
      </c>
      <c r="G1730">
        <v>40</v>
      </c>
      <c r="H1730">
        <v>30</v>
      </c>
      <c r="I1730">
        <v>2005</v>
      </c>
      <c r="J1730" t="s">
        <v>13</v>
      </c>
      <c r="K1730">
        <v>15.4</v>
      </c>
      <c r="L1730">
        <v>0</v>
      </c>
      <c r="M1730">
        <v>35.1</v>
      </c>
      <c r="N1730">
        <v>25</v>
      </c>
      <c r="O1730">
        <v>65.2</v>
      </c>
    </row>
    <row r="1731" spans="1:23" x14ac:dyDescent="0.25">
      <c r="A1731">
        <v>58</v>
      </c>
      <c r="B1731" t="s">
        <v>112</v>
      </c>
      <c r="C1731" s="5">
        <v>29.643946</v>
      </c>
      <c r="D1731" s="5">
        <v>-82.355659000000003</v>
      </c>
      <c r="E1731" t="s">
        <v>321</v>
      </c>
      <c r="F1731" t="s">
        <v>276</v>
      </c>
      <c r="G1731">
        <v>39</v>
      </c>
      <c r="H1731">
        <v>30.4</v>
      </c>
      <c r="I1731">
        <v>2008</v>
      </c>
      <c r="J1731" t="s">
        <v>13</v>
      </c>
      <c r="K1731">
        <v>20.2</v>
      </c>
      <c r="L1731">
        <v>0</v>
      </c>
      <c r="M1731">
        <v>37.200000000000003</v>
      </c>
      <c r="N1731">
        <v>22.7</v>
      </c>
      <c r="O1731">
        <v>64.900000000000006</v>
      </c>
    </row>
    <row r="1732" spans="1:23" x14ac:dyDescent="0.25">
      <c r="A1732">
        <v>58</v>
      </c>
      <c r="B1732" t="s">
        <v>112</v>
      </c>
      <c r="C1732" s="5">
        <v>29.643946</v>
      </c>
      <c r="D1732" s="5">
        <v>-82.355659000000003</v>
      </c>
      <c r="E1732" t="s">
        <v>321</v>
      </c>
      <c r="F1732" t="s">
        <v>276</v>
      </c>
      <c r="G1732">
        <v>39</v>
      </c>
      <c r="H1732">
        <v>29.8</v>
      </c>
      <c r="I1732">
        <v>2009</v>
      </c>
      <c r="J1732" t="s">
        <v>13</v>
      </c>
      <c r="K1732">
        <v>19.7</v>
      </c>
      <c r="L1732">
        <v>0</v>
      </c>
      <c r="M1732">
        <v>37</v>
      </c>
      <c r="N1732">
        <v>21.2</v>
      </c>
      <c r="O1732">
        <v>64.099999999999994</v>
      </c>
    </row>
    <row r="1733" spans="1:23" x14ac:dyDescent="0.25">
      <c r="A1733">
        <v>59</v>
      </c>
      <c r="B1733" t="s">
        <v>112</v>
      </c>
      <c r="C1733" s="5">
        <v>29.643946</v>
      </c>
      <c r="D1733" s="5">
        <v>-82.355659000000003</v>
      </c>
      <c r="E1733" t="s">
        <v>321</v>
      </c>
      <c r="F1733" t="s">
        <v>276</v>
      </c>
      <c r="G1733" s="2" t="s">
        <v>141</v>
      </c>
      <c r="H1733">
        <v>54.76</v>
      </c>
      <c r="I1733">
        <v>2014</v>
      </c>
      <c r="J1733" t="s">
        <v>161</v>
      </c>
      <c r="P1733">
        <v>212</v>
      </c>
      <c r="Q1733">
        <v>299</v>
      </c>
      <c r="R1733">
        <v>95</v>
      </c>
      <c r="S1733">
        <v>34</v>
      </c>
      <c r="T1733">
        <v>70</v>
      </c>
      <c r="U1733">
        <v>52</v>
      </c>
      <c r="V1733">
        <v>63</v>
      </c>
      <c r="W1733">
        <v>8</v>
      </c>
    </row>
    <row r="1734" spans="1:23" x14ac:dyDescent="0.25">
      <c r="A1734">
        <v>60</v>
      </c>
      <c r="B1734" t="s">
        <v>112</v>
      </c>
      <c r="C1734" s="5">
        <v>29.643946</v>
      </c>
      <c r="D1734" s="5">
        <v>-82.355659000000003</v>
      </c>
      <c r="E1734" t="s">
        <v>321</v>
      </c>
      <c r="F1734" t="s">
        <v>276</v>
      </c>
      <c r="G1734" s="2" t="s">
        <v>141</v>
      </c>
      <c r="H1734">
        <v>54.18</v>
      </c>
      <c r="I1734">
        <v>2015</v>
      </c>
      <c r="J1734" t="s">
        <v>161</v>
      </c>
      <c r="P1734">
        <v>214</v>
      </c>
      <c r="Q1734">
        <v>276</v>
      </c>
      <c r="R1734">
        <v>96</v>
      </c>
      <c r="S1734">
        <v>37</v>
      </c>
      <c r="T1734">
        <v>73</v>
      </c>
      <c r="U1734">
        <v>46</v>
      </c>
      <c r="V1734">
        <v>59</v>
      </c>
      <c r="W1734">
        <v>5</v>
      </c>
    </row>
    <row r="1735" spans="1:23" x14ac:dyDescent="0.25">
      <c r="A1735">
        <v>68</v>
      </c>
      <c r="B1735" t="s">
        <v>112</v>
      </c>
      <c r="C1735" s="5">
        <v>29.643946</v>
      </c>
      <c r="D1735" s="5">
        <v>-82.355659000000003</v>
      </c>
      <c r="E1735" t="s">
        <v>321</v>
      </c>
      <c r="F1735" t="s">
        <v>276</v>
      </c>
      <c r="G1735">
        <v>42</v>
      </c>
      <c r="H1735">
        <v>28.8</v>
      </c>
      <c r="I1735">
        <v>2010</v>
      </c>
      <c r="J1735" t="s">
        <v>13</v>
      </c>
      <c r="K1735">
        <v>19.2</v>
      </c>
      <c r="L1735">
        <v>0</v>
      </c>
      <c r="M1735">
        <v>36.700000000000003</v>
      </c>
      <c r="N1735">
        <v>20.6</v>
      </c>
      <c r="O1735">
        <v>63.9</v>
      </c>
    </row>
    <row r="1736" spans="1:23" x14ac:dyDescent="0.25">
      <c r="A1736">
        <v>71</v>
      </c>
      <c r="B1736" t="s">
        <v>112</v>
      </c>
      <c r="C1736" s="5">
        <v>29.643946</v>
      </c>
      <c r="D1736" s="5">
        <v>-82.355659000000003</v>
      </c>
      <c r="E1736" t="s">
        <v>321</v>
      </c>
      <c r="F1736" t="s">
        <v>276</v>
      </c>
      <c r="G1736">
        <v>43</v>
      </c>
      <c r="H1736">
        <v>28.5</v>
      </c>
      <c r="I1736">
        <v>2013</v>
      </c>
      <c r="J1736" t="s">
        <v>13</v>
      </c>
      <c r="K1736">
        <v>17.7</v>
      </c>
      <c r="L1736">
        <v>0</v>
      </c>
      <c r="M1736">
        <v>37.4</v>
      </c>
      <c r="N1736">
        <v>22.5</v>
      </c>
      <c r="O1736">
        <v>61</v>
      </c>
    </row>
    <row r="1737" spans="1:23" x14ac:dyDescent="0.25">
      <c r="A1737">
        <v>72</v>
      </c>
      <c r="B1737" t="s">
        <v>112</v>
      </c>
      <c r="C1737" s="5">
        <v>29.643946</v>
      </c>
      <c r="D1737" s="5">
        <v>-82.355659000000003</v>
      </c>
      <c r="E1737" t="s">
        <v>321</v>
      </c>
      <c r="F1737" t="s">
        <v>276</v>
      </c>
      <c r="G1737">
        <v>43</v>
      </c>
      <c r="H1737">
        <v>28.4</v>
      </c>
      <c r="I1737">
        <v>2011</v>
      </c>
      <c r="J1737" t="s">
        <v>13</v>
      </c>
      <c r="K1737">
        <v>19.5</v>
      </c>
      <c r="L1737">
        <v>0</v>
      </c>
      <c r="M1737">
        <v>37.5</v>
      </c>
      <c r="N1737">
        <v>19.7</v>
      </c>
      <c r="O1737">
        <v>62.1</v>
      </c>
    </row>
    <row r="1738" spans="1:23" x14ac:dyDescent="0.25">
      <c r="A1738">
        <v>72</v>
      </c>
      <c r="B1738" t="s">
        <v>112</v>
      </c>
      <c r="C1738" s="5">
        <v>29.643946</v>
      </c>
      <c r="D1738" s="5">
        <v>-82.355659000000003</v>
      </c>
      <c r="E1738" t="s">
        <v>321</v>
      </c>
      <c r="F1738" t="s">
        <v>276</v>
      </c>
      <c r="G1738">
        <v>44</v>
      </c>
      <c r="H1738">
        <v>27.9</v>
      </c>
      <c r="I1738">
        <v>2012</v>
      </c>
      <c r="J1738" t="s">
        <v>13</v>
      </c>
      <c r="K1738">
        <v>18</v>
      </c>
      <c r="L1738">
        <v>0</v>
      </c>
      <c r="M1738">
        <v>37.4</v>
      </c>
      <c r="N1738">
        <v>20</v>
      </c>
      <c r="O1738">
        <v>60.4</v>
      </c>
    </row>
    <row r="1739" spans="1:23" x14ac:dyDescent="0.25">
      <c r="A1739">
        <v>78</v>
      </c>
      <c r="B1739" t="s">
        <v>112</v>
      </c>
      <c r="C1739" s="5">
        <v>29.643946</v>
      </c>
      <c r="D1739" s="5">
        <v>-82.355659000000003</v>
      </c>
      <c r="E1739" t="s">
        <v>321</v>
      </c>
      <c r="F1739" t="s">
        <v>276</v>
      </c>
      <c r="G1739">
        <v>44</v>
      </c>
      <c r="H1739">
        <v>26.8</v>
      </c>
      <c r="I1739">
        <v>2014</v>
      </c>
      <c r="J1739" t="s">
        <v>13</v>
      </c>
      <c r="K1739">
        <v>17.5</v>
      </c>
      <c r="L1739">
        <v>0</v>
      </c>
      <c r="M1739">
        <v>30.9</v>
      </c>
      <c r="N1739">
        <v>22</v>
      </c>
      <c r="O1739">
        <v>60.4</v>
      </c>
    </row>
    <row r="1740" spans="1:23" x14ac:dyDescent="0.25">
      <c r="A1740">
        <v>83</v>
      </c>
      <c r="B1740" t="s">
        <v>112</v>
      </c>
      <c r="C1740" s="5">
        <v>29.643946</v>
      </c>
      <c r="D1740" s="5">
        <v>-82.355659000000003</v>
      </c>
      <c r="E1740" t="s">
        <v>321</v>
      </c>
      <c r="F1740" t="s">
        <v>276</v>
      </c>
      <c r="G1740">
        <v>44</v>
      </c>
      <c r="H1740">
        <v>26.2</v>
      </c>
      <c r="I1740">
        <v>2015</v>
      </c>
      <c r="J1740" t="s">
        <v>13</v>
      </c>
      <c r="K1740">
        <v>17</v>
      </c>
      <c r="L1740">
        <v>0</v>
      </c>
      <c r="M1740">
        <v>30.9</v>
      </c>
      <c r="N1740">
        <v>21</v>
      </c>
      <c r="O1740">
        <v>58.7</v>
      </c>
    </row>
    <row r="1741" spans="1:23" x14ac:dyDescent="0.25">
      <c r="A1741">
        <v>24</v>
      </c>
      <c r="B1741" t="s">
        <v>98</v>
      </c>
      <c r="C1741" s="5">
        <v>40.110557999999997</v>
      </c>
      <c r="D1741" s="5">
        <v>-88.228333000000006</v>
      </c>
      <c r="E1741" t="s">
        <v>317</v>
      </c>
      <c r="F1741" t="s">
        <v>276</v>
      </c>
      <c r="G1741" s="2" t="s">
        <v>240</v>
      </c>
      <c r="H1741">
        <v>58.33</v>
      </c>
      <c r="I1741">
        <v>2013</v>
      </c>
      <c r="J1741" t="s">
        <v>161</v>
      </c>
      <c r="P1741">
        <v>65</v>
      </c>
      <c r="Q1741">
        <v>101</v>
      </c>
      <c r="R1741">
        <v>20</v>
      </c>
      <c r="S1741">
        <v>33</v>
      </c>
      <c r="T1741">
        <v>66</v>
      </c>
      <c r="U1741">
        <v>34</v>
      </c>
      <c r="W1741">
        <v>67</v>
      </c>
    </row>
    <row r="1742" spans="1:23" x14ac:dyDescent="0.25">
      <c r="A1742">
        <v>26</v>
      </c>
      <c r="B1742" t="s">
        <v>98</v>
      </c>
      <c r="C1742" s="5">
        <v>40.110557999999997</v>
      </c>
      <c r="D1742" s="5">
        <v>-88.228333000000006</v>
      </c>
      <c r="E1742" t="s">
        <v>317</v>
      </c>
      <c r="F1742" t="s">
        <v>276</v>
      </c>
      <c r="G1742" s="2" t="s">
        <v>241</v>
      </c>
      <c r="H1742">
        <v>59</v>
      </c>
      <c r="I1742">
        <v>2012</v>
      </c>
      <c r="J1742" t="s">
        <v>161</v>
      </c>
      <c r="P1742">
        <v>82</v>
      </c>
      <c r="Q1742">
        <v>101</v>
      </c>
      <c r="R1742">
        <v>18</v>
      </c>
      <c r="S1742">
        <v>35</v>
      </c>
      <c r="T1742">
        <v>71</v>
      </c>
      <c r="U1742">
        <v>39</v>
      </c>
      <c r="W1742">
        <v>44</v>
      </c>
    </row>
    <row r="1743" spans="1:23" x14ac:dyDescent="0.25">
      <c r="A1743">
        <v>28</v>
      </c>
      <c r="B1743" t="s">
        <v>98</v>
      </c>
      <c r="C1743" s="5">
        <v>40.110557999999997</v>
      </c>
      <c r="D1743" s="5">
        <v>-88.228333000000006</v>
      </c>
      <c r="E1743" t="s">
        <v>317</v>
      </c>
      <c r="F1743" t="s">
        <v>276</v>
      </c>
      <c r="G1743" s="2" t="s">
        <v>243</v>
      </c>
      <c r="H1743">
        <v>62.89</v>
      </c>
      <c r="I1743">
        <v>2014</v>
      </c>
      <c r="J1743" t="s">
        <v>161</v>
      </c>
      <c r="P1743">
        <v>34</v>
      </c>
      <c r="Q1743">
        <v>80</v>
      </c>
      <c r="R1743">
        <v>21</v>
      </c>
      <c r="S1743">
        <v>36</v>
      </c>
      <c r="T1743">
        <v>45</v>
      </c>
      <c r="U1743">
        <v>38</v>
      </c>
      <c r="V1743">
        <v>68</v>
      </c>
      <c r="W1743">
        <v>64</v>
      </c>
    </row>
    <row r="1744" spans="1:23" x14ac:dyDescent="0.25">
      <c r="A1744">
        <v>33</v>
      </c>
      <c r="B1744" t="s">
        <v>98</v>
      </c>
      <c r="C1744" s="5">
        <v>40.110557999999997</v>
      </c>
      <c r="D1744" s="5">
        <v>-88.228333000000006</v>
      </c>
      <c r="E1744" t="s">
        <v>317</v>
      </c>
      <c r="F1744" t="s">
        <v>276</v>
      </c>
      <c r="G1744" s="2" t="s">
        <v>246</v>
      </c>
      <c r="H1744">
        <v>59.94</v>
      </c>
      <c r="I1744">
        <v>2015</v>
      </c>
      <c r="J1744" t="s">
        <v>161</v>
      </c>
      <c r="P1744">
        <v>33</v>
      </c>
      <c r="Q1744">
        <v>75</v>
      </c>
      <c r="R1744">
        <v>21</v>
      </c>
      <c r="S1744">
        <v>40</v>
      </c>
      <c r="T1744">
        <v>48</v>
      </c>
      <c r="U1744">
        <v>42</v>
      </c>
      <c r="V1744">
        <v>74</v>
      </c>
      <c r="W1744">
        <v>65</v>
      </c>
    </row>
    <row r="1745" spans="1:28" x14ac:dyDescent="0.25">
      <c r="A1745">
        <v>25</v>
      </c>
      <c r="B1745" t="s">
        <v>98</v>
      </c>
      <c r="C1745" s="5">
        <v>40.110557999999997</v>
      </c>
      <c r="D1745" s="5">
        <v>-88.228333000000006</v>
      </c>
      <c r="E1745" t="s">
        <v>317</v>
      </c>
      <c r="F1745" t="s">
        <v>276</v>
      </c>
      <c r="G1745">
        <v>19</v>
      </c>
      <c r="H1745">
        <v>42.8</v>
      </c>
      <c r="I1745">
        <v>2005</v>
      </c>
      <c r="J1745" t="s">
        <v>13</v>
      </c>
      <c r="K1745">
        <v>41.6</v>
      </c>
      <c r="L1745">
        <v>37.4</v>
      </c>
      <c r="M1745">
        <v>44.4</v>
      </c>
      <c r="N1745">
        <v>34.1</v>
      </c>
      <c r="O1745">
        <v>58</v>
      </c>
    </row>
    <row r="1746" spans="1:28" x14ac:dyDescent="0.25">
      <c r="A1746">
        <v>25</v>
      </c>
      <c r="B1746" t="s">
        <v>98</v>
      </c>
      <c r="C1746" s="5">
        <v>40.110557999999997</v>
      </c>
      <c r="D1746" s="5">
        <v>-88.228333000000006</v>
      </c>
      <c r="E1746" t="s">
        <v>317</v>
      </c>
      <c r="F1746" t="s">
        <v>276</v>
      </c>
      <c r="G1746">
        <v>19</v>
      </c>
      <c r="H1746">
        <v>42.5</v>
      </c>
      <c r="I1746">
        <v>2006</v>
      </c>
      <c r="J1746" t="s">
        <v>13</v>
      </c>
      <c r="K1746">
        <v>40.1</v>
      </c>
      <c r="L1746">
        <v>36.6</v>
      </c>
      <c r="M1746">
        <v>45.5</v>
      </c>
      <c r="N1746">
        <v>33.6</v>
      </c>
      <c r="O1746">
        <v>57.7</v>
      </c>
    </row>
    <row r="1747" spans="1:28" x14ac:dyDescent="0.25">
      <c r="A1747">
        <v>25</v>
      </c>
      <c r="B1747" t="s">
        <v>98</v>
      </c>
      <c r="C1747" s="5">
        <v>40.110557999999997</v>
      </c>
      <c r="D1747" s="5">
        <v>-88.228333000000006</v>
      </c>
      <c r="E1747" t="s">
        <v>317</v>
      </c>
      <c r="F1747" t="s">
        <v>276</v>
      </c>
      <c r="G1747">
        <v>19</v>
      </c>
      <c r="H1747">
        <v>42.4</v>
      </c>
      <c r="I1747">
        <v>2009</v>
      </c>
      <c r="J1747" t="s">
        <v>13</v>
      </c>
      <c r="K1747">
        <v>36.200000000000003</v>
      </c>
      <c r="L1747">
        <v>36.6</v>
      </c>
      <c r="M1747">
        <v>42.9</v>
      </c>
      <c r="N1747">
        <v>35.9</v>
      </c>
      <c r="O1747">
        <v>59.7</v>
      </c>
    </row>
    <row r="1748" spans="1:28" x14ac:dyDescent="0.25">
      <c r="A1748">
        <v>25</v>
      </c>
      <c r="B1748" t="s">
        <v>98</v>
      </c>
      <c r="C1748" s="5">
        <v>40.110557999999997</v>
      </c>
      <c r="D1748" s="5">
        <v>-88.228333000000006</v>
      </c>
      <c r="E1748" t="s">
        <v>317</v>
      </c>
      <c r="F1748" t="s">
        <v>276</v>
      </c>
      <c r="G1748">
        <v>19</v>
      </c>
      <c r="H1748">
        <v>42.6</v>
      </c>
      <c r="I1748">
        <v>2010</v>
      </c>
      <c r="J1748" t="s">
        <v>13</v>
      </c>
      <c r="K1748">
        <v>35.4</v>
      </c>
      <c r="L1748">
        <v>36.5</v>
      </c>
      <c r="M1748">
        <v>42.6</v>
      </c>
      <c r="N1748">
        <v>37.1</v>
      </c>
      <c r="O1748">
        <v>58.6</v>
      </c>
    </row>
    <row r="1749" spans="1:28" x14ac:dyDescent="0.25">
      <c r="A1749">
        <v>25</v>
      </c>
      <c r="B1749" t="s">
        <v>98</v>
      </c>
      <c r="C1749" s="5">
        <v>40.110557999999997</v>
      </c>
      <c r="D1749" s="5">
        <v>-88.228333000000006</v>
      </c>
      <c r="E1749" t="s">
        <v>317</v>
      </c>
      <c r="F1749" t="s">
        <v>276</v>
      </c>
      <c r="G1749">
        <v>19</v>
      </c>
      <c r="H1749">
        <v>42.5</v>
      </c>
      <c r="I1749">
        <v>2011</v>
      </c>
      <c r="J1749" t="s">
        <v>13</v>
      </c>
      <c r="K1749">
        <v>34.299999999999997</v>
      </c>
      <c r="L1749">
        <v>36.5</v>
      </c>
      <c r="M1749">
        <v>43.9</v>
      </c>
      <c r="N1749">
        <v>38.200000000000003</v>
      </c>
      <c r="O1749">
        <v>57</v>
      </c>
    </row>
    <row r="1750" spans="1:28" x14ac:dyDescent="0.25">
      <c r="A1750">
        <v>25</v>
      </c>
      <c r="B1750" t="s">
        <v>98</v>
      </c>
      <c r="C1750" s="5">
        <v>40.110557999999997</v>
      </c>
      <c r="D1750" s="5">
        <v>-88.228333000000006</v>
      </c>
      <c r="E1750" t="s">
        <v>317</v>
      </c>
      <c r="F1750" t="s">
        <v>276</v>
      </c>
      <c r="G1750">
        <v>19</v>
      </c>
      <c r="H1750">
        <v>41.9</v>
      </c>
      <c r="I1750">
        <v>2012</v>
      </c>
      <c r="J1750" t="s">
        <v>13</v>
      </c>
      <c r="K1750">
        <v>31.6</v>
      </c>
      <c r="L1750">
        <v>37.4</v>
      </c>
      <c r="M1750">
        <v>43.3</v>
      </c>
      <c r="N1750">
        <v>36.9</v>
      </c>
      <c r="O1750">
        <v>56.1</v>
      </c>
    </row>
    <row r="1751" spans="1:28" x14ac:dyDescent="0.25">
      <c r="A1751">
        <v>25</v>
      </c>
      <c r="B1751" t="s">
        <v>98</v>
      </c>
      <c r="C1751" s="5">
        <v>40.110557999999997</v>
      </c>
      <c r="D1751" s="5">
        <v>-88.228333000000006</v>
      </c>
      <c r="E1751" t="s">
        <v>317</v>
      </c>
      <c r="F1751" t="s">
        <v>276</v>
      </c>
      <c r="G1751">
        <v>19</v>
      </c>
      <c r="H1751">
        <v>41.1</v>
      </c>
      <c r="I1751">
        <v>2013</v>
      </c>
      <c r="J1751" t="s">
        <v>13</v>
      </c>
      <c r="K1751">
        <v>31.2</v>
      </c>
      <c r="L1751">
        <v>36.5</v>
      </c>
      <c r="M1751">
        <v>43.3</v>
      </c>
      <c r="N1751">
        <v>35.9</v>
      </c>
      <c r="O1751">
        <v>54.2</v>
      </c>
    </row>
    <row r="1752" spans="1:28" x14ac:dyDescent="0.25">
      <c r="A1752">
        <v>26</v>
      </c>
      <c r="B1752" t="s">
        <v>98</v>
      </c>
      <c r="C1752" s="5">
        <v>40.110557999999997</v>
      </c>
      <c r="D1752" s="5">
        <v>-88.228333000000006</v>
      </c>
      <c r="E1752" t="s">
        <v>317</v>
      </c>
      <c r="F1752" t="s">
        <v>276</v>
      </c>
      <c r="G1752">
        <v>19</v>
      </c>
      <c r="H1752">
        <v>42.7</v>
      </c>
      <c r="I1752">
        <v>2007</v>
      </c>
      <c r="J1752" t="s">
        <v>13</v>
      </c>
      <c r="K1752">
        <v>39</v>
      </c>
      <c r="L1752">
        <v>36.6</v>
      </c>
      <c r="M1752">
        <v>44.5</v>
      </c>
      <c r="N1752">
        <v>36.4</v>
      </c>
      <c r="O1752">
        <v>57.6</v>
      </c>
    </row>
    <row r="1753" spans="1:28" x14ac:dyDescent="0.25">
      <c r="A1753">
        <v>26</v>
      </c>
      <c r="B1753" t="s">
        <v>98</v>
      </c>
      <c r="C1753" s="5">
        <v>40.110557999999997</v>
      </c>
      <c r="D1753" s="5">
        <v>-88.228333000000006</v>
      </c>
      <c r="E1753" t="s">
        <v>317</v>
      </c>
      <c r="F1753" t="s">
        <v>276</v>
      </c>
      <c r="G1753">
        <v>19</v>
      </c>
      <c r="H1753">
        <v>42.9</v>
      </c>
      <c r="I1753">
        <v>2008</v>
      </c>
      <c r="J1753" t="s">
        <v>13</v>
      </c>
      <c r="K1753">
        <v>37.1</v>
      </c>
      <c r="L1753">
        <v>36.6</v>
      </c>
      <c r="M1753">
        <v>43.8</v>
      </c>
      <c r="N1753">
        <v>36.1</v>
      </c>
      <c r="O1753">
        <v>60.3</v>
      </c>
    </row>
    <row r="1754" spans="1:28" x14ac:dyDescent="0.25">
      <c r="A1754">
        <v>28</v>
      </c>
      <c r="B1754" t="s">
        <v>98</v>
      </c>
      <c r="C1754" s="5">
        <v>40.110557999999997</v>
      </c>
      <c r="D1754" s="5">
        <v>-88.228333000000006</v>
      </c>
      <c r="E1754" t="s">
        <v>317</v>
      </c>
      <c r="F1754" t="s">
        <v>276</v>
      </c>
      <c r="G1754">
        <v>20</v>
      </c>
      <c r="H1754">
        <v>39.4</v>
      </c>
      <c r="I1754">
        <v>2014</v>
      </c>
      <c r="J1754" t="s">
        <v>13</v>
      </c>
      <c r="K1754">
        <v>30.7</v>
      </c>
      <c r="L1754">
        <v>36.200000000000003</v>
      </c>
      <c r="M1754">
        <v>35.799999999999997</v>
      </c>
      <c r="N1754">
        <v>36</v>
      </c>
      <c r="O1754">
        <v>54.4</v>
      </c>
    </row>
    <row r="1755" spans="1:28" x14ac:dyDescent="0.25">
      <c r="A1755">
        <v>29</v>
      </c>
      <c r="B1755" t="s">
        <v>98</v>
      </c>
      <c r="C1755" s="5">
        <v>40.110557999999997</v>
      </c>
      <c r="D1755" s="5">
        <v>-88.228333000000006</v>
      </c>
      <c r="E1755" t="s">
        <v>317</v>
      </c>
      <c r="F1755" t="s">
        <v>276</v>
      </c>
      <c r="G1755">
        <v>21</v>
      </c>
      <c r="H1755">
        <v>38.6</v>
      </c>
      <c r="I1755">
        <v>2015</v>
      </c>
      <c r="J1755" t="s">
        <v>13</v>
      </c>
      <c r="K1755">
        <v>29.9</v>
      </c>
      <c r="L1755">
        <v>36.200000000000003</v>
      </c>
      <c r="M1755">
        <v>34.9</v>
      </c>
      <c r="N1755">
        <v>32.4</v>
      </c>
      <c r="O1755">
        <v>55.5</v>
      </c>
    </row>
    <row r="1756" spans="1:28" x14ac:dyDescent="0.25">
      <c r="A1756">
        <v>29</v>
      </c>
      <c r="B1756" t="s">
        <v>98</v>
      </c>
      <c r="C1756" s="5">
        <v>40.110557999999997</v>
      </c>
      <c r="D1756" s="5">
        <v>-88.228333000000006</v>
      </c>
      <c r="E1756" t="s">
        <v>317</v>
      </c>
      <c r="F1756" t="s">
        <v>276</v>
      </c>
      <c r="G1756" s="2"/>
      <c r="H1756">
        <v>71.400000000000006</v>
      </c>
      <c r="I1756">
        <v>2014</v>
      </c>
      <c r="J1756" t="s">
        <v>277</v>
      </c>
      <c r="X1756">
        <v>66</v>
      </c>
      <c r="Y1756">
        <v>41.1</v>
      </c>
      <c r="Z1756">
        <v>78.900000000000006</v>
      </c>
      <c r="AA1756">
        <v>79.400000000000006</v>
      </c>
    </row>
    <row r="1757" spans="1:28" x14ac:dyDescent="0.25">
      <c r="A1757">
        <v>29</v>
      </c>
      <c r="B1757" t="s">
        <v>98</v>
      </c>
      <c r="C1757" s="5">
        <v>40.110557999999997</v>
      </c>
      <c r="D1757" s="5">
        <v>-88.228333000000006</v>
      </c>
      <c r="E1757" t="s">
        <v>317</v>
      </c>
      <c r="F1757" t="s">
        <v>276</v>
      </c>
      <c r="G1757" s="2"/>
      <c r="H1757">
        <v>71.900000000000006</v>
      </c>
      <c r="I1757">
        <v>2015</v>
      </c>
      <c r="J1757" t="s">
        <v>277</v>
      </c>
      <c r="X1757">
        <v>67.7</v>
      </c>
      <c r="Y1757">
        <v>43.9</v>
      </c>
      <c r="Z1757">
        <v>79</v>
      </c>
      <c r="AA1757">
        <v>77.8</v>
      </c>
      <c r="AB1757">
        <v>51.7</v>
      </c>
    </row>
    <row r="1758" spans="1:28" x14ac:dyDescent="0.25">
      <c r="A1758">
        <v>31</v>
      </c>
      <c r="B1758" t="s">
        <v>98</v>
      </c>
      <c r="C1758" s="5">
        <v>40.110557999999997</v>
      </c>
      <c r="D1758" s="5">
        <v>-88.228333000000006</v>
      </c>
      <c r="E1758" t="s">
        <v>317</v>
      </c>
      <c r="F1758" t="s">
        <v>276</v>
      </c>
      <c r="G1758" s="2"/>
      <c r="H1758">
        <v>74.2</v>
      </c>
      <c r="I1758">
        <v>2012</v>
      </c>
      <c r="J1758" t="s">
        <v>277</v>
      </c>
      <c r="X1758">
        <v>67.900000000000006</v>
      </c>
      <c r="Y1758">
        <v>50.7</v>
      </c>
      <c r="Z1758">
        <v>81.3</v>
      </c>
      <c r="AA1758">
        <v>81.5</v>
      </c>
    </row>
    <row r="1759" spans="1:28" x14ac:dyDescent="0.25">
      <c r="A1759">
        <v>33</v>
      </c>
      <c r="B1759" t="s">
        <v>98</v>
      </c>
      <c r="C1759" s="5">
        <v>40.110557999999997</v>
      </c>
      <c r="D1759" s="5">
        <v>-88.228333000000006</v>
      </c>
      <c r="E1759" t="s">
        <v>317</v>
      </c>
      <c r="F1759" t="s">
        <v>276</v>
      </c>
      <c r="G1759" s="2"/>
      <c r="H1759">
        <v>73</v>
      </c>
      <c r="I1759">
        <v>2011</v>
      </c>
      <c r="J1759" t="s">
        <v>277</v>
      </c>
      <c r="X1759">
        <v>68.099999999999994</v>
      </c>
      <c r="Y1759">
        <v>55.9</v>
      </c>
      <c r="Z1759">
        <v>80.900000000000006</v>
      </c>
      <c r="AA1759">
        <v>72.900000000000006</v>
      </c>
    </row>
    <row r="1760" spans="1:28" x14ac:dyDescent="0.25">
      <c r="A1760">
        <v>33</v>
      </c>
      <c r="B1760" t="s">
        <v>98</v>
      </c>
      <c r="C1760" s="5">
        <v>40.110557999999997</v>
      </c>
      <c r="D1760" s="5">
        <v>-88.228333000000006</v>
      </c>
      <c r="E1760" t="s">
        <v>317</v>
      </c>
      <c r="F1760" t="s">
        <v>276</v>
      </c>
      <c r="G1760" s="2"/>
      <c r="H1760">
        <v>75.8</v>
      </c>
      <c r="I1760">
        <v>2013</v>
      </c>
      <c r="J1760" t="s">
        <v>277</v>
      </c>
      <c r="X1760">
        <v>74.2</v>
      </c>
      <c r="Y1760">
        <v>36</v>
      </c>
      <c r="Z1760">
        <v>84.9</v>
      </c>
      <c r="AA1760">
        <v>80.8</v>
      </c>
    </row>
    <row r="1761" spans="1:28" x14ac:dyDescent="0.25">
      <c r="A1761">
        <v>36</v>
      </c>
      <c r="B1761" t="s">
        <v>98</v>
      </c>
      <c r="C1761" s="5">
        <v>40.110557999999997</v>
      </c>
      <c r="D1761" s="5">
        <v>-88.228333000000006</v>
      </c>
      <c r="E1761" t="s">
        <v>317</v>
      </c>
      <c r="F1761" t="s">
        <v>276</v>
      </c>
      <c r="G1761" s="2"/>
      <c r="H1761">
        <v>74.5</v>
      </c>
      <c r="I1761">
        <v>2016</v>
      </c>
      <c r="J1761" t="s">
        <v>277</v>
      </c>
      <c r="X1761">
        <v>64.5</v>
      </c>
      <c r="Y1761">
        <v>45.8</v>
      </c>
      <c r="Z1761">
        <v>81.2</v>
      </c>
      <c r="AA1761">
        <v>86.8</v>
      </c>
      <c r="AB1761">
        <v>52.8</v>
      </c>
    </row>
    <row r="1762" spans="1:28" x14ac:dyDescent="0.25">
      <c r="A1762">
        <v>95</v>
      </c>
      <c r="B1762" t="s">
        <v>126</v>
      </c>
      <c r="C1762" s="5">
        <v>41.661129000000003</v>
      </c>
      <c r="D1762" s="5">
        <v>-91.530167000000006</v>
      </c>
      <c r="E1762" t="s">
        <v>322</v>
      </c>
      <c r="F1762" t="s">
        <v>276</v>
      </c>
      <c r="G1762">
        <v>52</v>
      </c>
      <c r="H1762">
        <v>24.3</v>
      </c>
      <c r="I1762">
        <v>2006</v>
      </c>
      <c r="J1762" t="s">
        <v>13</v>
      </c>
      <c r="K1762">
        <v>0</v>
      </c>
      <c r="L1762">
        <v>0</v>
      </c>
      <c r="M1762">
        <v>33.5</v>
      </c>
      <c r="N1762">
        <v>22.4</v>
      </c>
      <c r="O1762">
        <v>51.6</v>
      </c>
    </row>
    <row r="1763" spans="1:28" x14ac:dyDescent="0.25">
      <c r="A1763">
        <v>97</v>
      </c>
      <c r="B1763" t="s">
        <v>126</v>
      </c>
      <c r="C1763" s="5">
        <v>41.661129000000003</v>
      </c>
      <c r="D1763" s="5">
        <v>-91.530167000000006</v>
      </c>
      <c r="E1763" t="s">
        <v>322</v>
      </c>
      <c r="F1763" t="s">
        <v>276</v>
      </c>
      <c r="G1763">
        <v>54</v>
      </c>
      <c r="H1763">
        <v>23.9</v>
      </c>
      <c r="I1763">
        <v>2007</v>
      </c>
      <c r="J1763" t="s">
        <v>13</v>
      </c>
      <c r="K1763">
        <v>0</v>
      </c>
      <c r="L1763">
        <v>0</v>
      </c>
      <c r="M1763">
        <v>34</v>
      </c>
      <c r="N1763">
        <v>22.2</v>
      </c>
      <c r="O1763">
        <v>49.6</v>
      </c>
    </row>
    <row r="1764" spans="1:28" x14ac:dyDescent="0.25">
      <c r="A1764">
        <v>36</v>
      </c>
      <c r="B1764" t="s">
        <v>105</v>
      </c>
      <c r="C1764" s="5">
        <v>38.989697</v>
      </c>
      <c r="D1764" s="5">
        <v>-76.937759</v>
      </c>
      <c r="E1764" t="s">
        <v>323</v>
      </c>
      <c r="F1764" t="s">
        <v>276</v>
      </c>
      <c r="G1764">
        <v>28</v>
      </c>
      <c r="H1764">
        <v>34.700000000000003</v>
      </c>
      <c r="I1764">
        <v>2010</v>
      </c>
      <c r="J1764" t="s">
        <v>13</v>
      </c>
      <c r="K1764">
        <v>22</v>
      </c>
      <c r="L1764">
        <v>19.899999999999999</v>
      </c>
      <c r="M1764">
        <v>41.4</v>
      </c>
      <c r="N1764">
        <v>29</v>
      </c>
      <c r="O1764">
        <v>53.6</v>
      </c>
    </row>
    <row r="1765" spans="1:28" x14ac:dyDescent="0.25">
      <c r="A1765">
        <v>37</v>
      </c>
      <c r="B1765" t="s">
        <v>105</v>
      </c>
      <c r="C1765" s="5">
        <v>38.989697</v>
      </c>
      <c r="D1765" s="5">
        <v>-76.937759</v>
      </c>
      <c r="E1765" t="s">
        <v>323</v>
      </c>
      <c r="F1765" t="s">
        <v>276</v>
      </c>
      <c r="G1765">
        <v>28</v>
      </c>
      <c r="H1765">
        <v>35.4</v>
      </c>
      <c r="I1765">
        <v>2006</v>
      </c>
      <c r="J1765" t="s">
        <v>13</v>
      </c>
      <c r="K1765">
        <v>25</v>
      </c>
      <c r="L1765">
        <v>20</v>
      </c>
      <c r="M1765">
        <v>40</v>
      </c>
      <c r="N1765">
        <v>32.700000000000003</v>
      </c>
      <c r="O1765">
        <v>53.8</v>
      </c>
    </row>
    <row r="1766" spans="1:28" x14ac:dyDescent="0.25">
      <c r="A1766">
        <v>37</v>
      </c>
      <c r="B1766" t="s">
        <v>105</v>
      </c>
      <c r="C1766" s="5">
        <v>38.989697</v>
      </c>
      <c r="D1766" s="5">
        <v>-76.937759</v>
      </c>
      <c r="E1766" t="s">
        <v>323</v>
      </c>
      <c r="F1766" t="s">
        <v>276</v>
      </c>
      <c r="G1766">
        <v>28</v>
      </c>
      <c r="H1766">
        <v>35</v>
      </c>
      <c r="I1766">
        <v>2007</v>
      </c>
      <c r="J1766" t="s">
        <v>13</v>
      </c>
      <c r="K1766">
        <v>24.3</v>
      </c>
      <c r="L1766">
        <v>20</v>
      </c>
      <c r="M1766">
        <v>40.6</v>
      </c>
      <c r="N1766">
        <v>31.2</v>
      </c>
      <c r="O1766">
        <v>53.3</v>
      </c>
    </row>
    <row r="1767" spans="1:28" x14ac:dyDescent="0.25">
      <c r="A1767">
        <v>37</v>
      </c>
      <c r="B1767" t="s">
        <v>105</v>
      </c>
      <c r="C1767" s="5">
        <v>38.989697</v>
      </c>
      <c r="D1767" s="5">
        <v>-76.937759</v>
      </c>
      <c r="E1767" t="s">
        <v>323</v>
      </c>
      <c r="F1767" t="s">
        <v>276</v>
      </c>
      <c r="G1767">
        <v>28</v>
      </c>
      <c r="H1767">
        <v>34.6</v>
      </c>
      <c r="I1767">
        <v>2008</v>
      </c>
      <c r="J1767" t="s">
        <v>13</v>
      </c>
      <c r="K1767">
        <v>23.1</v>
      </c>
      <c r="L1767">
        <v>20</v>
      </c>
      <c r="M1767">
        <v>40.6</v>
      </c>
      <c r="N1767">
        <v>30.4</v>
      </c>
      <c r="O1767">
        <v>53.1</v>
      </c>
    </row>
    <row r="1768" spans="1:28" x14ac:dyDescent="0.25">
      <c r="A1768">
        <v>37</v>
      </c>
      <c r="B1768" t="s">
        <v>105</v>
      </c>
      <c r="C1768" s="5">
        <v>38.989697</v>
      </c>
      <c r="D1768" s="5">
        <v>-76.937759</v>
      </c>
      <c r="E1768" t="s">
        <v>323</v>
      </c>
      <c r="F1768" t="s">
        <v>276</v>
      </c>
      <c r="G1768">
        <v>28</v>
      </c>
      <c r="H1768">
        <v>34.1</v>
      </c>
      <c r="I1768">
        <v>2009</v>
      </c>
      <c r="J1768" t="s">
        <v>13</v>
      </c>
      <c r="K1768">
        <v>22.5</v>
      </c>
      <c r="L1768">
        <v>20</v>
      </c>
      <c r="M1768">
        <v>40.4</v>
      </c>
      <c r="N1768">
        <v>28.1</v>
      </c>
      <c r="O1768">
        <v>53.6</v>
      </c>
    </row>
    <row r="1769" spans="1:28" x14ac:dyDescent="0.25">
      <c r="A1769">
        <v>38</v>
      </c>
      <c r="B1769" t="s">
        <v>105</v>
      </c>
      <c r="C1769" s="5">
        <v>38.989697</v>
      </c>
      <c r="D1769" s="5">
        <v>-76.937759</v>
      </c>
      <c r="E1769" t="s">
        <v>323</v>
      </c>
      <c r="F1769" t="s">
        <v>276</v>
      </c>
      <c r="G1769">
        <v>29</v>
      </c>
      <c r="H1769">
        <v>34.799999999999997</v>
      </c>
      <c r="I1769">
        <v>2011</v>
      </c>
      <c r="J1769" t="s">
        <v>13</v>
      </c>
      <c r="K1769">
        <v>22</v>
      </c>
      <c r="L1769">
        <v>19.899999999999999</v>
      </c>
      <c r="M1769">
        <v>41.5</v>
      </c>
      <c r="N1769">
        <v>31</v>
      </c>
      <c r="O1769">
        <v>52.8</v>
      </c>
    </row>
    <row r="1770" spans="1:28" x14ac:dyDescent="0.25">
      <c r="A1770">
        <v>38</v>
      </c>
      <c r="B1770" t="s">
        <v>105</v>
      </c>
      <c r="C1770" s="5">
        <v>38.989697</v>
      </c>
      <c r="D1770" s="5">
        <v>-76.937759</v>
      </c>
      <c r="E1770" t="s">
        <v>323</v>
      </c>
      <c r="F1770" t="s">
        <v>276</v>
      </c>
      <c r="G1770">
        <v>29</v>
      </c>
      <c r="H1770">
        <v>34.700000000000003</v>
      </c>
      <c r="I1770">
        <v>2012</v>
      </c>
      <c r="J1770" t="s">
        <v>13</v>
      </c>
      <c r="K1770">
        <v>20.3</v>
      </c>
      <c r="L1770">
        <v>20.6</v>
      </c>
      <c r="M1770">
        <v>41.5</v>
      </c>
      <c r="N1770">
        <v>31.9</v>
      </c>
      <c r="O1770">
        <v>51.7</v>
      </c>
    </row>
    <row r="1771" spans="1:28" x14ac:dyDescent="0.25">
      <c r="A1771">
        <v>38</v>
      </c>
      <c r="B1771" t="s">
        <v>105</v>
      </c>
      <c r="C1771" s="5">
        <v>38.989697</v>
      </c>
      <c r="D1771" s="5">
        <v>-76.937759</v>
      </c>
      <c r="E1771" t="s">
        <v>323</v>
      </c>
      <c r="F1771" t="s">
        <v>276</v>
      </c>
      <c r="G1771">
        <v>29</v>
      </c>
      <c r="H1771">
        <v>34.700000000000003</v>
      </c>
      <c r="I1771">
        <v>2013</v>
      </c>
      <c r="J1771" t="s">
        <v>13</v>
      </c>
      <c r="K1771">
        <v>20</v>
      </c>
      <c r="L1771">
        <v>20.100000000000001</v>
      </c>
      <c r="M1771">
        <v>41.5</v>
      </c>
      <c r="N1771">
        <v>31.5</v>
      </c>
      <c r="O1771">
        <v>52.6</v>
      </c>
    </row>
    <row r="1772" spans="1:28" x14ac:dyDescent="0.25">
      <c r="A1772">
        <v>43</v>
      </c>
      <c r="B1772" t="s">
        <v>105</v>
      </c>
      <c r="C1772" s="5">
        <v>38.989697</v>
      </c>
      <c r="D1772" s="5">
        <v>-76.937759</v>
      </c>
      <c r="E1772" t="s">
        <v>323</v>
      </c>
      <c r="F1772" t="s">
        <v>276</v>
      </c>
      <c r="G1772">
        <v>30</v>
      </c>
      <c r="H1772">
        <v>32.700000000000003</v>
      </c>
      <c r="I1772">
        <v>2014</v>
      </c>
      <c r="J1772" t="s">
        <v>13</v>
      </c>
      <c r="K1772">
        <v>19.7</v>
      </c>
      <c r="L1772">
        <v>20</v>
      </c>
      <c r="M1772">
        <v>31.9</v>
      </c>
      <c r="N1772">
        <v>32.5</v>
      </c>
      <c r="O1772">
        <v>52.5</v>
      </c>
    </row>
    <row r="1773" spans="1:28" x14ac:dyDescent="0.25">
      <c r="A1773">
        <v>43</v>
      </c>
      <c r="B1773" t="s">
        <v>105</v>
      </c>
      <c r="C1773" s="5">
        <v>38.989697</v>
      </c>
      <c r="D1773" s="5">
        <v>-76.937759</v>
      </c>
      <c r="E1773" t="s">
        <v>323</v>
      </c>
      <c r="F1773" t="s">
        <v>276</v>
      </c>
      <c r="G1773">
        <v>30</v>
      </c>
      <c r="H1773">
        <v>32.799999999999997</v>
      </c>
      <c r="I1773">
        <v>2015</v>
      </c>
      <c r="J1773" t="s">
        <v>13</v>
      </c>
      <c r="K1773">
        <v>19.2</v>
      </c>
      <c r="L1773">
        <v>20</v>
      </c>
      <c r="M1773">
        <v>33</v>
      </c>
      <c r="N1773">
        <v>31.6</v>
      </c>
      <c r="O1773">
        <v>52.7</v>
      </c>
    </row>
    <row r="1774" spans="1:28" x14ac:dyDescent="0.25">
      <c r="A1774">
        <v>47</v>
      </c>
      <c r="B1774" t="s">
        <v>105</v>
      </c>
      <c r="C1774" s="5">
        <v>38.989697</v>
      </c>
      <c r="D1774" s="5">
        <v>-76.937759</v>
      </c>
      <c r="E1774" t="s">
        <v>323</v>
      </c>
      <c r="F1774" t="s">
        <v>276</v>
      </c>
      <c r="G1774">
        <v>35</v>
      </c>
      <c r="H1774">
        <v>31.8</v>
      </c>
      <c r="I1774">
        <v>2005</v>
      </c>
      <c r="J1774" t="s">
        <v>13</v>
      </c>
      <c r="K1774">
        <v>25.9</v>
      </c>
      <c r="L1774">
        <v>0</v>
      </c>
      <c r="M1774">
        <v>40.799999999999997</v>
      </c>
      <c r="N1774">
        <v>33.6</v>
      </c>
      <c r="O1774">
        <v>54.6</v>
      </c>
    </row>
    <row r="1775" spans="1:28" x14ac:dyDescent="0.25">
      <c r="A1775">
        <v>59</v>
      </c>
      <c r="B1775" t="s">
        <v>105</v>
      </c>
      <c r="C1775" s="5">
        <v>38.989697</v>
      </c>
      <c r="D1775" s="5">
        <v>-76.937759</v>
      </c>
      <c r="E1775" t="s">
        <v>323</v>
      </c>
      <c r="F1775" t="s">
        <v>276</v>
      </c>
      <c r="G1775" s="2" t="s">
        <v>257</v>
      </c>
      <c r="H1775">
        <v>48.39</v>
      </c>
      <c r="I1775">
        <v>2013</v>
      </c>
      <c r="J1775" t="s">
        <v>161</v>
      </c>
      <c r="P1775">
        <v>79</v>
      </c>
      <c r="Q1775">
        <v>101</v>
      </c>
      <c r="R1775">
        <v>53</v>
      </c>
      <c r="S1775">
        <v>49</v>
      </c>
      <c r="T1775">
        <v>77</v>
      </c>
      <c r="U1775">
        <v>40</v>
      </c>
      <c r="W1775">
        <v>101</v>
      </c>
    </row>
    <row r="1776" spans="1:28" x14ac:dyDescent="0.25">
      <c r="A1776">
        <v>68</v>
      </c>
      <c r="B1776" t="s">
        <v>105</v>
      </c>
      <c r="C1776" s="5">
        <v>38.989697</v>
      </c>
      <c r="D1776" s="5">
        <v>-76.937759</v>
      </c>
      <c r="E1776" t="s">
        <v>323</v>
      </c>
      <c r="F1776" t="s">
        <v>276</v>
      </c>
      <c r="G1776" s="2" t="s">
        <v>264</v>
      </c>
      <c r="H1776">
        <v>47.69</v>
      </c>
      <c r="I1776">
        <v>2012</v>
      </c>
      <c r="J1776" t="s">
        <v>161</v>
      </c>
      <c r="P1776">
        <v>85</v>
      </c>
      <c r="Q1776">
        <v>101</v>
      </c>
      <c r="R1776">
        <v>50</v>
      </c>
      <c r="S1776">
        <v>47</v>
      </c>
      <c r="T1776">
        <v>55</v>
      </c>
      <c r="U1776">
        <v>41</v>
      </c>
      <c r="W1776">
        <v>101</v>
      </c>
    </row>
    <row r="1777" spans="1:28" x14ac:dyDescent="0.25">
      <c r="A1777">
        <v>72</v>
      </c>
      <c r="B1777" t="s">
        <v>105</v>
      </c>
      <c r="C1777" s="5">
        <v>38.989697</v>
      </c>
      <c r="D1777" s="5">
        <v>-76.937759</v>
      </c>
      <c r="E1777" t="s">
        <v>323</v>
      </c>
      <c r="F1777" t="s">
        <v>276</v>
      </c>
      <c r="G1777" s="2" t="s">
        <v>262</v>
      </c>
      <c r="H1777">
        <v>52.72</v>
      </c>
      <c r="I1777">
        <v>2015</v>
      </c>
      <c r="J1777" t="s">
        <v>161</v>
      </c>
      <c r="P1777">
        <v>68</v>
      </c>
      <c r="Q1777">
        <v>210</v>
      </c>
      <c r="R1777">
        <v>43</v>
      </c>
      <c r="S1777">
        <v>58</v>
      </c>
      <c r="T1777">
        <v>47</v>
      </c>
      <c r="U1777">
        <v>39</v>
      </c>
      <c r="V1777">
        <v>67</v>
      </c>
      <c r="W1777">
        <v>280</v>
      </c>
    </row>
    <row r="1778" spans="1:28" x14ac:dyDescent="0.25">
      <c r="A1778">
        <v>76</v>
      </c>
      <c r="B1778" t="s">
        <v>105</v>
      </c>
      <c r="C1778" s="5">
        <v>38.989697</v>
      </c>
      <c r="D1778" s="5">
        <v>-76.937759</v>
      </c>
      <c r="E1778" t="s">
        <v>323</v>
      </c>
      <c r="F1778" t="s">
        <v>276</v>
      </c>
      <c r="G1778" s="2" t="s">
        <v>264</v>
      </c>
      <c r="H1778">
        <v>53.46</v>
      </c>
      <c r="I1778">
        <v>2014</v>
      </c>
      <c r="J1778" t="s">
        <v>161</v>
      </c>
      <c r="P1778">
        <v>63</v>
      </c>
      <c r="Q1778">
        <v>198</v>
      </c>
      <c r="R1778">
        <v>51</v>
      </c>
      <c r="S1778">
        <v>57</v>
      </c>
      <c r="T1778">
        <v>49</v>
      </c>
      <c r="U1778">
        <v>38</v>
      </c>
      <c r="V1778">
        <v>73</v>
      </c>
      <c r="W1778">
        <v>338</v>
      </c>
    </row>
    <row r="1779" spans="1:28" x14ac:dyDescent="0.25">
      <c r="A1779">
        <v>94</v>
      </c>
      <c r="B1779" t="s">
        <v>105</v>
      </c>
      <c r="C1779" s="5">
        <v>38.989697</v>
      </c>
      <c r="D1779" s="5">
        <v>-76.937759</v>
      </c>
      <c r="E1779" t="s">
        <v>323</v>
      </c>
      <c r="F1779" t="s">
        <v>276</v>
      </c>
      <c r="G1779" s="2"/>
      <c r="H1779">
        <v>54.5</v>
      </c>
      <c r="I1779">
        <v>2012</v>
      </c>
      <c r="J1779" t="s">
        <v>277</v>
      </c>
      <c r="X1779">
        <v>41.1</v>
      </c>
      <c r="Y1779">
        <v>35.299999999999997</v>
      </c>
      <c r="Z1779">
        <v>43.6</v>
      </c>
      <c r="AA1779">
        <v>85.8</v>
      </c>
      <c r="AB1779">
        <v>28.5</v>
      </c>
    </row>
    <row r="1780" spans="1:28" x14ac:dyDescent="0.25">
      <c r="A1780">
        <v>97</v>
      </c>
      <c r="B1780" t="s">
        <v>105</v>
      </c>
      <c r="C1780" s="5">
        <v>38.989697</v>
      </c>
      <c r="D1780" s="5">
        <v>-76.937759</v>
      </c>
      <c r="E1780" t="s">
        <v>323</v>
      </c>
      <c r="F1780" t="s">
        <v>276</v>
      </c>
      <c r="G1780" s="2"/>
      <c r="H1780">
        <v>57.9</v>
      </c>
      <c r="I1780">
        <v>2013</v>
      </c>
      <c r="J1780" t="s">
        <v>277</v>
      </c>
      <c r="X1780">
        <v>44.9</v>
      </c>
      <c r="Y1780">
        <v>40.4</v>
      </c>
      <c r="Z1780">
        <v>51.4</v>
      </c>
      <c r="AA1780">
        <v>83.9</v>
      </c>
      <c r="AB1780">
        <v>32.1</v>
      </c>
    </row>
    <row r="1781" spans="1:28" x14ac:dyDescent="0.25">
      <c r="A1781">
        <v>98</v>
      </c>
      <c r="B1781" t="s">
        <v>105</v>
      </c>
      <c r="C1781" s="5">
        <v>38.989697</v>
      </c>
      <c r="D1781" s="5">
        <v>-76.937759</v>
      </c>
      <c r="E1781" t="s">
        <v>323</v>
      </c>
      <c r="F1781" t="s">
        <v>276</v>
      </c>
      <c r="G1781" s="2"/>
      <c r="H1781">
        <v>57.2</v>
      </c>
      <c r="I1781">
        <v>2011</v>
      </c>
      <c r="J1781" t="s">
        <v>277</v>
      </c>
      <c r="X1781">
        <v>45.4</v>
      </c>
      <c r="Y1781">
        <v>35.4</v>
      </c>
      <c r="Z1781">
        <v>48.6</v>
      </c>
      <c r="AA1781">
        <v>79.2</v>
      </c>
    </row>
    <row r="1782" spans="1:28" x14ac:dyDescent="0.25">
      <c r="A1782">
        <v>56</v>
      </c>
      <c r="B1782" t="s">
        <v>282</v>
      </c>
      <c r="C1782" s="5">
        <v>42.391154999999998</v>
      </c>
      <c r="D1782" s="5">
        <v>-72.526711000000006</v>
      </c>
      <c r="E1782" t="s">
        <v>305</v>
      </c>
      <c r="F1782" t="s">
        <v>276</v>
      </c>
      <c r="G1782" s="2"/>
      <c r="H1782">
        <v>64.7</v>
      </c>
      <c r="I1782">
        <v>2011</v>
      </c>
      <c r="J1782" t="s">
        <v>277</v>
      </c>
      <c r="X1782">
        <v>61.3</v>
      </c>
      <c r="Y1782">
        <v>22.6</v>
      </c>
      <c r="Z1782">
        <v>72.599999999999994</v>
      </c>
      <c r="AA1782">
        <v>67.900000000000006</v>
      </c>
      <c r="AB1782">
        <v>53.9</v>
      </c>
    </row>
    <row r="1783" spans="1:28" x14ac:dyDescent="0.25">
      <c r="A1783">
        <v>64</v>
      </c>
      <c r="B1783" t="s">
        <v>282</v>
      </c>
      <c r="C1783" s="5">
        <v>42.391154999999998</v>
      </c>
      <c r="D1783" s="5">
        <v>-72.526711000000006</v>
      </c>
      <c r="E1783" t="s">
        <v>305</v>
      </c>
      <c r="F1783" t="s">
        <v>276</v>
      </c>
      <c r="G1783" s="2"/>
      <c r="H1783">
        <v>61.1</v>
      </c>
      <c r="I1783">
        <v>2012</v>
      </c>
      <c r="J1783" t="s">
        <v>277</v>
      </c>
      <c r="X1783">
        <v>54</v>
      </c>
      <c r="Y1783">
        <v>27.3</v>
      </c>
      <c r="Z1783">
        <v>58.3</v>
      </c>
      <c r="AA1783">
        <v>80.099999999999994</v>
      </c>
      <c r="AB1783">
        <v>53.2</v>
      </c>
    </row>
    <row r="1784" spans="1:28" x14ac:dyDescent="0.25">
      <c r="A1784">
        <v>72</v>
      </c>
      <c r="B1784" t="s">
        <v>282</v>
      </c>
      <c r="C1784" s="5">
        <v>42.391154999999998</v>
      </c>
      <c r="D1784" s="5">
        <v>-72.526711000000006</v>
      </c>
      <c r="E1784" t="s">
        <v>305</v>
      </c>
      <c r="F1784" t="s">
        <v>276</v>
      </c>
      <c r="G1784" s="2"/>
      <c r="H1784">
        <v>62.9</v>
      </c>
      <c r="I1784">
        <v>2013</v>
      </c>
      <c r="J1784" t="s">
        <v>277</v>
      </c>
      <c r="X1784">
        <v>57.1</v>
      </c>
      <c r="Y1784">
        <v>31.7</v>
      </c>
      <c r="Z1784">
        <v>62.6</v>
      </c>
      <c r="AA1784">
        <v>77.8</v>
      </c>
      <c r="AB1784">
        <v>52.8</v>
      </c>
    </row>
    <row r="1785" spans="1:28" x14ac:dyDescent="0.25">
      <c r="A1785">
        <v>91</v>
      </c>
      <c r="B1785" t="s">
        <v>282</v>
      </c>
      <c r="C1785" s="5">
        <v>42.391154999999998</v>
      </c>
      <c r="D1785" s="5">
        <v>-72.526711000000006</v>
      </c>
      <c r="E1785" t="s">
        <v>305</v>
      </c>
      <c r="F1785" t="s">
        <v>276</v>
      </c>
      <c r="G1785" s="2"/>
      <c r="H1785">
        <v>56.1</v>
      </c>
      <c r="I1785">
        <v>2015</v>
      </c>
      <c r="J1785" t="s">
        <v>277</v>
      </c>
      <c r="X1785">
        <v>44.8</v>
      </c>
      <c r="Y1785">
        <v>40.299999999999997</v>
      </c>
      <c r="Z1785">
        <v>49.1</v>
      </c>
      <c r="AA1785">
        <v>78.7</v>
      </c>
      <c r="AB1785">
        <v>52.8</v>
      </c>
    </row>
    <row r="1786" spans="1:28" x14ac:dyDescent="0.25">
      <c r="A1786">
        <v>15</v>
      </c>
      <c r="B1786" t="s">
        <v>278</v>
      </c>
      <c r="C1786" s="5">
        <v>42.278046000000003</v>
      </c>
      <c r="D1786" s="5">
        <v>-83.738219999999998</v>
      </c>
      <c r="E1786" t="s">
        <v>316</v>
      </c>
      <c r="F1786" t="s">
        <v>276</v>
      </c>
      <c r="G1786" s="2"/>
      <c r="H1786">
        <v>83.4</v>
      </c>
      <c r="I1786">
        <v>2011</v>
      </c>
      <c r="J1786" t="s">
        <v>277</v>
      </c>
      <c r="X1786">
        <v>83.9</v>
      </c>
      <c r="Y1786">
        <v>53.3</v>
      </c>
      <c r="Z1786">
        <v>89.1</v>
      </c>
      <c r="AA1786">
        <v>84.1</v>
      </c>
      <c r="AB1786">
        <v>59.6</v>
      </c>
    </row>
    <row r="1787" spans="1:28" x14ac:dyDescent="0.25">
      <c r="A1787">
        <v>17</v>
      </c>
      <c r="B1787" t="s">
        <v>278</v>
      </c>
      <c r="C1787" s="5">
        <v>42.278046000000003</v>
      </c>
      <c r="D1787" s="5">
        <v>-83.738219999999998</v>
      </c>
      <c r="E1787" t="s">
        <v>316</v>
      </c>
      <c r="F1787" t="s">
        <v>276</v>
      </c>
      <c r="G1787" s="2"/>
      <c r="H1787">
        <v>80.900000000000006</v>
      </c>
      <c r="I1787">
        <v>2015</v>
      </c>
      <c r="J1787" t="s">
        <v>277</v>
      </c>
      <c r="X1787">
        <v>77</v>
      </c>
      <c r="Y1787">
        <v>49.8</v>
      </c>
      <c r="Z1787">
        <v>86.5</v>
      </c>
      <c r="AA1787">
        <v>88.9</v>
      </c>
      <c r="AB1787">
        <v>55.7</v>
      </c>
    </row>
    <row r="1788" spans="1:28" x14ac:dyDescent="0.25">
      <c r="A1788">
        <v>18</v>
      </c>
      <c r="B1788" t="s">
        <v>278</v>
      </c>
      <c r="C1788" s="5">
        <v>42.278046000000003</v>
      </c>
      <c r="D1788" s="5">
        <v>-83.738219999999998</v>
      </c>
      <c r="E1788" t="s">
        <v>316</v>
      </c>
      <c r="F1788" t="s">
        <v>276</v>
      </c>
      <c r="G1788" s="2"/>
      <c r="H1788">
        <v>82.8</v>
      </c>
      <c r="I1788">
        <v>2012</v>
      </c>
      <c r="J1788" t="s">
        <v>277</v>
      </c>
      <c r="X1788">
        <v>75.400000000000006</v>
      </c>
      <c r="Y1788">
        <v>47.2</v>
      </c>
      <c r="Z1788">
        <v>90</v>
      </c>
      <c r="AA1788">
        <v>94.3</v>
      </c>
      <c r="AB1788">
        <v>53.3</v>
      </c>
    </row>
    <row r="1789" spans="1:28" x14ac:dyDescent="0.25">
      <c r="A1789">
        <v>18</v>
      </c>
      <c r="B1789" t="s">
        <v>278</v>
      </c>
      <c r="C1789" s="5">
        <v>42.278046000000003</v>
      </c>
      <c r="D1789" s="5">
        <v>-83.738219999999998</v>
      </c>
      <c r="E1789" t="s">
        <v>316</v>
      </c>
      <c r="F1789" t="s">
        <v>276</v>
      </c>
      <c r="G1789" s="2"/>
      <c r="H1789">
        <v>79.2</v>
      </c>
      <c r="I1789">
        <v>2014</v>
      </c>
      <c r="J1789" t="s">
        <v>277</v>
      </c>
      <c r="X1789">
        <v>70</v>
      </c>
      <c r="Y1789">
        <v>49.5</v>
      </c>
      <c r="Z1789">
        <v>86.2</v>
      </c>
      <c r="AA1789">
        <v>90.8</v>
      </c>
      <c r="AB1789">
        <v>53.5</v>
      </c>
    </row>
    <row r="1790" spans="1:28" x14ac:dyDescent="0.25">
      <c r="A1790">
        <v>20</v>
      </c>
      <c r="B1790" t="s">
        <v>278</v>
      </c>
      <c r="C1790" s="5">
        <v>42.278046000000003</v>
      </c>
      <c r="D1790" s="5">
        <v>-83.738219999999998</v>
      </c>
      <c r="E1790" t="s">
        <v>316</v>
      </c>
      <c r="F1790" t="s">
        <v>276</v>
      </c>
      <c r="G1790" s="2"/>
      <c r="H1790">
        <v>82.6</v>
      </c>
      <c r="I1790">
        <v>2013</v>
      </c>
      <c r="J1790" t="s">
        <v>277</v>
      </c>
      <c r="X1790">
        <v>76.099999999999994</v>
      </c>
      <c r="Y1790">
        <v>47.6</v>
      </c>
      <c r="Z1790">
        <v>91.4</v>
      </c>
      <c r="AA1790">
        <v>91.6</v>
      </c>
      <c r="AB1790">
        <v>53.9</v>
      </c>
    </row>
    <row r="1791" spans="1:28" x14ac:dyDescent="0.25">
      <c r="A1791">
        <v>21</v>
      </c>
      <c r="B1791" t="s">
        <v>278</v>
      </c>
      <c r="C1791" s="5">
        <v>42.278046000000003</v>
      </c>
      <c r="D1791" s="5">
        <v>-83.738219999999998</v>
      </c>
      <c r="E1791" t="s">
        <v>316</v>
      </c>
      <c r="F1791" t="s">
        <v>276</v>
      </c>
      <c r="G1791" s="2"/>
      <c r="H1791">
        <v>82.4</v>
      </c>
      <c r="I1791">
        <v>2016</v>
      </c>
      <c r="J1791" t="s">
        <v>277</v>
      </c>
      <c r="X1791">
        <v>76.8</v>
      </c>
      <c r="Y1791">
        <v>53.7</v>
      </c>
      <c r="Z1791">
        <v>85.2</v>
      </c>
      <c r="AA1791">
        <v>94.4</v>
      </c>
      <c r="AB1791">
        <v>56.3</v>
      </c>
    </row>
    <row r="1792" spans="1:28" x14ac:dyDescent="0.25">
      <c r="A1792">
        <v>21</v>
      </c>
      <c r="B1792" t="s">
        <v>278</v>
      </c>
      <c r="C1792" s="5">
        <v>42.278046000000003</v>
      </c>
      <c r="D1792" s="5">
        <v>-83.738219999999998</v>
      </c>
      <c r="E1792" t="s">
        <v>316</v>
      </c>
      <c r="F1792" t="s">
        <v>276</v>
      </c>
      <c r="G1792">
        <v>18</v>
      </c>
      <c r="H1792">
        <v>44.9</v>
      </c>
      <c r="I1792">
        <v>2005</v>
      </c>
      <c r="J1792" t="s">
        <v>13</v>
      </c>
      <c r="K1792">
        <v>43</v>
      </c>
      <c r="L1792">
        <v>0</v>
      </c>
      <c r="M1792">
        <v>61.9</v>
      </c>
      <c r="N1792">
        <v>43</v>
      </c>
      <c r="O1792">
        <v>76.5</v>
      </c>
    </row>
    <row r="1793" spans="1:27" x14ac:dyDescent="0.25">
      <c r="A1793">
        <v>21</v>
      </c>
      <c r="B1793" t="s">
        <v>278</v>
      </c>
      <c r="C1793" s="5">
        <v>42.278046000000003</v>
      </c>
      <c r="D1793" s="5">
        <v>-83.738219999999998</v>
      </c>
      <c r="E1793" t="s">
        <v>316</v>
      </c>
      <c r="F1793" t="s">
        <v>276</v>
      </c>
      <c r="G1793">
        <v>18</v>
      </c>
      <c r="H1793">
        <v>44.5</v>
      </c>
      <c r="I1793">
        <v>2006</v>
      </c>
      <c r="J1793" t="s">
        <v>13</v>
      </c>
      <c r="K1793">
        <v>41.5</v>
      </c>
      <c r="L1793">
        <v>0</v>
      </c>
      <c r="M1793">
        <v>61.5</v>
      </c>
      <c r="N1793">
        <v>41.6</v>
      </c>
      <c r="O1793">
        <v>76.900000000000006</v>
      </c>
    </row>
    <row r="1794" spans="1:27" x14ac:dyDescent="0.25">
      <c r="A1794">
        <v>21</v>
      </c>
      <c r="B1794" t="s">
        <v>278</v>
      </c>
      <c r="C1794" s="5">
        <v>42.278046000000003</v>
      </c>
      <c r="D1794" s="5">
        <v>-83.738219999999998</v>
      </c>
      <c r="E1794" t="s">
        <v>316</v>
      </c>
      <c r="F1794" t="s">
        <v>276</v>
      </c>
      <c r="G1794">
        <v>18</v>
      </c>
      <c r="H1794">
        <v>44</v>
      </c>
      <c r="I1794">
        <v>2007</v>
      </c>
      <c r="J1794" t="s">
        <v>13</v>
      </c>
      <c r="K1794">
        <v>40.299999999999997</v>
      </c>
      <c r="L1794">
        <v>0</v>
      </c>
      <c r="M1794">
        <v>60.7</v>
      </c>
      <c r="N1794">
        <v>40.799999999999997</v>
      </c>
      <c r="O1794">
        <v>77.099999999999994</v>
      </c>
    </row>
    <row r="1795" spans="1:27" x14ac:dyDescent="0.25">
      <c r="A1795">
        <v>21</v>
      </c>
      <c r="B1795" t="s">
        <v>278</v>
      </c>
      <c r="C1795" s="5">
        <v>42.278046000000003</v>
      </c>
      <c r="D1795" s="5">
        <v>-83.738219999999998</v>
      </c>
      <c r="E1795" t="s">
        <v>316</v>
      </c>
      <c r="F1795" t="s">
        <v>276</v>
      </c>
      <c r="G1795">
        <v>18</v>
      </c>
      <c r="H1795">
        <v>44.2</v>
      </c>
      <c r="I1795">
        <v>2008</v>
      </c>
      <c r="J1795" t="s">
        <v>13</v>
      </c>
      <c r="K1795">
        <v>38.4</v>
      </c>
      <c r="L1795">
        <v>0</v>
      </c>
      <c r="M1795">
        <v>60.6</v>
      </c>
      <c r="N1795">
        <v>41.7</v>
      </c>
      <c r="O1795">
        <v>78.099999999999994</v>
      </c>
    </row>
    <row r="1796" spans="1:27" x14ac:dyDescent="0.25">
      <c r="A1796">
        <v>22</v>
      </c>
      <c r="B1796" t="s">
        <v>278</v>
      </c>
      <c r="C1796" s="5">
        <v>42.278046000000003</v>
      </c>
      <c r="D1796" s="5">
        <v>-83.738219999999998</v>
      </c>
      <c r="E1796" t="s">
        <v>316</v>
      </c>
      <c r="F1796" t="s">
        <v>276</v>
      </c>
      <c r="G1796">
        <v>18</v>
      </c>
      <c r="H1796">
        <v>43.8</v>
      </c>
      <c r="I1796">
        <v>2009</v>
      </c>
      <c r="J1796" t="s">
        <v>13</v>
      </c>
      <c r="K1796">
        <v>37.5</v>
      </c>
      <c r="L1796">
        <v>0</v>
      </c>
      <c r="M1796">
        <v>60.3</v>
      </c>
      <c r="N1796">
        <v>41.4</v>
      </c>
      <c r="O1796">
        <v>77.3</v>
      </c>
    </row>
    <row r="1797" spans="1:27" x14ac:dyDescent="0.25">
      <c r="A1797">
        <v>22</v>
      </c>
      <c r="B1797" t="s">
        <v>278</v>
      </c>
      <c r="C1797" s="5">
        <v>42.278046000000003</v>
      </c>
      <c r="D1797" s="5">
        <v>-83.738219999999998</v>
      </c>
      <c r="E1797" t="s">
        <v>316</v>
      </c>
      <c r="F1797" t="s">
        <v>276</v>
      </c>
      <c r="G1797">
        <v>18</v>
      </c>
      <c r="H1797">
        <v>44.2</v>
      </c>
      <c r="I1797">
        <v>2010</v>
      </c>
      <c r="J1797" t="s">
        <v>13</v>
      </c>
      <c r="K1797">
        <v>36.5</v>
      </c>
      <c r="L1797">
        <v>0</v>
      </c>
      <c r="M1797">
        <v>59.8</v>
      </c>
      <c r="N1797">
        <v>43.4</v>
      </c>
      <c r="O1797">
        <v>79.8</v>
      </c>
    </row>
    <row r="1798" spans="1:27" x14ac:dyDescent="0.25">
      <c r="A1798">
        <v>22</v>
      </c>
      <c r="B1798" t="s">
        <v>278</v>
      </c>
      <c r="C1798" s="5">
        <v>42.278046000000003</v>
      </c>
      <c r="D1798" s="5">
        <v>-83.738219999999998</v>
      </c>
      <c r="E1798" t="s">
        <v>316</v>
      </c>
      <c r="F1798" t="s">
        <v>276</v>
      </c>
      <c r="G1798">
        <v>18</v>
      </c>
      <c r="H1798">
        <v>44.1</v>
      </c>
      <c r="I1798">
        <v>2011</v>
      </c>
      <c r="J1798" t="s">
        <v>13</v>
      </c>
      <c r="K1798">
        <v>36.700000000000003</v>
      </c>
      <c r="L1798">
        <v>0</v>
      </c>
      <c r="M1798">
        <v>60.4</v>
      </c>
      <c r="N1798">
        <v>45</v>
      </c>
      <c r="O1798">
        <v>77.7</v>
      </c>
    </row>
    <row r="1799" spans="1:27" x14ac:dyDescent="0.25">
      <c r="A1799">
        <v>22</v>
      </c>
      <c r="B1799" t="s">
        <v>278</v>
      </c>
      <c r="C1799" s="5">
        <v>42.278046000000003</v>
      </c>
      <c r="D1799" s="5">
        <v>-83.738219999999998</v>
      </c>
      <c r="E1799" t="s">
        <v>316</v>
      </c>
      <c r="F1799" t="s">
        <v>276</v>
      </c>
      <c r="G1799">
        <v>18</v>
      </c>
      <c r="H1799">
        <v>43.4</v>
      </c>
      <c r="I1799">
        <v>2012</v>
      </c>
      <c r="J1799" t="s">
        <v>13</v>
      </c>
      <c r="K1799">
        <v>33.9</v>
      </c>
      <c r="L1799">
        <v>0</v>
      </c>
      <c r="M1799">
        <v>60.5</v>
      </c>
      <c r="N1799">
        <v>44.6</v>
      </c>
      <c r="O1799">
        <v>76.2</v>
      </c>
    </row>
    <row r="1800" spans="1:27" x14ac:dyDescent="0.25">
      <c r="A1800">
        <v>23</v>
      </c>
      <c r="B1800" t="s">
        <v>278</v>
      </c>
      <c r="C1800" s="5">
        <v>42.278046000000003</v>
      </c>
      <c r="D1800" s="5">
        <v>-83.738219999999998</v>
      </c>
      <c r="E1800" t="s">
        <v>316</v>
      </c>
      <c r="F1800" t="s">
        <v>276</v>
      </c>
      <c r="G1800">
        <v>18</v>
      </c>
      <c r="H1800">
        <v>42.6</v>
      </c>
      <c r="I1800">
        <v>2013</v>
      </c>
      <c r="J1800" t="s">
        <v>13</v>
      </c>
      <c r="K1800">
        <v>33.4</v>
      </c>
      <c r="L1800">
        <v>0</v>
      </c>
      <c r="M1800">
        <v>60.5</v>
      </c>
      <c r="N1800">
        <v>42</v>
      </c>
      <c r="O1800">
        <v>75.7</v>
      </c>
    </row>
    <row r="1801" spans="1:27" x14ac:dyDescent="0.25">
      <c r="A1801">
        <v>19</v>
      </c>
      <c r="B1801" t="s">
        <v>278</v>
      </c>
      <c r="C1801" s="5">
        <v>42.278046000000003</v>
      </c>
      <c r="D1801" s="5">
        <v>-83.738219999999998</v>
      </c>
      <c r="E1801" t="s">
        <v>316</v>
      </c>
      <c r="F1801" t="s">
        <v>276</v>
      </c>
      <c r="G1801" s="2" t="s">
        <v>237</v>
      </c>
      <c r="H1801">
        <v>68.36</v>
      </c>
      <c r="I1801">
        <v>2015</v>
      </c>
      <c r="J1801" t="s">
        <v>161</v>
      </c>
      <c r="P1801">
        <v>24</v>
      </c>
      <c r="Q1801">
        <v>17</v>
      </c>
      <c r="R1801">
        <v>140</v>
      </c>
      <c r="S1801">
        <v>3</v>
      </c>
      <c r="T1801">
        <v>20</v>
      </c>
      <c r="U1801">
        <v>6</v>
      </c>
      <c r="V1801">
        <v>14</v>
      </c>
      <c r="W1801">
        <v>12</v>
      </c>
    </row>
    <row r="1802" spans="1:27" x14ac:dyDescent="0.25">
      <c r="A1802">
        <v>21</v>
      </c>
      <c r="B1802" t="s">
        <v>278</v>
      </c>
      <c r="C1802" s="5">
        <v>42.278046000000003</v>
      </c>
      <c r="D1802" s="5">
        <v>-83.738219999999998</v>
      </c>
      <c r="E1802" t="s">
        <v>316</v>
      </c>
      <c r="F1802" t="s">
        <v>276</v>
      </c>
      <c r="G1802" s="2" t="s">
        <v>238</v>
      </c>
      <c r="H1802">
        <v>68.27</v>
      </c>
      <c r="I1802">
        <v>2014</v>
      </c>
      <c r="J1802" t="s">
        <v>161</v>
      </c>
      <c r="P1802">
        <v>29</v>
      </c>
      <c r="Q1802">
        <v>19</v>
      </c>
      <c r="R1802">
        <v>131</v>
      </c>
      <c r="S1802">
        <v>3</v>
      </c>
      <c r="T1802">
        <v>20</v>
      </c>
      <c r="U1802">
        <v>5</v>
      </c>
      <c r="V1802">
        <v>10</v>
      </c>
      <c r="W1802">
        <v>19</v>
      </c>
    </row>
    <row r="1803" spans="1:27" x14ac:dyDescent="0.25">
      <c r="A1803">
        <v>32</v>
      </c>
      <c r="B1803" t="s">
        <v>278</v>
      </c>
      <c r="C1803" s="5">
        <v>42.278046000000003</v>
      </c>
      <c r="D1803" s="5">
        <v>-83.738219999999998</v>
      </c>
      <c r="E1803" t="s">
        <v>316</v>
      </c>
      <c r="F1803" t="s">
        <v>276</v>
      </c>
      <c r="G1803" s="2" t="s">
        <v>245</v>
      </c>
      <c r="H1803">
        <v>55.77</v>
      </c>
      <c r="I1803">
        <v>2013</v>
      </c>
      <c r="J1803" t="s">
        <v>161</v>
      </c>
      <c r="P1803">
        <v>35</v>
      </c>
      <c r="Q1803">
        <v>27</v>
      </c>
      <c r="R1803">
        <v>101</v>
      </c>
      <c r="S1803">
        <v>3</v>
      </c>
      <c r="T1803">
        <v>18</v>
      </c>
      <c r="U1803">
        <v>8</v>
      </c>
      <c r="W1803">
        <v>6</v>
      </c>
    </row>
    <row r="1804" spans="1:27" x14ac:dyDescent="0.25">
      <c r="A1804">
        <v>34</v>
      </c>
      <c r="B1804" t="s">
        <v>278</v>
      </c>
      <c r="C1804" s="5">
        <v>42.278046000000003</v>
      </c>
      <c r="D1804" s="5">
        <v>-83.738219999999998</v>
      </c>
      <c r="E1804" t="s">
        <v>316</v>
      </c>
      <c r="F1804" t="s">
        <v>276</v>
      </c>
      <c r="G1804" s="2" t="s">
        <v>246</v>
      </c>
      <c r="H1804">
        <v>53.72</v>
      </c>
      <c r="I1804">
        <v>2012</v>
      </c>
      <c r="J1804" t="s">
        <v>161</v>
      </c>
      <c r="P1804">
        <v>68</v>
      </c>
      <c r="Q1804">
        <v>60</v>
      </c>
      <c r="R1804">
        <v>101</v>
      </c>
      <c r="S1804">
        <v>2</v>
      </c>
      <c r="T1804">
        <v>17</v>
      </c>
      <c r="U1804">
        <v>7</v>
      </c>
      <c r="W1804">
        <v>8</v>
      </c>
    </row>
    <row r="1805" spans="1:27" x14ac:dyDescent="0.25">
      <c r="A1805">
        <v>22</v>
      </c>
      <c r="B1805" t="s">
        <v>278</v>
      </c>
      <c r="C1805" s="5">
        <v>42.278046000000003</v>
      </c>
      <c r="D1805" s="5">
        <v>-83.738219999999998</v>
      </c>
      <c r="E1805" t="s">
        <v>316</v>
      </c>
      <c r="F1805" t="s">
        <v>276</v>
      </c>
      <c r="G1805">
        <v>17</v>
      </c>
      <c r="H1805">
        <v>42.3</v>
      </c>
      <c r="I1805">
        <v>2014</v>
      </c>
      <c r="J1805" t="s">
        <v>13</v>
      </c>
      <c r="K1805">
        <v>35.299999999999997</v>
      </c>
      <c r="L1805">
        <v>0</v>
      </c>
      <c r="M1805">
        <v>56.2</v>
      </c>
      <c r="N1805">
        <v>42.4</v>
      </c>
      <c r="O1805">
        <v>77.3</v>
      </c>
    </row>
    <row r="1806" spans="1:27" x14ac:dyDescent="0.25">
      <c r="A1806">
        <v>22</v>
      </c>
      <c r="B1806" t="s">
        <v>278</v>
      </c>
      <c r="C1806" s="5">
        <v>42.278046000000003</v>
      </c>
      <c r="D1806" s="5">
        <v>-83.738219999999998</v>
      </c>
      <c r="E1806" t="s">
        <v>316</v>
      </c>
      <c r="F1806" t="s">
        <v>276</v>
      </c>
      <c r="G1806">
        <v>17</v>
      </c>
      <c r="H1806">
        <v>41.7</v>
      </c>
      <c r="I1806">
        <v>2015</v>
      </c>
      <c r="J1806" t="s">
        <v>13</v>
      </c>
      <c r="K1806">
        <v>34.4</v>
      </c>
      <c r="L1806">
        <v>0</v>
      </c>
      <c r="M1806">
        <v>56.2</v>
      </c>
      <c r="N1806">
        <v>41.3</v>
      </c>
      <c r="O1806">
        <v>75.900000000000006</v>
      </c>
    </row>
    <row r="1807" spans="1:27" x14ac:dyDescent="0.25">
      <c r="A1807">
        <v>42</v>
      </c>
      <c r="B1807" t="s">
        <v>281</v>
      </c>
      <c r="C1807" s="5">
        <v>44.971800000000002</v>
      </c>
      <c r="D1807" s="5">
        <v>-93.233800000000002</v>
      </c>
      <c r="E1807" t="s">
        <v>324</v>
      </c>
      <c r="F1807" t="s">
        <v>276</v>
      </c>
      <c r="G1807" s="2"/>
      <c r="H1807">
        <v>70</v>
      </c>
      <c r="I1807">
        <v>2012</v>
      </c>
      <c r="J1807" t="s">
        <v>277</v>
      </c>
      <c r="X1807">
        <v>66.099999999999994</v>
      </c>
      <c r="Y1807">
        <v>25.6</v>
      </c>
      <c r="Z1807">
        <v>72.5</v>
      </c>
      <c r="AA1807">
        <v>85.4</v>
      </c>
    </row>
    <row r="1808" spans="1:27" x14ac:dyDescent="0.25">
      <c r="A1808">
        <v>46</v>
      </c>
      <c r="B1808" t="s">
        <v>281</v>
      </c>
      <c r="C1808" s="5">
        <v>44.971800000000002</v>
      </c>
      <c r="D1808" s="5">
        <v>-93.233800000000002</v>
      </c>
      <c r="E1808" t="s">
        <v>324</v>
      </c>
      <c r="F1808" t="s">
        <v>276</v>
      </c>
      <c r="G1808" s="2"/>
      <c r="H1808">
        <v>64.900000000000006</v>
      </c>
      <c r="I1808">
        <v>2014</v>
      </c>
      <c r="J1808" t="s">
        <v>277</v>
      </c>
      <c r="X1808">
        <v>61.4</v>
      </c>
      <c r="Y1808">
        <v>31.7</v>
      </c>
      <c r="Z1808">
        <v>62.7</v>
      </c>
      <c r="AA1808">
        <v>81.2</v>
      </c>
    </row>
    <row r="1809" spans="1:28" x14ac:dyDescent="0.25">
      <c r="A1809">
        <v>46</v>
      </c>
      <c r="B1809" t="s">
        <v>281</v>
      </c>
      <c r="C1809" s="5">
        <v>44.971800000000002</v>
      </c>
      <c r="D1809" s="5">
        <v>-93.233800000000002</v>
      </c>
      <c r="E1809" t="s">
        <v>324</v>
      </c>
      <c r="F1809" t="s">
        <v>276</v>
      </c>
      <c r="G1809" s="2"/>
      <c r="H1809">
        <v>65.900000000000006</v>
      </c>
      <c r="I1809">
        <v>2015</v>
      </c>
      <c r="J1809" t="s">
        <v>277</v>
      </c>
      <c r="X1809">
        <v>59.9</v>
      </c>
      <c r="Y1809">
        <v>33.799999999999997</v>
      </c>
      <c r="Z1809">
        <v>64.7</v>
      </c>
      <c r="AA1809">
        <v>82.9</v>
      </c>
    </row>
    <row r="1810" spans="1:28" x14ac:dyDescent="0.25">
      <c r="A1810">
        <v>47</v>
      </c>
      <c r="B1810" t="s">
        <v>281</v>
      </c>
      <c r="C1810" s="5">
        <v>44.971800000000002</v>
      </c>
      <c r="D1810" s="5">
        <v>-93.233800000000002</v>
      </c>
      <c r="E1810" t="s">
        <v>324</v>
      </c>
      <c r="F1810" t="s">
        <v>276</v>
      </c>
      <c r="G1810" s="2"/>
      <c r="H1810">
        <v>70.5</v>
      </c>
      <c r="I1810">
        <v>2013</v>
      </c>
      <c r="J1810" t="s">
        <v>277</v>
      </c>
      <c r="X1810">
        <v>66.099999999999994</v>
      </c>
      <c r="Y1810">
        <v>28.7</v>
      </c>
      <c r="Z1810">
        <v>74</v>
      </c>
      <c r="AA1810">
        <v>84.7</v>
      </c>
    </row>
    <row r="1811" spans="1:28" x14ac:dyDescent="0.25">
      <c r="A1811">
        <v>52</v>
      </c>
      <c r="B1811" t="s">
        <v>281</v>
      </c>
      <c r="C1811" s="5">
        <v>44.971800000000002</v>
      </c>
      <c r="D1811" s="5">
        <v>-93.233800000000002</v>
      </c>
      <c r="E1811" t="s">
        <v>324</v>
      </c>
      <c r="F1811" t="s">
        <v>276</v>
      </c>
      <c r="G1811" s="2"/>
      <c r="H1811">
        <v>65.599999999999994</v>
      </c>
      <c r="I1811">
        <v>2011</v>
      </c>
      <c r="J1811" t="s">
        <v>277</v>
      </c>
      <c r="X1811">
        <v>57.6</v>
      </c>
      <c r="Y1811">
        <v>23</v>
      </c>
      <c r="Z1811">
        <v>69.099999999999994</v>
      </c>
      <c r="AA1811">
        <v>76.400000000000006</v>
      </c>
    </row>
    <row r="1812" spans="1:28" x14ac:dyDescent="0.25">
      <c r="A1812">
        <f>65</f>
        <v>65</v>
      </c>
      <c r="B1812" t="s">
        <v>281</v>
      </c>
      <c r="C1812" s="5">
        <v>44.971800000000002</v>
      </c>
      <c r="D1812" s="5">
        <v>-93.233800000000002</v>
      </c>
      <c r="E1812" t="s">
        <v>324</v>
      </c>
      <c r="F1812" t="s">
        <v>276</v>
      </c>
      <c r="G1812" s="2"/>
      <c r="H1812">
        <v>65.900000000000006</v>
      </c>
      <c r="I1812">
        <v>2016</v>
      </c>
      <c r="J1812" t="s">
        <v>277</v>
      </c>
      <c r="X1812">
        <v>53.5</v>
      </c>
      <c r="Y1812">
        <v>35.299999999999997</v>
      </c>
      <c r="Z1812">
        <v>61</v>
      </c>
      <c r="AA1812">
        <v>88</v>
      </c>
      <c r="AB1812">
        <v>98.5</v>
      </c>
    </row>
    <row r="1813" spans="1:28" x14ac:dyDescent="0.25">
      <c r="A1813">
        <v>28</v>
      </c>
      <c r="B1813" t="s">
        <v>281</v>
      </c>
      <c r="C1813" s="5">
        <v>44.971800000000002</v>
      </c>
      <c r="D1813" s="5">
        <v>-93.233800000000002</v>
      </c>
      <c r="E1813" t="s">
        <v>324</v>
      </c>
      <c r="F1813" t="s">
        <v>276</v>
      </c>
      <c r="G1813">
        <v>20</v>
      </c>
      <c r="H1813">
        <v>40.4</v>
      </c>
      <c r="I1813">
        <v>2008</v>
      </c>
      <c r="J1813" t="s">
        <v>13</v>
      </c>
      <c r="K1813">
        <v>32.200000000000003</v>
      </c>
      <c r="L1813">
        <v>16.3</v>
      </c>
      <c r="M1813">
        <v>50</v>
      </c>
      <c r="N1813">
        <v>34.799999999999997</v>
      </c>
      <c r="O1813">
        <v>67.5</v>
      </c>
    </row>
    <row r="1814" spans="1:28" x14ac:dyDescent="0.25">
      <c r="A1814">
        <v>28</v>
      </c>
      <c r="B1814" t="s">
        <v>281</v>
      </c>
      <c r="C1814" s="5">
        <v>44.971800000000002</v>
      </c>
      <c r="D1814" s="5">
        <v>-93.233800000000002</v>
      </c>
      <c r="E1814" t="s">
        <v>324</v>
      </c>
      <c r="F1814" t="s">
        <v>276</v>
      </c>
      <c r="G1814">
        <v>20</v>
      </c>
      <c r="H1814">
        <v>40.4</v>
      </c>
      <c r="I1814">
        <v>2009</v>
      </c>
      <c r="J1814" t="s">
        <v>13</v>
      </c>
      <c r="K1814">
        <v>31.4</v>
      </c>
      <c r="L1814">
        <v>16.3</v>
      </c>
      <c r="M1814">
        <v>49.7</v>
      </c>
      <c r="N1814">
        <v>35.299999999999997</v>
      </c>
      <c r="O1814">
        <v>67.5</v>
      </c>
    </row>
    <row r="1815" spans="1:28" x14ac:dyDescent="0.25">
      <c r="A1815">
        <v>28</v>
      </c>
      <c r="B1815" t="s">
        <v>281</v>
      </c>
      <c r="C1815" s="5">
        <v>44.971800000000002</v>
      </c>
      <c r="D1815" s="5">
        <v>-93.233800000000002</v>
      </c>
      <c r="E1815" t="s">
        <v>324</v>
      </c>
      <c r="F1815" t="s">
        <v>276</v>
      </c>
      <c r="G1815">
        <v>20</v>
      </c>
      <c r="H1815">
        <v>40.6</v>
      </c>
      <c r="I1815">
        <v>2010</v>
      </c>
      <c r="J1815" t="s">
        <v>13</v>
      </c>
      <c r="K1815">
        <v>30.6</v>
      </c>
      <c r="L1815">
        <v>16.2</v>
      </c>
      <c r="M1815">
        <v>50.4</v>
      </c>
      <c r="N1815">
        <v>36.1</v>
      </c>
      <c r="O1815">
        <v>66.599999999999994</v>
      </c>
    </row>
    <row r="1816" spans="1:28" x14ac:dyDescent="0.25">
      <c r="A1816">
        <v>28</v>
      </c>
      <c r="B1816" t="s">
        <v>281</v>
      </c>
      <c r="C1816" s="5">
        <v>44.971800000000002</v>
      </c>
      <c r="D1816" s="5">
        <v>-93.233800000000002</v>
      </c>
      <c r="E1816" t="s">
        <v>324</v>
      </c>
      <c r="F1816" t="s">
        <v>276</v>
      </c>
      <c r="G1816">
        <v>20</v>
      </c>
      <c r="H1816">
        <v>40.799999999999997</v>
      </c>
      <c r="I1816">
        <v>2011</v>
      </c>
      <c r="J1816" t="s">
        <v>13</v>
      </c>
      <c r="K1816">
        <v>30</v>
      </c>
      <c r="L1816">
        <v>16.2</v>
      </c>
      <c r="M1816">
        <v>51</v>
      </c>
      <c r="N1816">
        <v>36.799999999999997</v>
      </c>
      <c r="O1816">
        <v>66.400000000000006</v>
      </c>
    </row>
    <row r="1817" spans="1:28" x14ac:dyDescent="0.25">
      <c r="A1817">
        <v>29</v>
      </c>
      <c r="B1817" t="s">
        <v>281</v>
      </c>
      <c r="C1817" s="5">
        <v>44.971800000000002</v>
      </c>
      <c r="D1817" s="5">
        <v>-93.233800000000002</v>
      </c>
      <c r="E1817" t="s">
        <v>324</v>
      </c>
      <c r="F1817" t="s">
        <v>276</v>
      </c>
      <c r="G1817">
        <v>21</v>
      </c>
      <c r="H1817">
        <v>39.700000000000003</v>
      </c>
      <c r="I1817">
        <v>2012</v>
      </c>
      <c r="J1817" t="s">
        <v>13</v>
      </c>
      <c r="K1817">
        <v>27.7</v>
      </c>
      <c r="L1817">
        <v>16.8</v>
      </c>
      <c r="M1817">
        <v>51.1</v>
      </c>
      <c r="N1817">
        <v>33.5</v>
      </c>
      <c r="O1817">
        <v>65</v>
      </c>
    </row>
    <row r="1818" spans="1:28" x14ac:dyDescent="0.25">
      <c r="A1818">
        <v>29</v>
      </c>
      <c r="B1818" t="s">
        <v>281</v>
      </c>
      <c r="C1818" s="5">
        <v>44.971800000000002</v>
      </c>
      <c r="D1818" s="5">
        <v>-93.233800000000002</v>
      </c>
      <c r="E1818" t="s">
        <v>324</v>
      </c>
      <c r="F1818" t="s">
        <v>276</v>
      </c>
      <c r="G1818">
        <v>21</v>
      </c>
      <c r="H1818">
        <v>39.700000000000003</v>
      </c>
      <c r="I1818">
        <v>2013</v>
      </c>
      <c r="J1818" t="s">
        <v>13</v>
      </c>
      <c r="K1818">
        <v>27.3</v>
      </c>
      <c r="L1818">
        <v>16.399999999999999</v>
      </c>
      <c r="M1818">
        <v>51.1</v>
      </c>
      <c r="N1818">
        <v>34.700000000000003</v>
      </c>
      <c r="O1818">
        <v>64.3</v>
      </c>
    </row>
    <row r="1819" spans="1:28" x14ac:dyDescent="0.25">
      <c r="A1819">
        <v>30</v>
      </c>
      <c r="B1819" t="s">
        <v>281</v>
      </c>
      <c r="C1819" s="5">
        <v>44.971800000000002</v>
      </c>
      <c r="D1819" s="5">
        <v>-93.233800000000002</v>
      </c>
      <c r="E1819" t="s">
        <v>324</v>
      </c>
      <c r="F1819" t="s">
        <v>276</v>
      </c>
      <c r="G1819">
        <v>22</v>
      </c>
      <c r="H1819">
        <v>39.299999999999997</v>
      </c>
      <c r="I1819">
        <v>2014</v>
      </c>
      <c r="J1819" t="s">
        <v>13</v>
      </c>
      <c r="K1819">
        <v>30.2</v>
      </c>
      <c r="L1819">
        <v>16.3</v>
      </c>
      <c r="M1819">
        <v>47.3</v>
      </c>
      <c r="N1819">
        <v>34.5</v>
      </c>
      <c r="O1819">
        <v>65.099999999999994</v>
      </c>
    </row>
    <row r="1820" spans="1:28" x14ac:dyDescent="0.25">
      <c r="A1820">
        <v>30</v>
      </c>
      <c r="B1820" t="s">
        <v>281</v>
      </c>
      <c r="C1820" s="5">
        <v>44.971800000000002</v>
      </c>
      <c r="D1820" s="5">
        <v>-93.233800000000002</v>
      </c>
      <c r="E1820" t="s">
        <v>324</v>
      </c>
      <c r="F1820" t="s">
        <v>276</v>
      </c>
      <c r="G1820">
        <v>22</v>
      </c>
      <c r="H1820">
        <v>38.5</v>
      </c>
      <c r="I1820">
        <v>2015</v>
      </c>
      <c r="J1820" t="s">
        <v>13</v>
      </c>
      <c r="K1820">
        <v>29.5</v>
      </c>
      <c r="L1820">
        <v>16.3</v>
      </c>
      <c r="M1820">
        <v>47.3</v>
      </c>
      <c r="N1820">
        <v>32.5</v>
      </c>
      <c r="O1820">
        <v>64</v>
      </c>
    </row>
    <row r="1821" spans="1:28" x14ac:dyDescent="0.25">
      <c r="A1821">
        <v>32</v>
      </c>
      <c r="B1821" t="s">
        <v>281</v>
      </c>
      <c r="C1821" s="5">
        <v>44.971800000000002</v>
      </c>
      <c r="D1821" s="5">
        <v>-93.233800000000002</v>
      </c>
      <c r="E1821" t="s">
        <v>324</v>
      </c>
      <c r="F1821" t="s">
        <v>276</v>
      </c>
      <c r="G1821">
        <v>24</v>
      </c>
      <c r="H1821">
        <v>37.700000000000003</v>
      </c>
      <c r="I1821">
        <v>2005</v>
      </c>
      <c r="J1821" t="s">
        <v>13</v>
      </c>
      <c r="K1821">
        <v>36</v>
      </c>
      <c r="L1821">
        <v>0</v>
      </c>
      <c r="M1821">
        <v>49.7</v>
      </c>
      <c r="N1821">
        <v>35.200000000000003</v>
      </c>
      <c r="O1821">
        <v>68.400000000000006</v>
      </c>
    </row>
    <row r="1822" spans="1:28" x14ac:dyDescent="0.25">
      <c r="A1822">
        <v>32</v>
      </c>
      <c r="B1822" t="s">
        <v>281</v>
      </c>
      <c r="C1822" s="5">
        <v>44.971800000000002</v>
      </c>
      <c r="D1822" s="5">
        <v>-93.233800000000002</v>
      </c>
      <c r="E1822" t="s">
        <v>324</v>
      </c>
      <c r="F1822" t="s">
        <v>276</v>
      </c>
      <c r="G1822">
        <v>24</v>
      </c>
      <c r="H1822">
        <v>37.799999999999997</v>
      </c>
      <c r="I1822">
        <v>2006</v>
      </c>
      <c r="J1822" t="s">
        <v>13</v>
      </c>
      <c r="K1822">
        <v>34.799999999999997</v>
      </c>
      <c r="L1822">
        <v>0</v>
      </c>
      <c r="M1822">
        <v>50.4</v>
      </c>
      <c r="N1822">
        <v>34.1</v>
      </c>
      <c r="O1822">
        <v>69.7</v>
      </c>
    </row>
    <row r="1823" spans="1:28" x14ac:dyDescent="0.25">
      <c r="A1823">
        <v>33</v>
      </c>
      <c r="B1823" t="s">
        <v>281</v>
      </c>
      <c r="C1823" s="5">
        <v>44.971800000000002</v>
      </c>
      <c r="D1823" s="5">
        <v>-93.233800000000002</v>
      </c>
      <c r="E1823" t="s">
        <v>324</v>
      </c>
      <c r="F1823" t="s">
        <v>276</v>
      </c>
      <c r="G1823">
        <v>25</v>
      </c>
      <c r="H1823">
        <v>37</v>
      </c>
      <c r="I1823">
        <v>2007</v>
      </c>
      <c r="J1823" t="s">
        <v>13</v>
      </c>
      <c r="K1823">
        <v>33.799999999999997</v>
      </c>
      <c r="L1823">
        <v>0</v>
      </c>
      <c r="M1823">
        <v>48.6</v>
      </c>
      <c r="N1823">
        <v>35.9</v>
      </c>
      <c r="O1823">
        <v>67</v>
      </c>
    </row>
    <row r="1824" spans="1:28" x14ac:dyDescent="0.25">
      <c r="A1824">
        <v>44</v>
      </c>
      <c r="B1824" t="s">
        <v>281</v>
      </c>
      <c r="C1824" s="5">
        <v>44.971800000000002</v>
      </c>
      <c r="D1824" s="5">
        <v>-93.233800000000002</v>
      </c>
      <c r="E1824" t="s">
        <v>324</v>
      </c>
      <c r="F1824" t="s">
        <v>276</v>
      </c>
      <c r="G1824" s="2" t="s">
        <v>253</v>
      </c>
      <c r="H1824">
        <v>50.98</v>
      </c>
      <c r="I1824">
        <v>2013</v>
      </c>
      <c r="J1824" t="s">
        <v>161</v>
      </c>
      <c r="P1824">
        <v>101</v>
      </c>
      <c r="Q1824">
        <v>101</v>
      </c>
      <c r="R1824">
        <v>87</v>
      </c>
      <c r="S1824">
        <v>18</v>
      </c>
      <c r="T1824">
        <v>31</v>
      </c>
      <c r="U1824">
        <v>16</v>
      </c>
      <c r="W1824">
        <v>67</v>
      </c>
    </row>
    <row r="1825" spans="1:28" x14ac:dyDescent="0.25">
      <c r="A1825">
        <v>48</v>
      </c>
      <c r="B1825" t="s">
        <v>281</v>
      </c>
      <c r="C1825" s="5">
        <v>44.971800000000002</v>
      </c>
      <c r="D1825" s="5">
        <v>-93.233800000000002</v>
      </c>
      <c r="E1825" t="s">
        <v>324</v>
      </c>
      <c r="F1825" t="s">
        <v>276</v>
      </c>
      <c r="G1825" s="2" t="s">
        <v>253</v>
      </c>
      <c r="H1825">
        <v>55.51</v>
      </c>
      <c r="I1825">
        <v>2015</v>
      </c>
      <c r="J1825" t="s">
        <v>161</v>
      </c>
      <c r="P1825">
        <v>63</v>
      </c>
      <c r="Q1825">
        <v>130</v>
      </c>
      <c r="R1825">
        <v>63</v>
      </c>
      <c r="S1825">
        <v>23</v>
      </c>
      <c r="T1825">
        <v>40</v>
      </c>
      <c r="U1825">
        <v>31</v>
      </c>
      <c r="V1825">
        <v>28</v>
      </c>
      <c r="W1825">
        <v>59</v>
      </c>
    </row>
    <row r="1826" spans="1:28" x14ac:dyDescent="0.25">
      <c r="A1826">
        <v>49</v>
      </c>
      <c r="B1826" t="s">
        <v>281</v>
      </c>
      <c r="C1826" s="5">
        <v>44.971800000000002</v>
      </c>
      <c r="D1826" s="5">
        <v>-93.233800000000002</v>
      </c>
      <c r="E1826" t="s">
        <v>324</v>
      </c>
      <c r="F1826" t="s">
        <v>276</v>
      </c>
      <c r="G1826" s="2" t="s">
        <v>139</v>
      </c>
      <c r="H1826">
        <v>50.3</v>
      </c>
      <c r="I1826">
        <v>2012</v>
      </c>
      <c r="J1826" t="s">
        <v>161</v>
      </c>
      <c r="P1826">
        <v>101</v>
      </c>
      <c r="Q1826">
        <v>101</v>
      </c>
      <c r="R1826">
        <v>85</v>
      </c>
      <c r="S1826">
        <v>18</v>
      </c>
      <c r="T1826">
        <v>31</v>
      </c>
      <c r="U1826">
        <v>17</v>
      </c>
      <c r="W1826">
        <v>84</v>
      </c>
    </row>
    <row r="1827" spans="1:28" x14ac:dyDescent="0.25">
      <c r="A1827">
        <v>49</v>
      </c>
      <c r="B1827" t="s">
        <v>281</v>
      </c>
      <c r="C1827" s="5">
        <v>44.971800000000002</v>
      </c>
      <c r="D1827" s="5">
        <v>-93.233800000000002</v>
      </c>
      <c r="E1827" t="s">
        <v>324</v>
      </c>
      <c r="F1827" t="s">
        <v>276</v>
      </c>
      <c r="G1827" s="2" t="s">
        <v>253</v>
      </c>
      <c r="H1827">
        <v>56.13</v>
      </c>
      <c r="I1827">
        <v>2014</v>
      </c>
      <c r="J1827" t="s">
        <v>161</v>
      </c>
      <c r="P1827">
        <v>61</v>
      </c>
      <c r="Q1827">
        <v>159</v>
      </c>
      <c r="R1827">
        <v>83</v>
      </c>
      <c r="S1827">
        <v>19</v>
      </c>
      <c r="T1827">
        <v>38</v>
      </c>
      <c r="U1827">
        <v>29</v>
      </c>
      <c r="V1827">
        <v>29</v>
      </c>
      <c r="W1827">
        <v>68</v>
      </c>
    </row>
    <row r="1828" spans="1:28" x14ac:dyDescent="0.25">
      <c r="A1828">
        <v>30</v>
      </c>
      <c r="B1828" t="s">
        <v>104</v>
      </c>
      <c r="C1828" s="5">
        <v>35.904612999999998</v>
      </c>
      <c r="D1828" s="5">
        <v>-79.046761000000004</v>
      </c>
      <c r="E1828" t="s">
        <v>312</v>
      </c>
      <c r="F1828" t="s">
        <v>276</v>
      </c>
      <c r="G1828" s="2"/>
      <c r="H1828">
        <v>73.8</v>
      </c>
      <c r="I1828">
        <v>2011</v>
      </c>
      <c r="J1828" t="s">
        <v>277</v>
      </c>
      <c r="X1828">
        <v>70.900000000000006</v>
      </c>
      <c r="Y1828">
        <v>21.5</v>
      </c>
      <c r="Z1828">
        <v>75.099999999999994</v>
      </c>
      <c r="AA1828">
        <v>85</v>
      </c>
      <c r="AB1828">
        <v>50.2</v>
      </c>
    </row>
    <row r="1829" spans="1:28" x14ac:dyDescent="0.25">
      <c r="A1829">
        <v>34</v>
      </c>
      <c r="B1829" t="s">
        <v>104</v>
      </c>
      <c r="C1829" s="5">
        <v>35.904612999999998</v>
      </c>
      <c r="D1829" s="5">
        <v>-79.046761000000004</v>
      </c>
      <c r="E1829" t="s">
        <v>312</v>
      </c>
      <c r="F1829" t="s">
        <v>276</v>
      </c>
      <c r="G1829" s="2" t="s">
        <v>246</v>
      </c>
      <c r="H1829">
        <v>52.87</v>
      </c>
      <c r="I1829">
        <v>2013</v>
      </c>
      <c r="J1829" t="s">
        <v>161</v>
      </c>
      <c r="P1829">
        <v>101</v>
      </c>
      <c r="Q1829">
        <v>101</v>
      </c>
      <c r="R1829">
        <v>60</v>
      </c>
      <c r="S1829">
        <v>30</v>
      </c>
      <c r="T1829">
        <v>27</v>
      </c>
      <c r="U1829">
        <v>26</v>
      </c>
      <c r="W1829">
        <v>42</v>
      </c>
    </row>
    <row r="1830" spans="1:28" x14ac:dyDescent="0.25">
      <c r="A1830">
        <v>36</v>
      </c>
      <c r="B1830" t="s">
        <v>104</v>
      </c>
      <c r="C1830" s="5">
        <v>35.904612999999998</v>
      </c>
      <c r="D1830" s="5">
        <v>-79.046761000000004</v>
      </c>
      <c r="E1830" t="s">
        <v>312</v>
      </c>
      <c r="F1830" t="s">
        <v>276</v>
      </c>
      <c r="G1830">
        <v>27</v>
      </c>
      <c r="H1830">
        <v>35.200000000000003</v>
      </c>
      <c r="I1830">
        <v>2014</v>
      </c>
      <c r="J1830" t="s">
        <v>13</v>
      </c>
      <c r="K1830">
        <v>9.1</v>
      </c>
      <c r="L1830">
        <v>16.3</v>
      </c>
      <c r="M1830">
        <v>40.4</v>
      </c>
      <c r="N1830">
        <v>36.299999999999997</v>
      </c>
      <c r="O1830">
        <v>61.1</v>
      </c>
    </row>
    <row r="1831" spans="1:28" x14ac:dyDescent="0.25">
      <c r="A1831">
        <v>36</v>
      </c>
      <c r="B1831" t="s">
        <v>104</v>
      </c>
      <c r="C1831" s="5">
        <v>35.904612999999998</v>
      </c>
      <c r="D1831" s="5">
        <v>-79.046761000000004</v>
      </c>
      <c r="E1831" t="s">
        <v>312</v>
      </c>
      <c r="F1831" t="s">
        <v>276</v>
      </c>
      <c r="G1831" s="2" t="s">
        <v>247</v>
      </c>
      <c r="H1831">
        <v>53.09</v>
      </c>
      <c r="I1831">
        <v>2012</v>
      </c>
      <c r="J1831" t="s">
        <v>161</v>
      </c>
      <c r="P1831">
        <v>101</v>
      </c>
      <c r="Q1831">
        <v>86</v>
      </c>
      <c r="R1831">
        <v>56</v>
      </c>
      <c r="S1831">
        <v>31</v>
      </c>
      <c r="T1831">
        <v>29</v>
      </c>
      <c r="U1831">
        <v>31</v>
      </c>
      <c r="W1831">
        <v>29</v>
      </c>
    </row>
    <row r="1832" spans="1:28" x14ac:dyDescent="0.25">
      <c r="A1832">
        <v>38</v>
      </c>
      <c r="B1832" t="s">
        <v>104</v>
      </c>
      <c r="C1832" s="5">
        <v>35.904612999999998</v>
      </c>
      <c r="D1832" s="5">
        <v>-79.046761000000004</v>
      </c>
      <c r="E1832" t="s">
        <v>312</v>
      </c>
      <c r="F1832" t="s">
        <v>276</v>
      </c>
      <c r="G1832">
        <v>29</v>
      </c>
      <c r="H1832">
        <v>33.9</v>
      </c>
      <c r="I1832">
        <v>2008</v>
      </c>
      <c r="J1832" t="s">
        <v>13</v>
      </c>
      <c r="K1832">
        <v>11.2</v>
      </c>
      <c r="L1832">
        <v>16.3</v>
      </c>
      <c r="M1832">
        <v>37.9</v>
      </c>
      <c r="N1832">
        <v>28.8</v>
      </c>
      <c r="O1832">
        <v>62</v>
      </c>
    </row>
    <row r="1833" spans="1:28" x14ac:dyDescent="0.25">
      <c r="A1833">
        <v>39</v>
      </c>
      <c r="B1833" t="s">
        <v>104</v>
      </c>
      <c r="C1833" s="5">
        <v>35.904612999999998</v>
      </c>
      <c r="D1833" s="5">
        <v>-79.046761000000004</v>
      </c>
      <c r="E1833" t="s">
        <v>312</v>
      </c>
      <c r="F1833" t="s">
        <v>276</v>
      </c>
      <c r="G1833">
        <v>30</v>
      </c>
      <c r="H1833">
        <v>33.4</v>
      </c>
      <c r="I1833">
        <v>2009</v>
      </c>
      <c r="J1833" t="s">
        <v>13</v>
      </c>
      <c r="K1833">
        <v>10.9</v>
      </c>
      <c r="L1833">
        <v>16.3</v>
      </c>
      <c r="M1833">
        <v>39.1</v>
      </c>
      <c r="N1833">
        <v>27</v>
      </c>
      <c r="O1833">
        <v>60.4</v>
      </c>
    </row>
    <row r="1834" spans="1:28" x14ac:dyDescent="0.25">
      <c r="A1834">
        <v>39</v>
      </c>
      <c r="B1834" t="s">
        <v>104</v>
      </c>
      <c r="C1834" s="5">
        <v>35.904612999999998</v>
      </c>
      <c r="D1834" s="5">
        <v>-79.046761000000004</v>
      </c>
      <c r="E1834" t="s">
        <v>312</v>
      </c>
      <c r="F1834" t="s">
        <v>276</v>
      </c>
      <c r="G1834">
        <v>29</v>
      </c>
      <c r="H1834">
        <v>34.4</v>
      </c>
      <c r="I1834">
        <v>2015</v>
      </c>
      <c r="J1834" t="s">
        <v>13</v>
      </c>
      <c r="K1834">
        <v>8.9</v>
      </c>
      <c r="L1834">
        <v>16.3</v>
      </c>
      <c r="M1834">
        <v>39.799999999999997</v>
      </c>
      <c r="N1834">
        <v>33.5</v>
      </c>
      <c r="O1834">
        <v>61.2</v>
      </c>
    </row>
    <row r="1835" spans="1:28" x14ac:dyDescent="0.25">
      <c r="A1835">
        <v>40</v>
      </c>
      <c r="B1835" t="s">
        <v>104</v>
      </c>
      <c r="C1835" s="5">
        <v>35.904612999999998</v>
      </c>
      <c r="D1835" s="5">
        <v>-79.046761000000004</v>
      </c>
      <c r="E1835" t="s">
        <v>312</v>
      </c>
      <c r="F1835" t="s">
        <v>276</v>
      </c>
      <c r="G1835" s="2" t="s">
        <v>247</v>
      </c>
      <c r="H1835">
        <v>57.09</v>
      </c>
      <c r="I1835">
        <v>2015</v>
      </c>
      <c r="J1835" t="s">
        <v>161</v>
      </c>
      <c r="P1835">
        <v>124</v>
      </c>
      <c r="Q1835">
        <v>69</v>
      </c>
      <c r="R1835">
        <v>86</v>
      </c>
      <c r="S1835">
        <v>32</v>
      </c>
      <c r="T1835">
        <v>32</v>
      </c>
      <c r="U1835">
        <v>19</v>
      </c>
      <c r="V1835">
        <v>21</v>
      </c>
      <c r="W1835">
        <v>41</v>
      </c>
    </row>
    <row r="1836" spans="1:28" x14ac:dyDescent="0.25">
      <c r="A1836">
        <v>41</v>
      </c>
      <c r="B1836" t="s">
        <v>104</v>
      </c>
      <c r="C1836" s="5">
        <v>35.904612999999998</v>
      </c>
      <c r="D1836" s="5">
        <v>-79.046761000000004</v>
      </c>
      <c r="E1836" t="s">
        <v>312</v>
      </c>
      <c r="F1836" t="s">
        <v>276</v>
      </c>
      <c r="G1836">
        <v>30</v>
      </c>
      <c r="H1836">
        <v>33.299999999999997</v>
      </c>
      <c r="I1836">
        <v>2010</v>
      </c>
      <c r="J1836" t="s">
        <v>13</v>
      </c>
      <c r="K1836">
        <v>10.7</v>
      </c>
      <c r="L1836">
        <v>16.2</v>
      </c>
      <c r="M1836">
        <v>39.4</v>
      </c>
      <c r="N1836">
        <v>27.7</v>
      </c>
      <c r="O1836">
        <v>60.6</v>
      </c>
    </row>
    <row r="1837" spans="1:28" x14ac:dyDescent="0.25">
      <c r="A1837">
        <v>41</v>
      </c>
      <c r="B1837" t="s">
        <v>104</v>
      </c>
      <c r="C1837" s="5">
        <v>35.904612999999998</v>
      </c>
      <c r="D1837" s="5">
        <v>-79.046761000000004</v>
      </c>
      <c r="E1837" t="s">
        <v>312</v>
      </c>
      <c r="F1837" t="s">
        <v>276</v>
      </c>
      <c r="G1837">
        <v>30</v>
      </c>
      <c r="H1837">
        <v>33.5</v>
      </c>
      <c r="I1837">
        <v>2012</v>
      </c>
      <c r="J1837" t="s">
        <v>13</v>
      </c>
      <c r="K1837">
        <v>9.4</v>
      </c>
      <c r="L1837">
        <v>16.8</v>
      </c>
      <c r="M1837">
        <v>39.6</v>
      </c>
      <c r="N1837">
        <v>30.8</v>
      </c>
      <c r="O1837">
        <v>59.2</v>
      </c>
    </row>
    <row r="1838" spans="1:28" x14ac:dyDescent="0.25">
      <c r="A1838">
        <v>42</v>
      </c>
      <c r="B1838" t="s">
        <v>104</v>
      </c>
      <c r="C1838" s="5">
        <v>35.904612999999998</v>
      </c>
      <c r="D1838" s="5">
        <v>-79.046761000000004</v>
      </c>
      <c r="E1838" t="s">
        <v>312</v>
      </c>
      <c r="F1838" t="s">
        <v>276</v>
      </c>
      <c r="G1838">
        <v>30</v>
      </c>
      <c r="H1838">
        <v>34</v>
      </c>
      <c r="I1838">
        <v>2011</v>
      </c>
      <c r="J1838" t="s">
        <v>13</v>
      </c>
      <c r="K1838">
        <v>10.199999999999999</v>
      </c>
      <c r="L1838">
        <v>16.2</v>
      </c>
      <c r="M1838">
        <v>39.5</v>
      </c>
      <c r="N1838">
        <v>31.8</v>
      </c>
      <c r="O1838">
        <v>60.7</v>
      </c>
    </row>
    <row r="1839" spans="1:28" x14ac:dyDescent="0.25">
      <c r="A1839">
        <v>42</v>
      </c>
      <c r="B1839" t="s">
        <v>104</v>
      </c>
      <c r="C1839" s="5">
        <v>35.904612999999998</v>
      </c>
      <c r="D1839" s="5">
        <v>-79.046761000000004</v>
      </c>
      <c r="E1839" t="s">
        <v>312</v>
      </c>
      <c r="F1839" t="s">
        <v>276</v>
      </c>
      <c r="G1839" s="2"/>
      <c r="H1839">
        <v>72.400000000000006</v>
      </c>
      <c r="I1839">
        <v>2013</v>
      </c>
      <c r="J1839" t="s">
        <v>277</v>
      </c>
      <c r="X1839">
        <v>70.400000000000006</v>
      </c>
      <c r="Y1839">
        <v>32.9</v>
      </c>
      <c r="Z1839">
        <v>69.3</v>
      </c>
      <c r="AA1839">
        <v>90.1</v>
      </c>
      <c r="AB1839">
        <v>40</v>
      </c>
    </row>
    <row r="1840" spans="1:28" x14ac:dyDescent="0.25">
      <c r="A1840">
        <v>43</v>
      </c>
      <c r="B1840" t="s">
        <v>104</v>
      </c>
      <c r="C1840" s="5">
        <v>35.904612999999998</v>
      </c>
      <c r="D1840" s="5">
        <v>-79.046761000000004</v>
      </c>
      <c r="E1840" t="s">
        <v>312</v>
      </c>
      <c r="F1840" t="s">
        <v>276</v>
      </c>
      <c r="G1840">
        <v>30</v>
      </c>
      <c r="H1840">
        <v>33.700000000000003</v>
      </c>
      <c r="I1840">
        <v>2013</v>
      </c>
      <c r="J1840" t="s">
        <v>13</v>
      </c>
      <c r="K1840">
        <v>9.3000000000000007</v>
      </c>
      <c r="L1840">
        <v>16.399999999999999</v>
      </c>
      <c r="M1840">
        <v>39.6</v>
      </c>
      <c r="N1840">
        <v>32.799999999999997</v>
      </c>
      <c r="O1840">
        <v>58.6</v>
      </c>
    </row>
    <row r="1841" spans="1:28" x14ac:dyDescent="0.25">
      <c r="A1841">
        <v>43</v>
      </c>
      <c r="B1841" t="s">
        <v>104</v>
      </c>
      <c r="C1841" s="5">
        <v>35.904612999999998</v>
      </c>
      <c r="D1841" s="5">
        <v>-79.046761000000004</v>
      </c>
      <c r="E1841" t="s">
        <v>312</v>
      </c>
      <c r="F1841" t="s">
        <v>276</v>
      </c>
      <c r="G1841" s="2"/>
      <c r="H1841">
        <v>69.3</v>
      </c>
      <c r="I1841">
        <v>2012</v>
      </c>
      <c r="J1841" t="s">
        <v>277</v>
      </c>
      <c r="X1841">
        <v>67.599999999999994</v>
      </c>
      <c r="Y1841">
        <v>20.2</v>
      </c>
      <c r="Z1841">
        <v>62.6</v>
      </c>
      <c r="AA1841">
        <v>92.6</v>
      </c>
      <c r="AB1841">
        <v>35.5</v>
      </c>
    </row>
    <row r="1842" spans="1:28" x14ac:dyDescent="0.25">
      <c r="A1842">
        <v>45</v>
      </c>
      <c r="B1842" t="s">
        <v>104</v>
      </c>
      <c r="C1842" s="5">
        <v>35.904612999999998</v>
      </c>
      <c r="D1842" s="5">
        <v>-79.046761000000004</v>
      </c>
      <c r="E1842" t="s">
        <v>312</v>
      </c>
      <c r="F1842" t="s">
        <v>276</v>
      </c>
      <c r="G1842" s="2" t="s">
        <v>250</v>
      </c>
      <c r="H1842">
        <v>57.51</v>
      </c>
      <c r="I1842">
        <v>2014</v>
      </c>
      <c r="J1842" t="s">
        <v>161</v>
      </c>
      <c r="P1842">
        <v>179</v>
      </c>
      <c r="Q1842">
        <v>86</v>
      </c>
      <c r="R1842">
        <v>61</v>
      </c>
      <c r="S1842">
        <v>32</v>
      </c>
      <c r="T1842">
        <v>37</v>
      </c>
      <c r="U1842">
        <v>22</v>
      </c>
      <c r="V1842">
        <v>22</v>
      </c>
      <c r="W1842">
        <v>38</v>
      </c>
    </row>
    <row r="1843" spans="1:28" x14ac:dyDescent="0.25">
      <c r="A1843">
        <v>46</v>
      </c>
      <c r="B1843" t="s">
        <v>104</v>
      </c>
      <c r="C1843" s="5">
        <v>35.904612999999998</v>
      </c>
      <c r="D1843" s="5">
        <v>-79.046761000000004</v>
      </c>
      <c r="E1843" t="s">
        <v>312</v>
      </c>
      <c r="F1843" t="s">
        <v>276</v>
      </c>
      <c r="G1843" s="2"/>
      <c r="H1843">
        <v>65.900000000000006</v>
      </c>
      <c r="I1843">
        <v>2015</v>
      </c>
      <c r="J1843" t="s">
        <v>277</v>
      </c>
      <c r="X1843">
        <v>57.9</v>
      </c>
      <c r="Y1843">
        <v>35.299999999999997</v>
      </c>
      <c r="Z1843">
        <v>58.6</v>
      </c>
      <c r="AA1843">
        <v>91</v>
      </c>
      <c r="AB1843">
        <v>40.5</v>
      </c>
    </row>
    <row r="1844" spans="1:28" x14ac:dyDescent="0.25">
      <c r="A1844">
        <v>47</v>
      </c>
      <c r="B1844" t="s">
        <v>104</v>
      </c>
      <c r="C1844" s="5">
        <v>35.904612999999998</v>
      </c>
      <c r="D1844" s="5">
        <v>-79.046761000000004</v>
      </c>
      <c r="E1844" t="s">
        <v>312</v>
      </c>
      <c r="F1844" t="s">
        <v>276</v>
      </c>
      <c r="G1844" s="2"/>
      <c r="H1844">
        <v>64.5</v>
      </c>
      <c r="I1844">
        <v>2014</v>
      </c>
      <c r="J1844" t="s">
        <v>277</v>
      </c>
      <c r="X1844">
        <v>57.6</v>
      </c>
      <c r="Y1844">
        <v>35</v>
      </c>
      <c r="Z1844">
        <v>55.3</v>
      </c>
      <c r="AA1844">
        <v>90.2</v>
      </c>
      <c r="AB1844">
        <v>39.1</v>
      </c>
    </row>
    <row r="1845" spans="1:28" x14ac:dyDescent="0.25">
      <c r="A1845">
        <v>55</v>
      </c>
      <c r="B1845" t="s">
        <v>104</v>
      </c>
      <c r="C1845" s="5">
        <v>35.904612999999998</v>
      </c>
      <c r="D1845" s="5">
        <v>-79.046761000000004</v>
      </c>
      <c r="E1845" t="s">
        <v>312</v>
      </c>
      <c r="F1845" t="s">
        <v>276</v>
      </c>
      <c r="G1845">
        <v>39</v>
      </c>
      <c r="H1845">
        <v>30.3</v>
      </c>
      <c r="I1845">
        <v>2005</v>
      </c>
      <c r="J1845" t="s">
        <v>13</v>
      </c>
      <c r="K1845">
        <v>12.5</v>
      </c>
      <c r="L1845">
        <v>0</v>
      </c>
      <c r="M1845">
        <v>35.1</v>
      </c>
      <c r="N1845">
        <v>32.799999999999997</v>
      </c>
      <c r="O1845">
        <v>59.5</v>
      </c>
    </row>
    <row r="1846" spans="1:28" x14ac:dyDescent="0.25">
      <c r="A1846">
        <v>58</v>
      </c>
      <c r="B1846" t="s">
        <v>104</v>
      </c>
      <c r="C1846" s="5">
        <v>35.904612999999998</v>
      </c>
      <c r="D1846" s="5">
        <v>-79.046761000000004</v>
      </c>
      <c r="E1846" t="s">
        <v>312</v>
      </c>
      <c r="F1846" t="s">
        <v>276</v>
      </c>
      <c r="G1846">
        <v>39</v>
      </c>
      <c r="H1846">
        <v>30.2</v>
      </c>
      <c r="I1846">
        <v>2007</v>
      </c>
      <c r="J1846" t="s">
        <v>13</v>
      </c>
      <c r="K1846">
        <v>11.8</v>
      </c>
      <c r="L1846">
        <v>0</v>
      </c>
      <c r="M1846">
        <v>37.799999999999997</v>
      </c>
      <c r="N1846">
        <v>29.3</v>
      </c>
      <c r="O1846">
        <v>60.1</v>
      </c>
    </row>
    <row r="1847" spans="1:28" x14ac:dyDescent="0.25">
      <c r="A1847">
        <v>59</v>
      </c>
      <c r="B1847" t="s">
        <v>104</v>
      </c>
      <c r="C1847" s="5">
        <v>35.904612999999998</v>
      </c>
      <c r="D1847" s="5">
        <v>-79.046761000000004</v>
      </c>
      <c r="E1847" t="s">
        <v>312</v>
      </c>
      <c r="F1847" t="s">
        <v>276</v>
      </c>
      <c r="G1847">
        <v>40</v>
      </c>
      <c r="H1847">
        <v>30.3</v>
      </c>
      <c r="I1847">
        <v>2006</v>
      </c>
      <c r="J1847" t="s">
        <v>13</v>
      </c>
      <c r="K1847">
        <v>12.1</v>
      </c>
      <c r="L1847">
        <v>0</v>
      </c>
      <c r="M1847">
        <v>37.700000000000003</v>
      </c>
      <c r="N1847">
        <v>29.3</v>
      </c>
      <c r="O1847">
        <v>60.3</v>
      </c>
    </row>
    <row r="1848" spans="1:28" x14ac:dyDescent="0.25">
      <c r="A1848">
        <v>63</v>
      </c>
      <c r="B1848" t="s">
        <v>104</v>
      </c>
      <c r="C1848" s="5">
        <v>35.904612999999998</v>
      </c>
      <c r="D1848" s="5">
        <v>-79.046761000000004</v>
      </c>
      <c r="E1848" t="s">
        <v>312</v>
      </c>
      <c r="F1848" t="s">
        <v>276</v>
      </c>
      <c r="G1848" s="2"/>
      <c r="H1848">
        <v>66.400000000000006</v>
      </c>
      <c r="I1848">
        <v>2016</v>
      </c>
      <c r="J1848" t="s">
        <v>277</v>
      </c>
      <c r="X1848">
        <v>58</v>
      </c>
      <c r="Y1848">
        <v>39</v>
      </c>
      <c r="Z1848">
        <v>54.5</v>
      </c>
      <c r="AA1848">
        <v>95.9</v>
      </c>
      <c r="AB1848">
        <v>39.4</v>
      </c>
    </row>
    <row r="1849" spans="1:28" x14ac:dyDescent="0.25">
      <c r="A1849">
        <v>63</v>
      </c>
      <c r="B1849" t="s">
        <v>159</v>
      </c>
      <c r="C1849" s="5">
        <v>41.699280000000002</v>
      </c>
      <c r="D1849" s="5">
        <v>-86.238899000000004</v>
      </c>
      <c r="E1849" t="s">
        <v>315</v>
      </c>
      <c r="F1849" t="s">
        <v>276</v>
      </c>
      <c r="G1849" s="2"/>
      <c r="H1849">
        <v>62.8</v>
      </c>
      <c r="I1849">
        <v>2011</v>
      </c>
      <c r="J1849" t="s">
        <v>277</v>
      </c>
      <c r="X1849">
        <v>56.4</v>
      </c>
      <c r="Y1849">
        <v>35.6</v>
      </c>
      <c r="Z1849">
        <v>45.1</v>
      </c>
      <c r="AA1849">
        <v>89.1</v>
      </c>
    </row>
    <row r="1850" spans="1:28" x14ac:dyDescent="0.25">
      <c r="A1850">
        <v>64</v>
      </c>
      <c r="B1850" t="s">
        <v>159</v>
      </c>
      <c r="C1850" s="5">
        <v>41.699280000000002</v>
      </c>
      <c r="D1850" s="5">
        <v>-86.238899000000004</v>
      </c>
      <c r="E1850" t="s">
        <v>315</v>
      </c>
      <c r="F1850" t="s">
        <v>276</v>
      </c>
      <c r="G1850" s="2" t="s">
        <v>259</v>
      </c>
      <c r="H1850">
        <v>54.25</v>
      </c>
      <c r="I1850">
        <v>2014</v>
      </c>
      <c r="J1850" t="s">
        <v>161</v>
      </c>
      <c r="P1850">
        <v>197</v>
      </c>
      <c r="Q1850">
        <v>20</v>
      </c>
      <c r="R1850">
        <v>150</v>
      </c>
      <c r="S1850">
        <v>241</v>
      </c>
      <c r="T1850">
        <v>230</v>
      </c>
      <c r="U1850">
        <v>159</v>
      </c>
      <c r="V1850">
        <v>238</v>
      </c>
      <c r="W1850">
        <v>307</v>
      </c>
    </row>
    <row r="1851" spans="1:28" x14ac:dyDescent="0.25">
      <c r="A1851">
        <v>77</v>
      </c>
      <c r="B1851" t="s">
        <v>159</v>
      </c>
      <c r="C1851" s="5">
        <v>41.699280000000002</v>
      </c>
      <c r="D1851" s="5">
        <v>-86.238899000000004</v>
      </c>
      <c r="E1851" t="s">
        <v>315</v>
      </c>
      <c r="F1851" t="s">
        <v>276</v>
      </c>
      <c r="G1851" s="2" t="s">
        <v>264</v>
      </c>
      <c r="H1851">
        <v>52.27</v>
      </c>
      <c r="I1851">
        <v>2015</v>
      </c>
      <c r="J1851" t="s">
        <v>161</v>
      </c>
      <c r="P1851">
        <v>221</v>
      </c>
      <c r="Q1851">
        <v>24</v>
      </c>
      <c r="R1851">
        <v>155</v>
      </c>
      <c r="S1851">
        <v>242</v>
      </c>
      <c r="T1851">
        <v>242</v>
      </c>
      <c r="U1851">
        <v>182</v>
      </c>
      <c r="V1851">
        <v>235</v>
      </c>
      <c r="W1851">
        <v>352</v>
      </c>
    </row>
    <row r="1852" spans="1:28" x14ac:dyDescent="0.25">
      <c r="A1852">
        <v>86</v>
      </c>
      <c r="B1852" t="s">
        <v>159</v>
      </c>
      <c r="C1852" s="5">
        <v>41.699280000000002</v>
      </c>
      <c r="D1852" s="5">
        <v>-86.238899000000004</v>
      </c>
      <c r="E1852" t="s">
        <v>315</v>
      </c>
      <c r="F1852" t="s">
        <v>276</v>
      </c>
      <c r="G1852" s="2"/>
      <c r="H1852">
        <v>56.5</v>
      </c>
      <c r="I1852">
        <v>2015</v>
      </c>
      <c r="J1852" t="s">
        <v>277</v>
      </c>
      <c r="X1852">
        <v>43.3</v>
      </c>
      <c r="Y1852">
        <v>51.4</v>
      </c>
      <c r="Z1852">
        <v>38.5</v>
      </c>
      <c r="AA1852">
        <v>90</v>
      </c>
    </row>
    <row r="1853" spans="1:28" x14ac:dyDescent="0.25">
      <c r="A1853">
        <v>89</v>
      </c>
      <c r="B1853" t="s">
        <v>159</v>
      </c>
      <c r="C1853" s="5">
        <v>41.699280000000002</v>
      </c>
      <c r="D1853" s="5">
        <v>-86.238899000000004</v>
      </c>
      <c r="E1853" t="s">
        <v>315</v>
      </c>
      <c r="F1853" t="s">
        <v>276</v>
      </c>
      <c r="G1853" s="2"/>
      <c r="H1853">
        <v>55</v>
      </c>
      <c r="I1853">
        <v>2012</v>
      </c>
      <c r="J1853" t="s">
        <v>277</v>
      </c>
      <c r="X1853">
        <v>42.6</v>
      </c>
      <c r="Y1853">
        <v>33.1</v>
      </c>
      <c r="Z1853">
        <v>36.200000000000003</v>
      </c>
      <c r="AA1853">
        <v>94.1</v>
      </c>
      <c r="AB1853">
        <v>27.3</v>
      </c>
    </row>
    <row r="1854" spans="1:28" x14ac:dyDescent="0.25">
      <c r="A1854">
        <v>90</v>
      </c>
      <c r="B1854" t="s">
        <v>159</v>
      </c>
      <c r="C1854" s="5">
        <v>41.699280000000002</v>
      </c>
      <c r="D1854" s="5">
        <v>-86.238899000000004</v>
      </c>
      <c r="E1854" t="s">
        <v>315</v>
      </c>
      <c r="F1854" t="s">
        <v>276</v>
      </c>
      <c r="G1854" s="2"/>
      <c r="H1854">
        <v>54.7</v>
      </c>
      <c r="I1854">
        <v>2014</v>
      </c>
      <c r="J1854" t="s">
        <v>277</v>
      </c>
      <c r="X1854">
        <v>41.2</v>
      </c>
      <c r="Y1854">
        <v>47.5</v>
      </c>
      <c r="Z1854">
        <v>34.700000000000003</v>
      </c>
      <c r="AA1854">
        <v>91.8</v>
      </c>
      <c r="AB1854">
        <v>31.2</v>
      </c>
    </row>
    <row r="1855" spans="1:28" x14ac:dyDescent="0.25">
      <c r="A1855">
        <v>94</v>
      </c>
      <c r="B1855" t="s">
        <v>159</v>
      </c>
      <c r="C1855" s="5">
        <v>41.699280000000002</v>
      </c>
      <c r="D1855" s="5">
        <v>-86.238899000000004</v>
      </c>
      <c r="E1855" t="s">
        <v>315</v>
      </c>
      <c r="F1855" t="s">
        <v>276</v>
      </c>
      <c r="G1855" s="2"/>
      <c r="H1855">
        <v>58.3</v>
      </c>
      <c r="I1855">
        <v>2013</v>
      </c>
      <c r="J1855" t="s">
        <v>277</v>
      </c>
      <c r="X1855">
        <v>48.3</v>
      </c>
      <c r="Y1855">
        <v>41.6</v>
      </c>
      <c r="Z1855">
        <v>39.6</v>
      </c>
      <c r="AA1855">
        <v>93.5</v>
      </c>
      <c r="AB1855">
        <v>29.8</v>
      </c>
    </row>
    <row r="1856" spans="1:28" x14ac:dyDescent="0.25">
      <c r="A1856">
        <v>12</v>
      </c>
      <c r="B1856" t="s">
        <v>94</v>
      </c>
      <c r="C1856" s="5">
        <v>39.952305000000003</v>
      </c>
      <c r="D1856" s="5">
        <v>-75.193702999999999</v>
      </c>
      <c r="E1856" t="s">
        <v>308</v>
      </c>
      <c r="F1856" t="s">
        <v>276</v>
      </c>
      <c r="G1856" s="2" t="s">
        <v>232</v>
      </c>
      <c r="H1856">
        <v>77.239999999999995</v>
      </c>
      <c r="I1856">
        <v>2013</v>
      </c>
      <c r="J1856" t="s">
        <v>161</v>
      </c>
      <c r="P1856">
        <v>22</v>
      </c>
      <c r="Q1856">
        <v>5</v>
      </c>
      <c r="R1856">
        <v>25</v>
      </c>
      <c r="S1856">
        <v>10</v>
      </c>
      <c r="T1856">
        <v>10</v>
      </c>
      <c r="U1856">
        <v>9</v>
      </c>
      <c r="W1856">
        <v>14</v>
      </c>
    </row>
    <row r="1857" spans="1:28" x14ac:dyDescent="0.25">
      <c r="A1857">
        <v>13</v>
      </c>
      <c r="B1857" t="s">
        <v>94</v>
      </c>
      <c r="C1857" s="5">
        <v>39.952305000000003</v>
      </c>
      <c r="D1857" s="5">
        <v>-75.193702999999999</v>
      </c>
      <c r="E1857" t="s">
        <v>308</v>
      </c>
      <c r="F1857" t="s">
        <v>276</v>
      </c>
      <c r="G1857" s="2" t="s">
        <v>233</v>
      </c>
      <c r="H1857">
        <v>73.64</v>
      </c>
      <c r="I1857">
        <v>2012</v>
      </c>
      <c r="J1857" t="s">
        <v>161</v>
      </c>
      <c r="P1857">
        <v>31</v>
      </c>
      <c r="Q1857">
        <v>16</v>
      </c>
      <c r="R1857">
        <v>24</v>
      </c>
      <c r="S1857">
        <v>9</v>
      </c>
      <c r="T1857">
        <v>10</v>
      </c>
      <c r="U1857">
        <v>8</v>
      </c>
      <c r="W1857">
        <v>9</v>
      </c>
    </row>
    <row r="1858" spans="1:28" x14ac:dyDescent="0.25">
      <c r="A1858">
        <v>14</v>
      </c>
      <c r="B1858" t="s">
        <v>94</v>
      </c>
      <c r="C1858" s="5">
        <v>39.952305000000003</v>
      </c>
      <c r="D1858" s="5">
        <v>-75.193702999999999</v>
      </c>
      <c r="E1858" t="s">
        <v>308</v>
      </c>
      <c r="F1858" t="s">
        <v>276</v>
      </c>
      <c r="G1858">
        <v>12</v>
      </c>
      <c r="H1858">
        <v>50.4</v>
      </c>
      <c r="I1858">
        <v>2011</v>
      </c>
      <c r="J1858" t="s">
        <v>13</v>
      </c>
      <c r="K1858">
        <v>36.299999999999997</v>
      </c>
      <c r="L1858">
        <v>34.299999999999997</v>
      </c>
      <c r="M1858">
        <v>57.7</v>
      </c>
      <c r="N1858">
        <v>48.8</v>
      </c>
      <c r="O1858">
        <v>67.5</v>
      </c>
    </row>
    <row r="1859" spans="1:28" x14ac:dyDescent="0.25">
      <c r="A1859">
        <v>14</v>
      </c>
      <c r="B1859" t="s">
        <v>94</v>
      </c>
      <c r="C1859" s="5">
        <v>39.952305000000003</v>
      </c>
      <c r="D1859" s="5">
        <v>-75.193702999999999</v>
      </c>
      <c r="E1859" t="s">
        <v>308</v>
      </c>
      <c r="F1859" t="s">
        <v>276</v>
      </c>
      <c r="G1859">
        <v>12</v>
      </c>
      <c r="H1859">
        <v>50.5</v>
      </c>
      <c r="I1859">
        <v>2012</v>
      </c>
      <c r="J1859" t="s">
        <v>13</v>
      </c>
      <c r="K1859">
        <v>33.4</v>
      </c>
      <c r="L1859">
        <v>34.9</v>
      </c>
      <c r="M1859">
        <v>57.9</v>
      </c>
      <c r="N1859">
        <v>49.3</v>
      </c>
      <c r="O1859">
        <v>67.900000000000006</v>
      </c>
    </row>
    <row r="1860" spans="1:28" x14ac:dyDescent="0.25">
      <c r="A1860">
        <v>14</v>
      </c>
      <c r="B1860" t="s">
        <v>94</v>
      </c>
      <c r="C1860" s="5">
        <v>39.952305000000003</v>
      </c>
      <c r="D1860" s="5">
        <v>-75.193702999999999</v>
      </c>
      <c r="E1860" t="s">
        <v>308</v>
      </c>
      <c r="F1860" t="s">
        <v>276</v>
      </c>
      <c r="G1860" s="2" t="s">
        <v>233</v>
      </c>
      <c r="H1860">
        <v>79.3</v>
      </c>
      <c r="I1860">
        <v>2014</v>
      </c>
      <c r="J1860" t="s">
        <v>161</v>
      </c>
      <c r="P1860">
        <v>21</v>
      </c>
      <c r="Q1860">
        <v>4</v>
      </c>
      <c r="R1860">
        <v>26</v>
      </c>
      <c r="S1860">
        <v>8</v>
      </c>
      <c r="T1860">
        <v>17</v>
      </c>
      <c r="U1860">
        <v>13</v>
      </c>
      <c r="V1860">
        <v>10</v>
      </c>
      <c r="W1860">
        <v>28</v>
      </c>
    </row>
    <row r="1861" spans="1:28" x14ac:dyDescent="0.25">
      <c r="A1861">
        <v>14</v>
      </c>
      <c r="B1861" t="s">
        <v>94</v>
      </c>
      <c r="C1861" s="5">
        <v>39.952305000000003</v>
      </c>
      <c r="D1861" s="5">
        <v>-75.193702999999999</v>
      </c>
      <c r="E1861" t="s">
        <v>308</v>
      </c>
      <c r="F1861" t="s">
        <v>276</v>
      </c>
      <c r="G1861" s="2" t="s">
        <v>233</v>
      </c>
      <c r="H1861">
        <v>77.599999999999994</v>
      </c>
      <c r="I1861">
        <v>2015</v>
      </c>
      <c r="J1861" t="s">
        <v>161</v>
      </c>
      <c r="P1861">
        <v>20</v>
      </c>
      <c r="Q1861">
        <v>4</v>
      </c>
      <c r="R1861">
        <v>28</v>
      </c>
      <c r="S1861">
        <v>8</v>
      </c>
      <c r="T1861">
        <v>18</v>
      </c>
      <c r="U1861">
        <v>14</v>
      </c>
      <c r="V1861">
        <v>9</v>
      </c>
      <c r="W1861">
        <v>14</v>
      </c>
    </row>
    <row r="1862" spans="1:28" x14ac:dyDescent="0.25">
      <c r="A1862">
        <v>15</v>
      </c>
      <c r="B1862" t="s">
        <v>94</v>
      </c>
      <c r="C1862" s="5">
        <v>39.952305000000003</v>
      </c>
      <c r="D1862" s="5">
        <v>-75.193702999999999</v>
      </c>
      <c r="E1862" t="s">
        <v>308</v>
      </c>
      <c r="F1862" t="s">
        <v>276</v>
      </c>
      <c r="G1862">
        <v>13</v>
      </c>
      <c r="H1862">
        <v>50.2</v>
      </c>
      <c r="I1862">
        <v>2005</v>
      </c>
      <c r="J1862" t="s">
        <v>13</v>
      </c>
      <c r="K1862">
        <v>35.5</v>
      </c>
      <c r="L1862">
        <v>35.1</v>
      </c>
      <c r="M1862">
        <v>56.7</v>
      </c>
      <c r="N1862">
        <v>42.9</v>
      </c>
      <c r="O1862">
        <v>71.8</v>
      </c>
    </row>
    <row r="1863" spans="1:28" x14ac:dyDescent="0.25">
      <c r="A1863">
        <v>15</v>
      </c>
      <c r="B1863" t="s">
        <v>94</v>
      </c>
      <c r="C1863" s="5">
        <v>39.952305000000003</v>
      </c>
      <c r="D1863" s="5">
        <v>-75.193702999999999</v>
      </c>
      <c r="E1863" t="s">
        <v>308</v>
      </c>
      <c r="F1863" t="s">
        <v>276</v>
      </c>
      <c r="G1863">
        <v>13</v>
      </c>
      <c r="H1863">
        <v>50.1</v>
      </c>
      <c r="I1863">
        <v>2006</v>
      </c>
      <c r="J1863" t="s">
        <v>13</v>
      </c>
      <c r="K1863">
        <v>34.200000000000003</v>
      </c>
      <c r="L1863">
        <v>34.4</v>
      </c>
      <c r="M1863">
        <v>57</v>
      </c>
      <c r="N1863">
        <v>41.7</v>
      </c>
      <c r="O1863">
        <v>73.599999999999994</v>
      </c>
    </row>
    <row r="1864" spans="1:28" x14ac:dyDescent="0.25">
      <c r="A1864">
        <v>15</v>
      </c>
      <c r="B1864" t="s">
        <v>94</v>
      </c>
      <c r="C1864" s="5">
        <v>39.952305000000003</v>
      </c>
      <c r="D1864" s="5">
        <v>-75.193702999999999</v>
      </c>
      <c r="E1864" t="s">
        <v>308</v>
      </c>
      <c r="F1864" t="s">
        <v>276</v>
      </c>
      <c r="G1864">
        <v>13</v>
      </c>
      <c r="H1864">
        <v>49</v>
      </c>
      <c r="I1864">
        <v>2007</v>
      </c>
      <c r="J1864" t="s">
        <v>13</v>
      </c>
      <c r="K1864">
        <v>33.299999999999997</v>
      </c>
      <c r="L1864">
        <v>34.4</v>
      </c>
      <c r="M1864">
        <v>56.9</v>
      </c>
      <c r="N1864">
        <v>40.299999999999997</v>
      </c>
      <c r="O1864">
        <v>70.8</v>
      </c>
    </row>
    <row r="1865" spans="1:28" x14ac:dyDescent="0.25">
      <c r="A1865">
        <v>15</v>
      </c>
      <c r="B1865" t="s">
        <v>94</v>
      </c>
      <c r="C1865" s="5">
        <v>39.952305000000003</v>
      </c>
      <c r="D1865" s="5">
        <v>-75.193702999999999</v>
      </c>
      <c r="E1865" t="s">
        <v>308</v>
      </c>
      <c r="F1865" t="s">
        <v>276</v>
      </c>
      <c r="G1865">
        <v>13</v>
      </c>
      <c r="H1865">
        <v>49</v>
      </c>
      <c r="I1865">
        <v>2008</v>
      </c>
      <c r="J1865" t="s">
        <v>13</v>
      </c>
      <c r="K1865">
        <v>31.7</v>
      </c>
      <c r="L1865">
        <v>34.4</v>
      </c>
      <c r="M1865">
        <v>58.3</v>
      </c>
      <c r="N1865">
        <v>41.3</v>
      </c>
      <c r="O1865">
        <v>69</v>
      </c>
    </row>
    <row r="1866" spans="1:28" x14ac:dyDescent="0.25">
      <c r="A1866">
        <v>15</v>
      </c>
      <c r="B1866" t="s">
        <v>94</v>
      </c>
      <c r="C1866" s="5">
        <v>39.952305000000003</v>
      </c>
      <c r="D1866" s="5">
        <v>-75.193702999999999</v>
      </c>
      <c r="E1866" t="s">
        <v>308</v>
      </c>
      <c r="F1866" t="s">
        <v>276</v>
      </c>
      <c r="G1866">
        <v>13</v>
      </c>
      <c r="H1866">
        <v>49.3</v>
      </c>
      <c r="I1866">
        <v>2009</v>
      </c>
      <c r="J1866" t="s">
        <v>13</v>
      </c>
      <c r="K1866">
        <v>30.9</v>
      </c>
      <c r="L1866">
        <v>34.4</v>
      </c>
      <c r="M1866">
        <v>57.6</v>
      </c>
      <c r="N1866">
        <v>44.1</v>
      </c>
      <c r="O1866">
        <v>69</v>
      </c>
    </row>
    <row r="1867" spans="1:28" x14ac:dyDescent="0.25">
      <c r="A1867">
        <v>15</v>
      </c>
      <c r="B1867" t="s">
        <v>94</v>
      </c>
      <c r="C1867" s="5">
        <v>39.952305000000003</v>
      </c>
      <c r="D1867" s="5">
        <v>-75.193702999999999</v>
      </c>
      <c r="E1867" t="s">
        <v>308</v>
      </c>
      <c r="F1867" t="s">
        <v>276</v>
      </c>
      <c r="G1867">
        <v>13</v>
      </c>
      <c r="H1867">
        <v>49</v>
      </c>
      <c r="I1867">
        <v>2010</v>
      </c>
      <c r="J1867" t="s">
        <v>13</v>
      </c>
      <c r="K1867">
        <v>32.9</v>
      </c>
      <c r="L1867">
        <v>34.299999999999997</v>
      </c>
      <c r="M1867">
        <v>57.1</v>
      </c>
      <c r="N1867">
        <v>46.9</v>
      </c>
      <c r="O1867">
        <v>68.599999999999994</v>
      </c>
    </row>
    <row r="1868" spans="1:28" x14ac:dyDescent="0.25">
      <c r="A1868">
        <v>15</v>
      </c>
      <c r="B1868" t="s">
        <v>94</v>
      </c>
      <c r="C1868" s="5">
        <v>39.952305000000003</v>
      </c>
      <c r="D1868" s="5">
        <v>-75.193702999999999</v>
      </c>
      <c r="E1868" t="s">
        <v>308</v>
      </c>
      <c r="F1868" t="s">
        <v>276</v>
      </c>
      <c r="G1868">
        <v>13</v>
      </c>
      <c r="H1868">
        <v>49.6</v>
      </c>
      <c r="I1868">
        <v>2013</v>
      </c>
      <c r="J1868" t="s">
        <v>13</v>
      </c>
      <c r="K1868">
        <v>33</v>
      </c>
      <c r="L1868">
        <v>34.1</v>
      </c>
      <c r="M1868">
        <v>57.9</v>
      </c>
      <c r="N1868">
        <v>47.4</v>
      </c>
      <c r="O1868">
        <v>66.7</v>
      </c>
    </row>
    <row r="1869" spans="1:28" x14ac:dyDescent="0.25">
      <c r="A1869">
        <v>15</v>
      </c>
      <c r="B1869" t="s">
        <v>94</v>
      </c>
      <c r="C1869" s="5">
        <v>39.952305000000003</v>
      </c>
      <c r="D1869" s="5">
        <v>-75.193702999999999</v>
      </c>
      <c r="E1869" t="s">
        <v>308</v>
      </c>
      <c r="F1869" t="s">
        <v>276</v>
      </c>
      <c r="G1869" s="2"/>
      <c r="H1869">
        <v>86.6</v>
      </c>
      <c r="I1869">
        <v>2013</v>
      </c>
      <c r="J1869" t="s">
        <v>277</v>
      </c>
      <c r="X1869">
        <v>90</v>
      </c>
      <c r="Y1869">
        <v>38.1</v>
      </c>
      <c r="Z1869">
        <v>89.4</v>
      </c>
      <c r="AA1869">
        <v>96.2</v>
      </c>
      <c r="AB1869">
        <v>43.7</v>
      </c>
    </row>
    <row r="1870" spans="1:28" x14ac:dyDescent="0.25">
      <c r="A1870">
        <v>16</v>
      </c>
      <c r="B1870" t="s">
        <v>94</v>
      </c>
      <c r="C1870" s="5">
        <v>39.952305000000003</v>
      </c>
      <c r="D1870" s="5">
        <v>-75.193702999999999</v>
      </c>
      <c r="E1870" t="s">
        <v>308</v>
      </c>
      <c r="F1870" t="s">
        <v>276</v>
      </c>
      <c r="G1870">
        <v>14</v>
      </c>
      <c r="H1870">
        <v>47.1</v>
      </c>
      <c r="I1870">
        <v>2014</v>
      </c>
      <c r="J1870" t="s">
        <v>13</v>
      </c>
      <c r="K1870">
        <v>32.4</v>
      </c>
      <c r="L1870">
        <v>33.799999999999997</v>
      </c>
      <c r="M1870">
        <v>49.6</v>
      </c>
      <c r="N1870">
        <v>44.6</v>
      </c>
      <c r="O1870">
        <v>66.900000000000006</v>
      </c>
    </row>
    <row r="1871" spans="1:28" x14ac:dyDescent="0.25">
      <c r="A1871">
        <v>16</v>
      </c>
      <c r="B1871" t="s">
        <v>94</v>
      </c>
      <c r="C1871" s="5">
        <v>39.952305000000003</v>
      </c>
      <c r="D1871" s="5">
        <v>-75.193702999999999</v>
      </c>
      <c r="E1871" t="s">
        <v>308</v>
      </c>
      <c r="F1871" t="s">
        <v>276</v>
      </c>
      <c r="G1871" s="2"/>
      <c r="H1871">
        <v>84.9</v>
      </c>
      <c r="I1871">
        <v>2012</v>
      </c>
      <c r="J1871" t="s">
        <v>277</v>
      </c>
      <c r="X1871">
        <v>87</v>
      </c>
      <c r="Y1871">
        <v>34.299999999999997</v>
      </c>
      <c r="Z1871">
        <v>86.1</v>
      </c>
      <c r="AA1871">
        <v>97.9</v>
      </c>
      <c r="AB1871">
        <v>41.9</v>
      </c>
    </row>
    <row r="1872" spans="1:28" x14ac:dyDescent="0.25">
      <c r="A1872">
        <v>16</v>
      </c>
      <c r="B1872" t="s">
        <v>94</v>
      </c>
      <c r="C1872" s="5">
        <v>39.952305000000003</v>
      </c>
      <c r="D1872" s="5">
        <v>-75.193702999999999</v>
      </c>
      <c r="E1872" t="s">
        <v>308</v>
      </c>
      <c r="F1872" t="s">
        <v>276</v>
      </c>
      <c r="G1872" s="2"/>
      <c r="H1872">
        <v>81</v>
      </c>
      <c r="I1872">
        <v>2014</v>
      </c>
      <c r="J1872" t="s">
        <v>277</v>
      </c>
      <c r="X1872">
        <v>79.8</v>
      </c>
      <c r="Y1872">
        <v>40.6</v>
      </c>
      <c r="Z1872">
        <v>81.2</v>
      </c>
      <c r="AA1872">
        <v>95</v>
      </c>
      <c r="AB1872">
        <v>45.2</v>
      </c>
    </row>
    <row r="1873" spans="1:28" x14ac:dyDescent="0.25">
      <c r="A1873">
        <v>16</v>
      </c>
      <c r="B1873" t="s">
        <v>94</v>
      </c>
      <c r="C1873" s="5">
        <v>39.952305000000003</v>
      </c>
      <c r="D1873" s="5">
        <v>-75.193702999999999</v>
      </c>
      <c r="E1873" t="s">
        <v>308</v>
      </c>
      <c r="F1873" t="s">
        <v>276</v>
      </c>
      <c r="G1873" s="2"/>
      <c r="H1873">
        <v>81</v>
      </c>
      <c r="I1873">
        <v>2015</v>
      </c>
      <c r="J1873" t="s">
        <v>277</v>
      </c>
      <c r="X1873">
        <v>79</v>
      </c>
      <c r="Y1873">
        <v>43.8</v>
      </c>
      <c r="Z1873">
        <v>82</v>
      </c>
      <c r="AA1873">
        <v>94.4</v>
      </c>
      <c r="AB1873">
        <v>43</v>
      </c>
    </row>
    <row r="1874" spans="1:28" x14ac:dyDescent="0.25">
      <c r="A1874">
        <v>17</v>
      </c>
      <c r="B1874" t="s">
        <v>94</v>
      </c>
      <c r="C1874" s="5">
        <v>39.952305000000003</v>
      </c>
      <c r="D1874" s="5">
        <v>-75.193702999999999</v>
      </c>
      <c r="E1874" t="s">
        <v>308</v>
      </c>
      <c r="F1874" t="s">
        <v>276</v>
      </c>
      <c r="G1874">
        <v>15</v>
      </c>
      <c r="H1874">
        <v>46.1</v>
      </c>
      <c r="I1874">
        <v>2015</v>
      </c>
      <c r="J1874" t="s">
        <v>13</v>
      </c>
      <c r="K1874">
        <v>31.6</v>
      </c>
      <c r="L1874">
        <v>33.799999999999997</v>
      </c>
      <c r="M1874">
        <v>49.6</v>
      </c>
      <c r="N1874">
        <v>39.6</v>
      </c>
      <c r="O1874">
        <v>67.7</v>
      </c>
    </row>
    <row r="1875" spans="1:28" x14ac:dyDescent="0.25">
      <c r="A1875">
        <v>17</v>
      </c>
      <c r="B1875" t="s">
        <v>94</v>
      </c>
      <c r="C1875" s="5">
        <v>39.952305000000003</v>
      </c>
      <c r="D1875" s="5">
        <v>-75.193702999999999</v>
      </c>
      <c r="E1875" t="s">
        <v>308</v>
      </c>
      <c r="F1875" t="s">
        <v>276</v>
      </c>
      <c r="G1875" s="2"/>
      <c r="H1875">
        <v>85.2</v>
      </c>
      <c r="I1875">
        <v>2016</v>
      </c>
      <c r="J1875" t="s">
        <v>277</v>
      </c>
      <c r="X1875">
        <v>82</v>
      </c>
      <c r="Y1875">
        <v>49.5</v>
      </c>
      <c r="Z1875">
        <v>86.9</v>
      </c>
      <c r="AA1875">
        <v>98.6</v>
      </c>
      <c r="AB1875">
        <v>47.9</v>
      </c>
    </row>
    <row r="1876" spans="1:28" x14ac:dyDescent="0.25">
      <c r="A1876">
        <v>19</v>
      </c>
      <c r="B1876" t="s">
        <v>94</v>
      </c>
      <c r="C1876" s="5">
        <v>39.952305000000003</v>
      </c>
      <c r="D1876" s="5">
        <v>-75.193702999999999</v>
      </c>
      <c r="E1876" t="s">
        <v>308</v>
      </c>
      <c r="F1876" t="s">
        <v>276</v>
      </c>
      <c r="G1876" s="2"/>
      <c r="H1876">
        <v>79.5</v>
      </c>
      <c r="I1876">
        <v>2011</v>
      </c>
      <c r="J1876" t="s">
        <v>277</v>
      </c>
      <c r="X1876">
        <v>71.8</v>
      </c>
      <c r="Y1876">
        <v>32.9</v>
      </c>
      <c r="Z1876">
        <v>82.7</v>
      </c>
      <c r="AA1876">
        <v>93.6</v>
      </c>
      <c r="AB1876">
        <v>43.7</v>
      </c>
    </row>
    <row r="1877" spans="1:28" x14ac:dyDescent="0.25">
      <c r="A1877">
        <v>43</v>
      </c>
      <c r="B1877" t="s">
        <v>110</v>
      </c>
      <c r="C1877" s="5">
        <v>40.444600000000001</v>
      </c>
      <c r="D1877" s="5">
        <v>-79.953299999999999</v>
      </c>
      <c r="E1877" t="s">
        <v>308</v>
      </c>
      <c r="F1877" t="s">
        <v>276</v>
      </c>
      <c r="G1877">
        <v>33</v>
      </c>
      <c r="H1877">
        <v>32.299999999999997</v>
      </c>
      <c r="I1877">
        <v>2005</v>
      </c>
      <c r="J1877" t="s">
        <v>13</v>
      </c>
      <c r="K1877">
        <v>25.1</v>
      </c>
      <c r="L1877">
        <v>0</v>
      </c>
      <c r="M1877">
        <v>40.1</v>
      </c>
      <c r="N1877">
        <v>25.9</v>
      </c>
      <c r="O1877">
        <v>64.3</v>
      </c>
    </row>
    <row r="1878" spans="1:28" x14ac:dyDescent="0.25">
      <c r="A1878">
        <v>48</v>
      </c>
      <c r="B1878" t="s">
        <v>110</v>
      </c>
      <c r="C1878" s="5">
        <v>40.444600000000001</v>
      </c>
      <c r="D1878" s="5">
        <v>-79.953299999999999</v>
      </c>
      <c r="E1878" t="s">
        <v>308</v>
      </c>
      <c r="F1878" t="s">
        <v>276</v>
      </c>
      <c r="G1878">
        <v>37</v>
      </c>
      <c r="H1878">
        <v>31.9</v>
      </c>
      <c r="I1878">
        <v>2006</v>
      </c>
      <c r="J1878" t="s">
        <v>13</v>
      </c>
      <c r="K1878">
        <v>24.2</v>
      </c>
      <c r="L1878">
        <v>0</v>
      </c>
      <c r="M1878">
        <v>40</v>
      </c>
      <c r="N1878">
        <v>24</v>
      </c>
      <c r="O1878">
        <v>65</v>
      </c>
    </row>
    <row r="1879" spans="1:28" x14ac:dyDescent="0.25">
      <c r="A1879">
        <v>49</v>
      </c>
      <c r="B1879" t="s">
        <v>110</v>
      </c>
      <c r="C1879" s="5">
        <v>40.444600000000001</v>
      </c>
      <c r="D1879" s="5">
        <v>-79.953299999999999</v>
      </c>
      <c r="E1879" t="s">
        <v>308</v>
      </c>
      <c r="F1879" t="s">
        <v>276</v>
      </c>
      <c r="G1879">
        <v>36</v>
      </c>
      <c r="H1879">
        <v>31.9</v>
      </c>
      <c r="I1879">
        <v>2007</v>
      </c>
      <c r="J1879" t="s">
        <v>13</v>
      </c>
      <c r="K1879">
        <v>23.5</v>
      </c>
      <c r="L1879">
        <v>0</v>
      </c>
      <c r="M1879">
        <v>39.9</v>
      </c>
      <c r="N1879">
        <v>23.6</v>
      </c>
      <c r="O1879">
        <v>65.599999999999994</v>
      </c>
    </row>
    <row r="1880" spans="1:28" x14ac:dyDescent="0.25">
      <c r="A1880">
        <v>50</v>
      </c>
      <c r="B1880" t="s">
        <v>110</v>
      </c>
      <c r="C1880" s="5">
        <v>40.444600000000001</v>
      </c>
      <c r="D1880" s="5">
        <v>-79.953299999999999</v>
      </c>
      <c r="E1880" t="s">
        <v>308</v>
      </c>
      <c r="F1880" t="s">
        <v>276</v>
      </c>
      <c r="G1880">
        <v>37</v>
      </c>
      <c r="H1880">
        <v>31.7</v>
      </c>
      <c r="I1880">
        <v>2009</v>
      </c>
      <c r="J1880" t="s">
        <v>13</v>
      </c>
      <c r="K1880">
        <v>21.9</v>
      </c>
      <c r="L1880">
        <v>0</v>
      </c>
      <c r="M1880">
        <v>42.3</v>
      </c>
      <c r="N1880">
        <v>24.1</v>
      </c>
      <c r="O1880">
        <v>62.6</v>
      </c>
    </row>
    <row r="1881" spans="1:28" x14ac:dyDescent="0.25">
      <c r="A1881">
        <v>52</v>
      </c>
      <c r="B1881" t="s">
        <v>110</v>
      </c>
      <c r="C1881" s="5">
        <v>40.444600000000001</v>
      </c>
      <c r="D1881" s="5">
        <v>-79.953299999999999</v>
      </c>
      <c r="E1881" t="s">
        <v>308</v>
      </c>
      <c r="F1881" t="s">
        <v>276</v>
      </c>
      <c r="G1881">
        <v>37</v>
      </c>
      <c r="H1881">
        <v>31.3</v>
      </c>
      <c r="I1881">
        <v>2008</v>
      </c>
      <c r="J1881" t="s">
        <v>13</v>
      </c>
      <c r="K1881">
        <v>22.4</v>
      </c>
      <c r="L1881">
        <v>0</v>
      </c>
      <c r="M1881">
        <v>40.6</v>
      </c>
      <c r="N1881">
        <v>23.2</v>
      </c>
      <c r="O1881">
        <v>63.1</v>
      </c>
    </row>
    <row r="1882" spans="1:28" x14ac:dyDescent="0.25">
      <c r="A1882">
        <v>56</v>
      </c>
      <c r="B1882" t="s">
        <v>110</v>
      </c>
      <c r="C1882" s="5">
        <v>40.444600000000001</v>
      </c>
      <c r="D1882" s="5">
        <v>-79.953299999999999</v>
      </c>
      <c r="E1882" t="s">
        <v>308</v>
      </c>
      <c r="F1882" t="s">
        <v>276</v>
      </c>
      <c r="G1882">
        <v>38</v>
      </c>
      <c r="H1882">
        <v>30.7</v>
      </c>
      <c r="I1882">
        <v>2010</v>
      </c>
      <c r="J1882" t="s">
        <v>13</v>
      </c>
      <c r="K1882">
        <v>21.3</v>
      </c>
      <c r="L1882">
        <v>0</v>
      </c>
      <c r="M1882">
        <v>42</v>
      </c>
      <c r="N1882">
        <v>23.4</v>
      </c>
      <c r="O1882">
        <v>63.1</v>
      </c>
    </row>
    <row r="1883" spans="1:28" x14ac:dyDescent="0.25">
      <c r="A1883">
        <v>57</v>
      </c>
      <c r="B1883" t="s">
        <v>110</v>
      </c>
      <c r="C1883" s="5">
        <v>40.444600000000001</v>
      </c>
      <c r="D1883" s="5">
        <v>-79.953299999999999</v>
      </c>
      <c r="E1883" t="s">
        <v>308</v>
      </c>
      <c r="F1883" t="s">
        <v>276</v>
      </c>
      <c r="G1883">
        <v>38</v>
      </c>
      <c r="H1883">
        <v>30.3</v>
      </c>
      <c r="I1883">
        <v>2011</v>
      </c>
      <c r="J1883" t="s">
        <v>13</v>
      </c>
      <c r="K1883">
        <v>21.2</v>
      </c>
      <c r="L1883">
        <v>0</v>
      </c>
      <c r="M1883">
        <v>42.1</v>
      </c>
      <c r="N1883">
        <v>24.2</v>
      </c>
      <c r="O1883">
        <v>60.8</v>
      </c>
    </row>
    <row r="1884" spans="1:28" x14ac:dyDescent="0.25">
      <c r="A1884">
        <v>58</v>
      </c>
      <c r="B1884" t="s">
        <v>110</v>
      </c>
      <c r="C1884" s="5">
        <v>40.444600000000001</v>
      </c>
      <c r="D1884" s="5">
        <v>-79.953299999999999</v>
      </c>
      <c r="E1884" t="s">
        <v>308</v>
      </c>
      <c r="F1884" t="s">
        <v>276</v>
      </c>
      <c r="G1884">
        <v>39</v>
      </c>
      <c r="H1884">
        <v>30</v>
      </c>
      <c r="I1884">
        <v>2012</v>
      </c>
      <c r="J1884" t="s">
        <v>13</v>
      </c>
      <c r="K1884">
        <v>19.600000000000001</v>
      </c>
      <c r="L1884">
        <v>0</v>
      </c>
      <c r="M1884">
        <v>42.2</v>
      </c>
      <c r="N1884">
        <v>23.5</v>
      </c>
      <c r="O1884">
        <v>60.9</v>
      </c>
    </row>
    <row r="1885" spans="1:28" x14ac:dyDescent="0.25">
      <c r="A1885">
        <v>59</v>
      </c>
      <c r="B1885" t="s">
        <v>110</v>
      </c>
      <c r="C1885" s="5">
        <v>40.444600000000001</v>
      </c>
      <c r="D1885" s="5">
        <v>-79.953299999999999</v>
      </c>
      <c r="E1885" t="s">
        <v>308</v>
      </c>
      <c r="F1885" t="s">
        <v>276</v>
      </c>
      <c r="G1885" s="2"/>
      <c r="H1885">
        <v>62</v>
      </c>
      <c r="I1885">
        <v>2012</v>
      </c>
      <c r="J1885" t="s">
        <v>277</v>
      </c>
      <c r="X1885">
        <v>54.3</v>
      </c>
      <c r="Y1885">
        <v>26.5</v>
      </c>
      <c r="Z1885">
        <v>53.9</v>
      </c>
      <c r="AA1885">
        <v>88.7</v>
      </c>
      <c r="AB1885">
        <v>37.5</v>
      </c>
    </row>
    <row r="1886" spans="1:28" x14ac:dyDescent="0.25">
      <c r="A1886">
        <v>61</v>
      </c>
      <c r="B1886" t="s">
        <v>110</v>
      </c>
      <c r="C1886" s="5">
        <v>40.444600000000001</v>
      </c>
      <c r="D1886" s="5">
        <v>-79.953299999999999</v>
      </c>
      <c r="E1886" t="s">
        <v>308</v>
      </c>
      <c r="F1886" t="s">
        <v>276</v>
      </c>
      <c r="G1886">
        <v>39</v>
      </c>
      <c r="H1886">
        <v>29.5</v>
      </c>
      <c r="I1886">
        <v>2013</v>
      </c>
      <c r="J1886" t="s">
        <v>13</v>
      </c>
      <c r="K1886">
        <v>19.3</v>
      </c>
      <c r="L1886">
        <v>0</v>
      </c>
      <c r="M1886">
        <v>42.2</v>
      </c>
      <c r="N1886">
        <v>21.8</v>
      </c>
      <c r="O1886">
        <v>60.8</v>
      </c>
    </row>
    <row r="1887" spans="1:28" x14ac:dyDescent="0.25">
      <c r="A1887">
        <v>64</v>
      </c>
      <c r="B1887" t="s">
        <v>110</v>
      </c>
      <c r="C1887" s="5">
        <v>40.444600000000001</v>
      </c>
      <c r="D1887" s="5">
        <v>-79.953299999999999</v>
      </c>
      <c r="E1887" t="s">
        <v>308</v>
      </c>
      <c r="F1887" t="s">
        <v>276</v>
      </c>
      <c r="G1887" s="2"/>
      <c r="H1887">
        <v>62.7</v>
      </c>
      <c r="I1887">
        <v>2011</v>
      </c>
      <c r="J1887" t="s">
        <v>277</v>
      </c>
      <c r="X1887">
        <v>58.5</v>
      </c>
      <c r="Y1887">
        <v>25.2</v>
      </c>
      <c r="Z1887">
        <v>58.3</v>
      </c>
      <c r="AA1887">
        <v>78.3</v>
      </c>
      <c r="AB1887">
        <v>37.9</v>
      </c>
    </row>
    <row r="1888" spans="1:28" x14ac:dyDescent="0.25">
      <c r="A1888">
        <v>76</v>
      </c>
      <c r="B1888" t="s">
        <v>110</v>
      </c>
      <c r="C1888" s="5">
        <v>40.444600000000001</v>
      </c>
      <c r="D1888" s="5">
        <v>-79.953299999999999</v>
      </c>
      <c r="E1888" t="s">
        <v>308</v>
      </c>
      <c r="F1888" t="s">
        <v>276</v>
      </c>
      <c r="G1888" s="2"/>
      <c r="H1888">
        <v>61.7</v>
      </c>
      <c r="I1888">
        <v>2013</v>
      </c>
      <c r="J1888" t="s">
        <v>277</v>
      </c>
      <c r="X1888">
        <v>54.6</v>
      </c>
      <c r="Y1888">
        <v>29.4</v>
      </c>
      <c r="Z1888">
        <v>55.1</v>
      </c>
      <c r="AA1888">
        <v>85.2</v>
      </c>
      <c r="AB1888">
        <v>39.299999999999997</v>
      </c>
    </row>
    <row r="1889" spans="1:28" x14ac:dyDescent="0.25">
      <c r="A1889">
        <v>78</v>
      </c>
      <c r="B1889" t="s">
        <v>110</v>
      </c>
      <c r="C1889" s="5">
        <v>40.444600000000001</v>
      </c>
      <c r="D1889" s="5">
        <v>-79.953299999999999</v>
      </c>
      <c r="E1889" t="s">
        <v>308</v>
      </c>
      <c r="F1889" t="s">
        <v>276</v>
      </c>
      <c r="G1889" s="2"/>
      <c r="H1889">
        <v>56.7</v>
      </c>
      <c r="I1889">
        <v>2014</v>
      </c>
      <c r="J1889" t="s">
        <v>277</v>
      </c>
      <c r="X1889">
        <v>48.6</v>
      </c>
      <c r="Y1889">
        <v>29.4</v>
      </c>
      <c r="Z1889">
        <v>45.4</v>
      </c>
      <c r="AA1889">
        <v>84.4</v>
      </c>
      <c r="AB1889">
        <v>39.4</v>
      </c>
    </row>
    <row r="1890" spans="1:28" x14ac:dyDescent="0.25">
      <c r="A1890">
        <v>79</v>
      </c>
      <c r="B1890" t="s">
        <v>110</v>
      </c>
      <c r="C1890" s="5">
        <v>40.444600000000001</v>
      </c>
      <c r="D1890" s="5">
        <v>-79.953299999999999</v>
      </c>
      <c r="E1890" t="s">
        <v>308</v>
      </c>
      <c r="F1890" t="s">
        <v>276</v>
      </c>
      <c r="G1890" s="2"/>
      <c r="H1890">
        <v>61.5</v>
      </c>
      <c r="I1890">
        <v>2016</v>
      </c>
      <c r="J1890" t="s">
        <v>277</v>
      </c>
      <c r="X1890">
        <v>50.6</v>
      </c>
      <c r="Y1890">
        <v>33.9</v>
      </c>
      <c r="Z1890">
        <v>50.3</v>
      </c>
      <c r="AA1890">
        <v>92.3</v>
      </c>
      <c r="AB1890">
        <v>39.299999999999997</v>
      </c>
    </row>
    <row r="1891" spans="1:28" x14ac:dyDescent="0.25">
      <c r="A1891">
        <v>91</v>
      </c>
      <c r="B1891" t="s">
        <v>110</v>
      </c>
      <c r="C1891" s="5">
        <v>40.444600000000001</v>
      </c>
      <c r="D1891" s="5">
        <v>-79.953299999999999</v>
      </c>
      <c r="E1891" t="s">
        <v>308</v>
      </c>
      <c r="F1891" t="s">
        <v>276</v>
      </c>
      <c r="G1891" s="2"/>
      <c r="H1891">
        <v>56.1</v>
      </c>
      <c r="I1891">
        <v>2015</v>
      </c>
      <c r="J1891" t="s">
        <v>277</v>
      </c>
      <c r="X1891">
        <v>45.2</v>
      </c>
      <c r="Y1891">
        <v>32.200000000000003</v>
      </c>
      <c r="Z1891">
        <v>46.3</v>
      </c>
      <c r="AA1891">
        <v>84.4</v>
      </c>
      <c r="AB1891">
        <v>38.5</v>
      </c>
    </row>
    <row r="1892" spans="1:28" x14ac:dyDescent="0.25">
      <c r="A1892">
        <v>46</v>
      </c>
      <c r="B1892" t="s">
        <v>110</v>
      </c>
      <c r="C1892" s="5">
        <v>40.444600000000001</v>
      </c>
      <c r="D1892" s="5">
        <v>-79.953299999999999</v>
      </c>
      <c r="E1892" t="s">
        <v>308</v>
      </c>
      <c r="F1892" t="s">
        <v>276</v>
      </c>
      <c r="G1892" s="2" t="s">
        <v>251</v>
      </c>
      <c r="H1892">
        <v>55.63</v>
      </c>
      <c r="I1892">
        <v>2015</v>
      </c>
      <c r="J1892" t="s">
        <v>161</v>
      </c>
      <c r="P1892">
        <v>79</v>
      </c>
      <c r="Q1892">
        <v>169</v>
      </c>
      <c r="R1892">
        <v>218</v>
      </c>
      <c r="S1892">
        <v>25</v>
      </c>
      <c r="T1892">
        <v>57</v>
      </c>
      <c r="U1892">
        <v>21</v>
      </c>
      <c r="V1892">
        <v>24</v>
      </c>
      <c r="W1892">
        <v>50</v>
      </c>
    </row>
    <row r="1893" spans="1:28" x14ac:dyDescent="0.25">
      <c r="A1893">
        <v>53</v>
      </c>
      <c r="B1893" t="s">
        <v>110</v>
      </c>
      <c r="C1893" s="5">
        <v>40.444600000000001</v>
      </c>
      <c r="D1893" s="5">
        <v>-79.953299999999999</v>
      </c>
      <c r="E1893" t="s">
        <v>308</v>
      </c>
      <c r="F1893" t="s">
        <v>276</v>
      </c>
      <c r="G1893" s="2" t="s">
        <v>137</v>
      </c>
      <c r="H1893">
        <v>55.67</v>
      </c>
      <c r="I1893">
        <v>2014</v>
      </c>
      <c r="J1893" t="s">
        <v>161</v>
      </c>
      <c r="P1893">
        <v>76</v>
      </c>
      <c r="Q1893">
        <v>195</v>
      </c>
      <c r="R1893">
        <v>210</v>
      </c>
      <c r="S1893">
        <v>25</v>
      </c>
      <c r="T1893">
        <v>58</v>
      </c>
      <c r="U1893">
        <v>21</v>
      </c>
      <c r="V1893">
        <v>24</v>
      </c>
      <c r="W1893">
        <v>64</v>
      </c>
    </row>
    <row r="1894" spans="1:28" x14ac:dyDescent="0.25">
      <c r="A1894">
        <v>69</v>
      </c>
      <c r="B1894" t="s">
        <v>110</v>
      </c>
      <c r="C1894" s="5">
        <v>40.444600000000001</v>
      </c>
      <c r="D1894" s="5">
        <v>-79.953299999999999</v>
      </c>
      <c r="E1894" t="s">
        <v>308</v>
      </c>
      <c r="F1894" t="s">
        <v>276</v>
      </c>
      <c r="G1894" s="2" t="s">
        <v>261</v>
      </c>
      <c r="H1894">
        <v>47.08</v>
      </c>
      <c r="I1894">
        <v>2013</v>
      </c>
      <c r="J1894" t="s">
        <v>161</v>
      </c>
      <c r="P1894">
        <v>80</v>
      </c>
      <c r="Q1894">
        <v>101</v>
      </c>
      <c r="R1894">
        <v>101</v>
      </c>
      <c r="S1894">
        <v>24</v>
      </c>
      <c r="T1894">
        <v>33</v>
      </c>
      <c r="U1894">
        <v>28</v>
      </c>
      <c r="W1894">
        <v>44</v>
      </c>
    </row>
    <row r="1895" spans="1:28" x14ac:dyDescent="0.25">
      <c r="A1895">
        <v>71</v>
      </c>
      <c r="B1895" t="s">
        <v>110</v>
      </c>
      <c r="C1895" s="5">
        <v>40.444600000000001</v>
      </c>
      <c r="D1895" s="5">
        <v>-79.953299999999999</v>
      </c>
      <c r="E1895" t="s">
        <v>308</v>
      </c>
      <c r="F1895" t="s">
        <v>276</v>
      </c>
      <c r="G1895" s="2" t="s">
        <v>265</v>
      </c>
      <c r="H1895">
        <v>47.59</v>
      </c>
      <c r="I1895">
        <v>2012</v>
      </c>
      <c r="J1895" t="s">
        <v>161</v>
      </c>
      <c r="P1895">
        <v>81</v>
      </c>
      <c r="Q1895">
        <v>101</v>
      </c>
      <c r="R1895">
        <v>101</v>
      </c>
      <c r="S1895">
        <v>21</v>
      </c>
      <c r="T1895">
        <v>32</v>
      </c>
      <c r="U1895">
        <v>24</v>
      </c>
      <c r="W1895">
        <v>61</v>
      </c>
    </row>
    <row r="1896" spans="1:28" x14ac:dyDescent="0.25">
      <c r="A1896">
        <v>70</v>
      </c>
      <c r="B1896" t="s">
        <v>110</v>
      </c>
      <c r="C1896" s="5">
        <v>40.444600000000001</v>
      </c>
      <c r="D1896" s="5">
        <v>-79.953299999999999</v>
      </c>
      <c r="E1896" t="s">
        <v>308</v>
      </c>
      <c r="F1896" t="s">
        <v>276</v>
      </c>
      <c r="G1896">
        <v>41</v>
      </c>
      <c r="H1896">
        <v>28.1</v>
      </c>
      <c r="I1896">
        <v>2015</v>
      </c>
      <c r="J1896" t="s">
        <v>13</v>
      </c>
      <c r="K1896">
        <v>18.5</v>
      </c>
      <c r="L1896">
        <v>0</v>
      </c>
      <c r="M1896">
        <v>39.799999999999997</v>
      </c>
      <c r="N1896">
        <v>19.2</v>
      </c>
      <c r="O1896">
        <v>59.6</v>
      </c>
    </row>
    <row r="1897" spans="1:28" x14ac:dyDescent="0.25">
      <c r="A1897">
        <v>65</v>
      </c>
      <c r="B1897" t="s">
        <v>110</v>
      </c>
      <c r="C1897" s="5">
        <v>40.444600000000001</v>
      </c>
      <c r="D1897" s="5">
        <v>-79.953299999999999</v>
      </c>
      <c r="E1897" t="s">
        <v>308</v>
      </c>
      <c r="F1897" t="s">
        <v>276</v>
      </c>
      <c r="G1897">
        <v>41</v>
      </c>
      <c r="H1897">
        <v>28.6</v>
      </c>
      <c r="I1897">
        <v>2014</v>
      </c>
      <c r="J1897" t="s">
        <v>13</v>
      </c>
      <c r="K1897">
        <v>19</v>
      </c>
      <c r="L1897">
        <v>0</v>
      </c>
      <c r="M1897">
        <v>39.799999999999997</v>
      </c>
      <c r="N1897">
        <v>19.2</v>
      </c>
      <c r="O1897">
        <v>61.9</v>
      </c>
    </row>
    <row r="1898" spans="1:28" x14ac:dyDescent="0.25">
      <c r="A1898">
        <v>53</v>
      </c>
      <c r="B1898" t="s">
        <v>114</v>
      </c>
      <c r="C1898" s="5">
        <v>43.128300000000003</v>
      </c>
      <c r="D1898" s="5">
        <v>-77.628299999999996</v>
      </c>
      <c r="E1898" t="s">
        <v>310</v>
      </c>
      <c r="F1898" t="s">
        <v>276</v>
      </c>
      <c r="G1898" s="2" t="s">
        <v>256</v>
      </c>
      <c r="H1898">
        <v>49.51</v>
      </c>
      <c r="I1898">
        <v>2012</v>
      </c>
      <c r="J1898" t="s">
        <v>161</v>
      </c>
      <c r="P1898">
        <v>41</v>
      </c>
      <c r="Q1898">
        <v>54</v>
      </c>
      <c r="R1898">
        <v>101</v>
      </c>
      <c r="S1898">
        <v>82</v>
      </c>
      <c r="T1898">
        <v>68</v>
      </c>
      <c r="U1898">
        <v>54</v>
      </c>
      <c r="W1898">
        <v>62</v>
      </c>
    </row>
    <row r="1899" spans="1:28" x14ac:dyDescent="0.25">
      <c r="A1899">
        <v>65</v>
      </c>
      <c r="B1899" t="s">
        <v>114</v>
      </c>
      <c r="C1899" s="5">
        <v>43.128300000000003</v>
      </c>
      <c r="D1899" s="5">
        <v>-77.628299999999996</v>
      </c>
      <c r="E1899" t="s">
        <v>310</v>
      </c>
      <c r="F1899" t="s">
        <v>276</v>
      </c>
      <c r="G1899">
        <v>42</v>
      </c>
      <c r="H1899">
        <v>28.6</v>
      </c>
      <c r="I1899">
        <v>2005</v>
      </c>
      <c r="J1899" t="s">
        <v>13</v>
      </c>
      <c r="K1899">
        <v>33.200000000000003</v>
      </c>
      <c r="L1899">
        <v>9.1</v>
      </c>
      <c r="M1899">
        <v>27.2</v>
      </c>
      <c r="N1899">
        <v>25.3</v>
      </c>
      <c r="O1899">
        <v>43</v>
      </c>
    </row>
    <row r="1900" spans="1:28" x14ac:dyDescent="0.25">
      <c r="A1900">
        <v>73</v>
      </c>
      <c r="B1900" t="s">
        <v>114</v>
      </c>
      <c r="C1900" s="5">
        <v>43.128300000000003</v>
      </c>
      <c r="D1900" s="5">
        <v>-77.628299999999996</v>
      </c>
      <c r="E1900" t="s">
        <v>310</v>
      </c>
      <c r="F1900" t="s">
        <v>276</v>
      </c>
      <c r="G1900">
        <v>44</v>
      </c>
      <c r="H1900">
        <v>27.7</v>
      </c>
      <c r="I1900">
        <v>2008</v>
      </c>
      <c r="J1900" t="s">
        <v>13</v>
      </c>
      <c r="K1900">
        <v>29.6</v>
      </c>
      <c r="L1900">
        <v>8.9</v>
      </c>
      <c r="M1900">
        <v>27.3</v>
      </c>
      <c r="N1900">
        <v>21.6</v>
      </c>
      <c r="O1900">
        <v>44.1</v>
      </c>
    </row>
    <row r="1901" spans="1:28" x14ac:dyDescent="0.25">
      <c r="A1901">
        <v>74</v>
      </c>
      <c r="B1901" t="s">
        <v>114</v>
      </c>
      <c r="C1901" s="5">
        <v>43.128300000000003</v>
      </c>
      <c r="D1901" s="5">
        <v>-77.628299999999996</v>
      </c>
      <c r="E1901" t="s">
        <v>310</v>
      </c>
      <c r="F1901" t="s">
        <v>276</v>
      </c>
      <c r="G1901">
        <v>44</v>
      </c>
      <c r="H1901">
        <v>27.6</v>
      </c>
      <c r="I1901">
        <v>2006</v>
      </c>
      <c r="J1901" t="s">
        <v>13</v>
      </c>
      <c r="K1901">
        <v>32</v>
      </c>
      <c r="L1901">
        <v>8.9</v>
      </c>
      <c r="M1901">
        <v>26.6</v>
      </c>
      <c r="N1901">
        <v>21.6</v>
      </c>
      <c r="O1901">
        <v>43.3</v>
      </c>
    </row>
    <row r="1902" spans="1:28" x14ac:dyDescent="0.25">
      <c r="A1902">
        <v>75</v>
      </c>
      <c r="B1902" t="s">
        <v>114</v>
      </c>
      <c r="C1902" s="5">
        <v>43.128300000000003</v>
      </c>
      <c r="D1902" s="5">
        <v>-77.628299999999996</v>
      </c>
      <c r="E1902" t="s">
        <v>310</v>
      </c>
      <c r="F1902" t="s">
        <v>276</v>
      </c>
      <c r="G1902">
        <v>45</v>
      </c>
      <c r="H1902">
        <v>27.4</v>
      </c>
      <c r="I1902">
        <v>2007</v>
      </c>
      <c r="J1902" t="s">
        <v>13</v>
      </c>
      <c r="K1902">
        <v>31.1</v>
      </c>
      <c r="L1902">
        <v>8.9</v>
      </c>
      <c r="M1902">
        <v>26.7</v>
      </c>
      <c r="N1902">
        <v>21.5</v>
      </c>
      <c r="O1902">
        <v>43.1</v>
      </c>
    </row>
    <row r="1903" spans="1:28" x14ac:dyDescent="0.25">
      <c r="A1903">
        <v>76</v>
      </c>
      <c r="B1903" t="s">
        <v>114</v>
      </c>
      <c r="C1903" s="5">
        <v>43.128300000000003</v>
      </c>
      <c r="D1903" s="5">
        <v>-77.628299999999996</v>
      </c>
      <c r="E1903" t="s">
        <v>310</v>
      </c>
      <c r="F1903" t="s">
        <v>276</v>
      </c>
      <c r="G1903" s="2" t="s">
        <v>264</v>
      </c>
      <c r="H1903">
        <v>46.44</v>
      </c>
      <c r="I1903">
        <v>2013</v>
      </c>
      <c r="J1903" t="s">
        <v>161</v>
      </c>
      <c r="P1903">
        <v>63</v>
      </c>
      <c r="Q1903">
        <v>80</v>
      </c>
      <c r="R1903">
        <v>101</v>
      </c>
      <c r="S1903">
        <v>101</v>
      </c>
      <c r="T1903">
        <v>86</v>
      </c>
      <c r="U1903">
        <v>66</v>
      </c>
      <c r="W1903">
        <v>51</v>
      </c>
    </row>
    <row r="1904" spans="1:28" x14ac:dyDescent="0.25">
      <c r="A1904">
        <v>77</v>
      </c>
      <c r="B1904" t="s">
        <v>114</v>
      </c>
      <c r="C1904" s="5">
        <v>43.128300000000003</v>
      </c>
      <c r="D1904" s="5">
        <v>-77.628299999999996</v>
      </c>
      <c r="E1904" t="s">
        <v>310</v>
      </c>
      <c r="F1904" t="s">
        <v>276</v>
      </c>
      <c r="G1904">
        <v>45</v>
      </c>
      <c r="H1904">
        <v>26.9</v>
      </c>
      <c r="I1904">
        <v>2009</v>
      </c>
      <c r="J1904" t="s">
        <v>13</v>
      </c>
      <c r="K1904">
        <v>28.9</v>
      </c>
      <c r="L1904">
        <v>8.9</v>
      </c>
      <c r="M1904">
        <v>27.1</v>
      </c>
      <c r="N1904">
        <v>19.399999999999999</v>
      </c>
      <c r="O1904">
        <v>43.4</v>
      </c>
    </row>
    <row r="1905" spans="1:28" x14ac:dyDescent="0.25">
      <c r="A1905">
        <v>77</v>
      </c>
      <c r="B1905" t="s">
        <v>114</v>
      </c>
      <c r="C1905" s="5">
        <v>43.128300000000003</v>
      </c>
      <c r="D1905" s="5">
        <v>-77.628299999999996</v>
      </c>
      <c r="E1905" t="s">
        <v>310</v>
      </c>
      <c r="F1905" t="s">
        <v>276</v>
      </c>
      <c r="G1905" s="2" t="s">
        <v>265</v>
      </c>
      <c r="H1905">
        <v>53.06</v>
      </c>
      <c r="I1905">
        <v>2014</v>
      </c>
      <c r="J1905" t="s">
        <v>161</v>
      </c>
      <c r="P1905">
        <v>60</v>
      </c>
      <c r="Q1905">
        <v>50</v>
      </c>
      <c r="R1905">
        <v>116</v>
      </c>
      <c r="S1905">
        <v>112</v>
      </c>
      <c r="T1905">
        <v>104</v>
      </c>
      <c r="U1905">
        <v>69</v>
      </c>
      <c r="V1905">
        <v>70</v>
      </c>
      <c r="W1905">
        <v>76</v>
      </c>
    </row>
    <row r="1906" spans="1:28" x14ac:dyDescent="0.25">
      <c r="A1906">
        <v>81</v>
      </c>
      <c r="B1906" t="s">
        <v>114</v>
      </c>
      <c r="C1906" s="5">
        <v>43.128300000000003</v>
      </c>
      <c r="D1906" s="5">
        <v>-77.628299999999996</v>
      </c>
      <c r="E1906" t="s">
        <v>310</v>
      </c>
      <c r="F1906" t="s">
        <v>276</v>
      </c>
      <c r="G1906" s="2" t="s">
        <v>266</v>
      </c>
      <c r="H1906">
        <v>52.03</v>
      </c>
      <c r="I1906">
        <v>2015</v>
      </c>
      <c r="J1906" t="s">
        <v>161</v>
      </c>
      <c r="P1906">
        <v>72</v>
      </c>
      <c r="Q1906">
        <v>53</v>
      </c>
      <c r="R1906">
        <v>113</v>
      </c>
      <c r="S1906">
        <v>114</v>
      </c>
      <c r="T1906">
        <v>118</v>
      </c>
      <c r="U1906">
        <v>68</v>
      </c>
      <c r="V1906">
        <v>79</v>
      </c>
      <c r="W1906">
        <v>64</v>
      </c>
    </row>
    <row r="1907" spans="1:28" x14ac:dyDescent="0.25">
      <c r="A1907">
        <v>81</v>
      </c>
      <c r="B1907" t="s">
        <v>114</v>
      </c>
      <c r="C1907" s="5">
        <v>43.128300000000003</v>
      </c>
      <c r="D1907" s="5">
        <v>-77.628299999999996</v>
      </c>
      <c r="E1907" t="s">
        <v>310</v>
      </c>
      <c r="F1907" t="s">
        <v>276</v>
      </c>
      <c r="G1907" s="2"/>
      <c r="H1907">
        <v>56.8</v>
      </c>
      <c r="I1907">
        <v>2012</v>
      </c>
      <c r="J1907" t="s">
        <v>277</v>
      </c>
      <c r="X1907">
        <v>47</v>
      </c>
      <c r="Y1907">
        <v>45.7</v>
      </c>
      <c r="Z1907">
        <v>33.5</v>
      </c>
      <c r="AA1907">
        <v>94.5</v>
      </c>
      <c r="AB1907">
        <v>36.4</v>
      </c>
    </row>
    <row r="1908" spans="1:28" x14ac:dyDescent="0.25">
      <c r="A1908">
        <v>82</v>
      </c>
      <c r="B1908" t="s">
        <v>114</v>
      </c>
      <c r="C1908" s="5">
        <v>43.128300000000003</v>
      </c>
      <c r="D1908" s="5">
        <v>-77.628299999999996</v>
      </c>
      <c r="E1908" t="s">
        <v>310</v>
      </c>
      <c r="F1908" t="s">
        <v>276</v>
      </c>
      <c r="G1908">
        <v>47</v>
      </c>
      <c r="H1908">
        <v>25.8</v>
      </c>
      <c r="I1908">
        <v>2010</v>
      </c>
      <c r="J1908" t="s">
        <v>13</v>
      </c>
      <c r="K1908">
        <v>0</v>
      </c>
      <c r="L1908">
        <v>11.5</v>
      </c>
      <c r="M1908">
        <v>30.5</v>
      </c>
      <c r="N1908">
        <v>27</v>
      </c>
      <c r="O1908">
        <v>46.6</v>
      </c>
    </row>
    <row r="1909" spans="1:28" x14ac:dyDescent="0.25">
      <c r="A1909">
        <v>84</v>
      </c>
      <c r="B1909" t="s">
        <v>114</v>
      </c>
      <c r="C1909" s="5">
        <v>43.128300000000003</v>
      </c>
      <c r="D1909" s="5">
        <v>-77.628299999999996</v>
      </c>
      <c r="E1909" t="s">
        <v>310</v>
      </c>
      <c r="F1909" t="s">
        <v>276</v>
      </c>
      <c r="G1909">
        <v>49</v>
      </c>
      <c r="H1909">
        <v>25.8</v>
      </c>
      <c r="I1909">
        <v>2011</v>
      </c>
      <c r="J1909" t="s">
        <v>13</v>
      </c>
      <c r="K1909">
        <v>28.2</v>
      </c>
      <c r="L1909">
        <v>8.9</v>
      </c>
      <c r="M1909">
        <v>27</v>
      </c>
      <c r="N1909">
        <v>22.8</v>
      </c>
      <c r="O1909">
        <v>41.7</v>
      </c>
    </row>
    <row r="1910" spans="1:28" x14ac:dyDescent="0.25">
      <c r="A1910">
        <v>86</v>
      </c>
      <c r="B1910" t="s">
        <v>114</v>
      </c>
      <c r="C1910" s="5">
        <v>43.128300000000003</v>
      </c>
      <c r="D1910" s="5">
        <v>-77.628299999999996</v>
      </c>
      <c r="E1910" t="s">
        <v>310</v>
      </c>
      <c r="F1910" t="s">
        <v>276</v>
      </c>
      <c r="G1910">
        <v>49</v>
      </c>
      <c r="H1910">
        <v>25.5</v>
      </c>
      <c r="I1910">
        <v>2012</v>
      </c>
      <c r="J1910" t="s">
        <v>13</v>
      </c>
      <c r="K1910">
        <v>26</v>
      </c>
      <c r="L1910">
        <v>7.9</v>
      </c>
      <c r="M1910">
        <v>28</v>
      </c>
      <c r="N1910">
        <v>22.4</v>
      </c>
      <c r="O1910">
        <v>41.5</v>
      </c>
    </row>
    <row r="1911" spans="1:28" x14ac:dyDescent="0.25">
      <c r="A1911">
        <v>90</v>
      </c>
      <c r="B1911" t="s">
        <v>114</v>
      </c>
      <c r="C1911" s="5">
        <v>43.128300000000003</v>
      </c>
      <c r="D1911" s="5">
        <v>-77.628299999999996</v>
      </c>
      <c r="E1911" t="s">
        <v>310</v>
      </c>
      <c r="F1911" t="s">
        <v>276</v>
      </c>
      <c r="G1911">
        <v>49</v>
      </c>
      <c r="H1911">
        <v>25.4</v>
      </c>
      <c r="I1911">
        <v>2013</v>
      </c>
      <c r="J1911" t="s">
        <v>13</v>
      </c>
      <c r="K1911">
        <v>25.6</v>
      </c>
      <c r="L1911">
        <v>7.7</v>
      </c>
      <c r="M1911">
        <v>28</v>
      </c>
      <c r="N1911">
        <v>22.6</v>
      </c>
      <c r="O1911">
        <v>41.8</v>
      </c>
    </row>
    <row r="1912" spans="1:28" x14ac:dyDescent="0.25">
      <c r="A1912">
        <v>90</v>
      </c>
      <c r="B1912" t="s">
        <v>114</v>
      </c>
      <c r="C1912" s="5">
        <v>43.128300000000003</v>
      </c>
      <c r="D1912" s="5">
        <v>-77.628299999999996</v>
      </c>
      <c r="E1912" t="s">
        <v>310</v>
      </c>
      <c r="F1912" t="s">
        <v>276</v>
      </c>
      <c r="G1912">
        <v>49</v>
      </c>
      <c r="H1912">
        <v>24.8</v>
      </c>
      <c r="I1912">
        <v>2014</v>
      </c>
      <c r="J1912" t="s">
        <v>13</v>
      </c>
      <c r="K1912">
        <v>25.2</v>
      </c>
      <c r="L1912">
        <v>7.7</v>
      </c>
      <c r="M1912">
        <v>25.2</v>
      </c>
      <c r="N1912">
        <v>24</v>
      </c>
      <c r="O1912">
        <v>40.700000000000003</v>
      </c>
    </row>
    <row r="1913" spans="1:28" x14ac:dyDescent="0.25">
      <c r="A1913">
        <v>95</v>
      </c>
      <c r="B1913" t="s">
        <v>114</v>
      </c>
      <c r="C1913" s="5">
        <v>43.128300000000003</v>
      </c>
      <c r="D1913" s="5">
        <v>-77.628299999999996</v>
      </c>
      <c r="E1913" t="s">
        <v>310</v>
      </c>
      <c r="F1913" t="s">
        <v>276</v>
      </c>
      <c r="G1913" s="2"/>
      <c r="H1913">
        <v>53.6</v>
      </c>
      <c r="I1913">
        <v>2014</v>
      </c>
      <c r="J1913" t="s">
        <v>277</v>
      </c>
      <c r="X1913">
        <v>42.8</v>
      </c>
      <c r="Y1913">
        <v>50.7</v>
      </c>
      <c r="Z1913">
        <v>29.9</v>
      </c>
      <c r="AA1913">
        <v>89.7</v>
      </c>
      <c r="AB1913">
        <v>41.4</v>
      </c>
    </row>
    <row r="1914" spans="1:28" x14ac:dyDescent="0.25">
      <c r="A1914">
        <v>39</v>
      </c>
      <c r="B1914" t="s">
        <v>109</v>
      </c>
      <c r="C1914" s="5">
        <v>34.022415000000002</v>
      </c>
      <c r="D1914" s="5">
        <v>-118.28552999999999</v>
      </c>
      <c r="E1914" t="s">
        <v>307</v>
      </c>
      <c r="F1914" t="s">
        <v>276</v>
      </c>
      <c r="G1914" s="2" t="s">
        <v>249</v>
      </c>
      <c r="H1914">
        <v>51.56</v>
      </c>
      <c r="I1914">
        <v>2013</v>
      </c>
      <c r="J1914" t="s">
        <v>161</v>
      </c>
      <c r="P1914">
        <v>101</v>
      </c>
      <c r="Q1914">
        <v>99</v>
      </c>
      <c r="R1914">
        <v>56</v>
      </c>
      <c r="S1914">
        <v>56</v>
      </c>
      <c r="T1914">
        <v>52</v>
      </c>
      <c r="U1914">
        <v>36</v>
      </c>
      <c r="W1914">
        <v>40</v>
      </c>
    </row>
    <row r="1915" spans="1:28" x14ac:dyDescent="0.25">
      <c r="A1915">
        <v>44</v>
      </c>
      <c r="B1915" t="s">
        <v>109</v>
      </c>
      <c r="C1915" s="5">
        <v>34.022415000000002</v>
      </c>
      <c r="D1915" s="5">
        <v>-118.28552999999999</v>
      </c>
      <c r="E1915" t="s">
        <v>307</v>
      </c>
      <c r="F1915" t="s">
        <v>276</v>
      </c>
      <c r="G1915" s="2" t="s">
        <v>254</v>
      </c>
      <c r="H1915">
        <v>51.38</v>
      </c>
      <c r="I1915">
        <v>2012</v>
      </c>
      <c r="J1915" t="s">
        <v>161</v>
      </c>
      <c r="P1915">
        <v>101</v>
      </c>
      <c r="Q1915">
        <v>101</v>
      </c>
      <c r="R1915">
        <v>63</v>
      </c>
      <c r="S1915">
        <v>46</v>
      </c>
      <c r="T1915">
        <v>48</v>
      </c>
      <c r="U1915">
        <v>32</v>
      </c>
      <c r="W1915">
        <v>23</v>
      </c>
    </row>
    <row r="1916" spans="1:28" x14ac:dyDescent="0.25">
      <c r="A1916">
        <v>46</v>
      </c>
      <c r="B1916" t="s">
        <v>109</v>
      </c>
      <c r="C1916" s="5">
        <v>34.022415000000002</v>
      </c>
      <c r="D1916" s="5">
        <v>-118.28552999999999</v>
      </c>
      <c r="E1916" t="s">
        <v>307</v>
      </c>
      <c r="F1916" t="s">
        <v>276</v>
      </c>
      <c r="G1916">
        <v>33</v>
      </c>
      <c r="H1916">
        <v>32.4</v>
      </c>
      <c r="I1916">
        <v>2009</v>
      </c>
      <c r="J1916" t="s">
        <v>13</v>
      </c>
      <c r="K1916">
        <v>0</v>
      </c>
      <c r="L1916">
        <v>26.8</v>
      </c>
      <c r="M1916">
        <v>37.700000000000003</v>
      </c>
      <c r="N1916">
        <v>27</v>
      </c>
      <c r="O1916">
        <v>52.8</v>
      </c>
    </row>
    <row r="1917" spans="1:28" x14ac:dyDescent="0.25">
      <c r="A1917">
        <v>46</v>
      </c>
      <c r="B1917" t="s">
        <v>109</v>
      </c>
      <c r="C1917" s="5">
        <v>34.022415000000002</v>
      </c>
      <c r="D1917" s="5">
        <v>-118.28552999999999</v>
      </c>
      <c r="E1917" t="s">
        <v>307</v>
      </c>
      <c r="F1917" t="s">
        <v>276</v>
      </c>
      <c r="G1917">
        <v>32</v>
      </c>
      <c r="H1917">
        <v>32</v>
      </c>
      <c r="I1917">
        <v>2010</v>
      </c>
      <c r="J1917" t="s">
        <v>13</v>
      </c>
      <c r="K1917">
        <v>0</v>
      </c>
      <c r="L1917">
        <v>26.7</v>
      </c>
      <c r="M1917">
        <v>38.799999999999997</v>
      </c>
      <c r="N1917">
        <v>26.3</v>
      </c>
      <c r="O1917">
        <v>53.1</v>
      </c>
    </row>
    <row r="1918" spans="1:28" x14ac:dyDescent="0.25">
      <c r="A1918">
        <v>46</v>
      </c>
      <c r="B1918" t="s">
        <v>109</v>
      </c>
      <c r="C1918" s="5">
        <v>34.022415000000002</v>
      </c>
      <c r="D1918" s="5">
        <v>-118.28552999999999</v>
      </c>
      <c r="E1918" t="s">
        <v>307</v>
      </c>
      <c r="F1918" t="s">
        <v>276</v>
      </c>
      <c r="G1918">
        <v>32</v>
      </c>
      <c r="H1918">
        <v>32</v>
      </c>
      <c r="I1918">
        <v>2011</v>
      </c>
      <c r="J1918" t="s">
        <v>13</v>
      </c>
      <c r="K1918">
        <v>0</v>
      </c>
      <c r="L1918">
        <v>26.7</v>
      </c>
      <c r="M1918">
        <v>39.5</v>
      </c>
      <c r="N1918">
        <v>26.1</v>
      </c>
      <c r="O1918">
        <v>53.2</v>
      </c>
    </row>
    <row r="1919" spans="1:28" x14ac:dyDescent="0.25">
      <c r="A1919">
        <v>46</v>
      </c>
      <c r="B1919" t="s">
        <v>109</v>
      </c>
      <c r="C1919" s="5">
        <v>34.022415000000002</v>
      </c>
      <c r="D1919" s="5">
        <v>-118.28552999999999</v>
      </c>
      <c r="E1919" t="s">
        <v>307</v>
      </c>
      <c r="F1919" t="s">
        <v>276</v>
      </c>
      <c r="G1919">
        <v>32</v>
      </c>
      <c r="H1919">
        <v>31.9</v>
      </c>
      <c r="I1919">
        <v>2012</v>
      </c>
      <c r="J1919" t="s">
        <v>13</v>
      </c>
      <c r="K1919">
        <v>0</v>
      </c>
      <c r="L1919">
        <v>27.4</v>
      </c>
      <c r="M1919">
        <v>39.6</v>
      </c>
      <c r="N1919">
        <v>26.3</v>
      </c>
      <c r="O1919">
        <v>52.1</v>
      </c>
    </row>
    <row r="1920" spans="1:28" x14ac:dyDescent="0.25">
      <c r="A1920">
        <v>47</v>
      </c>
      <c r="B1920" t="s">
        <v>109</v>
      </c>
      <c r="C1920" s="5">
        <v>34.022415000000002</v>
      </c>
      <c r="D1920" s="5">
        <v>-118.28552999999999</v>
      </c>
      <c r="E1920" t="s">
        <v>307</v>
      </c>
      <c r="F1920" t="s">
        <v>276</v>
      </c>
      <c r="G1920">
        <v>36</v>
      </c>
      <c r="H1920">
        <v>32</v>
      </c>
      <c r="I1920">
        <v>2006</v>
      </c>
      <c r="J1920" t="s">
        <v>13</v>
      </c>
      <c r="K1920">
        <v>0</v>
      </c>
      <c r="L1920">
        <v>26.8</v>
      </c>
      <c r="M1920">
        <v>37.700000000000003</v>
      </c>
      <c r="N1920">
        <v>24.1</v>
      </c>
      <c r="O1920">
        <v>54</v>
      </c>
    </row>
    <row r="1921" spans="1:28" x14ac:dyDescent="0.25">
      <c r="A1921">
        <v>47</v>
      </c>
      <c r="B1921" t="s">
        <v>109</v>
      </c>
      <c r="C1921" s="5">
        <v>34.022415000000002</v>
      </c>
      <c r="D1921" s="5">
        <v>-118.28552999999999</v>
      </c>
      <c r="E1921" t="s">
        <v>307</v>
      </c>
      <c r="F1921" t="s">
        <v>276</v>
      </c>
      <c r="G1921">
        <v>33</v>
      </c>
      <c r="H1921">
        <v>31.3</v>
      </c>
      <c r="I1921">
        <v>2013</v>
      </c>
      <c r="J1921" t="s">
        <v>13</v>
      </c>
      <c r="K1921">
        <v>0</v>
      </c>
      <c r="L1921">
        <v>26.8</v>
      </c>
      <c r="M1921">
        <v>39.6</v>
      </c>
      <c r="N1921">
        <v>25.1</v>
      </c>
      <c r="O1921">
        <v>51.3</v>
      </c>
    </row>
    <row r="1922" spans="1:28" x14ac:dyDescent="0.25">
      <c r="A1922">
        <v>49</v>
      </c>
      <c r="B1922" t="s">
        <v>109</v>
      </c>
      <c r="C1922" s="5">
        <v>34.022415000000002</v>
      </c>
      <c r="D1922" s="5">
        <v>-118.28552999999999</v>
      </c>
      <c r="E1922" t="s">
        <v>307</v>
      </c>
      <c r="F1922" t="s">
        <v>276</v>
      </c>
      <c r="G1922">
        <v>32</v>
      </c>
      <c r="H1922">
        <v>31.3</v>
      </c>
      <c r="I1922">
        <v>2015</v>
      </c>
      <c r="J1922" t="s">
        <v>13</v>
      </c>
      <c r="K1922">
        <v>0</v>
      </c>
      <c r="L1922">
        <v>31.7</v>
      </c>
      <c r="M1922">
        <v>35.6</v>
      </c>
      <c r="N1922">
        <v>22.1</v>
      </c>
      <c r="O1922">
        <v>53.2</v>
      </c>
    </row>
    <row r="1923" spans="1:28" x14ac:dyDescent="0.25">
      <c r="A1923">
        <v>50</v>
      </c>
      <c r="B1923" t="s">
        <v>109</v>
      </c>
      <c r="C1923" s="5">
        <v>34.022415000000002</v>
      </c>
      <c r="D1923" s="5">
        <v>-118.28552999999999</v>
      </c>
      <c r="E1923" t="s">
        <v>307</v>
      </c>
      <c r="F1923" t="s">
        <v>276</v>
      </c>
      <c r="G1923">
        <v>37</v>
      </c>
      <c r="H1923">
        <v>31.7</v>
      </c>
      <c r="I1923">
        <v>2005</v>
      </c>
      <c r="J1923" t="s">
        <v>13</v>
      </c>
      <c r="K1923">
        <v>0</v>
      </c>
      <c r="L1923">
        <v>27.3</v>
      </c>
      <c r="M1923">
        <v>37.700000000000003</v>
      </c>
      <c r="N1923">
        <v>23.6</v>
      </c>
      <c r="O1923">
        <v>52.8</v>
      </c>
    </row>
    <row r="1924" spans="1:28" x14ac:dyDescent="0.25">
      <c r="A1924">
        <v>50</v>
      </c>
      <c r="B1924" t="s">
        <v>109</v>
      </c>
      <c r="C1924" s="5">
        <v>34.022415000000002</v>
      </c>
      <c r="D1924" s="5">
        <v>-118.28552999999999</v>
      </c>
      <c r="E1924" t="s">
        <v>307</v>
      </c>
      <c r="F1924" t="s">
        <v>276</v>
      </c>
      <c r="G1924">
        <v>37</v>
      </c>
      <c r="H1924">
        <v>31.4</v>
      </c>
      <c r="I1924">
        <v>2007</v>
      </c>
      <c r="J1924" t="s">
        <v>13</v>
      </c>
      <c r="K1924">
        <v>0</v>
      </c>
      <c r="L1924">
        <v>26.8</v>
      </c>
      <c r="M1924">
        <v>37.1</v>
      </c>
      <c r="N1924">
        <v>23.4</v>
      </c>
      <c r="O1924">
        <v>52.7</v>
      </c>
    </row>
    <row r="1925" spans="1:28" x14ac:dyDescent="0.25">
      <c r="A1925">
        <v>50</v>
      </c>
      <c r="B1925" t="s">
        <v>109</v>
      </c>
      <c r="C1925" s="5">
        <v>34.022415000000002</v>
      </c>
      <c r="D1925" s="5">
        <v>-118.28552999999999</v>
      </c>
      <c r="E1925" t="s">
        <v>307</v>
      </c>
      <c r="F1925" t="s">
        <v>276</v>
      </c>
      <c r="G1925">
        <v>36</v>
      </c>
      <c r="H1925">
        <v>32</v>
      </c>
      <c r="I1925">
        <v>2008</v>
      </c>
      <c r="J1925" t="s">
        <v>13</v>
      </c>
      <c r="K1925">
        <v>0</v>
      </c>
      <c r="L1925">
        <v>26.8</v>
      </c>
      <c r="M1925">
        <v>38.6</v>
      </c>
      <c r="N1925">
        <v>24.7</v>
      </c>
      <c r="O1925">
        <v>52.6</v>
      </c>
    </row>
    <row r="1926" spans="1:28" x14ac:dyDescent="0.25">
      <c r="A1926">
        <v>51</v>
      </c>
      <c r="B1926" t="s">
        <v>109</v>
      </c>
      <c r="C1926" s="5">
        <v>34.022415000000002</v>
      </c>
      <c r="D1926" s="5">
        <v>-118.28552999999999</v>
      </c>
      <c r="E1926" t="s">
        <v>307</v>
      </c>
      <c r="F1926" t="s">
        <v>276</v>
      </c>
      <c r="G1926">
        <v>33</v>
      </c>
      <c r="H1926">
        <v>31</v>
      </c>
      <c r="I1926">
        <v>2014</v>
      </c>
      <c r="J1926" t="s">
        <v>13</v>
      </c>
      <c r="K1926">
        <v>0</v>
      </c>
      <c r="L1926">
        <v>31.7</v>
      </c>
      <c r="M1926">
        <v>34.799999999999997</v>
      </c>
      <c r="N1926">
        <v>22.8</v>
      </c>
      <c r="O1926">
        <v>52.3</v>
      </c>
    </row>
    <row r="1927" spans="1:28" x14ac:dyDescent="0.25">
      <c r="A1927">
        <v>51</v>
      </c>
      <c r="B1927" t="s">
        <v>109</v>
      </c>
      <c r="C1927" s="5">
        <v>34.022415000000002</v>
      </c>
      <c r="D1927" s="5">
        <v>-118.28552999999999</v>
      </c>
      <c r="E1927" t="s">
        <v>307</v>
      </c>
      <c r="F1927" t="s">
        <v>276</v>
      </c>
      <c r="G1927" s="2" t="s">
        <v>254</v>
      </c>
      <c r="H1927">
        <v>55.7</v>
      </c>
      <c r="I1927">
        <v>2014</v>
      </c>
      <c r="J1927" t="s">
        <v>161</v>
      </c>
      <c r="P1927">
        <v>148</v>
      </c>
      <c r="Q1927">
        <v>74</v>
      </c>
      <c r="R1927">
        <v>43</v>
      </c>
      <c r="S1927">
        <v>59</v>
      </c>
      <c r="T1927">
        <v>64</v>
      </c>
      <c r="U1927">
        <v>61</v>
      </c>
      <c r="V1927">
        <v>54</v>
      </c>
      <c r="W1927">
        <v>33</v>
      </c>
    </row>
    <row r="1928" spans="1:28" x14ac:dyDescent="0.25">
      <c r="A1928">
        <v>51</v>
      </c>
      <c r="B1928" t="s">
        <v>109</v>
      </c>
      <c r="C1928" s="5">
        <v>34.022415000000002</v>
      </c>
      <c r="D1928" s="5">
        <v>-118.28552999999999</v>
      </c>
      <c r="E1928" t="s">
        <v>307</v>
      </c>
      <c r="F1928" t="s">
        <v>276</v>
      </c>
      <c r="G1928" s="2" t="s">
        <v>137</v>
      </c>
      <c r="H1928">
        <v>55.12</v>
      </c>
      <c r="I1928">
        <v>2015</v>
      </c>
      <c r="J1928" t="s">
        <v>161</v>
      </c>
      <c r="P1928">
        <v>152</v>
      </c>
      <c r="Q1928">
        <v>62</v>
      </c>
      <c r="R1928">
        <v>39</v>
      </c>
      <c r="S1928">
        <v>57</v>
      </c>
      <c r="T1928">
        <v>64</v>
      </c>
      <c r="U1928">
        <v>101</v>
      </c>
      <c r="V1928">
        <v>56</v>
      </c>
      <c r="W1928">
        <v>34</v>
      </c>
    </row>
    <row r="1929" spans="1:28" x14ac:dyDescent="0.25">
      <c r="A1929">
        <v>55</v>
      </c>
      <c r="B1929" t="s">
        <v>109</v>
      </c>
      <c r="C1929" s="5">
        <v>34.022415000000002</v>
      </c>
      <c r="D1929" s="5">
        <v>-118.28552999999999</v>
      </c>
      <c r="E1929" t="s">
        <v>307</v>
      </c>
      <c r="F1929" t="s">
        <v>276</v>
      </c>
      <c r="G1929" s="2"/>
      <c r="H1929">
        <v>64</v>
      </c>
      <c r="I1929">
        <v>2012</v>
      </c>
      <c r="J1929" t="s">
        <v>277</v>
      </c>
      <c r="X1929">
        <v>65.8</v>
      </c>
      <c r="Y1929">
        <v>41.1</v>
      </c>
      <c r="Z1929">
        <v>48.7</v>
      </c>
      <c r="AA1929">
        <v>80.2</v>
      </c>
      <c r="AB1929">
        <v>99.3</v>
      </c>
    </row>
    <row r="1930" spans="1:28" x14ac:dyDescent="0.25">
      <c r="A1930">
        <v>56</v>
      </c>
      <c r="B1930" t="s">
        <v>109</v>
      </c>
      <c r="C1930" s="5">
        <v>34.022415000000002</v>
      </c>
      <c r="D1930" s="5">
        <v>-118.28552999999999</v>
      </c>
      <c r="E1930" t="s">
        <v>307</v>
      </c>
      <c r="F1930" t="s">
        <v>276</v>
      </c>
      <c r="G1930" s="2"/>
      <c r="H1930">
        <v>66.3</v>
      </c>
      <c r="I1930">
        <v>2013</v>
      </c>
      <c r="J1930" t="s">
        <v>277</v>
      </c>
      <c r="X1930">
        <v>68.400000000000006</v>
      </c>
      <c r="Y1930">
        <v>43.4</v>
      </c>
      <c r="Z1930">
        <v>57.1</v>
      </c>
      <c r="AA1930">
        <v>81.900000000000006</v>
      </c>
      <c r="AB1930">
        <v>33.5</v>
      </c>
    </row>
    <row r="1931" spans="1:28" x14ac:dyDescent="0.25">
      <c r="A1931">
        <v>68</v>
      </c>
      <c r="B1931" t="s">
        <v>109</v>
      </c>
      <c r="C1931" s="5">
        <v>34.022415000000002</v>
      </c>
      <c r="D1931" s="5">
        <v>-118.28552999999999</v>
      </c>
      <c r="E1931" t="s">
        <v>307</v>
      </c>
      <c r="F1931" t="s">
        <v>276</v>
      </c>
      <c r="G1931" s="2"/>
      <c r="H1931">
        <v>65.5</v>
      </c>
      <c r="I1931">
        <v>2016</v>
      </c>
      <c r="J1931" t="s">
        <v>277</v>
      </c>
      <c r="X1931">
        <v>49.3</v>
      </c>
      <c r="Y1931">
        <v>56.3</v>
      </c>
      <c r="Z1931">
        <v>58.9</v>
      </c>
      <c r="AA1931">
        <v>93</v>
      </c>
      <c r="AB1931">
        <v>38</v>
      </c>
    </row>
    <row r="1932" spans="1:28" x14ac:dyDescent="0.25">
      <c r="A1932">
        <v>70</v>
      </c>
      <c r="B1932" t="s">
        <v>109</v>
      </c>
      <c r="C1932" s="5">
        <v>34.022415000000002</v>
      </c>
      <c r="D1932" s="5">
        <v>-118.28552999999999</v>
      </c>
      <c r="E1932" t="s">
        <v>307</v>
      </c>
      <c r="F1932" t="s">
        <v>276</v>
      </c>
      <c r="G1932" s="2"/>
      <c r="H1932">
        <v>59</v>
      </c>
      <c r="I1932">
        <v>2014</v>
      </c>
      <c r="J1932" t="s">
        <v>277</v>
      </c>
      <c r="X1932">
        <v>58.7</v>
      </c>
      <c r="Y1932">
        <v>43.4</v>
      </c>
      <c r="Z1932">
        <v>43.2</v>
      </c>
      <c r="AA1932">
        <v>81.2</v>
      </c>
      <c r="AB1932">
        <v>34.6</v>
      </c>
    </row>
    <row r="1933" spans="1:28" x14ac:dyDescent="0.25">
      <c r="A1933">
        <v>73</v>
      </c>
      <c r="B1933" t="s">
        <v>109</v>
      </c>
      <c r="C1933" s="5">
        <v>34.022415000000002</v>
      </c>
      <c r="D1933" s="5">
        <v>-118.28552999999999</v>
      </c>
      <c r="E1933" t="s">
        <v>307</v>
      </c>
      <c r="F1933" t="s">
        <v>276</v>
      </c>
      <c r="G1933" s="2"/>
      <c r="H1933">
        <v>60.7</v>
      </c>
      <c r="I1933">
        <v>2011</v>
      </c>
      <c r="J1933" t="s">
        <v>277</v>
      </c>
      <c r="X1933">
        <v>65.400000000000006</v>
      </c>
      <c r="Y1933">
        <v>31.2</v>
      </c>
      <c r="Z1933">
        <v>48.7</v>
      </c>
      <c r="AA1933">
        <v>71.900000000000006</v>
      </c>
    </row>
    <row r="1934" spans="1:28" x14ac:dyDescent="0.25">
      <c r="A1934">
        <v>75</v>
      </c>
      <c r="B1934" t="s">
        <v>109</v>
      </c>
      <c r="C1934" s="5">
        <v>34.022415000000002</v>
      </c>
      <c r="D1934" s="5">
        <v>-118.28552999999999</v>
      </c>
      <c r="E1934" t="s">
        <v>307</v>
      </c>
      <c r="F1934" t="s">
        <v>276</v>
      </c>
      <c r="G1934" s="2"/>
      <c r="H1934">
        <v>58.4</v>
      </c>
      <c r="I1934">
        <v>2015</v>
      </c>
      <c r="J1934" t="s">
        <v>277</v>
      </c>
      <c r="X1934">
        <v>55.2</v>
      </c>
      <c r="Y1934">
        <v>42.7</v>
      </c>
      <c r="Z1934">
        <v>44.6</v>
      </c>
      <c r="AA1934">
        <v>81.3</v>
      </c>
      <c r="AB1934">
        <v>34.4</v>
      </c>
    </row>
    <row r="1935" spans="1:28" x14ac:dyDescent="0.25">
      <c r="A1935">
        <v>35</v>
      </c>
      <c r="B1935" t="s">
        <v>171</v>
      </c>
      <c r="C1935" s="5">
        <v>30.266666000000001</v>
      </c>
      <c r="D1935" s="5" t="s">
        <v>332</v>
      </c>
      <c r="E1935" t="s">
        <v>319</v>
      </c>
      <c r="F1935" t="s">
        <v>276</v>
      </c>
      <c r="G1935">
        <v>27</v>
      </c>
      <c r="H1935">
        <v>35.1</v>
      </c>
      <c r="I1935">
        <v>2011</v>
      </c>
      <c r="J1935" t="s">
        <v>13</v>
      </c>
      <c r="K1935">
        <v>18.600000000000001</v>
      </c>
      <c r="L1935">
        <v>16.600000000000001</v>
      </c>
      <c r="M1935">
        <v>45.6</v>
      </c>
      <c r="N1935">
        <v>31.7</v>
      </c>
      <c r="O1935">
        <v>55.2</v>
      </c>
    </row>
    <row r="1936" spans="1:28" x14ac:dyDescent="0.25">
      <c r="A1936">
        <v>35</v>
      </c>
      <c r="B1936" t="s">
        <v>171</v>
      </c>
      <c r="C1936" s="5">
        <v>30.266666000000001</v>
      </c>
      <c r="D1936" s="5" t="s">
        <v>332</v>
      </c>
      <c r="E1936" t="s">
        <v>319</v>
      </c>
      <c r="F1936" t="s">
        <v>276</v>
      </c>
      <c r="G1936">
        <v>27</v>
      </c>
      <c r="H1936">
        <v>35.799999999999997</v>
      </c>
      <c r="I1936">
        <v>2012</v>
      </c>
      <c r="J1936" t="s">
        <v>13</v>
      </c>
      <c r="K1936">
        <v>17.100000000000001</v>
      </c>
      <c r="L1936">
        <v>16.8</v>
      </c>
      <c r="M1936">
        <v>45.7</v>
      </c>
      <c r="N1936">
        <v>34.6</v>
      </c>
      <c r="O1936">
        <v>56</v>
      </c>
    </row>
    <row r="1937" spans="1:28" x14ac:dyDescent="0.25">
      <c r="A1937">
        <v>36</v>
      </c>
      <c r="B1937" t="s">
        <v>171</v>
      </c>
      <c r="C1937" s="5">
        <v>30.266666000000001</v>
      </c>
      <c r="D1937" s="5" t="s">
        <v>332</v>
      </c>
      <c r="E1937" t="s">
        <v>319</v>
      </c>
      <c r="F1937" t="s">
        <v>276</v>
      </c>
      <c r="G1937">
        <v>28</v>
      </c>
      <c r="H1937">
        <v>35.5</v>
      </c>
      <c r="I1937">
        <v>2005</v>
      </c>
      <c r="J1937" t="s">
        <v>13</v>
      </c>
      <c r="K1937">
        <v>21.7</v>
      </c>
      <c r="L1937">
        <v>17.100000000000001</v>
      </c>
      <c r="M1937">
        <v>49.1</v>
      </c>
      <c r="N1937">
        <v>30</v>
      </c>
      <c r="O1937">
        <v>54.8</v>
      </c>
    </row>
    <row r="1938" spans="1:28" x14ac:dyDescent="0.25">
      <c r="A1938">
        <v>36</v>
      </c>
      <c r="B1938" t="s">
        <v>171</v>
      </c>
      <c r="C1938" s="5">
        <v>30.266666000000001</v>
      </c>
      <c r="D1938" s="5" t="s">
        <v>332</v>
      </c>
      <c r="E1938" t="s">
        <v>319</v>
      </c>
      <c r="F1938" t="s">
        <v>276</v>
      </c>
      <c r="G1938">
        <v>28</v>
      </c>
      <c r="H1938">
        <v>35.4</v>
      </c>
      <c r="I1938">
        <v>2013</v>
      </c>
      <c r="J1938" t="s">
        <v>13</v>
      </c>
      <c r="K1938">
        <v>16.899999999999999</v>
      </c>
      <c r="L1938">
        <v>16.399999999999999</v>
      </c>
      <c r="M1938">
        <v>45.7</v>
      </c>
      <c r="N1938">
        <v>34.9</v>
      </c>
      <c r="O1938">
        <v>54.2</v>
      </c>
    </row>
    <row r="1939" spans="1:28" x14ac:dyDescent="0.25">
      <c r="A1939">
        <v>37</v>
      </c>
      <c r="B1939" t="s">
        <v>171</v>
      </c>
      <c r="C1939" s="5">
        <v>30.266666000000001</v>
      </c>
      <c r="D1939" s="5" t="s">
        <v>332</v>
      </c>
      <c r="E1939" t="s">
        <v>319</v>
      </c>
      <c r="F1939" t="s">
        <v>276</v>
      </c>
      <c r="G1939">
        <v>27</v>
      </c>
      <c r="H1939">
        <v>34.799999999999997</v>
      </c>
      <c r="I1939">
        <v>2015</v>
      </c>
      <c r="J1939" t="s">
        <v>13</v>
      </c>
      <c r="K1939">
        <v>16.2</v>
      </c>
      <c r="L1939">
        <v>16.3</v>
      </c>
      <c r="M1939">
        <v>38.6</v>
      </c>
      <c r="N1939">
        <v>37.5</v>
      </c>
      <c r="O1939">
        <v>56</v>
      </c>
    </row>
    <row r="1940" spans="1:28" x14ac:dyDescent="0.25">
      <c r="A1940">
        <v>38</v>
      </c>
      <c r="B1940" t="s">
        <v>171</v>
      </c>
      <c r="C1940" s="5">
        <v>30.266666000000001</v>
      </c>
      <c r="D1940" s="5" t="s">
        <v>332</v>
      </c>
      <c r="E1940" t="s">
        <v>319</v>
      </c>
      <c r="F1940" t="s">
        <v>276</v>
      </c>
      <c r="G1940">
        <v>29</v>
      </c>
      <c r="H1940">
        <v>34.4</v>
      </c>
      <c r="I1940">
        <v>2007</v>
      </c>
      <c r="J1940" t="s">
        <v>13</v>
      </c>
      <c r="K1940">
        <v>20.399999999999999</v>
      </c>
      <c r="L1940">
        <v>16.7</v>
      </c>
      <c r="M1940">
        <v>46.9</v>
      </c>
      <c r="N1940">
        <v>28</v>
      </c>
      <c r="O1940">
        <v>54.8</v>
      </c>
    </row>
    <row r="1941" spans="1:28" x14ac:dyDescent="0.25">
      <c r="A1941">
        <v>38</v>
      </c>
      <c r="B1941" t="s">
        <v>171</v>
      </c>
      <c r="C1941" s="5">
        <v>30.266666000000001</v>
      </c>
      <c r="D1941" s="5" t="s">
        <v>332</v>
      </c>
      <c r="E1941" t="s">
        <v>319</v>
      </c>
      <c r="F1941" t="s">
        <v>276</v>
      </c>
      <c r="G1941">
        <v>29</v>
      </c>
      <c r="H1941">
        <v>34</v>
      </c>
      <c r="I1941">
        <v>2009</v>
      </c>
      <c r="J1941" t="s">
        <v>13</v>
      </c>
      <c r="K1941">
        <v>18.899999999999999</v>
      </c>
      <c r="L1941">
        <v>16.7</v>
      </c>
      <c r="M1941">
        <v>46.5</v>
      </c>
      <c r="N1941">
        <v>27.7</v>
      </c>
      <c r="O1941">
        <v>54.3</v>
      </c>
    </row>
    <row r="1942" spans="1:28" x14ac:dyDescent="0.25">
      <c r="A1942">
        <v>38</v>
      </c>
      <c r="B1942" t="s">
        <v>171</v>
      </c>
      <c r="C1942" s="5">
        <v>30.266666000000001</v>
      </c>
      <c r="D1942" s="5" t="s">
        <v>332</v>
      </c>
      <c r="E1942" t="s">
        <v>319</v>
      </c>
      <c r="F1942" t="s">
        <v>276</v>
      </c>
      <c r="G1942">
        <v>29</v>
      </c>
      <c r="H1942">
        <v>34.5</v>
      </c>
      <c r="I1942">
        <v>2010</v>
      </c>
      <c r="J1942" t="s">
        <v>13</v>
      </c>
      <c r="K1942">
        <v>18.5</v>
      </c>
      <c r="L1942">
        <v>16.600000000000001</v>
      </c>
      <c r="M1942">
        <v>46.1</v>
      </c>
      <c r="N1942">
        <v>28.4</v>
      </c>
      <c r="O1942">
        <v>54.4</v>
      </c>
    </row>
    <row r="1943" spans="1:28" x14ac:dyDescent="0.25">
      <c r="A1943">
        <v>39</v>
      </c>
      <c r="B1943" t="s">
        <v>171</v>
      </c>
      <c r="C1943" s="5">
        <v>30.266666000000001</v>
      </c>
      <c r="D1943" s="5" t="s">
        <v>332</v>
      </c>
      <c r="E1943" t="s">
        <v>319</v>
      </c>
      <c r="F1943" t="s">
        <v>276</v>
      </c>
      <c r="G1943">
        <v>30</v>
      </c>
      <c r="H1943">
        <v>34.9</v>
      </c>
      <c r="I1943">
        <v>2006</v>
      </c>
      <c r="J1943" t="s">
        <v>13</v>
      </c>
      <c r="K1943">
        <v>21</v>
      </c>
      <c r="L1943">
        <v>16.7</v>
      </c>
      <c r="M1943">
        <v>48</v>
      </c>
      <c r="N1943">
        <v>28.3</v>
      </c>
      <c r="O1943">
        <v>55.4</v>
      </c>
    </row>
    <row r="1944" spans="1:28" x14ac:dyDescent="0.25">
      <c r="A1944">
        <v>39</v>
      </c>
      <c r="B1944" t="s">
        <v>171</v>
      </c>
      <c r="C1944" s="5">
        <v>30.266666000000001</v>
      </c>
      <c r="D1944" s="5" t="s">
        <v>332</v>
      </c>
      <c r="E1944" t="s">
        <v>319</v>
      </c>
      <c r="F1944" t="s">
        <v>276</v>
      </c>
      <c r="G1944">
        <v>30</v>
      </c>
      <c r="H1944">
        <v>33.700000000000003</v>
      </c>
      <c r="I1944">
        <v>2008</v>
      </c>
      <c r="J1944" t="s">
        <v>13</v>
      </c>
      <c r="K1944">
        <v>19.399999999999999</v>
      </c>
      <c r="L1944">
        <v>16.7</v>
      </c>
      <c r="M1944">
        <v>46.1</v>
      </c>
      <c r="N1944">
        <v>26.7</v>
      </c>
      <c r="O1944">
        <v>54.2</v>
      </c>
    </row>
    <row r="1945" spans="1:28" x14ac:dyDescent="0.25">
      <c r="A1945">
        <v>39</v>
      </c>
      <c r="B1945" t="s">
        <v>171</v>
      </c>
      <c r="C1945" s="5">
        <v>30.266666000000001</v>
      </c>
      <c r="D1945" s="5" t="s">
        <v>332</v>
      </c>
      <c r="E1945" t="s">
        <v>319</v>
      </c>
      <c r="F1945" t="s">
        <v>276</v>
      </c>
      <c r="G1945">
        <v>28</v>
      </c>
      <c r="H1945">
        <v>34.5</v>
      </c>
      <c r="I1945">
        <v>2014</v>
      </c>
      <c r="J1945" t="s">
        <v>13</v>
      </c>
      <c r="K1945">
        <v>16.600000000000001</v>
      </c>
      <c r="L1945">
        <v>16.3</v>
      </c>
      <c r="M1945">
        <v>38.6</v>
      </c>
      <c r="N1945">
        <v>36.299999999999997</v>
      </c>
      <c r="O1945">
        <v>55.7</v>
      </c>
    </row>
    <row r="1946" spans="1:28" x14ac:dyDescent="0.25">
      <c r="A1946">
        <v>25</v>
      </c>
      <c r="B1946" t="s">
        <v>171</v>
      </c>
      <c r="C1946" s="5">
        <v>30.266666000000001</v>
      </c>
      <c r="D1946" s="5" t="s">
        <v>332</v>
      </c>
      <c r="E1946" t="s">
        <v>319</v>
      </c>
      <c r="F1946" t="s">
        <v>276</v>
      </c>
      <c r="G1946" s="2"/>
      <c r="H1946">
        <v>78.8</v>
      </c>
      <c r="I1946">
        <v>2013</v>
      </c>
      <c r="J1946" t="s">
        <v>277</v>
      </c>
      <c r="X1946">
        <v>75.5</v>
      </c>
      <c r="Y1946">
        <v>42.1</v>
      </c>
      <c r="Z1946">
        <v>80.7</v>
      </c>
      <c r="AA1946">
        <v>91</v>
      </c>
      <c r="AB1946">
        <v>57.9</v>
      </c>
    </row>
    <row r="1947" spans="1:28" x14ac:dyDescent="0.25">
      <c r="A1947">
        <v>26</v>
      </c>
      <c r="B1947" t="s">
        <v>171</v>
      </c>
      <c r="C1947" s="5">
        <v>30.266666000000001</v>
      </c>
      <c r="D1947" s="5" t="s">
        <v>332</v>
      </c>
      <c r="E1947" t="s">
        <v>319</v>
      </c>
      <c r="F1947" t="s">
        <v>276</v>
      </c>
      <c r="G1947" s="2" t="s">
        <v>242</v>
      </c>
      <c r="H1947">
        <v>57.71</v>
      </c>
      <c r="I1947">
        <v>2013</v>
      </c>
      <c r="J1947" t="s">
        <v>161</v>
      </c>
      <c r="P1947">
        <v>101</v>
      </c>
      <c r="Q1947">
        <v>56</v>
      </c>
      <c r="R1947">
        <v>24</v>
      </c>
      <c r="S1947">
        <v>46</v>
      </c>
      <c r="T1947">
        <v>84</v>
      </c>
      <c r="U1947">
        <v>37</v>
      </c>
      <c r="W1947">
        <v>20</v>
      </c>
    </row>
    <row r="1948" spans="1:28" x14ac:dyDescent="0.25">
      <c r="A1948">
        <v>27</v>
      </c>
      <c r="B1948" t="s">
        <v>171</v>
      </c>
      <c r="C1948" s="5">
        <v>30.266666000000001</v>
      </c>
      <c r="D1948" s="5" t="s">
        <v>332</v>
      </c>
      <c r="E1948" t="s">
        <v>319</v>
      </c>
      <c r="F1948" t="s">
        <v>276</v>
      </c>
      <c r="G1948" s="2"/>
      <c r="H1948">
        <v>72.2</v>
      </c>
      <c r="I1948">
        <v>2014</v>
      </c>
      <c r="J1948" t="s">
        <v>277</v>
      </c>
      <c r="X1948">
        <v>64.7</v>
      </c>
      <c r="Y1948">
        <v>42.4</v>
      </c>
      <c r="Z1948">
        <v>69</v>
      </c>
      <c r="AA1948">
        <v>91.3</v>
      </c>
      <c r="AB1948">
        <v>59.6</v>
      </c>
    </row>
    <row r="1949" spans="1:28" x14ac:dyDescent="0.25">
      <c r="A1949">
        <v>28</v>
      </c>
      <c r="B1949" t="s">
        <v>171</v>
      </c>
      <c r="C1949" s="5">
        <v>30.266666000000001</v>
      </c>
      <c r="D1949" s="5" t="s">
        <v>332</v>
      </c>
      <c r="E1949" t="s">
        <v>319</v>
      </c>
      <c r="F1949" t="s">
        <v>276</v>
      </c>
      <c r="G1949" s="2"/>
      <c r="H1949">
        <v>72.3</v>
      </c>
      <c r="I1949">
        <v>2015</v>
      </c>
      <c r="J1949" t="s">
        <v>277</v>
      </c>
      <c r="X1949">
        <v>64.3</v>
      </c>
      <c r="Y1949">
        <v>33.1</v>
      </c>
      <c r="Z1949">
        <v>72</v>
      </c>
      <c r="AA1949">
        <v>91.5</v>
      </c>
      <c r="AB1949">
        <v>58.1</v>
      </c>
    </row>
    <row r="1950" spans="1:28" x14ac:dyDescent="0.25">
      <c r="A1950">
        <v>29</v>
      </c>
      <c r="B1950" t="s">
        <v>171</v>
      </c>
      <c r="C1950" s="5">
        <v>30.266666000000001</v>
      </c>
      <c r="D1950" s="5" t="s">
        <v>332</v>
      </c>
      <c r="E1950" t="s">
        <v>319</v>
      </c>
      <c r="F1950" t="s">
        <v>276</v>
      </c>
      <c r="G1950" s="2" t="s">
        <v>244</v>
      </c>
      <c r="H1950">
        <v>62.57</v>
      </c>
      <c r="I1950">
        <v>2014</v>
      </c>
      <c r="J1950" t="s">
        <v>161</v>
      </c>
      <c r="P1950">
        <v>92</v>
      </c>
      <c r="Q1950">
        <v>39</v>
      </c>
      <c r="R1950">
        <v>24</v>
      </c>
      <c r="S1950">
        <v>51</v>
      </c>
      <c r="T1950">
        <v>54</v>
      </c>
      <c r="U1950">
        <v>26</v>
      </c>
      <c r="V1950">
        <v>74</v>
      </c>
      <c r="W1950">
        <v>45</v>
      </c>
    </row>
    <row r="1951" spans="1:28" x14ac:dyDescent="0.25">
      <c r="A1951">
        <v>29</v>
      </c>
      <c r="B1951" t="s">
        <v>171</v>
      </c>
      <c r="C1951" s="5">
        <v>30.266666000000001</v>
      </c>
      <c r="D1951" s="5" t="s">
        <v>332</v>
      </c>
      <c r="E1951" t="s">
        <v>319</v>
      </c>
      <c r="F1951" t="s">
        <v>276</v>
      </c>
      <c r="G1951" s="2"/>
      <c r="H1951">
        <v>74.900000000000006</v>
      </c>
      <c r="I1951">
        <v>2012</v>
      </c>
      <c r="J1951" t="s">
        <v>277</v>
      </c>
      <c r="X1951">
        <v>69.5</v>
      </c>
      <c r="Y1951">
        <v>38.799999999999997</v>
      </c>
      <c r="Z1951">
        <v>76.099999999999994</v>
      </c>
      <c r="AA1951">
        <v>89.6</v>
      </c>
      <c r="AB1951">
        <v>57.7</v>
      </c>
    </row>
    <row r="1952" spans="1:28" x14ac:dyDescent="0.25">
      <c r="A1952">
        <v>30</v>
      </c>
      <c r="B1952" t="s">
        <v>171</v>
      </c>
      <c r="C1952" s="5">
        <v>30.266666000000001</v>
      </c>
      <c r="D1952" s="5" t="s">
        <v>332</v>
      </c>
      <c r="E1952" t="s">
        <v>319</v>
      </c>
      <c r="F1952" t="s">
        <v>276</v>
      </c>
      <c r="G1952" s="2" t="s">
        <v>244</v>
      </c>
      <c r="H1952">
        <v>56.18</v>
      </c>
      <c r="I1952">
        <v>2012</v>
      </c>
      <c r="J1952" t="s">
        <v>161</v>
      </c>
      <c r="P1952">
        <v>101</v>
      </c>
      <c r="Q1952">
        <v>78</v>
      </c>
      <c r="R1952">
        <v>27</v>
      </c>
      <c r="S1952">
        <v>41</v>
      </c>
      <c r="T1952">
        <v>47</v>
      </c>
      <c r="U1952">
        <v>40</v>
      </c>
      <c r="W1952">
        <v>57</v>
      </c>
    </row>
    <row r="1953" spans="1:28" x14ac:dyDescent="0.25">
      <c r="A1953">
        <v>30</v>
      </c>
      <c r="B1953" t="s">
        <v>171</v>
      </c>
      <c r="C1953" s="5">
        <v>30.266666000000001</v>
      </c>
      <c r="D1953" s="5" t="s">
        <v>332</v>
      </c>
      <c r="E1953" t="s">
        <v>319</v>
      </c>
      <c r="F1953" t="s">
        <v>276</v>
      </c>
      <c r="G1953" s="2" t="s">
        <v>244</v>
      </c>
      <c r="H1953">
        <v>61.14</v>
      </c>
      <c r="I1953">
        <v>2015</v>
      </c>
      <c r="J1953" t="s">
        <v>161</v>
      </c>
      <c r="P1953">
        <v>75</v>
      </c>
      <c r="Q1953">
        <v>36</v>
      </c>
      <c r="R1953">
        <v>25</v>
      </c>
      <c r="S1953">
        <v>48</v>
      </c>
      <c r="T1953">
        <v>50</v>
      </c>
      <c r="U1953">
        <v>26</v>
      </c>
      <c r="V1953">
        <v>71</v>
      </c>
      <c r="W1953">
        <v>38</v>
      </c>
    </row>
    <row r="1954" spans="1:28" x14ac:dyDescent="0.25">
      <c r="A1954">
        <v>46</v>
      </c>
      <c r="B1954" t="s">
        <v>171</v>
      </c>
      <c r="C1954" s="5">
        <v>30.266666000000001</v>
      </c>
      <c r="D1954" s="5" t="s">
        <v>332</v>
      </c>
      <c r="E1954" t="s">
        <v>319</v>
      </c>
      <c r="F1954" t="s">
        <v>276</v>
      </c>
      <c r="G1954" s="2"/>
      <c r="H1954">
        <v>70.3</v>
      </c>
      <c r="I1954">
        <v>2016</v>
      </c>
      <c r="J1954" t="s">
        <v>277</v>
      </c>
      <c r="X1954">
        <v>59.3</v>
      </c>
      <c r="Y1954">
        <v>31.7</v>
      </c>
      <c r="Z1954">
        <v>69.7</v>
      </c>
      <c r="AA1954">
        <v>92.2</v>
      </c>
      <c r="AB1954">
        <v>63.1</v>
      </c>
    </row>
    <row r="1955" spans="1:28" x14ac:dyDescent="0.25">
      <c r="A1955">
        <v>88</v>
      </c>
      <c r="B1955" t="s">
        <v>191</v>
      </c>
      <c r="C1955" s="5">
        <v>29.707998</v>
      </c>
      <c r="D1955" s="5">
        <v>-95.397521999999995</v>
      </c>
      <c r="E1955" t="s">
        <v>319</v>
      </c>
      <c r="F1955" t="s">
        <v>276</v>
      </c>
      <c r="G1955" s="2" t="s">
        <v>270</v>
      </c>
      <c r="H1955">
        <v>45.12</v>
      </c>
      <c r="I1955">
        <v>2013</v>
      </c>
      <c r="J1955" t="s">
        <v>161</v>
      </c>
      <c r="P1955">
        <v>101</v>
      </c>
      <c r="Q1955">
        <v>101</v>
      </c>
      <c r="R1955">
        <v>101</v>
      </c>
      <c r="S1955">
        <v>90</v>
      </c>
      <c r="T1955">
        <v>32</v>
      </c>
      <c r="U1955">
        <v>56</v>
      </c>
      <c r="W1955">
        <v>101</v>
      </c>
    </row>
    <row r="1956" spans="1:28" x14ac:dyDescent="0.25">
      <c r="A1956">
        <v>90</v>
      </c>
      <c r="B1956" t="s">
        <v>191</v>
      </c>
      <c r="C1956" s="5">
        <v>29.707998</v>
      </c>
      <c r="D1956" s="5">
        <v>-95.397521999999995</v>
      </c>
      <c r="E1956" t="s">
        <v>319</v>
      </c>
      <c r="F1956" t="s">
        <v>276</v>
      </c>
      <c r="G1956" s="2" t="s">
        <v>270</v>
      </c>
      <c r="H1956">
        <v>51.51</v>
      </c>
      <c r="I1956">
        <v>2015</v>
      </c>
      <c r="J1956" t="s">
        <v>161</v>
      </c>
      <c r="P1956">
        <v>367</v>
      </c>
      <c r="Q1956">
        <v>567</v>
      </c>
      <c r="R1956">
        <v>80</v>
      </c>
      <c r="S1956">
        <v>93</v>
      </c>
      <c r="T1956">
        <v>72</v>
      </c>
      <c r="U1956">
        <v>42</v>
      </c>
      <c r="V1956">
        <v>29</v>
      </c>
      <c r="W1956">
        <v>71</v>
      </c>
    </row>
    <row r="1957" spans="1:28" x14ac:dyDescent="0.25">
      <c r="A1957">
        <v>96</v>
      </c>
      <c r="B1957" t="s">
        <v>191</v>
      </c>
      <c r="C1957" s="5">
        <v>29.707998</v>
      </c>
      <c r="D1957" s="5">
        <v>-95.397521999999995</v>
      </c>
      <c r="E1957" t="s">
        <v>319</v>
      </c>
      <c r="F1957" t="s">
        <v>276</v>
      </c>
      <c r="G1957" s="2" t="s">
        <v>275</v>
      </c>
      <c r="H1957">
        <v>43.88</v>
      </c>
      <c r="I1957">
        <v>2012</v>
      </c>
      <c r="J1957" t="s">
        <v>161</v>
      </c>
      <c r="P1957">
        <v>101</v>
      </c>
      <c r="Q1957">
        <v>101</v>
      </c>
      <c r="R1957">
        <v>101</v>
      </c>
      <c r="S1957">
        <v>95</v>
      </c>
      <c r="T1957">
        <v>46</v>
      </c>
      <c r="U1957">
        <v>66</v>
      </c>
      <c r="W1957">
        <v>100</v>
      </c>
    </row>
    <row r="1958" spans="1:28" x14ac:dyDescent="0.25">
      <c r="A1958">
        <v>29</v>
      </c>
      <c r="B1958" t="s">
        <v>170</v>
      </c>
      <c r="C1958" s="5">
        <v>32.829000000000001</v>
      </c>
      <c r="D1958" s="5">
        <v>-96.845799999999997</v>
      </c>
      <c r="E1958" t="s">
        <v>319</v>
      </c>
      <c r="F1958" t="s">
        <v>276</v>
      </c>
      <c r="G1958" s="2" t="s">
        <v>243</v>
      </c>
      <c r="H1958">
        <v>56.43</v>
      </c>
      <c r="I1958">
        <v>2012</v>
      </c>
      <c r="J1958" t="s">
        <v>161</v>
      </c>
      <c r="P1958">
        <v>19</v>
      </c>
      <c r="Q1958">
        <v>101</v>
      </c>
      <c r="R1958">
        <v>32</v>
      </c>
      <c r="S1958">
        <v>101</v>
      </c>
      <c r="T1958">
        <v>43</v>
      </c>
      <c r="U1958">
        <v>84</v>
      </c>
      <c r="W1958">
        <v>101</v>
      </c>
    </row>
    <row r="1959" spans="1:28" x14ac:dyDescent="0.25">
      <c r="A1959">
        <v>46</v>
      </c>
      <c r="B1959" t="s">
        <v>170</v>
      </c>
      <c r="C1959" s="5">
        <v>32.829000000000001</v>
      </c>
      <c r="D1959" s="5">
        <v>-96.845799999999997</v>
      </c>
      <c r="E1959" t="s">
        <v>319</v>
      </c>
      <c r="F1959" t="s">
        <v>276</v>
      </c>
      <c r="G1959" s="2" t="s">
        <v>254</v>
      </c>
      <c r="H1959">
        <v>50.79</v>
      </c>
      <c r="I1959">
        <v>2013</v>
      </c>
      <c r="J1959" t="s">
        <v>161</v>
      </c>
      <c r="P1959">
        <v>46</v>
      </c>
      <c r="Q1959">
        <v>101</v>
      </c>
      <c r="R1959">
        <v>29</v>
      </c>
      <c r="S1959">
        <v>101</v>
      </c>
      <c r="T1959">
        <v>28</v>
      </c>
      <c r="U1959">
        <v>82</v>
      </c>
      <c r="W1959">
        <v>101</v>
      </c>
    </row>
    <row r="1960" spans="1:28" x14ac:dyDescent="0.25">
      <c r="A1960">
        <v>66</v>
      </c>
      <c r="B1960" t="s">
        <v>170</v>
      </c>
      <c r="C1960" s="5">
        <v>32.829000000000001</v>
      </c>
      <c r="D1960" s="5">
        <v>-96.845799999999997</v>
      </c>
      <c r="E1960" t="s">
        <v>319</v>
      </c>
      <c r="F1960" t="s">
        <v>276</v>
      </c>
      <c r="G1960" s="2" t="s">
        <v>260</v>
      </c>
      <c r="H1960">
        <v>54.07</v>
      </c>
      <c r="I1960">
        <v>2014</v>
      </c>
      <c r="J1960" t="s">
        <v>161</v>
      </c>
      <c r="P1960">
        <v>50</v>
      </c>
      <c r="Q1960">
        <v>478</v>
      </c>
      <c r="R1960">
        <v>29</v>
      </c>
      <c r="S1960">
        <v>127</v>
      </c>
      <c r="T1960">
        <v>30</v>
      </c>
      <c r="U1960">
        <v>81</v>
      </c>
      <c r="V1960">
        <v>34</v>
      </c>
      <c r="W1960">
        <v>181</v>
      </c>
    </row>
    <row r="1961" spans="1:28" x14ac:dyDescent="0.25">
      <c r="A1961">
        <v>75</v>
      </c>
      <c r="B1961" t="s">
        <v>170</v>
      </c>
      <c r="C1961" s="5">
        <v>32.829000000000001</v>
      </c>
      <c r="D1961" s="5">
        <v>-96.845799999999997</v>
      </c>
      <c r="E1961" t="s">
        <v>319</v>
      </c>
      <c r="F1961" t="s">
        <v>276</v>
      </c>
      <c r="G1961" s="2" t="s">
        <v>263</v>
      </c>
      <c r="H1961">
        <v>52.5</v>
      </c>
      <c r="I1961">
        <v>2015</v>
      </c>
      <c r="J1961" t="s">
        <v>161</v>
      </c>
      <c r="P1961">
        <v>59</v>
      </c>
      <c r="Q1961">
        <v>567</v>
      </c>
      <c r="R1961">
        <v>35</v>
      </c>
      <c r="S1961">
        <v>131</v>
      </c>
      <c r="T1961">
        <v>30</v>
      </c>
      <c r="U1961">
        <v>78</v>
      </c>
      <c r="V1961">
        <v>40</v>
      </c>
      <c r="W1961">
        <v>173</v>
      </c>
    </row>
    <row r="1962" spans="1:28" x14ac:dyDescent="0.25">
      <c r="A1962">
        <v>38</v>
      </c>
      <c r="B1962" t="s">
        <v>170</v>
      </c>
      <c r="C1962" s="5">
        <v>32.829000000000001</v>
      </c>
      <c r="D1962" s="5">
        <v>-96.845799999999997</v>
      </c>
      <c r="E1962" t="s">
        <v>319</v>
      </c>
      <c r="F1962" t="s">
        <v>276</v>
      </c>
      <c r="G1962">
        <v>29</v>
      </c>
      <c r="H1962">
        <v>34.799999999999997</v>
      </c>
      <c r="I1962">
        <v>2005</v>
      </c>
      <c r="J1962" t="s">
        <v>13</v>
      </c>
      <c r="K1962">
        <v>24.3</v>
      </c>
      <c r="L1962">
        <v>33.9</v>
      </c>
      <c r="M1962">
        <v>31.4</v>
      </c>
      <c r="N1962">
        <v>38.200000000000003</v>
      </c>
      <c r="O1962">
        <v>37.9</v>
      </c>
    </row>
    <row r="1963" spans="1:28" x14ac:dyDescent="0.25">
      <c r="A1963">
        <v>38</v>
      </c>
      <c r="B1963" t="s">
        <v>170</v>
      </c>
      <c r="C1963" s="5">
        <v>32.829000000000001</v>
      </c>
      <c r="D1963" s="5">
        <v>-96.845799999999997</v>
      </c>
      <c r="E1963" t="s">
        <v>319</v>
      </c>
      <c r="F1963" t="s">
        <v>276</v>
      </c>
      <c r="G1963">
        <v>29</v>
      </c>
      <c r="H1963">
        <v>35.200000000000003</v>
      </c>
      <c r="I1963">
        <v>2006</v>
      </c>
      <c r="J1963" t="s">
        <v>13</v>
      </c>
      <c r="K1963">
        <v>23.4</v>
      </c>
      <c r="L1963">
        <v>33.200000000000003</v>
      </c>
      <c r="M1963">
        <v>31.7</v>
      </c>
      <c r="N1963">
        <v>38.1</v>
      </c>
      <c r="O1963">
        <v>39.799999999999997</v>
      </c>
    </row>
    <row r="1964" spans="1:28" x14ac:dyDescent="0.25">
      <c r="A1964">
        <v>39</v>
      </c>
      <c r="B1964" t="s">
        <v>170</v>
      </c>
      <c r="C1964" s="5">
        <v>32.829000000000001</v>
      </c>
      <c r="D1964" s="5">
        <v>-96.845799999999997</v>
      </c>
      <c r="E1964" t="s">
        <v>319</v>
      </c>
      <c r="F1964" t="s">
        <v>276</v>
      </c>
      <c r="G1964">
        <v>30</v>
      </c>
      <c r="H1964">
        <v>33.799999999999997</v>
      </c>
      <c r="I1964">
        <v>2007</v>
      </c>
      <c r="J1964" t="s">
        <v>13</v>
      </c>
      <c r="K1964">
        <v>22.8</v>
      </c>
      <c r="L1964">
        <v>33.200000000000003</v>
      </c>
      <c r="M1964">
        <v>30.6</v>
      </c>
      <c r="N1964">
        <v>35.5</v>
      </c>
      <c r="O1964">
        <v>38</v>
      </c>
    </row>
    <row r="1965" spans="1:28" x14ac:dyDescent="0.25">
      <c r="A1965">
        <v>41</v>
      </c>
      <c r="B1965" t="s">
        <v>170</v>
      </c>
      <c r="C1965" s="5">
        <v>32.829000000000001</v>
      </c>
      <c r="D1965" s="5">
        <v>-96.845799999999997</v>
      </c>
      <c r="E1965" t="s">
        <v>319</v>
      </c>
      <c r="F1965" t="s">
        <v>276</v>
      </c>
      <c r="G1965">
        <v>31</v>
      </c>
      <c r="H1965">
        <v>33.299999999999997</v>
      </c>
      <c r="I1965">
        <v>2008</v>
      </c>
      <c r="J1965" t="s">
        <v>13</v>
      </c>
      <c r="K1965">
        <v>21.7</v>
      </c>
      <c r="L1965">
        <v>33.200000000000003</v>
      </c>
      <c r="M1965">
        <v>30.9</v>
      </c>
      <c r="N1965">
        <v>31.7</v>
      </c>
      <c r="O1965">
        <v>39.299999999999997</v>
      </c>
    </row>
    <row r="1966" spans="1:28" x14ac:dyDescent="0.25">
      <c r="A1966">
        <v>44</v>
      </c>
      <c r="B1966" t="s">
        <v>170</v>
      </c>
      <c r="C1966" s="5">
        <v>32.829000000000001</v>
      </c>
      <c r="D1966" s="5">
        <v>-96.845799999999997</v>
      </c>
      <c r="E1966" t="s">
        <v>319</v>
      </c>
      <c r="F1966" t="s">
        <v>276</v>
      </c>
      <c r="G1966">
        <v>31</v>
      </c>
      <c r="H1966">
        <v>32.299999999999997</v>
      </c>
      <c r="I1966">
        <v>2015</v>
      </c>
      <c r="J1966" t="s">
        <v>13</v>
      </c>
      <c r="K1966">
        <v>18.5</v>
      </c>
      <c r="L1966">
        <v>34.5</v>
      </c>
      <c r="M1966">
        <v>31.1</v>
      </c>
      <c r="N1966">
        <v>35.6</v>
      </c>
      <c r="O1966">
        <v>35.799999999999997</v>
      </c>
    </row>
    <row r="1967" spans="1:28" x14ac:dyDescent="0.25">
      <c r="A1967">
        <v>45</v>
      </c>
      <c r="B1967" t="s">
        <v>170</v>
      </c>
      <c r="C1967" s="5">
        <v>32.829000000000001</v>
      </c>
      <c r="D1967" s="5">
        <v>-96.845799999999997</v>
      </c>
      <c r="E1967" t="s">
        <v>319</v>
      </c>
      <c r="F1967" t="s">
        <v>276</v>
      </c>
      <c r="G1967">
        <v>31</v>
      </c>
      <c r="H1967">
        <v>32.5</v>
      </c>
      <c r="I1967">
        <v>2014</v>
      </c>
      <c r="J1967" t="s">
        <v>13</v>
      </c>
      <c r="K1967">
        <v>19</v>
      </c>
      <c r="L1967">
        <v>34.5</v>
      </c>
      <c r="M1967">
        <v>30.3</v>
      </c>
      <c r="N1967">
        <v>37.200000000000003</v>
      </c>
      <c r="O1967">
        <v>35.799999999999997</v>
      </c>
    </row>
    <row r="1968" spans="1:28" x14ac:dyDescent="0.25">
      <c r="A1968">
        <v>46</v>
      </c>
      <c r="B1968" t="s">
        <v>170</v>
      </c>
      <c r="C1968" s="5">
        <v>32.829000000000001</v>
      </c>
      <c r="D1968" s="5">
        <v>-96.845799999999997</v>
      </c>
      <c r="E1968" t="s">
        <v>319</v>
      </c>
      <c r="F1968" t="s">
        <v>276</v>
      </c>
      <c r="G1968">
        <v>32</v>
      </c>
      <c r="H1968">
        <v>31.4</v>
      </c>
      <c r="I1968">
        <v>2013</v>
      </c>
      <c r="J1968" t="s">
        <v>13</v>
      </c>
      <c r="K1968">
        <v>19.3</v>
      </c>
      <c r="L1968">
        <v>34.700000000000003</v>
      </c>
      <c r="M1968">
        <v>30.6</v>
      </c>
      <c r="N1968">
        <v>32.9</v>
      </c>
      <c r="O1968">
        <v>34.6</v>
      </c>
    </row>
    <row r="1969" spans="1:27" x14ac:dyDescent="0.25">
      <c r="A1969">
        <v>48</v>
      </c>
      <c r="B1969" t="s">
        <v>170</v>
      </c>
      <c r="C1969" s="5">
        <v>32.829000000000001</v>
      </c>
      <c r="D1969" s="5">
        <v>-96.845799999999997</v>
      </c>
      <c r="E1969" t="s">
        <v>319</v>
      </c>
      <c r="F1969" t="s">
        <v>276</v>
      </c>
      <c r="G1969">
        <v>35</v>
      </c>
      <c r="H1969">
        <v>32.200000000000003</v>
      </c>
      <c r="I1969">
        <v>2009</v>
      </c>
      <c r="J1969" t="s">
        <v>13</v>
      </c>
      <c r="K1969">
        <v>21.2</v>
      </c>
      <c r="L1969">
        <v>33.200000000000003</v>
      </c>
      <c r="M1969">
        <v>30.8</v>
      </c>
      <c r="N1969">
        <v>27.8</v>
      </c>
      <c r="O1969">
        <v>39.1</v>
      </c>
    </row>
    <row r="1970" spans="1:27" x14ac:dyDescent="0.25">
      <c r="A1970">
        <v>48</v>
      </c>
      <c r="B1970" t="s">
        <v>170</v>
      </c>
      <c r="C1970" s="5">
        <v>32.829000000000001</v>
      </c>
      <c r="D1970" s="5">
        <v>-96.845799999999997</v>
      </c>
      <c r="E1970" t="s">
        <v>319</v>
      </c>
      <c r="F1970" t="s">
        <v>276</v>
      </c>
      <c r="G1970">
        <v>34</v>
      </c>
      <c r="H1970">
        <v>31.6</v>
      </c>
      <c r="I1970">
        <v>2012</v>
      </c>
      <c r="J1970" t="s">
        <v>13</v>
      </c>
      <c r="K1970">
        <v>19.600000000000001</v>
      </c>
      <c r="L1970">
        <v>35.5</v>
      </c>
      <c r="M1970">
        <v>30.6</v>
      </c>
      <c r="N1970">
        <v>29.5</v>
      </c>
      <c r="O1970">
        <v>37</v>
      </c>
    </row>
    <row r="1971" spans="1:27" x14ac:dyDescent="0.25">
      <c r="A1971">
        <v>49</v>
      </c>
      <c r="B1971" t="s">
        <v>170</v>
      </c>
      <c r="C1971" s="5">
        <v>32.829000000000001</v>
      </c>
      <c r="D1971" s="5">
        <v>-96.845799999999997</v>
      </c>
      <c r="E1971" t="s">
        <v>319</v>
      </c>
      <c r="F1971" t="s">
        <v>276</v>
      </c>
      <c r="G1971">
        <v>35</v>
      </c>
      <c r="H1971">
        <v>31.8</v>
      </c>
      <c r="I1971">
        <v>2010</v>
      </c>
      <c r="J1971" t="s">
        <v>13</v>
      </c>
      <c r="K1971">
        <v>20.6</v>
      </c>
      <c r="L1971">
        <v>33.1</v>
      </c>
      <c r="M1971">
        <v>30.5</v>
      </c>
      <c r="N1971">
        <v>29.9</v>
      </c>
      <c r="O1971">
        <v>38.4</v>
      </c>
    </row>
    <row r="1972" spans="1:27" x14ac:dyDescent="0.25">
      <c r="A1972">
        <v>51</v>
      </c>
      <c r="B1972" t="s">
        <v>170</v>
      </c>
      <c r="C1972" s="5">
        <v>32.829000000000001</v>
      </c>
      <c r="D1972" s="5">
        <v>-96.845799999999997</v>
      </c>
      <c r="E1972" t="s">
        <v>319</v>
      </c>
      <c r="F1972" t="s">
        <v>276</v>
      </c>
      <c r="G1972">
        <v>35</v>
      </c>
      <c r="H1972">
        <v>31.6</v>
      </c>
      <c r="I1972">
        <v>2011</v>
      </c>
      <c r="J1972" t="s">
        <v>13</v>
      </c>
      <c r="K1972">
        <v>21.2</v>
      </c>
      <c r="L1972">
        <v>33.1</v>
      </c>
      <c r="M1972">
        <v>31.5</v>
      </c>
      <c r="N1972">
        <v>29.4</v>
      </c>
      <c r="O1972">
        <v>37.799999999999997</v>
      </c>
    </row>
    <row r="1973" spans="1:27" x14ac:dyDescent="0.25">
      <c r="A1973">
        <v>38</v>
      </c>
      <c r="B1973" t="s">
        <v>120</v>
      </c>
      <c r="C1973" s="5">
        <v>40.7697</v>
      </c>
      <c r="D1973" s="5">
        <v>-111.8353</v>
      </c>
      <c r="E1973" t="s">
        <v>325</v>
      </c>
      <c r="F1973" t="s">
        <v>276</v>
      </c>
      <c r="G1973" s="2" t="s">
        <v>249</v>
      </c>
      <c r="H1973">
        <v>52.64</v>
      </c>
      <c r="I1973">
        <v>2012</v>
      </c>
      <c r="J1973" t="s">
        <v>161</v>
      </c>
      <c r="P1973">
        <v>92</v>
      </c>
      <c r="Q1973">
        <v>101</v>
      </c>
      <c r="R1973">
        <v>41</v>
      </c>
      <c r="S1973">
        <v>74</v>
      </c>
      <c r="T1973">
        <v>52</v>
      </c>
      <c r="U1973">
        <v>67</v>
      </c>
      <c r="W1973">
        <v>12</v>
      </c>
    </row>
    <row r="1974" spans="1:27" x14ac:dyDescent="0.25">
      <c r="A1974">
        <v>42</v>
      </c>
      <c r="B1974" t="s">
        <v>120</v>
      </c>
      <c r="C1974" s="5">
        <v>40.7697</v>
      </c>
      <c r="D1974" s="5">
        <v>-111.8353</v>
      </c>
      <c r="E1974" t="s">
        <v>325</v>
      </c>
      <c r="F1974" t="s">
        <v>276</v>
      </c>
      <c r="G1974" s="2" t="s">
        <v>251</v>
      </c>
      <c r="H1974">
        <v>51.14</v>
      </c>
      <c r="I1974">
        <v>2013</v>
      </c>
      <c r="J1974" t="s">
        <v>161</v>
      </c>
      <c r="P1974">
        <v>101</v>
      </c>
      <c r="Q1974">
        <v>101</v>
      </c>
      <c r="R1974">
        <v>42</v>
      </c>
      <c r="S1974">
        <v>93</v>
      </c>
      <c r="T1974">
        <v>61</v>
      </c>
      <c r="U1974">
        <v>85</v>
      </c>
      <c r="W1974">
        <v>27</v>
      </c>
    </row>
    <row r="1975" spans="1:27" x14ac:dyDescent="0.25">
      <c r="A1975">
        <v>62</v>
      </c>
      <c r="B1975" t="s">
        <v>120</v>
      </c>
      <c r="C1975" s="5">
        <v>40.7697</v>
      </c>
      <c r="D1975" s="5">
        <v>-111.8353</v>
      </c>
      <c r="E1975" t="s">
        <v>325</v>
      </c>
      <c r="F1975" t="s">
        <v>276</v>
      </c>
      <c r="G1975" s="2" t="s">
        <v>257</v>
      </c>
      <c r="H1975">
        <v>54.67</v>
      </c>
      <c r="I1975">
        <v>2014</v>
      </c>
      <c r="J1975" t="s">
        <v>161</v>
      </c>
      <c r="P1975">
        <v>88</v>
      </c>
      <c r="Q1975">
        <v>91</v>
      </c>
      <c r="R1975">
        <v>45</v>
      </c>
      <c r="S1975">
        <v>99</v>
      </c>
      <c r="T1975">
        <v>62</v>
      </c>
      <c r="U1975">
        <v>114</v>
      </c>
      <c r="V1975">
        <v>94</v>
      </c>
      <c r="W1975">
        <v>22</v>
      </c>
    </row>
    <row r="1976" spans="1:27" x14ac:dyDescent="0.25">
      <c r="A1976">
        <v>70</v>
      </c>
      <c r="B1976" t="s">
        <v>120</v>
      </c>
      <c r="C1976" s="5">
        <v>40.7697</v>
      </c>
      <c r="D1976" s="5">
        <v>-111.8353</v>
      </c>
      <c r="E1976" t="s">
        <v>325</v>
      </c>
      <c r="F1976" t="s">
        <v>276</v>
      </c>
      <c r="G1976" s="2" t="s">
        <v>261</v>
      </c>
      <c r="H1976">
        <v>52.89</v>
      </c>
      <c r="I1976">
        <v>2015</v>
      </c>
      <c r="J1976" t="s">
        <v>161</v>
      </c>
      <c r="P1976">
        <v>97</v>
      </c>
      <c r="Q1976">
        <v>105</v>
      </c>
      <c r="R1976">
        <v>67</v>
      </c>
      <c r="S1976">
        <v>97</v>
      </c>
      <c r="T1976">
        <v>65</v>
      </c>
      <c r="U1976">
        <v>101</v>
      </c>
      <c r="V1976">
        <v>90</v>
      </c>
      <c r="W1976">
        <v>19</v>
      </c>
    </row>
    <row r="1977" spans="1:27" x14ac:dyDescent="0.25">
      <c r="A1977">
        <v>79</v>
      </c>
      <c r="B1977" t="s">
        <v>120</v>
      </c>
      <c r="C1977" s="5">
        <v>40.7697</v>
      </c>
      <c r="D1977" s="5">
        <v>-111.8353</v>
      </c>
      <c r="E1977" t="s">
        <v>325</v>
      </c>
      <c r="F1977" t="s">
        <v>276</v>
      </c>
      <c r="G1977">
        <v>46</v>
      </c>
      <c r="H1977">
        <v>27.1</v>
      </c>
      <c r="I1977">
        <v>2008</v>
      </c>
      <c r="J1977" t="s">
        <v>13</v>
      </c>
      <c r="K1977">
        <v>0</v>
      </c>
      <c r="L1977">
        <v>11.5</v>
      </c>
      <c r="M1977">
        <v>30.1</v>
      </c>
      <c r="N1977">
        <v>29.2</v>
      </c>
      <c r="O1977">
        <v>48</v>
      </c>
    </row>
    <row r="1978" spans="1:27" x14ac:dyDescent="0.25">
      <c r="A1978">
        <v>79</v>
      </c>
      <c r="B1978" t="s">
        <v>120</v>
      </c>
      <c r="C1978" s="5">
        <v>40.7697</v>
      </c>
      <c r="D1978" s="5">
        <v>-111.8353</v>
      </c>
      <c r="E1978" t="s">
        <v>325</v>
      </c>
      <c r="F1978" t="s">
        <v>276</v>
      </c>
      <c r="G1978">
        <v>46</v>
      </c>
      <c r="H1978">
        <v>26.5</v>
      </c>
      <c r="I1978">
        <v>2011</v>
      </c>
      <c r="J1978" t="s">
        <v>13</v>
      </c>
      <c r="K1978">
        <v>0</v>
      </c>
      <c r="L1978">
        <v>11.5</v>
      </c>
      <c r="M1978">
        <v>30.6</v>
      </c>
      <c r="N1978">
        <v>27.6</v>
      </c>
      <c r="O1978">
        <v>47.1</v>
      </c>
    </row>
    <row r="1979" spans="1:27" x14ac:dyDescent="0.25">
      <c r="A1979">
        <v>80</v>
      </c>
      <c r="B1979" t="s">
        <v>120</v>
      </c>
      <c r="C1979" s="5">
        <v>40.7697</v>
      </c>
      <c r="D1979" s="5">
        <v>-111.8353</v>
      </c>
      <c r="E1979" t="s">
        <v>325</v>
      </c>
      <c r="F1979" t="s">
        <v>276</v>
      </c>
      <c r="G1979">
        <v>47</v>
      </c>
      <c r="H1979">
        <v>26.6</v>
      </c>
      <c r="I1979">
        <v>2009</v>
      </c>
      <c r="J1979" t="s">
        <v>13</v>
      </c>
      <c r="K1979">
        <v>0</v>
      </c>
      <c r="L1979">
        <v>11.5</v>
      </c>
      <c r="M1979">
        <v>30.8</v>
      </c>
      <c r="N1979">
        <v>27.3</v>
      </c>
      <c r="O1979">
        <v>47.2</v>
      </c>
    </row>
    <row r="1980" spans="1:27" x14ac:dyDescent="0.25">
      <c r="A1980">
        <v>82</v>
      </c>
      <c r="B1980" t="s">
        <v>120</v>
      </c>
      <c r="C1980" s="5">
        <v>40.7697</v>
      </c>
      <c r="D1980" s="5">
        <v>-111.8353</v>
      </c>
      <c r="E1980" t="s">
        <v>325</v>
      </c>
      <c r="F1980" t="s">
        <v>276</v>
      </c>
      <c r="G1980">
        <v>47</v>
      </c>
      <c r="H1980">
        <v>25.8</v>
      </c>
      <c r="I1980">
        <v>2010</v>
      </c>
      <c r="J1980" t="s">
        <v>13</v>
      </c>
      <c r="K1980">
        <v>28.2</v>
      </c>
      <c r="L1980">
        <v>8.9</v>
      </c>
      <c r="M1980">
        <v>26.9</v>
      </c>
      <c r="N1980">
        <v>20.6</v>
      </c>
      <c r="O1980">
        <v>43.3</v>
      </c>
    </row>
    <row r="1981" spans="1:27" x14ac:dyDescent="0.25">
      <c r="A1981">
        <v>82</v>
      </c>
      <c r="B1981" t="s">
        <v>120</v>
      </c>
      <c r="C1981" s="5">
        <v>40.7697</v>
      </c>
      <c r="D1981" s="5">
        <v>-111.8353</v>
      </c>
      <c r="E1981" t="s">
        <v>325</v>
      </c>
      <c r="F1981" t="s">
        <v>276</v>
      </c>
      <c r="G1981">
        <v>47</v>
      </c>
      <c r="H1981">
        <v>26</v>
      </c>
      <c r="I1981">
        <v>2012</v>
      </c>
      <c r="J1981" t="s">
        <v>13</v>
      </c>
      <c r="K1981">
        <v>0</v>
      </c>
      <c r="L1981">
        <v>11.9</v>
      </c>
      <c r="M1981">
        <v>30.7</v>
      </c>
      <c r="N1981">
        <v>25.9</v>
      </c>
      <c r="O1981">
        <v>46.4</v>
      </c>
    </row>
    <row r="1982" spans="1:27" x14ac:dyDescent="0.25">
      <c r="A1982">
        <v>83</v>
      </c>
      <c r="B1982" t="s">
        <v>120</v>
      </c>
      <c r="C1982" s="5">
        <v>40.7697</v>
      </c>
      <c r="D1982" s="5">
        <v>-111.8353</v>
      </c>
      <c r="E1982" t="s">
        <v>325</v>
      </c>
      <c r="F1982" t="s">
        <v>276</v>
      </c>
      <c r="G1982" s="2"/>
      <c r="H1982">
        <v>59</v>
      </c>
      <c r="I1982">
        <v>2011</v>
      </c>
      <c r="J1982" t="s">
        <v>277</v>
      </c>
      <c r="X1982">
        <v>55.8</v>
      </c>
      <c r="Y1982">
        <v>22.5</v>
      </c>
      <c r="Z1982">
        <v>54.2</v>
      </c>
      <c r="AA1982">
        <v>72</v>
      </c>
    </row>
    <row r="1983" spans="1:27" x14ac:dyDescent="0.25">
      <c r="A1983">
        <v>85</v>
      </c>
      <c r="B1983" t="s">
        <v>120</v>
      </c>
      <c r="C1983" s="5">
        <v>40.7697</v>
      </c>
      <c r="D1983" s="5">
        <v>-111.8353</v>
      </c>
      <c r="E1983" t="s">
        <v>325</v>
      </c>
      <c r="F1983" t="s">
        <v>276</v>
      </c>
      <c r="G1983">
        <v>47</v>
      </c>
      <c r="H1983">
        <v>25.5</v>
      </c>
      <c r="I1983">
        <v>2013</v>
      </c>
      <c r="J1983" t="s">
        <v>13</v>
      </c>
      <c r="K1983">
        <v>0</v>
      </c>
      <c r="L1983">
        <v>11.6</v>
      </c>
      <c r="M1983">
        <v>30.7</v>
      </c>
      <c r="N1983">
        <v>26.9</v>
      </c>
      <c r="O1983">
        <v>45.6</v>
      </c>
    </row>
    <row r="1984" spans="1:27" x14ac:dyDescent="0.25">
      <c r="A1984">
        <v>87</v>
      </c>
      <c r="B1984" t="s">
        <v>120</v>
      </c>
      <c r="C1984" s="5">
        <v>40.7697</v>
      </c>
      <c r="D1984" s="5">
        <v>-111.8353</v>
      </c>
      <c r="E1984" t="s">
        <v>325</v>
      </c>
      <c r="F1984" t="s">
        <v>276</v>
      </c>
      <c r="G1984">
        <v>47</v>
      </c>
      <c r="H1984">
        <v>25</v>
      </c>
      <c r="I1984">
        <v>2014</v>
      </c>
      <c r="J1984" t="s">
        <v>13</v>
      </c>
      <c r="K1984">
        <v>0</v>
      </c>
      <c r="L1984">
        <v>11.5</v>
      </c>
      <c r="M1984">
        <v>26.5</v>
      </c>
      <c r="N1984">
        <v>27.2</v>
      </c>
      <c r="O1984">
        <v>47.3</v>
      </c>
    </row>
    <row r="1985" spans="1:27" x14ac:dyDescent="0.25">
      <c r="A1985">
        <v>93</v>
      </c>
      <c r="B1985" t="s">
        <v>120</v>
      </c>
      <c r="C1985" s="5">
        <v>40.7697</v>
      </c>
      <c r="D1985" s="5">
        <v>-111.8353</v>
      </c>
      <c r="E1985" t="s">
        <v>325</v>
      </c>
      <c r="F1985" t="s">
        <v>276</v>
      </c>
      <c r="G1985">
        <v>52</v>
      </c>
      <c r="H1985">
        <v>24.6</v>
      </c>
      <c r="I1985">
        <v>2005</v>
      </c>
      <c r="J1985" t="s">
        <v>13</v>
      </c>
      <c r="K1985">
        <v>0</v>
      </c>
      <c r="L1985">
        <v>0</v>
      </c>
      <c r="M1985">
        <v>30.4</v>
      </c>
      <c r="N1985">
        <v>31.4</v>
      </c>
      <c r="O1985">
        <v>45.5</v>
      </c>
    </row>
    <row r="1986" spans="1:27" x14ac:dyDescent="0.25">
      <c r="A1986">
        <v>93</v>
      </c>
      <c r="B1986" t="s">
        <v>120</v>
      </c>
      <c r="C1986" s="5">
        <v>40.7697</v>
      </c>
      <c r="D1986" s="5">
        <v>-111.8353</v>
      </c>
      <c r="E1986" t="s">
        <v>325</v>
      </c>
      <c r="F1986" t="s">
        <v>276</v>
      </c>
      <c r="G1986">
        <v>52</v>
      </c>
      <c r="H1986">
        <v>24.3</v>
      </c>
      <c r="I1986">
        <v>2007</v>
      </c>
      <c r="J1986" t="s">
        <v>13</v>
      </c>
      <c r="K1986">
        <v>0</v>
      </c>
      <c r="L1986">
        <v>0</v>
      </c>
      <c r="M1986">
        <v>30.6</v>
      </c>
      <c r="N1986">
        <v>27.6</v>
      </c>
      <c r="O1986">
        <v>47.5</v>
      </c>
    </row>
    <row r="1987" spans="1:27" x14ac:dyDescent="0.25">
      <c r="A1987">
        <v>93</v>
      </c>
      <c r="B1987" t="s">
        <v>120</v>
      </c>
      <c r="C1987" s="5">
        <v>40.7697</v>
      </c>
      <c r="D1987" s="5">
        <v>-111.8353</v>
      </c>
      <c r="E1987" t="s">
        <v>325</v>
      </c>
      <c r="F1987" t="s">
        <v>276</v>
      </c>
      <c r="G1987">
        <v>47</v>
      </c>
      <c r="H1987">
        <v>24.5</v>
      </c>
      <c r="I1987">
        <v>2015</v>
      </c>
      <c r="J1987" t="s">
        <v>13</v>
      </c>
      <c r="K1987">
        <v>0</v>
      </c>
      <c r="L1987">
        <v>11.5</v>
      </c>
      <c r="M1987">
        <v>26.5</v>
      </c>
      <c r="N1987">
        <v>25.5</v>
      </c>
      <c r="O1987">
        <v>46.7</v>
      </c>
    </row>
    <row r="1988" spans="1:27" x14ac:dyDescent="0.25">
      <c r="A1988">
        <v>94</v>
      </c>
      <c r="B1988" t="s">
        <v>120</v>
      </c>
      <c r="C1988" s="5">
        <v>40.7697</v>
      </c>
      <c r="D1988" s="5">
        <v>-111.8353</v>
      </c>
      <c r="E1988" t="s">
        <v>325</v>
      </c>
      <c r="F1988" t="s">
        <v>276</v>
      </c>
      <c r="G1988">
        <v>51</v>
      </c>
      <c r="H1988">
        <v>24.5</v>
      </c>
      <c r="I1988">
        <v>2006</v>
      </c>
      <c r="J1988" t="s">
        <v>13</v>
      </c>
      <c r="K1988">
        <v>0</v>
      </c>
      <c r="L1988">
        <v>0</v>
      </c>
      <c r="M1988">
        <v>30.8</v>
      </c>
      <c r="N1988">
        <v>28.6</v>
      </c>
      <c r="O1988">
        <v>47.1</v>
      </c>
    </row>
    <row r="1989" spans="1:27" x14ac:dyDescent="0.25">
      <c r="A1989">
        <v>41</v>
      </c>
      <c r="B1989" t="s">
        <v>124</v>
      </c>
      <c r="C1989" s="5">
        <v>38.033554000000002</v>
      </c>
      <c r="D1989" s="5">
        <v>-78.507980000000003</v>
      </c>
      <c r="E1989" t="s">
        <v>326</v>
      </c>
      <c r="F1989" t="s">
        <v>276</v>
      </c>
      <c r="G1989" s="2" t="s">
        <v>248</v>
      </c>
      <c r="H1989">
        <v>58.6</v>
      </c>
      <c r="I1989">
        <v>2014</v>
      </c>
      <c r="J1989" t="s">
        <v>161</v>
      </c>
      <c r="P1989">
        <v>194</v>
      </c>
      <c r="Q1989">
        <v>17</v>
      </c>
      <c r="R1989">
        <v>117</v>
      </c>
      <c r="S1989">
        <v>93</v>
      </c>
      <c r="T1989">
        <v>71</v>
      </c>
      <c r="U1989">
        <v>55</v>
      </c>
      <c r="V1989">
        <v>89</v>
      </c>
      <c r="W1989">
        <v>94</v>
      </c>
    </row>
    <row r="1990" spans="1:27" x14ac:dyDescent="0.25">
      <c r="A1990">
        <v>41</v>
      </c>
      <c r="B1990" t="s">
        <v>124</v>
      </c>
      <c r="C1990" s="5">
        <v>38.033554000000002</v>
      </c>
      <c r="D1990" s="5">
        <v>-78.507980000000003</v>
      </c>
      <c r="E1990" t="s">
        <v>326</v>
      </c>
      <c r="F1990" t="s">
        <v>276</v>
      </c>
      <c r="G1990" s="2" t="s">
        <v>248</v>
      </c>
      <c r="H1990">
        <v>56.73</v>
      </c>
      <c r="I1990">
        <v>2015</v>
      </c>
      <c r="J1990" t="s">
        <v>161</v>
      </c>
      <c r="P1990">
        <v>209</v>
      </c>
      <c r="Q1990">
        <v>20</v>
      </c>
      <c r="R1990">
        <v>126</v>
      </c>
      <c r="S1990">
        <v>94</v>
      </c>
      <c r="T1990">
        <v>74</v>
      </c>
      <c r="U1990">
        <v>88</v>
      </c>
      <c r="V1990">
        <v>90</v>
      </c>
      <c r="W1990">
        <v>97</v>
      </c>
    </row>
    <row r="1991" spans="1:27" x14ac:dyDescent="0.25">
      <c r="A1991">
        <v>71</v>
      </c>
      <c r="B1991" t="s">
        <v>124</v>
      </c>
      <c r="C1991" s="5">
        <v>38.033554000000002</v>
      </c>
      <c r="D1991" s="5">
        <v>-78.507980000000003</v>
      </c>
      <c r="E1991" t="s">
        <v>326</v>
      </c>
      <c r="F1991" t="s">
        <v>276</v>
      </c>
      <c r="G1991" s="2" t="s">
        <v>262</v>
      </c>
      <c r="H1991">
        <v>46.92</v>
      </c>
      <c r="I1991">
        <v>2013</v>
      </c>
      <c r="J1991" t="s">
        <v>161</v>
      </c>
      <c r="P1991">
        <v>101</v>
      </c>
      <c r="Q1991">
        <v>24</v>
      </c>
      <c r="R1991">
        <v>101</v>
      </c>
      <c r="S1991">
        <v>88</v>
      </c>
      <c r="T1991">
        <v>73</v>
      </c>
      <c r="U1991">
        <v>68</v>
      </c>
      <c r="W1991">
        <v>63</v>
      </c>
    </row>
    <row r="1992" spans="1:27" x14ac:dyDescent="0.25">
      <c r="A1992">
        <v>72</v>
      </c>
      <c r="B1992" t="s">
        <v>124</v>
      </c>
      <c r="C1992" s="5">
        <v>38.033554000000002</v>
      </c>
      <c r="D1992" s="5">
        <v>-78.507980000000003</v>
      </c>
      <c r="E1992" t="s">
        <v>326</v>
      </c>
      <c r="F1992" t="s">
        <v>276</v>
      </c>
      <c r="G1992" s="2"/>
      <c r="H1992">
        <v>61.1</v>
      </c>
      <c r="I1992">
        <v>2011</v>
      </c>
      <c r="J1992" t="s">
        <v>277</v>
      </c>
      <c r="X1992">
        <v>62</v>
      </c>
      <c r="Y1992">
        <v>42.2</v>
      </c>
      <c r="Z1992">
        <v>55.4</v>
      </c>
      <c r="AA1992">
        <v>68.599999999999994</v>
      </c>
    </row>
    <row r="1993" spans="1:27" x14ac:dyDescent="0.25">
      <c r="A1993">
        <v>84</v>
      </c>
      <c r="B1993" t="s">
        <v>124</v>
      </c>
      <c r="C1993" s="5">
        <v>38.033554000000002</v>
      </c>
      <c r="D1993" s="5">
        <v>-78.507980000000003</v>
      </c>
      <c r="E1993" t="s">
        <v>326</v>
      </c>
      <c r="F1993" t="s">
        <v>276</v>
      </c>
      <c r="G1993" s="2" t="s">
        <v>271</v>
      </c>
      <c r="H1993">
        <v>45.2</v>
      </c>
      <c r="I1993">
        <v>2012</v>
      </c>
      <c r="J1993" t="s">
        <v>161</v>
      </c>
      <c r="P1993">
        <v>101</v>
      </c>
      <c r="Q1993">
        <v>50</v>
      </c>
      <c r="R1993">
        <v>101</v>
      </c>
      <c r="S1993">
        <v>76</v>
      </c>
      <c r="T1993">
        <v>62</v>
      </c>
      <c r="U1993">
        <v>57</v>
      </c>
      <c r="W1993">
        <v>86</v>
      </c>
    </row>
    <row r="1994" spans="1:27" x14ac:dyDescent="0.25">
      <c r="A1994">
        <v>91</v>
      </c>
      <c r="B1994" t="s">
        <v>124</v>
      </c>
      <c r="C1994" s="5">
        <v>38.033554000000002</v>
      </c>
      <c r="D1994" s="5">
        <v>-78.507980000000003</v>
      </c>
      <c r="E1994" t="s">
        <v>326</v>
      </c>
      <c r="F1994" t="s">
        <v>276</v>
      </c>
      <c r="G1994">
        <v>51</v>
      </c>
      <c r="H1994">
        <v>24.6</v>
      </c>
      <c r="I1994">
        <v>2009</v>
      </c>
      <c r="J1994" t="s">
        <v>13</v>
      </c>
      <c r="K1994">
        <v>0</v>
      </c>
      <c r="L1994">
        <v>0</v>
      </c>
      <c r="M1994">
        <v>33.200000000000003</v>
      </c>
      <c r="N1994">
        <v>27</v>
      </c>
      <c r="O1994">
        <v>46.8</v>
      </c>
    </row>
    <row r="1995" spans="1:27" x14ac:dyDescent="0.25">
      <c r="A1995">
        <v>95</v>
      </c>
      <c r="B1995" t="s">
        <v>124</v>
      </c>
      <c r="C1995" s="5">
        <v>38.033554000000002</v>
      </c>
      <c r="D1995" s="5">
        <v>-78.507980000000003</v>
      </c>
      <c r="E1995" t="s">
        <v>326</v>
      </c>
      <c r="F1995" t="s">
        <v>276</v>
      </c>
      <c r="G1995">
        <v>53</v>
      </c>
      <c r="H1995">
        <v>24.4</v>
      </c>
      <c r="I1995">
        <v>2008</v>
      </c>
      <c r="J1995" t="s">
        <v>13</v>
      </c>
      <c r="K1995">
        <v>0</v>
      </c>
      <c r="L1995">
        <v>0</v>
      </c>
      <c r="M1995">
        <v>32.6</v>
      </c>
      <c r="N1995">
        <v>26.3</v>
      </c>
      <c r="O1995">
        <v>47.2</v>
      </c>
    </row>
    <row r="1996" spans="1:27" x14ac:dyDescent="0.25">
      <c r="A1996">
        <v>96</v>
      </c>
      <c r="B1996" t="s">
        <v>124</v>
      </c>
      <c r="C1996" s="5">
        <v>38.033554000000002</v>
      </c>
      <c r="D1996" s="5">
        <v>-78.507980000000003</v>
      </c>
      <c r="E1996" t="s">
        <v>326</v>
      </c>
      <c r="F1996" t="s">
        <v>276</v>
      </c>
      <c r="G1996">
        <v>52</v>
      </c>
      <c r="H1996">
        <v>24.5</v>
      </c>
      <c r="I1996">
        <v>2010</v>
      </c>
      <c r="J1996" t="s">
        <v>13</v>
      </c>
      <c r="K1996">
        <v>0</v>
      </c>
      <c r="L1996">
        <v>0</v>
      </c>
      <c r="M1996">
        <v>34.5</v>
      </c>
      <c r="N1996">
        <v>26.8</v>
      </c>
      <c r="O1996">
        <v>47.5</v>
      </c>
    </row>
    <row r="1997" spans="1:27" x14ac:dyDescent="0.25">
      <c r="A1997">
        <v>15</v>
      </c>
      <c r="B1997" t="s">
        <v>95</v>
      </c>
      <c r="C1997" s="5">
        <v>47.655548000000003</v>
      </c>
      <c r="D1997" s="5">
        <v>-122.3032</v>
      </c>
      <c r="E1997" t="s">
        <v>327</v>
      </c>
      <c r="F1997" t="s">
        <v>276</v>
      </c>
      <c r="G1997">
        <v>13</v>
      </c>
      <c r="H1997">
        <v>48.1</v>
      </c>
      <c r="I1997">
        <v>2014</v>
      </c>
      <c r="J1997" t="s">
        <v>13</v>
      </c>
      <c r="K1997">
        <v>21.7</v>
      </c>
      <c r="L1997">
        <v>31.6</v>
      </c>
      <c r="M1997">
        <v>53</v>
      </c>
      <c r="N1997">
        <v>53.1</v>
      </c>
      <c r="O1997">
        <v>71.599999999999994</v>
      </c>
    </row>
    <row r="1998" spans="1:27" x14ac:dyDescent="0.25">
      <c r="A1998">
        <v>15</v>
      </c>
      <c r="B1998" t="s">
        <v>95</v>
      </c>
      <c r="C1998" s="5">
        <v>47.655548000000003</v>
      </c>
      <c r="D1998" s="5">
        <v>-122.3032</v>
      </c>
      <c r="E1998" t="s">
        <v>327</v>
      </c>
      <c r="F1998" t="s">
        <v>276</v>
      </c>
      <c r="G1998">
        <v>13</v>
      </c>
      <c r="H1998">
        <v>47.8</v>
      </c>
      <c r="I1998">
        <v>2015</v>
      </c>
      <c r="J1998" t="s">
        <v>13</v>
      </c>
      <c r="K1998">
        <v>21.2</v>
      </c>
      <c r="L1998">
        <v>31.6</v>
      </c>
      <c r="M1998">
        <v>53</v>
      </c>
      <c r="N1998">
        <v>51.7</v>
      </c>
      <c r="O1998">
        <v>71.900000000000006</v>
      </c>
    </row>
    <row r="1999" spans="1:27" x14ac:dyDescent="0.25">
      <c r="A1999">
        <v>16</v>
      </c>
      <c r="B1999" t="s">
        <v>95</v>
      </c>
      <c r="C1999" s="5">
        <v>47.655548000000003</v>
      </c>
      <c r="D1999" s="5">
        <v>-122.3032</v>
      </c>
      <c r="E1999" t="s">
        <v>327</v>
      </c>
      <c r="F1999" t="s">
        <v>276</v>
      </c>
      <c r="G1999">
        <v>14</v>
      </c>
      <c r="H1999">
        <v>48.2</v>
      </c>
      <c r="I1999">
        <v>2007</v>
      </c>
      <c r="J1999" t="s">
        <v>13</v>
      </c>
      <c r="K1999">
        <v>27</v>
      </c>
      <c r="L1999">
        <v>31.8</v>
      </c>
      <c r="M1999">
        <v>52.4</v>
      </c>
      <c r="N1999">
        <v>49</v>
      </c>
      <c r="O1999">
        <v>74.099999999999994</v>
      </c>
    </row>
    <row r="2000" spans="1:27" x14ac:dyDescent="0.25">
      <c r="A2000">
        <v>16</v>
      </c>
      <c r="B2000" t="s">
        <v>95</v>
      </c>
      <c r="C2000" s="5">
        <v>47.655548000000003</v>
      </c>
      <c r="D2000" s="5">
        <v>-122.3032</v>
      </c>
      <c r="E2000" t="s">
        <v>327</v>
      </c>
      <c r="F2000" t="s">
        <v>276</v>
      </c>
      <c r="G2000">
        <v>14</v>
      </c>
      <c r="H2000">
        <v>48.3</v>
      </c>
      <c r="I2000">
        <v>2008</v>
      </c>
      <c r="J2000" t="s">
        <v>13</v>
      </c>
      <c r="K2000">
        <v>25.7</v>
      </c>
      <c r="L2000">
        <v>31.8</v>
      </c>
      <c r="M2000">
        <v>53.1</v>
      </c>
      <c r="N2000">
        <v>49.5</v>
      </c>
      <c r="O2000">
        <v>74.099999999999994</v>
      </c>
    </row>
    <row r="2001" spans="1:28" x14ac:dyDescent="0.25">
      <c r="A2001">
        <v>16</v>
      </c>
      <c r="B2001" t="s">
        <v>95</v>
      </c>
      <c r="C2001" s="5">
        <v>47.655548000000003</v>
      </c>
      <c r="D2001" s="5">
        <v>-122.3032</v>
      </c>
      <c r="E2001" t="s">
        <v>327</v>
      </c>
      <c r="F2001" t="s">
        <v>276</v>
      </c>
      <c r="G2001">
        <v>14</v>
      </c>
      <c r="H2001">
        <v>48</v>
      </c>
      <c r="I2001">
        <v>2009</v>
      </c>
      <c r="J2001" t="s">
        <v>13</v>
      </c>
      <c r="K2001">
        <v>25</v>
      </c>
      <c r="L2001">
        <v>31.8</v>
      </c>
      <c r="M2001">
        <v>53.3</v>
      </c>
      <c r="N2001">
        <v>48.8</v>
      </c>
      <c r="O2001">
        <v>73.7</v>
      </c>
    </row>
    <row r="2002" spans="1:28" x14ac:dyDescent="0.25">
      <c r="A2002">
        <v>16</v>
      </c>
      <c r="B2002" t="s">
        <v>95</v>
      </c>
      <c r="C2002" s="5">
        <v>47.655548000000003</v>
      </c>
      <c r="D2002" s="5">
        <v>-122.3032</v>
      </c>
      <c r="E2002" t="s">
        <v>327</v>
      </c>
      <c r="F2002" t="s">
        <v>276</v>
      </c>
      <c r="G2002">
        <v>14</v>
      </c>
      <c r="H2002">
        <v>48.7</v>
      </c>
      <c r="I2002">
        <v>2010</v>
      </c>
      <c r="J2002" t="s">
        <v>13</v>
      </c>
      <c r="K2002">
        <v>24.4</v>
      </c>
      <c r="L2002">
        <v>31.7</v>
      </c>
      <c r="M2002">
        <v>53.9</v>
      </c>
      <c r="N2002">
        <v>51.6</v>
      </c>
      <c r="O2002">
        <v>72.5</v>
      </c>
    </row>
    <row r="2003" spans="1:28" x14ac:dyDescent="0.25">
      <c r="A2003">
        <v>16</v>
      </c>
      <c r="B2003" t="s">
        <v>95</v>
      </c>
      <c r="C2003" s="5">
        <v>47.655548000000003</v>
      </c>
      <c r="D2003" s="5">
        <v>-122.3032</v>
      </c>
      <c r="E2003" t="s">
        <v>327</v>
      </c>
      <c r="F2003" t="s">
        <v>276</v>
      </c>
      <c r="G2003">
        <v>14</v>
      </c>
      <c r="H2003">
        <v>48.8</v>
      </c>
      <c r="I2003">
        <v>2011</v>
      </c>
      <c r="J2003" t="s">
        <v>13</v>
      </c>
      <c r="K2003">
        <v>24.3</v>
      </c>
      <c r="L2003">
        <v>31.7</v>
      </c>
      <c r="M2003">
        <v>55</v>
      </c>
      <c r="N2003">
        <v>51.9</v>
      </c>
      <c r="O2003">
        <v>72.400000000000006</v>
      </c>
    </row>
    <row r="2004" spans="1:28" x14ac:dyDescent="0.25">
      <c r="A2004">
        <v>16</v>
      </c>
      <c r="B2004" t="s">
        <v>95</v>
      </c>
      <c r="C2004" s="5">
        <v>47.655548000000003</v>
      </c>
      <c r="D2004" s="5">
        <v>-122.3032</v>
      </c>
      <c r="E2004" t="s">
        <v>327</v>
      </c>
      <c r="F2004" t="s">
        <v>276</v>
      </c>
      <c r="G2004">
        <v>14</v>
      </c>
      <c r="H2004">
        <v>48.4</v>
      </c>
      <c r="I2004">
        <v>2012</v>
      </c>
      <c r="J2004" t="s">
        <v>13</v>
      </c>
      <c r="K2004">
        <v>22.4</v>
      </c>
      <c r="L2004">
        <v>32.5</v>
      </c>
      <c r="M2004">
        <v>55.1</v>
      </c>
      <c r="N2004">
        <v>51.2</v>
      </c>
      <c r="O2004">
        <v>71.3</v>
      </c>
    </row>
    <row r="2005" spans="1:28" x14ac:dyDescent="0.25">
      <c r="A2005">
        <v>16</v>
      </c>
      <c r="B2005" t="s">
        <v>95</v>
      </c>
      <c r="C2005" s="5">
        <v>47.655548000000003</v>
      </c>
      <c r="D2005" s="5">
        <v>-122.3032</v>
      </c>
      <c r="E2005" t="s">
        <v>327</v>
      </c>
      <c r="F2005" t="s">
        <v>276</v>
      </c>
      <c r="G2005">
        <v>14</v>
      </c>
      <c r="H2005">
        <v>48.3</v>
      </c>
      <c r="I2005">
        <v>2013</v>
      </c>
      <c r="J2005" t="s">
        <v>13</v>
      </c>
      <c r="K2005">
        <v>22</v>
      </c>
      <c r="L2005">
        <v>31.8</v>
      </c>
      <c r="M2005">
        <v>55.1</v>
      </c>
      <c r="N2005">
        <v>52.3</v>
      </c>
      <c r="O2005">
        <v>70.8</v>
      </c>
    </row>
    <row r="2006" spans="1:28" x14ac:dyDescent="0.25">
      <c r="A2006">
        <v>17</v>
      </c>
      <c r="B2006" t="s">
        <v>95</v>
      </c>
      <c r="C2006" s="5">
        <v>47.655548000000003</v>
      </c>
      <c r="D2006" s="5">
        <v>-122.3032</v>
      </c>
      <c r="E2006" t="s">
        <v>327</v>
      </c>
      <c r="F2006" t="s">
        <v>276</v>
      </c>
      <c r="G2006">
        <v>15</v>
      </c>
      <c r="H2006">
        <v>48.4</v>
      </c>
      <c r="I2006">
        <v>2005</v>
      </c>
      <c r="J2006" t="s">
        <v>13</v>
      </c>
      <c r="K2006">
        <v>28.8</v>
      </c>
      <c r="L2006">
        <v>32.4</v>
      </c>
      <c r="M2006">
        <v>53.9</v>
      </c>
      <c r="N2006">
        <v>47.1</v>
      </c>
      <c r="O2006">
        <v>73.8</v>
      </c>
    </row>
    <row r="2007" spans="1:28" x14ac:dyDescent="0.25">
      <c r="A2007">
        <v>17</v>
      </c>
      <c r="B2007" t="s">
        <v>95</v>
      </c>
      <c r="C2007" s="5">
        <v>47.655548000000003</v>
      </c>
      <c r="D2007" s="5">
        <v>-122.3032</v>
      </c>
      <c r="E2007" t="s">
        <v>327</v>
      </c>
      <c r="F2007" t="s">
        <v>276</v>
      </c>
      <c r="G2007">
        <v>15</v>
      </c>
      <c r="H2007">
        <v>48.5</v>
      </c>
      <c r="I2007">
        <v>2006</v>
      </c>
      <c r="J2007" t="s">
        <v>13</v>
      </c>
      <c r="K2007">
        <v>27.7</v>
      </c>
      <c r="L2007">
        <v>31.8</v>
      </c>
      <c r="M2007">
        <v>53.3</v>
      </c>
      <c r="N2007">
        <v>47.6</v>
      </c>
      <c r="O2007">
        <v>75.5</v>
      </c>
    </row>
    <row r="2008" spans="1:28" x14ac:dyDescent="0.25">
      <c r="A2008">
        <v>23</v>
      </c>
      <c r="B2008" t="s">
        <v>95</v>
      </c>
      <c r="C2008" s="5">
        <v>47.655548000000003</v>
      </c>
      <c r="D2008" s="5">
        <v>-122.3032</v>
      </c>
      <c r="E2008" t="s">
        <v>327</v>
      </c>
      <c r="F2008" t="s">
        <v>276</v>
      </c>
      <c r="G2008" s="2"/>
      <c r="H2008">
        <v>78</v>
      </c>
      <c r="I2008">
        <v>2011</v>
      </c>
      <c r="J2008" t="s">
        <v>277</v>
      </c>
      <c r="X2008">
        <v>68.2</v>
      </c>
      <c r="Y2008">
        <v>49</v>
      </c>
      <c r="Z2008">
        <v>77.099999999999994</v>
      </c>
      <c r="AA2008">
        <v>95.9</v>
      </c>
      <c r="AB2008">
        <v>32.799999999999997</v>
      </c>
    </row>
    <row r="2009" spans="1:28" x14ac:dyDescent="0.25">
      <c r="A2009">
        <v>24</v>
      </c>
      <c r="B2009" t="s">
        <v>95</v>
      </c>
      <c r="C2009" s="5">
        <v>47.655548000000003</v>
      </c>
      <c r="D2009" s="5">
        <v>-122.3032</v>
      </c>
      <c r="E2009" t="s">
        <v>327</v>
      </c>
      <c r="F2009" t="s">
        <v>276</v>
      </c>
      <c r="G2009" s="2"/>
      <c r="H2009">
        <v>79.900000000000006</v>
      </c>
      <c r="I2009">
        <v>2013</v>
      </c>
      <c r="J2009" t="s">
        <v>277</v>
      </c>
      <c r="X2009">
        <v>74.7</v>
      </c>
      <c r="Y2009">
        <v>39.1</v>
      </c>
      <c r="Z2009">
        <v>81.3</v>
      </c>
      <c r="AA2009">
        <v>97</v>
      </c>
      <c r="AB2009">
        <v>41.3</v>
      </c>
    </row>
    <row r="2010" spans="1:28" x14ac:dyDescent="0.25">
      <c r="A2010">
        <v>25</v>
      </c>
      <c r="B2010" t="s">
        <v>95</v>
      </c>
      <c r="C2010" s="5">
        <v>47.655548000000003</v>
      </c>
      <c r="D2010" s="5">
        <v>-122.3032</v>
      </c>
      <c r="E2010" t="s">
        <v>327</v>
      </c>
      <c r="F2010" t="s">
        <v>276</v>
      </c>
      <c r="G2010" s="2"/>
      <c r="H2010">
        <v>76.5</v>
      </c>
      <c r="I2010">
        <v>2012</v>
      </c>
      <c r="J2010" t="s">
        <v>277</v>
      </c>
      <c r="X2010">
        <v>70.8</v>
      </c>
      <c r="Y2010">
        <v>36.9</v>
      </c>
      <c r="Z2010">
        <v>74</v>
      </c>
      <c r="AA2010">
        <v>98.2</v>
      </c>
      <c r="AB2010">
        <v>31.8</v>
      </c>
    </row>
    <row r="2011" spans="1:28" x14ac:dyDescent="0.25">
      <c r="A2011">
        <v>25</v>
      </c>
      <c r="B2011" t="s">
        <v>95</v>
      </c>
      <c r="C2011" s="5">
        <v>47.655548000000003</v>
      </c>
      <c r="D2011" s="5">
        <v>-122.3032</v>
      </c>
      <c r="E2011" t="s">
        <v>327</v>
      </c>
      <c r="F2011" t="s">
        <v>276</v>
      </c>
      <c r="G2011" s="2"/>
      <c r="H2011">
        <v>73.400000000000006</v>
      </c>
      <c r="I2011">
        <v>2014</v>
      </c>
      <c r="J2011" t="s">
        <v>277</v>
      </c>
      <c r="X2011">
        <v>65.599999999999994</v>
      </c>
      <c r="Y2011">
        <v>43.2</v>
      </c>
      <c r="Z2011">
        <v>69.2</v>
      </c>
      <c r="AA2011">
        <v>95.6</v>
      </c>
      <c r="AB2011">
        <v>43.1</v>
      </c>
    </row>
    <row r="2012" spans="1:28" x14ac:dyDescent="0.25">
      <c r="A2012">
        <v>26</v>
      </c>
      <c r="B2012" t="s">
        <v>95</v>
      </c>
      <c r="C2012" s="5">
        <v>47.655548000000003</v>
      </c>
      <c r="D2012" s="5">
        <v>-122.3032</v>
      </c>
      <c r="E2012" t="s">
        <v>327</v>
      </c>
      <c r="F2012" t="s">
        <v>276</v>
      </c>
      <c r="G2012" s="2"/>
      <c r="H2012">
        <v>73.2</v>
      </c>
      <c r="I2012">
        <v>2015</v>
      </c>
      <c r="J2012" t="s">
        <v>277</v>
      </c>
      <c r="X2012">
        <v>64.5</v>
      </c>
      <c r="Y2012">
        <v>47.9</v>
      </c>
      <c r="Z2012">
        <v>68.900000000000006</v>
      </c>
      <c r="AA2012">
        <v>95</v>
      </c>
      <c r="AB2012">
        <v>44.7</v>
      </c>
    </row>
    <row r="2013" spans="1:28" x14ac:dyDescent="0.25">
      <c r="A2013">
        <v>32</v>
      </c>
      <c r="B2013" t="s">
        <v>95</v>
      </c>
      <c r="C2013" s="5">
        <v>47.655548000000003</v>
      </c>
      <c r="D2013" s="5">
        <v>-122.3032</v>
      </c>
      <c r="E2013" t="s">
        <v>327</v>
      </c>
      <c r="F2013" t="s">
        <v>276</v>
      </c>
      <c r="G2013" s="2"/>
      <c r="H2013">
        <v>75.599999999999994</v>
      </c>
      <c r="I2013">
        <v>2016</v>
      </c>
      <c r="J2013" t="s">
        <v>277</v>
      </c>
      <c r="X2013">
        <v>67.099999999999994</v>
      </c>
      <c r="Y2013">
        <v>51.2</v>
      </c>
      <c r="Z2013">
        <v>70</v>
      </c>
      <c r="AA2013">
        <v>98.6</v>
      </c>
      <c r="AB2013">
        <v>43.1</v>
      </c>
    </row>
    <row r="2014" spans="1:28" x14ac:dyDescent="0.25">
      <c r="A2014">
        <v>31</v>
      </c>
      <c r="B2014" t="s">
        <v>95</v>
      </c>
      <c r="C2014" s="5">
        <v>47.655548000000003</v>
      </c>
      <c r="D2014" s="5">
        <v>-122.3032</v>
      </c>
      <c r="E2014" t="s">
        <v>327</v>
      </c>
      <c r="F2014" t="s">
        <v>276</v>
      </c>
      <c r="G2014" s="2" t="s">
        <v>244</v>
      </c>
      <c r="H2014">
        <v>55.79</v>
      </c>
      <c r="I2014">
        <v>2013</v>
      </c>
      <c r="J2014" t="s">
        <v>161</v>
      </c>
      <c r="P2014">
        <v>101</v>
      </c>
      <c r="Q2014">
        <v>101</v>
      </c>
      <c r="R2014">
        <v>41</v>
      </c>
      <c r="S2014">
        <v>7</v>
      </c>
      <c r="T2014">
        <v>8</v>
      </c>
      <c r="U2014">
        <v>5</v>
      </c>
      <c r="W2014">
        <v>51</v>
      </c>
    </row>
    <row r="2015" spans="1:28" x14ac:dyDescent="0.25">
      <c r="A2015">
        <v>31</v>
      </c>
      <c r="B2015" t="s">
        <v>95</v>
      </c>
      <c r="C2015" s="5">
        <v>47.655548000000003</v>
      </c>
      <c r="D2015" s="5">
        <v>-122.3032</v>
      </c>
      <c r="E2015" t="s">
        <v>327</v>
      </c>
      <c r="F2015" t="s">
        <v>276</v>
      </c>
      <c r="G2015" s="2" t="s">
        <v>245</v>
      </c>
      <c r="H2015">
        <v>60.61</v>
      </c>
      <c r="I2015">
        <v>2015</v>
      </c>
      <c r="J2015" t="s">
        <v>161</v>
      </c>
      <c r="P2015">
        <v>48</v>
      </c>
      <c r="Q2015">
        <v>103</v>
      </c>
      <c r="R2015">
        <v>41</v>
      </c>
      <c r="S2015">
        <v>9</v>
      </c>
      <c r="T2015">
        <v>10</v>
      </c>
      <c r="U2015">
        <v>10</v>
      </c>
      <c r="V2015">
        <v>5</v>
      </c>
      <c r="W2015">
        <v>40</v>
      </c>
    </row>
    <row r="2016" spans="1:28" x14ac:dyDescent="0.25">
      <c r="A2016">
        <v>32</v>
      </c>
      <c r="B2016" t="s">
        <v>95</v>
      </c>
      <c r="C2016" s="5">
        <v>47.655548000000003</v>
      </c>
      <c r="D2016" s="5">
        <v>-122.3032</v>
      </c>
      <c r="E2016" t="s">
        <v>327</v>
      </c>
      <c r="F2016" t="s">
        <v>276</v>
      </c>
      <c r="G2016" s="2" t="s">
        <v>245</v>
      </c>
      <c r="H2016">
        <v>60.28</v>
      </c>
      <c r="I2016">
        <v>2014</v>
      </c>
      <c r="J2016" t="s">
        <v>161</v>
      </c>
      <c r="P2016">
        <v>89</v>
      </c>
      <c r="Q2016">
        <v>107</v>
      </c>
      <c r="R2016">
        <v>46</v>
      </c>
      <c r="S2016">
        <v>9</v>
      </c>
      <c r="T2016">
        <v>11</v>
      </c>
      <c r="U2016">
        <v>8</v>
      </c>
      <c r="V2016">
        <v>5</v>
      </c>
      <c r="W2016">
        <v>54</v>
      </c>
    </row>
    <row r="2017" spans="1:27" x14ac:dyDescent="0.25">
      <c r="A2017">
        <v>39</v>
      </c>
      <c r="B2017" t="s">
        <v>95</v>
      </c>
      <c r="C2017" s="5">
        <v>47.655548000000003</v>
      </c>
      <c r="D2017" s="5">
        <v>-122.3032</v>
      </c>
      <c r="E2017" t="s">
        <v>327</v>
      </c>
      <c r="F2017" t="s">
        <v>276</v>
      </c>
      <c r="G2017" s="2" t="s">
        <v>250</v>
      </c>
      <c r="H2017">
        <v>52.25</v>
      </c>
      <c r="I2017">
        <v>2012</v>
      </c>
      <c r="J2017" t="s">
        <v>161</v>
      </c>
      <c r="P2017">
        <v>101</v>
      </c>
      <c r="Q2017">
        <v>101</v>
      </c>
      <c r="R2017">
        <v>40</v>
      </c>
      <c r="S2017">
        <v>5</v>
      </c>
      <c r="T2017">
        <v>7</v>
      </c>
      <c r="U2017">
        <v>5</v>
      </c>
      <c r="W2017">
        <v>101</v>
      </c>
    </row>
    <row r="2018" spans="1:27" x14ac:dyDescent="0.25">
      <c r="A2018">
        <v>43</v>
      </c>
      <c r="B2018" t="s">
        <v>280</v>
      </c>
      <c r="C2018" s="5">
        <v>43.075000000000003</v>
      </c>
      <c r="D2018" s="5">
        <v>-89.417199999999994</v>
      </c>
      <c r="E2018" t="s">
        <v>328</v>
      </c>
      <c r="F2018" t="s">
        <v>276</v>
      </c>
      <c r="G2018" s="2"/>
      <c r="H2018">
        <v>67</v>
      </c>
      <c r="I2018">
        <v>2011</v>
      </c>
      <c r="J2018" t="s">
        <v>277</v>
      </c>
      <c r="X2018">
        <v>55.5</v>
      </c>
      <c r="Y2018">
        <v>43.7</v>
      </c>
      <c r="Z2018">
        <v>64.599999999999994</v>
      </c>
      <c r="AA2018">
        <v>83.4</v>
      </c>
    </row>
    <row r="2019" spans="1:27" x14ac:dyDescent="0.25">
      <c r="A2019">
        <v>16</v>
      </c>
      <c r="B2019" t="s">
        <v>280</v>
      </c>
      <c r="C2019" s="5">
        <v>43.075000000000003</v>
      </c>
      <c r="D2019" s="5">
        <v>-89.417199999999994</v>
      </c>
      <c r="E2019" t="s">
        <v>328</v>
      </c>
      <c r="F2019" t="s">
        <v>276</v>
      </c>
      <c r="G2019">
        <v>14</v>
      </c>
      <c r="H2019">
        <v>49.2</v>
      </c>
      <c r="I2019">
        <v>2005</v>
      </c>
      <c r="J2019" t="s">
        <v>13</v>
      </c>
      <c r="K2019">
        <v>43</v>
      </c>
      <c r="L2019">
        <v>36.299999999999997</v>
      </c>
      <c r="M2019">
        <v>52.1</v>
      </c>
      <c r="N2019">
        <v>46.3</v>
      </c>
      <c r="O2019">
        <v>68.7</v>
      </c>
    </row>
    <row r="2020" spans="1:27" x14ac:dyDescent="0.25">
      <c r="A2020">
        <v>16</v>
      </c>
      <c r="B2020" t="s">
        <v>280</v>
      </c>
      <c r="C2020" s="5">
        <v>43.075000000000003</v>
      </c>
      <c r="D2020" s="5">
        <v>-89.417199999999994</v>
      </c>
      <c r="E2020" t="s">
        <v>328</v>
      </c>
      <c r="F2020" t="s">
        <v>276</v>
      </c>
      <c r="G2020">
        <v>14</v>
      </c>
      <c r="H2020">
        <v>48.8</v>
      </c>
      <c r="I2020">
        <v>2006</v>
      </c>
      <c r="J2020" t="s">
        <v>13</v>
      </c>
      <c r="K2020">
        <v>41.5</v>
      </c>
      <c r="L2020">
        <v>35.5</v>
      </c>
      <c r="M2020">
        <v>53.3</v>
      </c>
      <c r="N2020">
        <v>45.1</v>
      </c>
      <c r="O2020">
        <v>68.3</v>
      </c>
    </row>
    <row r="2021" spans="1:27" x14ac:dyDescent="0.25">
      <c r="A2021">
        <v>17</v>
      </c>
      <c r="B2021" t="s">
        <v>280</v>
      </c>
      <c r="C2021" s="5">
        <v>43.075000000000003</v>
      </c>
      <c r="D2021" s="5">
        <v>-89.417199999999994</v>
      </c>
      <c r="E2021" t="s">
        <v>328</v>
      </c>
      <c r="F2021" t="s">
        <v>276</v>
      </c>
      <c r="G2021">
        <v>15</v>
      </c>
      <c r="H2021">
        <v>48</v>
      </c>
      <c r="I2021">
        <v>2007</v>
      </c>
      <c r="J2021" t="s">
        <v>13</v>
      </c>
      <c r="K2021">
        <v>40.299999999999997</v>
      </c>
      <c r="L2021">
        <v>35.5</v>
      </c>
      <c r="M2021">
        <v>52.9</v>
      </c>
      <c r="N2021">
        <v>43.1</v>
      </c>
      <c r="O2021">
        <v>67.2</v>
      </c>
    </row>
    <row r="2022" spans="1:27" x14ac:dyDescent="0.25">
      <c r="A2022">
        <v>17</v>
      </c>
      <c r="B2022" t="s">
        <v>280</v>
      </c>
      <c r="C2022" s="5">
        <v>43.075000000000003</v>
      </c>
      <c r="D2022" s="5">
        <v>-89.417199999999994</v>
      </c>
      <c r="E2022" t="s">
        <v>328</v>
      </c>
      <c r="F2022" t="s">
        <v>276</v>
      </c>
      <c r="G2022">
        <v>15</v>
      </c>
      <c r="H2022">
        <v>47.4</v>
      </c>
      <c r="I2022">
        <v>2008</v>
      </c>
      <c r="J2022" t="s">
        <v>13</v>
      </c>
      <c r="K2022">
        <v>38.4</v>
      </c>
      <c r="L2022">
        <v>35.5</v>
      </c>
      <c r="M2022">
        <v>52.6</v>
      </c>
      <c r="N2022">
        <v>41.2</v>
      </c>
      <c r="O2022">
        <v>68.099999999999994</v>
      </c>
    </row>
    <row r="2023" spans="1:27" x14ac:dyDescent="0.25">
      <c r="A2023">
        <v>17</v>
      </c>
      <c r="B2023" t="s">
        <v>280</v>
      </c>
      <c r="C2023" s="5">
        <v>43.075000000000003</v>
      </c>
      <c r="D2023" s="5">
        <v>-89.417199999999994</v>
      </c>
      <c r="E2023" t="s">
        <v>328</v>
      </c>
      <c r="F2023" t="s">
        <v>276</v>
      </c>
      <c r="G2023">
        <v>15</v>
      </c>
      <c r="H2023">
        <v>46.7</v>
      </c>
      <c r="I2023">
        <v>2009</v>
      </c>
      <c r="J2023" t="s">
        <v>13</v>
      </c>
      <c r="K2023">
        <v>37.5</v>
      </c>
      <c r="L2023">
        <v>35.5</v>
      </c>
      <c r="M2023">
        <v>52.3</v>
      </c>
      <c r="N2023">
        <v>39.799999999999997</v>
      </c>
      <c r="O2023">
        <v>66.7</v>
      </c>
    </row>
    <row r="2024" spans="1:27" x14ac:dyDescent="0.25">
      <c r="A2024">
        <v>17</v>
      </c>
      <c r="B2024" t="s">
        <v>280</v>
      </c>
      <c r="C2024" s="5">
        <v>43.075000000000003</v>
      </c>
      <c r="D2024" s="5">
        <v>-89.417199999999994</v>
      </c>
      <c r="E2024" t="s">
        <v>328</v>
      </c>
      <c r="F2024" t="s">
        <v>276</v>
      </c>
      <c r="G2024">
        <v>15</v>
      </c>
      <c r="H2024">
        <v>46.4</v>
      </c>
      <c r="I2024">
        <v>2010</v>
      </c>
      <c r="J2024" t="s">
        <v>13</v>
      </c>
      <c r="K2024">
        <v>36.5</v>
      </c>
      <c r="L2024">
        <v>35.4</v>
      </c>
      <c r="M2024">
        <v>51.9</v>
      </c>
      <c r="N2024">
        <v>40.200000000000003</v>
      </c>
      <c r="O2024">
        <v>66.099999999999994</v>
      </c>
    </row>
    <row r="2025" spans="1:27" x14ac:dyDescent="0.25">
      <c r="A2025">
        <v>19</v>
      </c>
      <c r="B2025" t="s">
        <v>280</v>
      </c>
      <c r="C2025" s="5">
        <v>43.075000000000003</v>
      </c>
      <c r="D2025" s="5">
        <v>-89.417199999999994</v>
      </c>
      <c r="E2025" t="s">
        <v>328</v>
      </c>
      <c r="F2025" t="s">
        <v>276</v>
      </c>
      <c r="G2025">
        <v>17</v>
      </c>
      <c r="H2025">
        <v>45.6</v>
      </c>
      <c r="I2025">
        <v>2011</v>
      </c>
      <c r="J2025" t="s">
        <v>13</v>
      </c>
      <c r="K2025">
        <v>35.299999999999997</v>
      </c>
      <c r="L2025">
        <v>35.4</v>
      </c>
      <c r="M2025">
        <v>52</v>
      </c>
      <c r="N2025">
        <v>39.700000000000003</v>
      </c>
      <c r="O2025">
        <v>64.2</v>
      </c>
    </row>
    <row r="2026" spans="1:27" x14ac:dyDescent="0.25">
      <c r="A2026">
        <v>19</v>
      </c>
      <c r="B2026" t="s">
        <v>280</v>
      </c>
      <c r="C2026" s="5">
        <v>43.075000000000003</v>
      </c>
      <c r="D2026" s="5">
        <v>-89.417199999999994</v>
      </c>
      <c r="E2026" t="s">
        <v>328</v>
      </c>
      <c r="F2026" t="s">
        <v>276</v>
      </c>
      <c r="G2026">
        <v>17</v>
      </c>
      <c r="H2026">
        <v>45.4</v>
      </c>
      <c r="I2026">
        <v>2012</v>
      </c>
      <c r="J2026" t="s">
        <v>13</v>
      </c>
      <c r="K2026">
        <v>32.5</v>
      </c>
      <c r="L2026">
        <v>35.9</v>
      </c>
      <c r="M2026">
        <v>52.1</v>
      </c>
      <c r="N2026">
        <v>39.799999999999997</v>
      </c>
      <c r="O2026">
        <v>64.2</v>
      </c>
    </row>
    <row r="2027" spans="1:27" x14ac:dyDescent="0.25">
      <c r="A2027">
        <v>19</v>
      </c>
      <c r="B2027" t="s">
        <v>280</v>
      </c>
      <c r="C2027" s="5">
        <v>43.075000000000003</v>
      </c>
      <c r="D2027" s="5">
        <v>-89.417199999999994</v>
      </c>
      <c r="E2027" t="s">
        <v>328</v>
      </c>
      <c r="F2027" t="s">
        <v>276</v>
      </c>
      <c r="G2027">
        <v>17</v>
      </c>
      <c r="H2027">
        <v>44.9</v>
      </c>
      <c r="I2027">
        <v>2013</v>
      </c>
      <c r="J2027" t="s">
        <v>13</v>
      </c>
      <c r="K2027">
        <v>32.1</v>
      </c>
      <c r="L2027">
        <v>35</v>
      </c>
      <c r="M2027">
        <v>52.1</v>
      </c>
      <c r="N2027">
        <v>39.299999999999997</v>
      </c>
      <c r="O2027">
        <v>63.3</v>
      </c>
    </row>
    <row r="2028" spans="1:27" x14ac:dyDescent="0.25">
      <c r="A2028">
        <v>24</v>
      </c>
      <c r="B2028" t="s">
        <v>280</v>
      </c>
      <c r="C2028" s="5">
        <v>43.075000000000003</v>
      </c>
      <c r="D2028" s="5">
        <v>-89.417199999999994</v>
      </c>
      <c r="E2028" t="s">
        <v>328</v>
      </c>
      <c r="F2028" t="s">
        <v>276</v>
      </c>
      <c r="G2028">
        <v>18</v>
      </c>
      <c r="H2028">
        <v>41.8</v>
      </c>
      <c r="I2028">
        <v>2014</v>
      </c>
      <c r="J2028" t="s">
        <v>13</v>
      </c>
      <c r="K2028">
        <v>31.6</v>
      </c>
      <c r="L2028">
        <v>34.799999999999997</v>
      </c>
      <c r="M2028">
        <v>40.200000000000003</v>
      </c>
      <c r="N2028">
        <v>37.4</v>
      </c>
      <c r="O2028">
        <v>63.2</v>
      </c>
    </row>
    <row r="2029" spans="1:27" x14ac:dyDescent="0.25">
      <c r="A2029">
        <v>24</v>
      </c>
      <c r="B2029" t="s">
        <v>280</v>
      </c>
      <c r="C2029" s="5">
        <v>43.075000000000003</v>
      </c>
      <c r="D2029" s="5">
        <v>-89.417199999999994</v>
      </c>
      <c r="E2029" t="s">
        <v>328</v>
      </c>
      <c r="F2029" t="s">
        <v>276</v>
      </c>
      <c r="G2029">
        <v>18</v>
      </c>
      <c r="H2029">
        <v>41.1</v>
      </c>
      <c r="I2029">
        <v>2015</v>
      </c>
      <c r="J2029" t="s">
        <v>13</v>
      </c>
      <c r="K2029">
        <v>30.8</v>
      </c>
      <c r="L2029">
        <v>34.799999999999997</v>
      </c>
      <c r="M2029">
        <v>40.200000000000003</v>
      </c>
      <c r="N2029">
        <v>35.700000000000003</v>
      </c>
      <c r="O2029">
        <v>62.5</v>
      </c>
    </row>
    <row r="2030" spans="1:27" x14ac:dyDescent="0.25">
      <c r="A2030">
        <v>23</v>
      </c>
      <c r="B2030" t="s">
        <v>280</v>
      </c>
      <c r="C2030" s="5">
        <v>43.075000000000003</v>
      </c>
      <c r="D2030" s="5">
        <v>-89.417199999999994</v>
      </c>
      <c r="E2030" t="s">
        <v>328</v>
      </c>
      <c r="F2030" t="s">
        <v>276</v>
      </c>
      <c r="G2030" s="2" t="s">
        <v>239</v>
      </c>
      <c r="H2030">
        <v>58.94</v>
      </c>
      <c r="I2030">
        <v>2013</v>
      </c>
      <c r="J2030" t="s">
        <v>161</v>
      </c>
      <c r="P2030">
        <v>31</v>
      </c>
      <c r="Q2030">
        <v>55</v>
      </c>
      <c r="R2030">
        <v>33</v>
      </c>
      <c r="S2030">
        <v>19</v>
      </c>
      <c r="T2030">
        <v>29</v>
      </c>
      <c r="U2030">
        <v>20</v>
      </c>
      <c r="W2030">
        <v>30</v>
      </c>
    </row>
    <row r="2031" spans="1:27" x14ac:dyDescent="0.25">
      <c r="A2031">
        <v>25</v>
      </c>
      <c r="B2031" t="s">
        <v>280</v>
      </c>
      <c r="C2031" s="5">
        <v>43.075000000000003</v>
      </c>
      <c r="D2031" s="5">
        <v>-89.417199999999994</v>
      </c>
      <c r="E2031" t="s">
        <v>328</v>
      </c>
      <c r="F2031" t="s">
        <v>276</v>
      </c>
      <c r="G2031" s="2" t="s">
        <v>240</v>
      </c>
      <c r="H2031">
        <v>59.66</v>
      </c>
      <c r="I2031">
        <v>2012</v>
      </c>
      <c r="J2031" t="s">
        <v>161</v>
      </c>
      <c r="P2031">
        <v>64</v>
      </c>
      <c r="Q2031">
        <v>63</v>
      </c>
      <c r="R2031">
        <v>33</v>
      </c>
      <c r="S2031">
        <v>17</v>
      </c>
      <c r="T2031">
        <v>30</v>
      </c>
      <c r="U2031">
        <v>21</v>
      </c>
      <c r="W2031">
        <v>21</v>
      </c>
    </row>
    <row r="2032" spans="1:27" x14ac:dyDescent="0.25">
      <c r="A2032">
        <v>25</v>
      </c>
      <c r="B2032" t="s">
        <v>280</v>
      </c>
      <c r="C2032" s="5">
        <v>43.075000000000003</v>
      </c>
      <c r="D2032" s="5">
        <v>-89.417199999999994</v>
      </c>
      <c r="E2032" t="s">
        <v>328</v>
      </c>
      <c r="F2032" t="s">
        <v>276</v>
      </c>
      <c r="G2032" s="2" t="s">
        <v>240</v>
      </c>
      <c r="H2032">
        <v>65.77</v>
      </c>
      <c r="I2032">
        <v>2014</v>
      </c>
      <c r="J2032" t="s">
        <v>161</v>
      </c>
      <c r="P2032">
        <v>31</v>
      </c>
      <c r="Q2032">
        <v>28</v>
      </c>
      <c r="R2032">
        <v>34</v>
      </c>
      <c r="S2032">
        <v>21</v>
      </c>
      <c r="T2032">
        <v>24</v>
      </c>
      <c r="U2032">
        <v>23</v>
      </c>
      <c r="V2032">
        <v>28</v>
      </c>
      <c r="W2032">
        <v>28</v>
      </c>
    </row>
    <row r="2033" spans="1:28" x14ac:dyDescent="0.25">
      <c r="A2033">
        <v>25</v>
      </c>
      <c r="B2033" t="s">
        <v>280</v>
      </c>
      <c r="C2033" s="5">
        <v>43.075000000000003</v>
      </c>
      <c r="D2033" s="5">
        <v>-89.417199999999994</v>
      </c>
      <c r="E2033" t="s">
        <v>328</v>
      </c>
      <c r="F2033" t="s">
        <v>276</v>
      </c>
      <c r="G2033" s="2" t="s">
        <v>240</v>
      </c>
      <c r="H2033">
        <v>64.510000000000005</v>
      </c>
      <c r="I2033">
        <v>2015</v>
      </c>
      <c r="J2033" t="s">
        <v>161</v>
      </c>
      <c r="P2033">
        <v>29</v>
      </c>
      <c r="Q2033">
        <v>29</v>
      </c>
      <c r="R2033">
        <v>34</v>
      </c>
      <c r="S2033">
        <v>21</v>
      </c>
      <c r="T2033">
        <v>24</v>
      </c>
      <c r="U2033">
        <v>22</v>
      </c>
      <c r="V2033">
        <v>27</v>
      </c>
      <c r="W2033">
        <v>27</v>
      </c>
    </row>
    <row r="2034" spans="1:28" x14ac:dyDescent="0.25">
      <c r="A2034">
        <v>27</v>
      </c>
      <c r="B2034" t="s">
        <v>280</v>
      </c>
      <c r="C2034" s="5">
        <v>43.075000000000003</v>
      </c>
      <c r="D2034" s="5">
        <v>-89.417199999999994</v>
      </c>
      <c r="E2034" t="s">
        <v>328</v>
      </c>
      <c r="F2034" t="s">
        <v>276</v>
      </c>
      <c r="G2034" s="2"/>
      <c r="H2034">
        <v>75.8</v>
      </c>
      <c r="I2034">
        <v>2012</v>
      </c>
      <c r="J2034" t="s">
        <v>277</v>
      </c>
      <c r="X2034">
        <v>74.3</v>
      </c>
      <c r="Y2034">
        <v>23.8</v>
      </c>
      <c r="Z2034">
        <v>77.3</v>
      </c>
      <c r="AA2034">
        <v>90.6</v>
      </c>
      <c r="AB2034">
        <v>55.3</v>
      </c>
    </row>
    <row r="2035" spans="1:28" x14ac:dyDescent="0.25">
      <c r="A2035">
        <v>29</v>
      </c>
      <c r="B2035" t="s">
        <v>280</v>
      </c>
      <c r="C2035" s="5">
        <v>43.075000000000003</v>
      </c>
      <c r="D2035" s="5">
        <v>-89.417199999999994</v>
      </c>
      <c r="E2035" t="s">
        <v>328</v>
      </c>
      <c r="F2035" t="s">
        <v>276</v>
      </c>
      <c r="G2035" s="2"/>
      <c r="H2035">
        <v>71.900000000000006</v>
      </c>
      <c r="I2035">
        <v>2015</v>
      </c>
      <c r="J2035" t="s">
        <v>277</v>
      </c>
      <c r="X2035">
        <v>67.7</v>
      </c>
      <c r="Y2035">
        <v>33.6</v>
      </c>
      <c r="Z2035">
        <v>71.3</v>
      </c>
      <c r="AA2035">
        <v>87.7</v>
      </c>
      <c r="AB2035">
        <v>53.3</v>
      </c>
    </row>
    <row r="2036" spans="1:28" x14ac:dyDescent="0.25">
      <c r="A2036">
        <v>30</v>
      </c>
      <c r="B2036" t="s">
        <v>280</v>
      </c>
      <c r="C2036" s="5">
        <v>43.075000000000003</v>
      </c>
      <c r="D2036" s="5">
        <v>-89.417199999999994</v>
      </c>
      <c r="E2036" t="s">
        <v>328</v>
      </c>
      <c r="F2036" t="s">
        <v>276</v>
      </c>
      <c r="G2036" s="2"/>
      <c r="H2036">
        <v>71.099999999999994</v>
      </c>
      <c r="I2036">
        <v>2014</v>
      </c>
      <c r="J2036" t="s">
        <v>277</v>
      </c>
      <c r="X2036">
        <v>69.8</v>
      </c>
      <c r="Y2036">
        <v>32.299999999999997</v>
      </c>
      <c r="Z2036">
        <v>67.7</v>
      </c>
      <c r="AA2036">
        <v>87.2</v>
      </c>
      <c r="AB2036">
        <v>51.2</v>
      </c>
    </row>
    <row r="2037" spans="1:28" x14ac:dyDescent="0.25">
      <c r="A2037">
        <v>31</v>
      </c>
      <c r="B2037" t="s">
        <v>280</v>
      </c>
      <c r="C2037" s="5">
        <v>43.075000000000003</v>
      </c>
      <c r="D2037" s="5">
        <v>-89.417199999999994</v>
      </c>
      <c r="E2037" t="s">
        <v>328</v>
      </c>
      <c r="F2037" t="s">
        <v>276</v>
      </c>
      <c r="G2037" s="2"/>
      <c r="H2037">
        <v>76.900000000000006</v>
      </c>
      <c r="I2037">
        <v>2013</v>
      </c>
      <c r="J2037" t="s">
        <v>277</v>
      </c>
      <c r="X2037">
        <v>76.099999999999994</v>
      </c>
      <c r="Y2037">
        <v>29.8</v>
      </c>
      <c r="Z2037">
        <v>80.099999999999994</v>
      </c>
      <c r="AA2037">
        <v>88.2</v>
      </c>
      <c r="AB2037">
        <v>54.8</v>
      </c>
    </row>
    <row r="2038" spans="1:28" x14ac:dyDescent="0.25">
      <c r="A2038">
        <v>50</v>
      </c>
      <c r="B2038" t="s">
        <v>280</v>
      </c>
      <c r="C2038" s="5">
        <v>43.075000000000003</v>
      </c>
      <c r="D2038" s="5">
        <v>-89.417199999999994</v>
      </c>
      <c r="E2038" t="s">
        <v>328</v>
      </c>
      <c r="F2038" t="s">
        <v>276</v>
      </c>
      <c r="G2038" s="2"/>
      <c r="H2038">
        <v>69.7</v>
      </c>
      <c r="I2038">
        <v>2016</v>
      </c>
      <c r="J2038" t="s">
        <v>277</v>
      </c>
      <c r="X2038">
        <v>65.099999999999994</v>
      </c>
      <c r="Y2038">
        <v>33</v>
      </c>
      <c r="Z2038">
        <v>68.2</v>
      </c>
      <c r="AA2038">
        <v>86.6</v>
      </c>
      <c r="AB2038">
        <v>48.5</v>
      </c>
    </row>
    <row r="2039" spans="1:28" x14ac:dyDescent="0.25">
      <c r="A2039">
        <v>39</v>
      </c>
      <c r="B2039" t="s">
        <v>106</v>
      </c>
      <c r="C2039" s="5">
        <v>36.144050999999997</v>
      </c>
      <c r="D2039" s="5">
        <v>-86.800949000000003</v>
      </c>
      <c r="E2039" t="s">
        <v>329</v>
      </c>
      <c r="F2039" t="s">
        <v>276</v>
      </c>
      <c r="G2039">
        <v>30</v>
      </c>
      <c r="H2039">
        <v>33.4</v>
      </c>
      <c r="I2039">
        <v>2005</v>
      </c>
      <c r="J2039" t="s">
        <v>13</v>
      </c>
      <c r="K2039">
        <v>12.5</v>
      </c>
      <c r="L2039">
        <v>30.2</v>
      </c>
      <c r="M2039">
        <v>34.200000000000003</v>
      </c>
      <c r="N2039">
        <v>24.5</v>
      </c>
      <c r="O2039">
        <v>49.2</v>
      </c>
    </row>
    <row r="2040" spans="1:28" x14ac:dyDescent="0.25">
      <c r="A2040">
        <v>41</v>
      </c>
      <c r="B2040" t="s">
        <v>106</v>
      </c>
      <c r="C2040" s="5">
        <v>36.144050999999997</v>
      </c>
      <c r="D2040" s="5">
        <v>-86.800949000000003</v>
      </c>
      <c r="E2040" t="s">
        <v>329</v>
      </c>
      <c r="F2040" t="s">
        <v>276</v>
      </c>
      <c r="G2040">
        <v>31</v>
      </c>
      <c r="H2040">
        <v>33.200000000000003</v>
      </c>
      <c r="I2040">
        <v>2006</v>
      </c>
      <c r="J2040" t="s">
        <v>13</v>
      </c>
      <c r="K2040">
        <v>12.1</v>
      </c>
      <c r="L2040">
        <v>29.6</v>
      </c>
      <c r="M2040">
        <v>32.6</v>
      </c>
      <c r="N2040">
        <v>24.7</v>
      </c>
      <c r="O2040">
        <v>50.6</v>
      </c>
    </row>
    <row r="2041" spans="1:28" x14ac:dyDescent="0.25">
      <c r="A2041">
        <v>41</v>
      </c>
      <c r="B2041" t="s">
        <v>106</v>
      </c>
      <c r="C2041" s="5">
        <v>36.144050999999997</v>
      </c>
      <c r="D2041" s="5">
        <v>-86.800949000000003</v>
      </c>
      <c r="E2041" t="s">
        <v>329</v>
      </c>
      <c r="F2041" t="s">
        <v>276</v>
      </c>
      <c r="G2041">
        <v>31</v>
      </c>
      <c r="H2041">
        <v>33.6</v>
      </c>
      <c r="I2041">
        <v>2007</v>
      </c>
      <c r="J2041" t="s">
        <v>13</v>
      </c>
      <c r="K2041">
        <v>19.5</v>
      </c>
      <c r="L2041">
        <v>29.6</v>
      </c>
      <c r="M2041">
        <v>31.4</v>
      </c>
      <c r="N2041">
        <v>23.8</v>
      </c>
      <c r="O2041">
        <v>51</v>
      </c>
    </row>
    <row r="2042" spans="1:28" x14ac:dyDescent="0.25">
      <c r="A2042">
        <v>41</v>
      </c>
      <c r="B2042" t="s">
        <v>106</v>
      </c>
      <c r="C2042" s="5">
        <v>36.144050999999997</v>
      </c>
      <c r="D2042" s="5">
        <v>-86.800949000000003</v>
      </c>
      <c r="E2042" t="s">
        <v>329</v>
      </c>
      <c r="F2042" t="s">
        <v>276</v>
      </c>
      <c r="G2042">
        <v>31</v>
      </c>
      <c r="H2042">
        <v>33</v>
      </c>
      <c r="I2042">
        <v>2009</v>
      </c>
      <c r="J2042" t="s">
        <v>13</v>
      </c>
      <c r="K2042">
        <v>18.100000000000001</v>
      </c>
      <c r="L2042">
        <v>29.6</v>
      </c>
      <c r="M2042">
        <v>31.6</v>
      </c>
      <c r="N2042">
        <v>22.1</v>
      </c>
      <c r="O2042">
        <v>50.1</v>
      </c>
    </row>
    <row r="2043" spans="1:28" x14ac:dyDescent="0.25">
      <c r="A2043">
        <v>42</v>
      </c>
      <c r="B2043" t="s">
        <v>106</v>
      </c>
      <c r="C2043" s="5">
        <v>36.144050999999997</v>
      </c>
      <c r="D2043" s="5">
        <v>-86.800949000000003</v>
      </c>
      <c r="E2043" t="s">
        <v>329</v>
      </c>
      <c r="F2043" t="s">
        <v>276</v>
      </c>
      <c r="G2043">
        <v>32</v>
      </c>
      <c r="H2043">
        <v>33.1</v>
      </c>
      <c r="I2043">
        <v>2008</v>
      </c>
      <c r="J2043" t="s">
        <v>13</v>
      </c>
      <c r="K2043">
        <v>18.600000000000001</v>
      </c>
      <c r="L2043">
        <v>29.6</v>
      </c>
      <c r="M2043">
        <v>30.9</v>
      </c>
      <c r="N2043">
        <v>23.1</v>
      </c>
      <c r="O2043">
        <v>50.3</v>
      </c>
    </row>
    <row r="2044" spans="1:28" x14ac:dyDescent="0.25">
      <c r="A2044">
        <v>49</v>
      </c>
      <c r="B2044" t="s">
        <v>106</v>
      </c>
      <c r="C2044" s="5">
        <v>36.144050999999997</v>
      </c>
      <c r="D2044" s="5">
        <v>-86.800949000000003</v>
      </c>
      <c r="E2044" t="s">
        <v>329</v>
      </c>
      <c r="F2044" t="s">
        <v>276</v>
      </c>
      <c r="G2044">
        <v>35</v>
      </c>
      <c r="H2044">
        <v>31</v>
      </c>
      <c r="I2044">
        <v>2013</v>
      </c>
      <c r="J2044" t="s">
        <v>13</v>
      </c>
      <c r="K2044">
        <v>16</v>
      </c>
      <c r="L2044">
        <v>29.2</v>
      </c>
      <c r="M2044">
        <v>32.4</v>
      </c>
      <c r="N2044">
        <v>21</v>
      </c>
      <c r="O2044">
        <v>50.9</v>
      </c>
    </row>
    <row r="2045" spans="1:28" x14ac:dyDescent="0.25">
      <c r="A2045">
        <v>50</v>
      </c>
      <c r="B2045" t="s">
        <v>106</v>
      </c>
      <c r="C2045" s="5">
        <v>36.144050999999997</v>
      </c>
      <c r="D2045" s="5">
        <v>-86.800949000000003</v>
      </c>
      <c r="E2045" t="s">
        <v>329</v>
      </c>
      <c r="F2045" t="s">
        <v>276</v>
      </c>
      <c r="G2045">
        <v>36</v>
      </c>
      <c r="H2045">
        <v>31.4</v>
      </c>
      <c r="I2045">
        <v>2012</v>
      </c>
      <c r="J2045" t="s">
        <v>13</v>
      </c>
      <c r="K2045">
        <v>16.3</v>
      </c>
      <c r="L2045">
        <v>29.9</v>
      </c>
      <c r="M2045">
        <v>32.4</v>
      </c>
      <c r="N2045">
        <v>21.9</v>
      </c>
      <c r="O2045">
        <v>51</v>
      </c>
    </row>
    <row r="2046" spans="1:28" x14ac:dyDescent="0.25">
      <c r="A2046">
        <v>51</v>
      </c>
      <c r="B2046" t="s">
        <v>106</v>
      </c>
      <c r="C2046" s="5">
        <v>36.144050999999997</v>
      </c>
      <c r="D2046" s="5">
        <v>-86.800949000000003</v>
      </c>
      <c r="E2046" t="s">
        <v>329</v>
      </c>
      <c r="F2046" t="s">
        <v>276</v>
      </c>
      <c r="G2046" s="2"/>
      <c r="H2046">
        <v>65.900000000000006</v>
      </c>
      <c r="I2046">
        <v>2011</v>
      </c>
      <c r="J2046" t="s">
        <v>277</v>
      </c>
      <c r="X2046">
        <v>64.900000000000006</v>
      </c>
      <c r="Y2046">
        <v>22.1</v>
      </c>
      <c r="Z2046">
        <v>59.5</v>
      </c>
      <c r="AA2046">
        <v>78.099999999999994</v>
      </c>
      <c r="AB2046">
        <v>84.2</v>
      </c>
    </row>
    <row r="2047" spans="1:28" x14ac:dyDescent="0.25">
      <c r="A2047">
        <v>52</v>
      </c>
      <c r="B2047" t="s">
        <v>106</v>
      </c>
      <c r="C2047" s="5">
        <v>36.144050999999997</v>
      </c>
      <c r="D2047" s="5">
        <v>-86.800949000000003</v>
      </c>
      <c r="E2047" t="s">
        <v>329</v>
      </c>
      <c r="F2047" t="s">
        <v>276</v>
      </c>
      <c r="G2047">
        <v>36</v>
      </c>
      <c r="H2047">
        <v>31.3</v>
      </c>
      <c r="I2047">
        <v>2011</v>
      </c>
      <c r="J2047" t="s">
        <v>13</v>
      </c>
      <c r="K2047">
        <v>17.600000000000001</v>
      </c>
      <c r="L2047">
        <v>29.5</v>
      </c>
      <c r="M2047">
        <v>31.5</v>
      </c>
      <c r="N2047">
        <v>22.1</v>
      </c>
      <c r="O2047">
        <v>50.5</v>
      </c>
    </row>
    <row r="2048" spans="1:28" x14ac:dyDescent="0.25">
      <c r="A2048">
        <v>53</v>
      </c>
      <c r="B2048" t="s">
        <v>106</v>
      </c>
      <c r="C2048" s="5">
        <v>36.144050999999997</v>
      </c>
      <c r="D2048" s="5">
        <v>-86.800949000000003</v>
      </c>
      <c r="E2048" t="s">
        <v>329</v>
      </c>
      <c r="F2048" t="s">
        <v>276</v>
      </c>
      <c r="G2048">
        <v>36</v>
      </c>
      <c r="H2048">
        <v>31</v>
      </c>
      <c r="I2048">
        <v>2010</v>
      </c>
      <c r="J2048" t="s">
        <v>13</v>
      </c>
      <c r="K2048">
        <v>17.7</v>
      </c>
      <c r="L2048">
        <v>29.5</v>
      </c>
      <c r="M2048">
        <v>31.4</v>
      </c>
      <c r="N2048">
        <v>20.2</v>
      </c>
      <c r="O2048">
        <v>50.8</v>
      </c>
    </row>
    <row r="2049" spans="1:28" x14ac:dyDescent="0.25">
      <c r="A2049">
        <v>53</v>
      </c>
      <c r="B2049" t="s">
        <v>106</v>
      </c>
      <c r="C2049" s="5">
        <v>36.144050999999997</v>
      </c>
      <c r="D2049" s="5">
        <v>-86.800949000000003</v>
      </c>
      <c r="E2049" t="s">
        <v>329</v>
      </c>
      <c r="F2049" t="s">
        <v>276</v>
      </c>
      <c r="G2049">
        <v>34</v>
      </c>
      <c r="H2049">
        <v>30.2</v>
      </c>
      <c r="I2049">
        <v>2015</v>
      </c>
      <c r="J2049" t="s">
        <v>13</v>
      </c>
      <c r="K2049">
        <v>15.4</v>
      </c>
      <c r="L2049">
        <v>29</v>
      </c>
      <c r="M2049">
        <v>28.4</v>
      </c>
      <c r="N2049">
        <v>21.8</v>
      </c>
      <c r="O2049">
        <v>51</v>
      </c>
    </row>
    <row r="2050" spans="1:28" x14ac:dyDescent="0.25">
      <c r="A2050">
        <v>54</v>
      </c>
      <c r="B2050" t="s">
        <v>106</v>
      </c>
      <c r="C2050" s="5">
        <v>36.144050999999997</v>
      </c>
      <c r="D2050" s="5">
        <v>-86.800949000000003</v>
      </c>
      <c r="E2050" t="s">
        <v>329</v>
      </c>
      <c r="F2050" t="s">
        <v>276</v>
      </c>
      <c r="G2050">
        <v>35</v>
      </c>
      <c r="H2050">
        <v>30.6</v>
      </c>
      <c r="I2050">
        <v>2014</v>
      </c>
      <c r="J2050" t="s">
        <v>13</v>
      </c>
      <c r="K2050">
        <v>15.8</v>
      </c>
      <c r="L2050">
        <v>29</v>
      </c>
      <c r="M2050">
        <v>28.4</v>
      </c>
      <c r="N2050">
        <v>22.8</v>
      </c>
      <c r="O2050">
        <v>51.5</v>
      </c>
    </row>
    <row r="2051" spans="1:28" x14ac:dyDescent="0.25">
      <c r="A2051">
        <v>59</v>
      </c>
      <c r="B2051" t="s">
        <v>106</v>
      </c>
      <c r="C2051" s="5">
        <v>36.144050999999997</v>
      </c>
      <c r="D2051" s="5">
        <v>-86.800949000000003</v>
      </c>
      <c r="E2051" t="s">
        <v>329</v>
      </c>
      <c r="F2051" t="s">
        <v>276</v>
      </c>
      <c r="G2051" s="2" t="s">
        <v>260</v>
      </c>
      <c r="H2051">
        <v>48.44</v>
      </c>
      <c r="I2051">
        <v>2012</v>
      </c>
      <c r="J2051" t="s">
        <v>161</v>
      </c>
      <c r="P2051">
        <v>80</v>
      </c>
      <c r="Q2051">
        <v>72</v>
      </c>
      <c r="R2051">
        <v>101</v>
      </c>
      <c r="S2051">
        <v>50</v>
      </c>
      <c r="T2051">
        <v>35</v>
      </c>
      <c r="U2051">
        <v>49</v>
      </c>
      <c r="W2051">
        <v>101</v>
      </c>
    </row>
    <row r="2052" spans="1:28" x14ac:dyDescent="0.25">
      <c r="A2052">
        <v>61</v>
      </c>
      <c r="B2052" t="s">
        <v>106</v>
      </c>
      <c r="C2052" s="5">
        <v>36.144050999999997</v>
      </c>
      <c r="D2052" s="5">
        <v>-86.800949000000003</v>
      </c>
      <c r="E2052" t="s">
        <v>329</v>
      </c>
      <c r="F2052" t="s">
        <v>276</v>
      </c>
      <c r="G2052" s="2" t="s">
        <v>258</v>
      </c>
      <c r="H2052">
        <v>47.8</v>
      </c>
      <c r="I2052">
        <v>2013</v>
      </c>
      <c r="J2052" t="s">
        <v>161</v>
      </c>
      <c r="P2052">
        <v>101</v>
      </c>
      <c r="Q2052">
        <v>101</v>
      </c>
      <c r="R2052">
        <v>101</v>
      </c>
      <c r="S2052">
        <v>53</v>
      </c>
      <c r="T2052">
        <v>40</v>
      </c>
      <c r="U2052">
        <v>60</v>
      </c>
      <c r="W2052">
        <v>40</v>
      </c>
    </row>
    <row r="2053" spans="1:28" x14ac:dyDescent="0.25">
      <c r="A2053">
        <v>69</v>
      </c>
      <c r="B2053" t="s">
        <v>106</v>
      </c>
      <c r="C2053" s="5">
        <v>36.144050999999997</v>
      </c>
      <c r="D2053" s="5">
        <v>-86.800949000000003</v>
      </c>
      <c r="E2053" t="s">
        <v>329</v>
      </c>
      <c r="F2053" t="s">
        <v>276</v>
      </c>
      <c r="G2053" s="2" t="s">
        <v>260</v>
      </c>
      <c r="H2053">
        <v>53.05</v>
      </c>
      <c r="I2053">
        <v>2015</v>
      </c>
      <c r="J2053" t="s">
        <v>161</v>
      </c>
      <c r="P2053">
        <v>87</v>
      </c>
      <c r="Q2053">
        <v>94</v>
      </c>
      <c r="R2053">
        <v>110</v>
      </c>
      <c r="S2053">
        <v>55</v>
      </c>
      <c r="T2053">
        <v>62</v>
      </c>
      <c r="U2053">
        <v>59</v>
      </c>
      <c r="V2053">
        <v>41</v>
      </c>
      <c r="W2053">
        <v>51</v>
      </c>
    </row>
    <row r="2054" spans="1:28" x14ac:dyDescent="0.25">
      <c r="A2054">
        <v>70</v>
      </c>
      <c r="B2054" t="s">
        <v>106</v>
      </c>
      <c r="C2054" s="5">
        <v>36.144050999999997</v>
      </c>
      <c r="D2054" s="5">
        <v>-86.800949000000003</v>
      </c>
      <c r="E2054" t="s">
        <v>329</v>
      </c>
      <c r="F2054" t="s">
        <v>276</v>
      </c>
      <c r="G2054" s="2"/>
      <c r="H2054">
        <v>59.6</v>
      </c>
      <c r="I2054">
        <v>2012</v>
      </c>
      <c r="J2054" t="s">
        <v>277</v>
      </c>
      <c r="X2054">
        <v>52.1</v>
      </c>
      <c r="Y2054">
        <v>26.8</v>
      </c>
      <c r="Z2054">
        <v>47.6</v>
      </c>
      <c r="AA2054">
        <v>86.8</v>
      </c>
      <c r="AB2054">
        <v>64.400000000000006</v>
      </c>
    </row>
    <row r="2055" spans="1:28" x14ac:dyDescent="0.25">
      <c r="A2055">
        <v>71</v>
      </c>
      <c r="B2055" t="s">
        <v>106</v>
      </c>
      <c r="C2055" s="5">
        <v>36.144050999999997</v>
      </c>
      <c r="D2055" s="5">
        <v>-86.800949000000003</v>
      </c>
      <c r="E2055" t="s">
        <v>329</v>
      </c>
      <c r="F2055" t="s">
        <v>276</v>
      </c>
      <c r="G2055" s="2" t="s">
        <v>263</v>
      </c>
      <c r="H2055">
        <v>53.69</v>
      </c>
      <c r="I2055">
        <v>2014</v>
      </c>
      <c r="J2055" t="s">
        <v>161</v>
      </c>
      <c r="P2055">
        <v>108</v>
      </c>
      <c r="Q2055">
        <v>90</v>
      </c>
      <c r="R2055">
        <v>113</v>
      </c>
      <c r="S2055">
        <v>58</v>
      </c>
      <c r="T2055">
        <v>57</v>
      </c>
      <c r="U2055">
        <v>52</v>
      </c>
      <c r="V2055">
        <v>40</v>
      </c>
      <c r="W2055">
        <v>51</v>
      </c>
    </row>
    <row r="2056" spans="1:28" x14ac:dyDescent="0.25">
      <c r="A2056">
        <v>87</v>
      </c>
      <c r="B2056" t="s">
        <v>106</v>
      </c>
      <c r="C2056" s="5">
        <v>36.144050999999997</v>
      </c>
      <c r="D2056" s="5">
        <v>-86.800949000000003</v>
      </c>
      <c r="E2056" t="s">
        <v>329</v>
      </c>
      <c r="F2056" t="s">
        <v>276</v>
      </c>
      <c r="G2056" s="2"/>
      <c r="H2056">
        <v>60.1</v>
      </c>
      <c r="I2056">
        <v>2016</v>
      </c>
      <c r="J2056" t="s">
        <v>277</v>
      </c>
      <c r="X2056">
        <v>47.8</v>
      </c>
      <c r="Y2056">
        <v>29.1</v>
      </c>
      <c r="Z2056">
        <v>44.2</v>
      </c>
      <c r="AA2056">
        <v>95.7</v>
      </c>
      <c r="AB2056">
        <v>63.2</v>
      </c>
    </row>
    <row r="2057" spans="1:28" x14ac:dyDescent="0.25">
      <c r="A2057">
        <v>88</v>
      </c>
      <c r="B2057" t="s">
        <v>106</v>
      </c>
      <c r="C2057" s="5">
        <v>36.144050999999997</v>
      </c>
      <c r="D2057" s="5">
        <v>-86.800949000000003</v>
      </c>
      <c r="E2057" t="s">
        <v>329</v>
      </c>
      <c r="F2057" t="s">
        <v>276</v>
      </c>
      <c r="G2057" s="2"/>
      <c r="H2057">
        <v>55</v>
      </c>
      <c r="I2057">
        <v>2014</v>
      </c>
      <c r="J2057" t="s">
        <v>277</v>
      </c>
      <c r="X2057">
        <v>46.8</v>
      </c>
      <c r="Y2057">
        <v>28.6</v>
      </c>
      <c r="Z2057">
        <v>38.700000000000003</v>
      </c>
      <c r="AA2057">
        <v>86.5</v>
      </c>
      <c r="AB2057">
        <v>51</v>
      </c>
    </row>
    <row r="2058" spans="1:28" x14ac:dyDescent="0.25">
      <c r="A2058">
        <v>96</v>
      </c>
      <c r="B2058" t="s">
        <v>106</v>
      </c>
      <c r="C2058" s="5">
        <v>36.144050999999997</v>
      </c>
      <c r="D2058" s="5">
        <v>-86.800949000000003</v>
      </c>
      <c r="E2058" t="s">
        <v>329</v>
      </c>
      <c r="F2058" t="s">
        <v>276</v>
      </c>
      <c r="G2058" s="2"/>
      <c r="H2058">
        <v>55.2</v>
      </c>
      <c r="I2058">
        <v>2015</v>
      </c>
      <c r="J2058" t="s">
        <v>277</v>
      </c>
      <c r="X2058">
        <v>46</v>
      </c>
      <c r="Y2058">
        <v>28.3</v>
      </c>
      <c r="Z2058">
        <v>38.200000000000003</v>
      </c>
      <c r="AA2058">
        <v>87.7</v>
      </c>
      <c r="AB2058">
        <v>59.4</v>
      </c>
    </row>
    <row r="2059" spans="1:28" x14ac:dyDescent="0.25">
      <c r="A2059">
        <v>90</v>
      </c>
      <c r="B2059" t="s">
        <v>151</v>
      </c>
      <c r="C2059" s="5">
        <v>36.134999999999998</v>
      </c>
      <c r="D2059" s="5">
        <v>-80.277000000000001</v>
      </c>
      <c r="E2059" t="s">
        <v>312</v>
      </c>
      <c r="F2059" t="s">
        <v>276</v>
      </c>
      <c r="G2059" s="2"/>
      <c r="H2059">
        <v>57.7</v>
      </c>
      <c r="I2059">
        <v>2011</v>
      </c>
      <c r="J2059" t="s">
        <v>277</v>
      </c>
      <c r="X2059">
        <v>54.6</v>
      </c>
      <c r="Y2059">
        <v>24.4</v>
      </c>
      <c r="Z2059">
        <v>42.9</v>
      </c>
      <c r="AA2059">
        <v>79.2</v>
      </c>
    </row>
    <row r="2060" spans="1:28" x14ac:dyDescent="0.25">
      <c r="A2060">
        <v>38</v>
      </c>
      <c r="B2060" t="s">
        <v>279</v>
      </c>
      <c r="C2060" s="5">
        <v>38.648986999999998</v>
      </c>
      <c r="D2060" s="5">
        <v>-90.312552999999994</v>
      </c>
      <c r="E2060" t="s">
        <v>330</v>
      </c>
      <c r="F2060" t="s">
        <v>276</v>
      </c>
      <c r="G2060" s="2"/>
      <c r="H2060">
        <v>69.900000000000006</v>
      </c>
      <c r="I2060">
        <v>2011</v>
      </c>
      <c r="J2060" t="s">
        <v>277</v>
      </c>
      <c r="X2060">
        <v>58.9</v>
      </c>
      <c r="Y2060">
        <v>56.4</v>
      </c>
      <c r="Z2060">
        <v>63</v>
      </c>
      <c r="AA2060">
        <v>88.6</v>
      </c>
    </row>
    <row r="2061" spans="1:28" x14ac:dyDescent="0.25">
      <c r="A2061">
        <v>41</v>
      </c>
      <c r="B2061" t="s">
        <v>279</v>
      </c>
      <c r="C2061" s="5">
        <v>38.648986999999998</v>
      </c>
      <c r="D2061" s="5">
        <v>-90.312552999999994</v>
      </c>
      <c r="E2061" t="s">
        <v>330</v>
      </c>
      <c r="F2061" t="s">
        <v>276</v>
      </c>
      <c r="G2061" s="2"/>
      <c r="H2061">
        <v>70.5</v>
      </c>
      <c r="I2061">
        <v>2012</v>
      </c>
      <c r="J2061" t="s">
        <v>277</v>
      </c>
      <c r="X2061">
        <v>64</v>
      </c>
      <c r="Y2061">
        <v>45.7</v>
      </c>
      <c r="Z2061">
        <v>58.9</v>
      </c>
      <c r="AA2061">
        <v>96.1</v>
      </c>
    </row>
    <row r="2062" spans="1:28" x14ac:dyDescent="0.25">
      <c r="A2062">
        <v>42</v>
      </c>
      <c r="B2062" t="s">
        <v>279</v>
      </c>
      <c r="C2062" s="5">
        <v>38.648986999999998</v>
      </c>
      <c r="D2062" s="5">
        <v>-90.312552999999994</v>
      </c>
      <c r="E2062" t="s">
        <v>330</v>
      </c>
      <c r="F2062" t="s">
        <v>276</v>
      </c>
      <c r="G2062" s="2"/>
      <c r="H2062">
        <v>67.2</v>
      </c>
      <c r="I2062">
        <v>2014</v>
      </c>
      <c r="J2062" t="s">
        <v>277</v>
      </c>
      <c r="X2062">
        <v>59.5</v>
      </c>
      <c r="Y2062">
        <v>44.6</v>
      </c>
      <c r="Z2062">
        <v>52.9</v>
      </c>
      <c r="AA2062">
        <v>96.4</v>
      </c>
    </row>
    <row r="2063" spans="1:28" x14ac:dyDescent="0.25">
      <c r="A2063">
        <v>42</v>
      </c>
      <c r="B2063" t="s">
        <v>279</v>
      </c>
      <c r="C2063" s="5">
        <v>38.648986999999998</v>
      </c>
      <c r="D2063" s="5">
        <v>-90.312552999999994</v>
      </c>
      <c r="E2063" t="s">
        <v>330</v>
      </c>
      <c r="F2063" t="s">
        <v>276</v>
      </c>
      <c r="G2063" s="2"/>
      <c r="H2063">
        <v>67.8</v>
      </c>
      <c r="I2063">
        <v>2015</v>
      </c>
      <c r="J2063" t="s">
        <v>277</v>
      </c>
      <c r="X2063">
        <v>57.6</v>
      </c>
      <c r="Y2063">
        <v>46.5</v>
      </c>
      <c r="Z2063">
        <v>55.2</v>
      </c>
      <c r="AA2063">
        <v>97.1</v>
      </c>
    </row>
    <row r="2064" spans="1:28" x14ac:dyDescent="0.25">
      <c r="A2064">
        <v>44</v>
      </c>
      <c r="B2064" t="s">
        <v>279</v>
      </c>
      <c r="C2064" s="5">
        <v>38.648986999999998</v>
      </c>
      <c r="D2064" s="5">
        <v>-90.312552999999994</v>
      </c>
      <c r="E2064" t="s">
        <v>330</v>
      </c>
      <c r="F2064" t="s">
        <v>276</v>
      </c>
      <c r="G2064" s="2"/>
      <c r="H2064">
        <v>71.8</v>
      </c>
      <c r="I2064">
        <v>2013</v>
      </c>
      <c r="J2064" t="s">
        <v>277</v>
      </c>
      <c r="X2064">
        <v>66</v>
      </c>
      <c r="Y2064">
        <v>44.3</v>
      </c>
      <c r="Z2064">
        <v>62.8</v>
      </c>
      <c r="AA2064">
        <v>95.2</v>
      </c>
    </row>
    <row r="2065" spans="1:28" x14ac:dyDescent="0.25">
      <c r="A2065">
        <f>60</f>
        <v>60</v>
      </c>
      <c r="B2065" t="s">
        <v>279</v>
      </c>
      <c r="C2065" s="5">
        <v>38.648986999999998</v>
      </c>
      <c r="D2065" s="5">
        <v>-90.312552999999994</v>
      </c>
      <c r="E2065" t="s">
        <v>330</v>
      </c>
      <c r="F2065" t="s">
        <v>276</v>
      </c>
      <c r="G2065" s="2"/>
      <c r="H2065">
        <v>67</v>
      </c>
      <c r="I2065">
        <v>2016</v>
      </c>
      <c r="J2065" t="s">
        <v>277</v>
      </c>
      <c r="X2065">
        <v>54.3</v>
      </c>
      <c r="Y2065">
        <v>44.9</v>
      </c>
      <c r="Z2065">
        <v>55.6</v>
      </c>
      <c r="AA2065">
        <v>99.2</v>
      </c>
      <c r="AB2065">
        <v>33.5</v>
      </c>
    </row>
    <row r="2066" spans="1:28" x14ac:dyDescent="0.25">
      <c r="A2066">
        <v>28</v>
      </c>
      <c r="B2066" t="s">
        <v>279</v>
      </c>
      <c r="C2066" s="5">
        <v>38.648986999999998</v>
      </c>
      <c r="D2066" s="5">
        <v>-90.312552999999994</v>
      </c>
      <c r="E2066" t="s">
        <v>330</v>
      </c>
      <c r="F2066" t="s">
        <v>276</v>
      </c>
      <c r="G2066">
        <v>20</v>
      </c>
      <c r="H2066">
        <v>40.700000000000003</v>
      </c>
      <c r="I2066">
        <v>2005</v>
      </c>
      <c r="J2066" t="s">
        <v>13</v>
      </c>
      <c r="K2066">
        <v>25.1</v>
      </c>
      <c r="L2066">
        <v>26.6</v>
      </c>
      <c r="M2066">
        <v>38.5</v>
      </c>
      <c r="N2066">
        <v>46.5</v>
      </c>
      <c r="O2066">
        <v>53.9</v>
      </c>
    </row>
    <row r="2067" spans="1:28" x14ac:dyDescent="0.25">
      <c r="A2067">
        <v>28</v>
      </c>
      <c r="B2067" t="s">
        <v>279</v>
      </c>
      <c r="C2067" s="5">
        <v>38.648986999999998</v>
      </c>
      <c r="D2067" s="5">
        <v>-90.312552999999994</v>
      </c>
      <c r="E2067" t="s">
        <v>330</v>
      </c>
      <c r="F2067" t="s">
        <v>276</v>
      </c>
      <c r="G2067">
        <v>20</v>
      </c>
      <c r="H2067">
        <v>40.4</v>
      </c>
      <c r="I2067">
        <v>2006</v>
      </c>
      <c r="J2067" t="s">
        <v>13</v>
      </c>
      <c r="K2067">
        <v>24.2</v>
      </c>
      <c r="L2067">
        <v>26</v>
      </c>
      <c r="M2067">
        <v>37.700000000000003</v>
      </c>
      <c r="N2067">
        <v>45.6</v>
      </c>
      <c r="O2067">
        <v>55.3</v>
      </c>
    </row>
    <row r="2068" spans="1:28" x14ac:dyDescent="0.25">
      <c r="A2068">
        <v>28</v>
      </c>
      <c r="B2068" t="s">
        <v>279</v>
      </c>
      <c r="C2068" s="5">
        <v>38.648986999999998</v>
      </c>
      <c r="D2068" s="5">
        <v>-90.312552999999994</v>
      </c>
      <c r="E2068" t="s">
        <v>330</v>
      </c>
      <c r="F2068" t="s">
        <v>276</v>
      </c>
      <c r="G2068">
        <v>20</v>
      </c>
      <c r="H2068">
        <v>39.700000000000003</v>
      </c>
      <c r="I2068">
        <v>2007</v>
      </c>
      <c r="J2068" t="s">
        <v>13</v>
      </c>
      <c r="K2068">
        <v>23.5</v>
      </c>
      <c r="L2068">
        <v>26</v>
      </c>
      <c r="M2068">
        <v>39.200000000000003</v>
      </c>
      <c r="N2068">
        <v>43.2</v>
      </c>
      <c r="O2068">
        <v>53.4</v>
      </c>
    </row>
    <row r="2069" spans="1:28" x14ac:dyDescent="0.25">
      <c r="A2069">
        <v>29</v>
      </c>
      <c r="B2069" t="s">
        <v>279</v>
      </c>
      <c r="C2069" s="5">
        <v>38.648986999999998</v>
      </c>
      <c r="D2069" s="5">
        <v>-90.312552999999994</v>
      </c>
      <c r="E2069" t="s">
        <v>330</v>
      </c>
      <c r="F2069" t="s">
        <v>276</v>
      </c>
      <c r="G2069">
        <v>21</v>
      </c>
      <c r="H2069">
        <v>40.1</v>
      </c>
      <c r="I2069">
        <v>2008</v>
      </c>
      <c r="J2069" t="s">
        <v>13</v>
      </c>
      <c r="K2069">
        <v>22.4</v>
      </c>
      <c r="L2069">
        <v>26</v>
      </c>
      <c r="M2069">
        <v>38.6</v>
      </c>
      <c r="N2069">
        <v>43.2</v>
      </c>
      <c r="O2069">
        <v>56</v>
      </c>
    </row>
    <row r="2070" spans="1:28" x14ac:dyDescent="0.25">
      <c r="A2070">
        <v>29</v>
      </c>
      <c r="B2070" t="s">
        <v>279</v>
      </c>
      <c r="C2070" s="5">
        <v>38.648986999999998</v>
      </c>
      <c r="D2070" s="5">
        <v>-90.312552999999994</v>
      </c>
      <c r="E2070" t="s">
        <v>330</v>
      </c>
      <c r="F2070" t="s">
        <v>276</v>
      </c>
      <c r="G2070">
        <v>21</v>
      </c>
      <c r="H2070">
        <v>39.5</v>
      </c>
      <c r="I2070">
        <v>2009</v>
      </c>
      <c r="J2070" t="s">
        <v>13</v>
      </c>
      <c r="K2070">
        <v>21.9</v>
      </c>
      <c r="L2070">
        <v>26</v>
      </c>
      <c r="M2070">
        <v>39.1</v>
      </c>
      <c r="N2070">
        <v>41.3</v>
      </c>
      <c r="O2070">
        <v>55</v>
      </c>
    </row>
    <row r="2071" spans="1:28" x14ac:dyDescent="0.25">
      <c r="A2071">
        <v>30</v>
      </c>
      <c r="B2071" t="s">
        <v>279</v>
      </c>
      <c r="C2071" s="5">
        <v>38.648986999999998</v>
      </c>
      <c r="D2071" s="5">
        <v>-90.312552999999994</v>
      </c>
      <c r="E2071" t="s">
        <v>330</v>
      </c>
      <c r="F2071" t="s">
        <v>276</v>
      </c>
      <c r="G2071">
        <v>22</v>
      </c>
      <c r="H2071">
        <v>38.1</v>
      </c>
      <c r="I2071">
        <v>2010</v>
      </c>
      <c r="J2071" t="s">
        <v>13</v>
      </c>
      <c r="K2071">
        <v>21.3</v>
      </c>
      <c r="L2071">
        <v>25.9</v>
      </c>
      <c r="M2071">
        <v>38.799999999999997</v>
      </c>
      <c r="N2071">
        <v>41</v>
      </c>
      <c r="O2071">
        <v>54.8</v>
      </c>
    </row>
    <row r="2072" spans="1:28" x14ac:dyDescent="0.25">
      <c r="A2072">
        <v>31</v>
      </c>
      <c r="B2072" t="s">
        <v>279</v>
      </c>
      <c r="C2072" s="5">
        <v>38.648986999999998</v>
      </c>
      <c r="D2072" s="5">
        <v>-90.312552999999994</v>
      </c>
      <c r="E2072" t="s">
        <v>330</v>
      </c>
      <c r="F2072" t="s">
        <v>276</v>
      </c>
      <c r="G2072">
        <v>23</v>
      </c>
      <c r="H2072">
        <v>38.1</v>
      </c>
      <c r="I2072">
        <v>2011</v>
      </c>
      <c r="J2072" t="s">
        <v>13</v>
      </c>
      <c r="K2072">
        <v>21.2</v>
      </c>
      <c r="L2072">
        <v>25.9</v>
      </c>
      <c r="M2072">
        <v>38.9</v>
      </c>
      <c r="N2072">
        <v>42.6</v>
      </c>
      <c r="O2072">
        <v>54.4</v>
      </c>
    </row>
    <row r="2073" spans="1:28" x14ac:dyDescent="0.25">
      <c r="A2073">
        <v>31</v>
      </c>
      <c r="B2073" t="s">
        <v>279</v>
      </c>
      <c r="C2073" s="5">
        <v>38.648986999999998</v>
      </c>
      <c r="D2073" s="5">
        <v>-90.312552999999994</v>
      </c>
      <c r="E2073" t="s">
        <v>330</v>
      </c>
      <c r="F2073" t="s">
        <v>276</v>
      </c>
      <c r="G2073">
        <v>23</v>
      </c>
      <c r="H2073">
        <v>37.6</v>
      </c>
      <c r="I2073">
        <v>2012</v>
      </c>
      <c r="J2073" t="s">
        <v>13</v>
      </c>
      <c r="K2073">
        <v>19.600000000000001</v>
      </c>
      <c r="L2073">
        <v>25.7</v>
      </c>
      <c r="M2073">
        <v>39</v>
      </c>
      <c r="N2073">
        <v>43.7</v>
      </c>
      <c r="O2073">
        <v>52.1</v>
      </c>
    </row>
    <row r="2074" spans="1:28" x14ac:dyDescent="0.25">
      <c r="A2074">
        <v>32</v>
      </c>
      <c r="B2074" t="s">
        <v>279</v>
      </c>
      <c r="C2074" s="5">
        <v>38.648986999999998</v>
      </c>
      <c r="D2074" s="5">
        <v>-90.312552999999994</v>
      </c>
      <c r="E2074" t="s">
        <v>330</v>
      </c>
      <c r="F2074" t="s">
        <v>276</v>
      </c>
      <c r="G2074">
        <v>24</v>
      </c>
      <c r="H2074">
        <v>37.5</v>
      </c>
      <c r="I2074">
        <v>2013</v>
      </c>
      <c r="J2074" t="s">
        <v>13</v>
      </c>
      <c r="K2074">
        <v>19.3</v>
      </c>
      <c r="L2074">
        <v>25.1</v>
      </c>
      <c r="M2074">
        <v>39</v>
      </c>
      <c r="N2074">
        <v>44.2</v>
      </c>
      <c r="O2074">
        <v>52.1</v>
      </c>
    </row>
    <row r="2075" spans="1:28" x14ac:dyDescent="0.25">
      <c r="A2075">
        <v>32</v>
      </c>
      <c r="B2075" t="s">
        <v>279</v>
      </c>
      <c r="C2075" s="5">
        <v>38.648986999999998</v>
      </c>
      <c r="D2075" s="5">
        <v>-90.312552999999994</v>
      </c>
      <c r="E2075" t="s">
        <v>330</v>
      </c>
      <c r="F2075" t="s">
        <v>276</v>
      </c>
      <c r="G2075">
        <v>24</v>
      </c>
      <c r="H2075">
        <v>37.799999999999997</v>
      </c>
      <c r="I2075">
        <v>2014</v>
      </c>
      <c r="J2075" t="s">
        <v>13</v>
      </c>
      <c r="K2075">
        <v>19</v>
      </c>
      <c r="L2075">
        <v>24.9</v>
      </c>
      <c r="M2075">
        <v>40.700000000000003</v>
      </c>
      <c r="N2075">
        <v>44.2</v>
      </c>
      <c r="O2075">
        <v>52.1</v>
      </c>
    </row>
    <row r="2076" spans="1:28" x14ac:dyDescent="0.25">
      <c r="A2076">
        <v>32</v>
      </c>
      <c r="B2076" t="s">
        <v>279</v>
      </c>
      <c r="C2076" s="5">
        <v>38.648986999999998</v>
      </c>
      <c r="D2076" s="5">
        <v>-90.312552999999994</v>
      </c>
      <c r="E2076" t="s">
        <v>330</v>
      </c>
      <c r="F2076" t="s">
        <v>276</v>
      </c>
      <c r="G2076">
        <v>24</v>
      </c>
      <c r="H2076">
        <v>37.4</v>
      </c>
      <c r="I2076">
        <v>2015</v>
      </c>
      <c r="J2076" t="s">
        <v>13</v>
      </c>
      <c r="K2076">
        <v>22.9</v>
      </c>
      <c r="L2076">
        <v>24.9</v>
      </c>
      <c r="M2076">
        <v>40.700000000000003</v>
      </c>
      <c r="N2076">
        <v>41.8</v>
      </c>
      <c r="O2076">
        <v>50.5</v>
      </c>
    </row>
    <row r="2077" spans="1:28" x14ac:dyDescent="0.25">
      <c r="A2077">
        <v>37</v>
      </c>
      <c r="B2077" t="s">
        <v>279</v>
      </c>
      <c r="C2077" s="5">
        <v>38.648986999999998</v>
      </c>
      <c r="D2077" s="5">
        <v>-90.312552999999994</v>
      </c>
      <c r="E2077" t="s">
        <v>330</v>
      </c>
      <c r="F2077" t="s">
        <v>276</v>
      </c>
      <c r="G2077" s="2" t="s">
        <v>248</v>
      </c>
      <c r="H2077">
        <v>52.9</v>
      </c>
      <c r="I2077">
        <v>2012</v>
      </c>
      <c r="J2077" t="s">
        <v>161</v>
      </c>
      <c r="P2077">
        <v>74</v>
      </c>
      <c r="Q2077">
        <v>62</v>
      </c>
      <c r="R2077">
        <v>101</v>
      </c>
      <c r="S2077">
        <v>32</v>
      </c>
      <c r="T2077">
        <v>18</v>
      </c>
      <c r="U2077">
        <v>30</v>
      </c>
      <c r="W2077">
        <v>14</v>
      </c>
    </row>
    <row r="2078" spans="1:28" x14ac:dyDescent="0.25">
      <c r="A2078">
        <v>52</v>
      </c>
      <c r="B2078" t="s">
        <v>279</v>
      </c>
      <c r="C2078" s="5">
        <v>38.648986999999998</v>
      </c>
      <c r="D2078" s="5">
        <v>-90.312552999999994</v>
      </c>
      <c r="E2078" t="s">
        <v>330</v>
      </c>
      <c r="F2078" t="s">
        <v>276</v>
      </c>
      <c r="G2078" s="2" t="s">
        <v>138</v>
      </c>
      <c r="H2078">
        <v>55.03</v>
      </c>
      <c r="I2078">
        <v>2015</v>
      </c>
      <c r="J2078" t="s">
        <v>161</v>
      </c>
      <c r="P2078">
        <v>101</v>
      </c>
      <c r="Q2078">
        <v>96</v>
      </c>
      <c r="R2078">
        <v>71</v>
      </c>
      <c r="S2078">
        <v>41</v>
      </c>
      <c r="T2078">
        <v>21</v>
      </c>
      <c r="U2078">
        <v>29</v>
      </c>
      <c r="V2078">
        <v>17</v>
      </c>
      <c r="W2078">
        <v>169</v>
      </c>
    </row>
    <row r="2079" spans="1:28" x14ac:dyDescent="0.25">
      <c r="A2079">
        <v>58</v>
      </c>
      <c r="B2079" t="s">
        <v>279</v>
      </c>
      <c r="C2079" s="5">
        <v>38.648986999999998</v>
      </c>
      <c r="D2079" s="5">
        <v>-90.312552999999994</v>
      </c>
      <c r="E2079" t="s">
        <v>330</v>
      </c>
      <c r="F2079" t="s">
        <v>276</v>
      </c>
      <c r="G2079" s="2" t="s">
        <v>140</v>
      </c>
      <c r="H2079">
        <v>54.93</v>
      </c>
      <c r="I2079">
        <v>2014</v>
      </c>
      <c r="J2079" t="s">
        <v>161</v>
      </c>
      <c r="P2079">
        <v>96</v>
      </c>
      <c r="Q2079">
        <v>145</v>
      </c>
      <c r="R2079">
        <v>112</v>
      </c>
      <c r="S2079">
        <v>39</v>
      </c>
      <c r="T2079">
        <v>21</v>
      </c>
      <c r="U2079">
        <v>34</v>
      </c>
      <c r="V2079">
        <v>19</v>
      </c>
      <c r="W2079">
        <v>181</v>
      </c>
    </row>
    <row r="2080" spans="1:28" x14ac:dyDescent="0.25">
      <c r="A2080">
        <v>63</v>
      </c>
      <c r="B2080" t="s">
        <v>279</v>
      </c>
      <c r="C2080" s="5">
        <v>38.648986999999998</v>
      </c>
      <c r="D2080" s="5">
        <v>-90.312552999999994</v>
      </c>
      <c r="E2080" t="s">
        <v>330</v>
      </c>
      <c r="F2080" t="s">
        <v>276</v>
      </c>
      <c r="G2080" s="2" t="s">
        <v>259</v>
      </c>
      <c r="H2080">
        <v>47.72</v>
      </c>
      <c r="I2080">
        <v>2013</v>
      </c>
      <c r="J2080" t="s">
        <v>161</v>
      </c>
      <c r="P2080">
        <v>101</v>
      </c>
      <c r="Q2080">
        <v>101</v>
      </c>
      <c r="R2080">
        <v>101</v>
      </c>
      <c r="S2080">
        <v>36</v>
      </c>
      <c r="T2080">
        <v>20</v>
      </c>
      <c r="U2080">
        <v>32</v>
      </c>
      <c r="W2080">
        <v>101</v>
      </c>
    </row>
    <row r="2081" spans="1:28" x14ac:dyDescent="0.25">
      <c r="A2081">
        <v>75</v>
      </c>
      <c r="B2081" t="s">
        <v>285</v>
      </c>
      <c r="C2081" s="5">
        <v>37.271132999999999</v>
      </c>
      <c r="D2081" s="5">
        <v>-76.716614000000007</v>
      </c>
      <c r="E2081" t="s">
        <v>326</v>
      </c>
      <c r="F2081" t="s">
        <v>276</v>
      </c>
      <c r="G2081" s="2"/>
      <c r="H2081">
        <v>60.4</v>
      </c>
      <c r="I2081">
        <v>2011</v>
      </c>
      <c r="J2081" t="s">
        <v>277</v>
      </c>
      <c r="X2081">
        <v>53.1</v>
      </c>
      <c r="Y2081">
        <v>20.9</v>
      </c>
      <c r="Z2081">
        <v>36.1</v>
      </c>
      <c r="AA2081">
        <v>95.6</v>
      </c>
    </row>
    <row r="2082" spans="1:28" x14ac:dyDescent="0.25">
      <c r="A2082">
        <v>95</v>
      </c>
      <c r="B2082" t="s">
        <v>190</v>
      </c>
      <c r="C2082" s="5">
        <v>42.691952000000001</v>
      </c>
      <c r="D2082" s="5">
        <v>-73.234459000000001</v>
      </c>
      <c r="E2082" t="s">
        <v>305</v>
      </c>
      <c r="F2082" t="s">
        <v>276</v>
      </c>
      <c r="G2082" s="2" t="s">
        <v>274</v>
      </c>
      <c r="H2082">
        <v>43.89</v>
      </c>
      <c r="I2082">
        <v>2012</v>
      </c>
      <c r="J2082" t="s">
        <v>161</v>
      </c>
      <c r="P2082">
        <v>18</v>
      </c>
      <c r="Q2082">
        <v>15</v>
      </c>
      <c r="R2082">
        <v>101</v>
      </c>
      <c r="S2082">
        <v>101</v>
      </c>
      <c r="T2082">
        <v>101</v>
      </c>
      <c r="U2082">
        <v>101</v>
      </c>
      <c r="W2082">
        <v>101</v>
      </c>
    </row>
    <row r="2083" spans="1:28" x14ac:dyDescent="0.25">
      <c r="A2083">
        <v>8</v>
      </c>
      <c r="B2083" t="s">
        <v>85</v>
      </c>
      <c r="C2083" s="5">
        <v>41.316307000000002</v>
      </c>
      <c r="D2083" s="5">
        <v>-72.922584999999998</v>
      </c>
      <c r="E2083" t="s">
        <v>331</v>
      </c>
      <c r="F2083" t="s">
        <v>276</v>
      </c>
      <c r="G2083" s="2" t="s">
        <v>135</v>
      </c>
      <c r="H2083">
        <v>79.14</v>
      </c>
      <c r="I2083">
        <v>2012</v>
      </c>
      <c r="J2083" t="s">
        <v>161</v>
      </c>
      <c r="P2083">
        <v>14</v>
      </c>
      <c r="Q2083">
        <v>31</v>
      </c>
      <c r="R2083">
        <v>12</v>
      </c>
      <c r="S2083">
        <v>14</v>
      </c>
      <c r="T2083">
        <v>6</v>
      </c>
      <c r="U2083">
        <v>15</v>
      </c>
      <c r="W2083">
        <v>66</v>
      </c>
    </row>
    <row r="2084" spans="1:28" x14ac:dyDescent="0.25">
      <c r="A2084">
        <v>9</v>
      </c>
      <c r="B2084" t="s">
        <v>85</v>
      </c>
      <c r="C2084" s="5">
        <v>41.316307000000002</v>
      </c>
      <c r="D2084" s="5">
        <v>-72.922584999999998</v>
      </c>
      <c r="E2084" t="s">
        <v>331</v>
      </c>
      <c r="F2084" t="s">
        <v>276</v>
      </c>
      <c r="G2084" s="2"/>
      <c r="H2084">
        <v>87.5</v>
      </c>
      <c r="I2084">
        <v>2015</v>
      </c>
      <c r="J2084" t="s">
        <v>277</v>
      </c>
      <c r="X2084">
        <v>88.5</v>
      </c>
      <c r="Y2084">
        <v>59.8</v>
      </c>
      <c r="Z2084">
        <v>90.8</v>
      </c>
      <c r="AA2084">
        <v>94</v>
      </c>
      <c r="AB2084">
        <v>42</v>
      </c>
    </row>
    <row r="2085" spans="1:28" x14ac:dyDescent="0.25">
      <c r="A2085">
        <v>10</v>
      </c>
      <c r="B2085" t="s">
        <v>85</v>
      </c>
      <c r="C2085" s="5">
        <v>41.316307000000002</v>
      </c>
      <c r="D2085" s="5">
        <v>-72.922584999999998</v>
      </c>
      <c r="E2085" t="s">
        <v>331</v>
      </c>
      <c r="F2085" t="s">
        <v>276</v>
      </c>
      <c r="G2085" s="2" t="s">
        <v>230</v>
      </c>
      <c r="H2085">
        <v>78.83</v>
      </c>
      <c r="I2085">
        <v>2013</v>
      </c>
      <c r="J2085" t="s">
        <v>161</v>
      </c>
      <c r="P2085">
        <v>10</v>
      </c>
      <c r="Q2085">
        <v>25</v>
      </c>
      <c r="R2085">
        <v>13</v>
      </c>
      <c r="S2085">
        <v>20</v>
      </c>
      <c r="T2085">
        <v>12</v>
      </c>
      <c r="U2085">
        <v>22</v>
      </c>
      <c r="W2085">
        <v>42</v>
      </c>
    </row>
    <row r="2086" spans="1:28" x14ac:dyDescent="0.25">
      <c r="A2086">
        <v>10</v>
      </c>
      <c r="B2086" t="s">
        <v>85</v>
      </c>
      <c r="C2086" s="5">
        <v>41.316307000000002</v>
      </c>
      <c r="D2086" s="5">
        <v>-72.922584999999998</v>
      </c>
      <c r="E2086" t="s">
        <v>331</v>
      </c>
      <c r="F2086" t="s">
        <v>276</v>
      </c>
      <c r="G2086" s="2" t="s">
        <v>230</v>
      </c>
      <c r="H2086">
        <v>88.11</v>
      </c>
      <c r="I2086">
        <v>2014</v>
      </c>
      <c r="J2086" t="s">
        <v>161</v>
      </c>
      <c r="P2086">
        <v>9</v>
      </c>
      <c r="Q2086">
        <v>25</v>
      </c>
      <c r="R2086">
        <v>11</v>
      </c>
      <c r="S2086">
        <v>18</v>
      </c>
      <c r="T2086">
        <v>7</v>
      </c>
      <c r="U2086">
        <v>32</v>
      </c>
      <c r="V2086">
        <v>19</v>
      </c>
      <c r="W2086">
        <v>45</v>
      </c>
    </row>
    <row r="2087" spans="1:28" x14ac:dyDescent="0.25">
      <c r="A2087">
        <v>10</v>
      </c>
      <c r="B2087" t="s">
        <v>85</v>
      </c>
      <c r="C2087" s="5">
        <v>41.316307000000002</v>
      </c>
      <c r="D2087" s="5">
        <v>-72.922584999999998</v>
      </c>
      <c r="E2087" t="s">
        <v>331</v>
      </c>
      <c r="F2087" t="s">
        <v>276</v>
      </c>
      <c r="G2087" s="2"/>
      <c r="H2087">
        <v>89.5</v>
      </c>
      <c r="I2087">
        <v>2011</v>
      </c>
      <c r="J2087" t="s">
        <v>277</v>
      </c>
      <c r="X2087">
        <v>92.1</v>
      </c>
      <c r="Y2087">
        <v>59.2</v>
      </c>
      <c r="Z2087">
        <v>89.7</v>
      </c>
      <c r="AA2087">
        <v>91.5</v>
      </c>
    </row>
    <row r="2088" spans="1:28" x14ac:dyDescent="0.25">
      <c r="A2088">
        <v>11</v>
      </c>
      <c r="B2088" t="s">
        <v>85</v>
      </c>
      <c r="C2088" s="5">
        <v>41.316307000000002</v>
      </c>
      <c r="D2088" s="5">
        <v>-72.922584999999998</v>
      </c>
      <c r="E2088" t="s">
        <v>331</v>
      </c>
      <c r="F2088" t="s">
        <v>276</v>
      </c>
      <c r="G2088">
        <v>9</v>
      </c>
      <c r="H2088">
        <v>56.9</v>
      </c>
      <c r="I2088">
        <v>2005</v>
      </c>
      <c r="J2088" t="s">
        <v>13</v>
      </c>
      <c r="K2088">
        <v>52.1</v>
      </c>
      <c r="L2088">
        <v>44.5</v>
      </c>
      <c r="M2088">
        <v>60.3</v>
      </c>
      <c r="N2088">
        <v>57.2</v>
      </c>
      <c r="O2088">
        <v>63.9</v>
      </c>
    </row>
    <row r="2089" spans="1:28" x14ac:dyDescent="0.25">
      <c r="A2089">
        <v>11</v>
      </c>
      <c r="B2089" t="s">
        <v>85</v>
      </c>
      <c r="C2089" s="5">
        <v>41.316307000000002</v>
      </c>
      <c r="D2089" s="5">
        <v>-72.922584999999998</v>
      </c>
      <c r="E2089" t="s">
        <v>331</v>
      </c>
      <c r="F2089" t="s">
        <v>276</v>
      </c>
      <c r="G2089">
        <v>9</v>
      </c>
      <c r="H2089">
        <v>55.9</v>
      </c>
      <c r="I2089">
        <v>2006</v>
      </c>
      <c r="J2089" t="s">
        <v>13</v>
      </c>
      <c r="K2089">
        <v>50.3</v>
      </c>
      <c r="L2089">
        <v>43.6</v>
      </c>
      <c r="M2089">
        <v>59.1</v>
      </c>
      <c r="N2089">
        <v>56.6</v>
      </c>
      <c r="O2089">
        <v>63</v>
      </c>
    </row>
    <row r="2090" spans="1:28" x14ac:dyDescent="0.25">
      <c r="A2090">
        <v>11</v>
      </c>
      <c r="B2090" t="s">
        <v>85</v>
      </c>
      <c r="C2090" s="5">
        <v>41.316307000000002</v>
      </c>
      <c r="D2090" s="5">
        <v>-72.922584999999998</v>
      </c>
      <c r="E2090" t="s">
        <v>331</v>
      </c>
      <c r="F2090" t="s">
        <v>276</v>
      </c>
      <c r="G2090">
        <v>9</v>
      </c>
      <c r="H2090">
        <v>55.9</v>
      </c>
      <c r="I2090">
        <v>2007</v>
      </c>
      <c r="J2090" t="s">
        <v>13</v>
      </c>
      <c r="K2090">
        <v>50.9</v>
      </c>
      <c r="L2090">
        <v>43.6</v>
      </c>
      <c r="M2090">
        <v>57.9</v>
      </c>
      <c r="N2090">
        <v>57.2</v>
      </c>
      <c r="O2090">
        <v>63.2</v>
      </c>
    </row>
    <row r="2091" spans="1:28" x14ac:dyDescent="0.25">
      <c r="A2091">
        <v>11</v>
      </c>
      <c r="B2091" t="s">
        <v>85</v>
      </c>
      <c r="C2091" s="5">
        <v>41.316307000000002</v>
      </c>
      <c r="D2091" s="5">
        <v>-72.922584999999998</v>
      </c>
      <c r="E2091" t="s">
        <v>331</v>
      </c>
      <c r="F2091" t="s">
        <v>276</v>
      </c>
      <c r="G2091">
        <v>9</v>
      </c>
      <c r="H2091">
        <v>54.9</v>
      </c>
      <c r="I2091">
        <v>2008</v>
      </c>
      <c r="J2091" t="s">
        <v>13</v>
      </c>
      <c r="K2091">
        <v>48.5</v>
      </c>
      <c r="L2091">
        <v>43.6</v>
      </c>
      <c r="M2091">
        <v>57</v>
      </c>
      <c r="N2091">
        <v>55.7</v>
      </c>
      <c r="O2091">
        <v>62.4</v>
      </c>
    </row>
    <row r="2092" spans="1:28" x14ac:dyDescent="0.25">
      <c r="A2092">
        <v>11</v>
      </c>
      <c r="B2092" t="s">
        <v>85</v>
      </c>
      <c r="C2092" s="5">
        <v>41.316307000000002</v>
      </c>
      <c r="D2092" s="5">
        <v>-72.922584999999998</v>
      </c>
      <c r="E2092" t="s">
        <v>331</v>
      </c>
      <c r="F2092" t="s">
        <v>276</v>
      </c>
      <c r="G2092">
        <v>9</v>
      </c>
      <c r="H2092">
        <v>55.2</v>
      </c>
      <c r="I2092">
        <v>2009</v>
      </c>
      <c r="J2092" t="s">
        <v>13</v>
      </c>
      <c r="K2092">
        <v>49.8</v>
      </c>
      <c r="L2092">
        <v>43.6</v>
      </c>
      <c r="M2092">
        <v>57.6</v>
      </c>
      <c r="N2092">
        <v>55.7</v>
      </c>
      <c r="O2092">
        <v>62.7</v>
      </c>
    </row>
    <row r="2093" spans="1:28" x14ac:dyDescent="0.25">
      <c r="A2093">
        <v>11</v>
      </c>
      <c r="B2093" t="s">
        <v>85</v>
      </c>
      <c r="C2093" s="5">
        <v>41.316307000000002</v>
      </c>
      <c r="D2093" s="5">
        <v>-72.922584999999998</v>
      </c>
      <c r="E2093" t="s">
        <v>331</v>
      </c>
      <c r="F2093" t="s">
        <v>276</v>
      </c>
      <c r="G2093">
        <v>9</v>
      </c>
      <c r="H2093">
        <v>54.6</v>
      </c>
      <c r="I2093">
        <v>2010</v>
      </c>
      <c r="J2093" t="s">
        <v>13</v>
      </c>
      <c r="K2093">
        <v>48.6</v>
      </c>
      <c r="L2093">
        <v>44.9</v>
      </c>
      <c r="M2093">
        <v>58.5</v>
      </c>
      <c r="N2093">
        <v>56.3</v>
      </c>
      <c r="O2093">
        <v>62</v>
      </c>
    </row>
    <row r="2094" spans="1:28" x14ac:dyDescent="0.25">
      <c r="A2094">
        <v>11</v>
      </c>
      <c r="B2094" t="s">
        <v>85</v>
      </c>
      <c r="C2094" s="5">
        <v>41.316307000000002</v>
      </c>
      <c r="D2094" s="5">
        <v>-72.922584999999998</v>
      </c>
      <c r="E2094" t="s">
        <v>331</v>
      </c>
      <c r="F2094" t="s">
        <v>276</v>
      </c>
      <c r="G2094">
        <v>9</v>
      </c>
      <c r="H2094">
        <v>54.8</v>
      </c>
      <c r="I2094">
        <v>2011</v>
      </c>
      <c r="J2094" t="s">
        <v>13</v>
      </c>
      <c r="K2094">
        <v>49.6</v>
      </c>
      <c r="L2094">
        <v>44.9</v>
      </c>
      <c r="M2094">
        <v>59.5</v>
      </c>
      <c r="N2094">
        <v>57.4</v>
      </c>
      <c r="O2094">
        <v>61.6</v>
      </c>
    </row>
    <row r="2095" spans="1:28" x14ac:dyDescent="0.25">
      <c r="A2095">
        <v>11</v>
      </c>
      <c r="B2095" t="s">
        <v>85</v>
      </c>
      <c r="C2095" s="5">
        <v>41.316307000000002</v>
      </c>
      <c r="D2095" s="5">
        <v>-72.922584999999998</v>
      </c>
      <c r="E2095" t="s">
        <v>331</v>
      </c>
      <c r="F2095" t="s">
        <v>276</v>
      </c>
      <c r="G2095">
        <v>9</v>
      </c>
      <c r="H2095">
        <v>54.8</v>
      </c>
      <c r="I2095">
        <v>2012</v>
      </c>
      <c r="J2095" t="s">
        <v>13</v>
      </c>
      <c r="K2095">
        <v>45.7</v>
      </c>
      <c r="L2095">
        <v>45.5</v>
      </c>
      <c r="M2095">
        <v>59.7</v>
      </c>
      <c r="N2095">
        <v>58</v>
      </c>
      <c r="O2095">
        <v>62.3</v>
      </c>
    </row>
    <row r="2096" spans="1:28" x14ac:dyDescent="0.25">
      <c r="A2096">
        <v>11</v>
      </c>
      <c r="B2096" t="s">
        <v>85</v>
      </c>
      <c r="C2096" s="5">
        <v>41.316307000000002</v>
      </c>
      <c r="D2096" s="5">
        <v>-72.922584999999998</v>
      </c>
      <c r="E2096" t="s">
        <v>331</v>
      </c>
      <c r="F2096" t="s">
        <v>276</v>
      </c>
      <c r="G2096">
        <v>9</v>
      </c>
      <c r="H2096">
        <v>55.4</v>
      </c>
      <c r="I2096">
        <v>2013</v>
      </c>
      <c r="J2096" t="s">
        <v>13</v>
      </c>
      <c r="K2096">
        <v>47.5</v>
      </c>
      <c r="L2096">
        <v>44.5</v>
      </c>
      <c r="M2096">
        <v>59.7</v>
      </c>
      <c r="N2096">
        <v>60.7</v>
      </c>
      <c r="O2096">
        <v>62.4</v>
      </c>
    </row>
    <row r="2097" spans="1:28" x14ac:dyDescent="0.25">
      <c r="A2097">
        <v>11</v>
      </c>
      <c r="B2097" t="s">
        <v>85</v>
      </c>
      <c r="C2097" s="5">
        <v>41.316307000000002</v>
      </c>
      <c r="D2097" s="5">
        <v>-72.922584999999998</v>
      </c>
      <c r="E2097" t="s">
        <v>331</v>
      </c>
      <c r="F2097" t="s">
        <v>276</v>
      </c>
      <c r="G2097">
        <v>9</v>
      </c>
      <c r="H2097">
        <v>55.2</v>
      </c>
      <c r="I2097">
        <v>2014</v>
      </c>
      <c r="J2097" t="s">
        <v>13</v>
      </c>
      <c r="K2097">
        <v>48.8</v>
      </c>
      <c r="L2097">
        <v>50.4</v>
      </c>
      <c r="M2097">
        <v>51</v>
      </c>
      <c r="N2097">
        <v>61.5</v>
      </c>
      <c r="O2097">
        <v>62.9</v>
      </c>
    </row>
    <row r="2098" spans="1:28" x14ac:dyDescent="0.25">
      <c r="A2098">
        <v>11</v>
      </c>
      <c r="B2098" t="s">
        <v>85</v>
      </c>
      <c r="C2098" s="5">
        <v>41.316307000000002</v>
      </c>
      <c r="D2098" s="5">
        <v>-72.922584999999998</v>
      </c>
      <c r="E2098" t="s">
        <v>331</v>
      </c>
      <c r="F2098" t="s">
        <v>276</v>
      </c>
      <c r="G2098">
        <v>9</v>
      </c>
      <c r="H2098">
        <v>54.5</v>
      </c>
      <c r="I2098">
        <v>2015</v>
      </c>
      <c r="J2098" t="s">
        <v>13</v>
      </c>
      <c r="K2098">
        <v>47.6</v>
      </c>
      <c r="L2098">
        <v>50.4</v>
      </c>
      <c r="M2098">
        <v>51</v>
      </c>
      <c r="N2098">
        <v>58.8</v>
      </c>
      <c r="O2098">
        <v>63</v>
      </c>
    </row>
    <row r="2099" spans="1:28" x14ac:dyDescent="0.25">
      <c r="A2099">
        <v>11</v>
      </c>
      <c r="B2099" t="s">
        <v>85</v>
      </c>
      <c r="C2099" s="5">
        <v>41.316307000000002</v>
      </c>
      <c r="D2099" s="5">
        <v>-72.922584999999998</v>
      </c>
      <c r="E2099" t="s">
        <v>331</v>
      </c>
      <c r="F2099" t="s">
        <v>276</v>
      </c>
      <c r="G2099" s="2" t="s">
        <v>231</v>
      </c>
      <c r="H2099">
        <v>86.61</v>
      </c>
      <c r="I2099">
        <v>2015</v>
      </c>
      <c r="J2099" t="s">
        <v>161</v>
      </c>
      <c r="P2099">
        <v>10</v>
      </c>
      <c r="Q2099">
        <v>26</v>
      </c>
      <c r="R2099">
        <v>11</v>
      </c>
      <c r="S2099">
        <v>18</v>
      </c>
      <c r="T2099">
        <v>8</v>
      </c>
      <c r="U2099">
        <v>35</v>
      </c>
      <c r="V2099">
        <v>20</v>
      </c>
      <c r="W2099">
        <v>49</v>
      </c>
    </row>
    <row r="2100" spans="1:28" x14ac:dyDescent="0.25">
      <c r="A2100">
        <v>11</v>
      </c>
      <c r="B2100" t="s">
        <v>85</v>
      </c>
      <c r="C2100" s="5">
        <v>41.316307000000002</v>
      </c>
      <c r="D2100" s="5">
        <v>-72.922584999999998</v>
      </c>
      <c r="E2100" t="s">
        <v>331</v>
      </c>
      <c r="F2100" t="s">
        <v>276</v>
      </c>
      <c r="G2100" s="2"/>
      <c r="H2100">
        <v>89.1</v>
      </c>
      <c r="I2100">
        <v>2012</v>
      </c>
      <c r="J2100" t="s">
        <v>277</v>
      </c>
      <c r="X2100">
        <v>92.3</v>
      </c>
      <c r="Y2100">
        <v>55.5</v>
      </c>
      <c r="Z2100">
        <v>91.2</v>
      </c>
      <c r="AA2100">
        <v>96.7</v>
      </c>
      <c r="AB2100">
        <v>34.700000000000003</v>
      </c>
    </row>
    <row r="2101" spans="1:28" x14ac:dyDescent="0.25">
      <c r="A2101">
        <v>11</v>
      </c>
      <c r="B2101" t="s">
        <v>85</v>
      </c>
      <c r="C2101" s="5">
        <v>41.316307000000002</v>
      </c>
      <c r="D2101" s="5">
        <v>-72.922584999999998</v>
      </c>
      <c r="E2101" t="s">
        <v>331</v>
      </c>
      <c r="F2101" t="s">
        <v>276</v>
      </c>
      <c r="G2101" s="2"/>
      <c r="H2101">
        <v>89.2</v>
      </c>
      <c r="I2101">
        <v>2013</v>
      </c>
      <c r="J2101" t="s">
        <v>277</v>
      </c>
      <c r="X2101">
        <v>93.2</v>
      </c>
      <c r="Y2101">
        <v>54.7</v>
      </c>
      <c r="Z2101">
        <v>92.5</v>
      </c>
      <c r="AA2101">
        <v>94.8</v>
      </c>
      <c r="AB2101">
        <v>38.200000000000003</v>
      </c>
    </row>
    <row r="2102" spans="1:28" x14ac:dyDescent="0.25">
      <c r="A2102">
        <v>11</v>
      </c>
      <c r="B2102" t="s">
        <v>85</v>
      </c>
      <c r="C2102" s="5">
        <v>41.316307000000002</v>
      </c>
      <c r="D2102" s="5">
        <v>-72.922584999999998</v>
      </c>
      <c r="E2102" t="s">
        <v>331</v>
      </c>
      <c r="F2102" t="s">
        <v>276</v>
      </c>
      <c r="G2102" s="2"/>
      <c r="H2102">
        <v>87.4</v>
      </c>
      <c r="I2102">
        <v>2014</v>
      </c>
      <c r="J2102" t="s">
        <v>277</v>
      </c>
      <c r="X2102">
        <v>89.5</v>
      </c>
      <c r="Y2102">
        <v>57.6</v>
      </c>
      <c r="Z2102">
        <v>90.5</v>
      </c>
      <c r="AA2102">
        <v>93.5</v>
      </c>
      <c r="AB2102">
        <v>38.700000000000003</v>
      </c>
    </row>
    <row r="2103" spans="1:28" x14ac:dyDescent="0.25">
      <c r="A2103">
        <v>12</v>
      </c>
      <c r="B2103" t="s">
        <v>85</v>
      </c>
      <c r="C2103" s="5">
        <v>41.316307000000002</v>
      </c>
      <c r="D2103" s="5">
        <v>-72.922584999999998</v>
      </c>
      <c r="E2103" t="s">
        <v>331</v>
      </c>
      <c r="F2103" t="s">
        <v>276</v>
      </c>
      <c r="G2103" s="2"/>
      <c r="H2103">
        <v>87.4</v>
      </c>
      <c r="I2103">
        <v>2016</v>
      </c>
      <c r="J2103" t="s">
        <v>277</v>
      </c>
      <c r="X2103">
        <v>86.5</v>
      </c>
      <c r="Y2103">
        <v>64.3</v>
      </c>
      <c r="Z2103">
        <v>87.8</v>
      </c>
      <c r="AA2103">
        <v>97.2</v>
      </c>
      <c r="AB2103">
        <v>43.3</v>
      </c>
    </row>
    <row r="2104" spans="1:28" x14ac:dyDescent="0.25">
      <c r="A2104">
        <v>68</v>
      </c>
      <c r="B2104" t="s">
        <v>158</v>
      </c>
      <c r="C2104" s="5">
        <v>40.850555559999997</v>
      </c>
      <c r="D2104" s="5">
        <v>-73.929722220000002</v>
      </c>
      <c r="E2104" t="s">
        <v>310</v>
      </c>
      <c r="F2104" t="s">
        <v>276</v>
      </c>
      <c r="G2104" s="2"/>
      <c r="H2104">
        <v>61.4</v>
      </c>
      <c r="I2104">
        <v>2011</v>
      </c>
      <c r="J2104" t="s">
        <v>277</v>
      </c>
      <c r="X2104">
        <v>63.5</v>
      </c>
      <c r="Y2104">
        <v>53.3</v>
      </c>
      <c r="Z2104">
        <v>46.7</v>
      </c>
      <c r="AA2104">
        <v>74.400000000000006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</dc:creator>
  <cp:lastModifiedBy>Jon B</cp:lastModifiedBy>
  <dcterms:created xsi:type="dcterms:W3CDTF">2024-11-09T15:06:55Z</dcterms:created>
  <dcterms:modified xsi:type="dcterms:W3CDTF">2024-11-10T18:48:29Z</dcterms:modified>
</cp:coreProperties>
</file>