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f1_2023\"/>
    </mc:Choice>
  </mc:AlternateContent>
  <bookViews>
    <workbookView xWindow="0" yWindow="0" windowWidth="23040" windowHeight="9372" activeTab="2"/>
  </bookViews>
  <sheets>
    <sheet name="wdc" sheetId="1" r:id="rId1"/>
    <sheet name="constructors" sheetId="2" r:id="rId2"/>
    <sheet name="wdc_standings" sheetId="3" r:id="rId3"/>
    <sheet name="constructors_standings" sheetId="4" r:id="rId4"/>
    <sheet name="previous_point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E16" i="2" s="1"/>
  <c r="C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E17" i="1" s="1"/>
  <c r="D17" i="1"/>
  <c r="D2" i="1"/>
  <c r="C2" i="1"/>
  <c r="E7" i="2" l="1"/>
  <c r="E8" i="2"/>
  <c r="E6" i="2"/>
  <c r="E11" i="2"/>
  <c r="E14" i="2"/>
  <c r="E13" i="1"/>
  <c r="E9" i="1"/>
  <c r="E12" i="1"/>
  <c r="E8" i="1"/>
  <c r="E4" i="1"/>
  <c r="E15" i="1"/>
  <c r="E7" i="1"/>
  <c r="E5" i="1"/>
  <c r="E14" i="1"/>
  <c r="E6" i="1"/>
  <c r="E3" i="2"/>
  <c r="E4" i="2"/>
  <c r="E15" i="2"/>
  <c r="E12" i="2"/>
  <c r="E2" i="2"/>
  <c r="E10" i="2"/>
  <c r="E9" i="2"/>
  <c r="E5" i="2"/>
  <c r="E13" i="2"/>
  <c r="E3" i="1"/>
  <c r="E2" i="1"/>
  <c r="E16" i="1"/>
  <c r="E11" i="1"/>
  <c r="E10" i="1"/>
</calcChain>
</file>

<file path=xl/sharedStrings.xml><?xml version="1.0" encoding="utf-8"?>
<sst xmlns="http://schemas.openxmlformats.org/spreadsheetml/2006/main" count="147" uniqueCount="74">
  <si>
    <t>stage</t>
  </si>
  <si>
    <t>maximum_points_available</t>
  </si>
  <si>
    <t>second_points_available</t>
  </si>
  <si>
    <t>VER</t>
  </si>
  <si>
    <t>PER</t>
  </si>
  <si>
    <t>Hungary</t>
  </si>
  <si>
    <t>Belgium</t>
  </si>
  <si>
    <t>Netherlands</t>
  </si>
  <si>
    <t>Italy</t>
  </si>
  <si>
    <t>Singapore</t>
  </si>
  <si>
    <t>Japan</t>
  </si>
  <si>
    <t>Qatar</t>
  </si>
  <si>
    <t>Mexico</t>
  </si>
  <si>
    <t>Brazil</t>
  </si>
  <si>
    <t>Abu Dhabi</t>
  </si>
  <si>
    <t>United States (Las Vegas)</t>
  </si>
  <si>
    <t>United States (Austin)</t>
  </si>
  <si>
    <t>Sprint</t>
  </si>
  <si>
    <t>Race</t>
  </si>
  <si>
    <t>format</t>
  </si>
  <si>
    <t>maximum_points_remaining_after_race</t>
  </si>
  <si>
    <t>MERCEDES</t>
  </si>
  <si>
    <t>RED BULL</t>
  </si>
  <si>
    <t>Driver</t>
  </si>
  <si>
    <t>Points</t>
  </si>
  <si>
    <t>ALO</t>
  </si>
  <si>
    <t>HAM</t>
  </si>
  <si>
    <t>SAI</t>
  </si>
  <si>
    <t>RUS</t>
  </si>
  <si>
    <t>LEC</t>
  </si>
  <si>
    <t>STR</t>
  </si>
  <si>
    <t>NOR</t>
  </si>
  <si>
    <t>OCO</t>
  </si>
  <si>
    <t>PIA</t>
  </si>
  <si>
    <t>GAS</t>
  </si>
  <si>
    <t>ALB</t>
  </si>
  <si>
    <t>HUL</t>
  </si>
  <si>
    <t>BOT</t>
  </si>
  <si>
    <t>ZHO</t>
  </si>
  <si>
    <t>TSU</t>
  </si>
  <si>
    <t>MAG</t>
  </si>
  <si>
    <t>DEV</t>
  </si>
  <si>
    <t>SAR</t>
  </si>
  <si>
    <t>ASTON MARTIN</t>
  </si>
  <si>
    <t>FERRARI</t>
  </si>
  <si>
    <t>MCLAREN</t>
  </si>
  <si>
    <t xml:space="preserve">ALPINE </t>
  </si>
  <si>
    <t>WILLLIAMS</t>
  </si>
  <si>
    <t>HAAS</t>
  </si>
  <si>
    <t>ALFA ROMEO</t>
  </si>
  <si>
    <t>ALPHA TAURI</t>
  </si>
  <si>
    <t>RB</t>
  </si>
  <si>
    <t>MERC</t>
  </si>
  <si>
    <t>FER</t>
  </si>
  <si>
    <t>ALP</t>
  </si>
  <si>
    <t>WIL</t>
  </si>
  <si>
    <t>ALF R</t>
  </si>
  <si>
    <t>ALP T</t>
  </si>
  <si>
    <t>AST M</t>
  </si>
  <si>
    <t>MCLA</t>
  </si>
  <si>
    <t>driver_maximum_points_available</t>
  </si>
  <si>
    <t>constructor_maximum_points_available</t>
  </si>
  <si>
    <t>Bahrain</t>
  </si>
  <si>
    <t>Saudia Arabia</t>
  </si>
  <si>
    <t>Australia</t>
  </si>
  <si>
    <t>Azerbaijan</t>
  </si>
  <si>
    <t>United States (Maimi)</t>
  </si>
  <si>
    <t>Monaco</t>
  </si>
  <si>
    <t>Spain</t>
  </si>
  <si>
    <t>Canada</t>
  </si>
  <si>
    <t>Austria</t>
  </si>
  <si>
    <t>Great Britain</t>
  </si>
  <si>
    <t>Const</t>
  </si>
  <si>
    <t>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</si>
</sst>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39" sqref="C39"/>
    </sheetView>
  </sheetViews>
  <sheetFormatPr defaultRowHeight="15" x14ac:dyDescent="0.25"/>
  <cols>
    <col min="3" max="3" width="22.1796875" bestFit="1" customWidth="1"/>
    <col min="4" max="4" width="24.54296875" customWidth="1"/>
    <col min="5" max="5" width="32.36328125" bestFit="1" customWidth="1"/>
    <col min="6" max="6" width="13.7265625" customWidth="1"/>
    <col min="9" max="12" width="14" customWidth="1"/>
  </cols>
  <sheetData>
    <row r="1" spans="1:7" x14ac:dyDescent="0.25">
      <c r="A1" t="s">
        <v>0</v>
      </c>
      <c r="B1" t="s">
        <v>19</v>
      </c>
      <c r="C1" t="s">
        <v>1</v>
      </c>
      <c r="D1" t="s">
        <v>2</v>
      </c>
      <c r="E1" t="s">
        <v>20</v>
      </c>
    </row>
    <row r="2" spans="1:7" x14ac:dyDescent="0.25">
      <c r="A2" t="s">
        <v>5</v>
      </c>
      <c r="B2" t="s">
        <v>18</v>
      </c>
      <c r="C2">
        <f>IF($B2 = "Sprint", 8, 26)</f>
        <v>26</v>
      </c>
      <c r="D2">
        <f>IF($B2 = "Sprint", 7, 18)</f>
        <v>18</v>
      </c>
      <c r="E2">
        <f>SUM(C3:$C$17)</f>
        <v>318</v>
      </c>
    </row>
    <row r="3" spans="1:7" x14ac:dyDescent="0.25">
      <c r="A3" t="s">
        <v>6</v>
      </c>
      <c r="B3" t="s">
        <v>17</v>
      </c>
      <c r="C3">
        <f t="shared" ref="C3:C17" si="0">IF($B3 = "Sprint", 8, 26)</f>
        <v>8</v>
      </c>
      <c r="D3">
        <f t="shared" ref="D3:D17" si="1">IF($B3 = "Sprint", 7, 18)</f>
        <v>7</v>
      </c>
      <c r="E3">
        <f>SUM(C4:$C$17)</f>
        <v>310</v>
      </c>
    </row>
    <row r="4" spans="1:7" x14ac:dyDescent="0.25">
      <c r="A4" t="s">
        <v>6</v>
      </c>
      <c r="B4" t="s">
        <v>18</v>
      </c>
      <c r="C4">
        <f t="shared" si="0"/>
        <v>26</v>
      </c>
      <c r="D4">
        <f t="shared" si="1"/>
        <v>18</v>
      </c>
      <c r="E4">
        <f>SUM(C5:$C$17)</f>
        <v>284</v>
      </c>
    </row>
    <row r="5" spans="1:7" x14ac:dyDescent="0.25">
      <c r="A5" t="s">
        <v>7</v>
      </c>
      <c r="B5" t="s">
        <v>18</v>
      </c>
      <c r="C5">
        <f t="shared" si="0"/>
        <v>26</v>
      </c>
      <c r="D5">
        <f t="shared" si="1"/>
        <v>18</v>
      </c>
      <c r="E5">
        <f>SUM(C6:$C$17)</f>
        <v>258</v>
      </c>
    </row>
    <row r="6" spans="1:7" x14ac:dyDescent="0.25">
      <c r="A6" t="s">
        <v>8</v>
      </c>
      <c r="B6" t="s">
        <v>18</v>
      </c>
      <c r="C6">
        <f t="shared" si="0"/>
        <v>26</v>
      </c>
      <c r="D6">
        <f t="shared" si="1"/>
        <v>18</v>
      </c>
      <c r="E6">
        <f>SUM(C7:$C$17)</f>
        <v>232</v>
      </c>
    </row>
    <row r="7" spans="1:7" x14ac:dyDescent="0.25">
      <c r="A7" t="s">
        <v>9</v>
      </c>
      <c r="B7" t="s">
        <v>18</v>
      </c>
      <c r="C7">
        <f t="shared" si="0"/>
        <v>26</v>
      </c>
      <c r="D7">
        <f t="shared" si="1"/>
        <v>18</v>
      </c>
      <c r="E7">
        <f>SUM(C8:$C$17)</f>
        <v>206</v>
      </c>
    </row>
    <row r="8" spans="1:7" x14ac:dyDescent="0.25">
      <c r="A8" t="s">
        <v>10</v>
      </c>
      <c r="B8" t="s">
        <v>18</v>
      </c>
      <c r="C8">
        <f t="shared" si="0"/>
        <v>26</v>
      </c>
      <c r="D8">
        <f t="shared" si="1"/>
        <v>18</v>
      </c>
      <c r="E8">
        <f>SUM(C9:$C$17)</f>
        <v>180</v>
      </c>
    </row>
    <row r="9" spans="1:7" x14ac:dyDescent="0.25">
      <c r="A9" t="s">
        <v>11</v>
      </c>
      <c r="B9" t="s">
        <v>17</v>
      </c>
      <c r="C9">
        <f t="shared" si="0"/>
        <v>8</v>
      </c>
      <c r="D9">
        <f t="shared" si="1"/>
        <v>7</v>
      </c>
      <c r="E9">
        <f>SUM(C10:$C$17)</f>
        <v>172</v>
      </c>
    </row>
    <row r="10" spans="1:7" s="1" customFormat="1" x14ac:dyDescent="0.25">
      <c r="A10" s="1" t="s">
        <v>11</v>
      </c>
      <c r="B10" s="1" t="s">
        <v>18</v>
      </c>
      <c r="C10">
        <f t="shared" si="0"/>
        <v>26</v>
      </c>
      <c r="D10">
        <f t="shared" si="1"/>
        <v>18</v>
      </c>
      <c r="E10">
        <f>SUM(C11:$C$17)</f>
        <v>146</v>
      </c>
      <c r="F10"/>
      <c r="G10"/>
    </row>
    <row r="11" spans="1:7" s="1" customFormat="1" x14ac:dyDescent="0.25">
      <c r="A11" s="1" t="s">
        <v>16</v>
      </c>
      <c r="B11" s="1" t="s">
        <v>17</v>
      </c>
      <c r="C11">
        <f t="shared" si="0"/>
        <v>8</v>
      </c>
      <c r="D11">
        <f t="shared" si="1"/>
        <v>7</v>
      </c>
      <c r="E11">
        <f>SUM(C12:$C$17)</f>
        <v>138</v>
      </c>
      <c r="F11"/>
      <c r="G11"/>
    </row>
    <row r="12" spans="1:7" x14ac:dyDescent="0.25">
      <c r="A12" t="s">
        <v>16</v>
      </c>
      <c r="B12" s="1" t="s">
        <v>18</v>
      </c>
      <c r="C12">
        <f t="shared" si="0"/>
        <v>26</v>
      </c>
      <c r="D12">
        <f t="shared" si="1"/>
        <v>18</v>
      </c>
      <c r="E12">
        <f>SUM(C13:$C$17)</f>
        <v>112</v>
      </c>
    </row>
    <row r="13" spans="1:7" x14ac:dyDescent="0.25">
      <c r="A13" t="s">
        <v>12</v>
      </c>
      <c r="B13" s="1" t="s">
        <v>18</v>
      </c>
      <c r="C13">
        <f t="shared" si="0"/>
        <v>26</v>
      </c>
      <c r="D13">
        <f t="shared" si="1"/>
        <v>18</v>
      </c>
      <c r="E13">
        <f>SUM(C14:$C$17)</f>
        <v>86</v>
      </c>
    </row>
    <row r="14" spans="1:7" x14ac:dyDescent="0.25">
      <c r="A14" t="s">
        <v>13</v>
      </c>
      <c r="B14" t="s">
        <v>17</v>
      </c>
      <c r="C14">
        <f t="shared" si="0"/>
        <v>8</v>
      </c>
      <c r="D14">
        <f t="shared" si="1"/>
        <v>7</v>
      </c>
      <c r="E14">
        <f>SUM(C15:$C$17)</f>
        <v>78</v>
      </c>
    </row>
    <row r="15" spans="1:7" x14ac:dyDescent="0.25">
      <c r="A15" t="s">
        <v>13</v>
      </c>
      <c r="B15" t="s">
        <v>18</v>
      </c>
      <c r="C15">
        <f t="shared" si="0"/>
        <v>26</v>
      </c>
      <c r="D15">
        <f t="shared" si="1"/>
        <v>18</v>
      </c>
      <c r="E15">
        <f>SUM(C16:$C$17)</f>
        <v>52</v>
      </c>
    </row>
    <row r="16" spans="1:7" x14ac:dyDescent="0.25">
      <c r="A16" t="s">
        <v>15</v>
      </c>
      <c r="B16" t="s">
        <v>18</v>
      </c>
      <c r="C16">
        <f t="shared" si="0"/>
        <v>26</v>
      </c>
      <c r="D16">
        <f t="shared" si="1"/>
        <v>18</v>
      </c>
      <c r="E16">
        <f>SUM(C17:$C$17)</f>
        <v>26</v>
      </c>
    </row>
    <row r="17" spans="1:5" x14ac:dyDescent="0.25">
      <c r="A17" t="s">
        <v>14</v>
      </c>
      <c r="B17" t="s">
        <v>18</v>
      </c>
      <c r="C17">
        <f t="shared" si="0"/>
        <v>26</v>
      </c>
      <c r="D17">
        <f t="shared" si="1"/>
        <v>18</v>
      </c>
      <c r="E17">
        <f>SUM(C$17:$C18)</f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" sqref="E1"/>
    </sheetView>
  </sheetViews>
  <sheetFormatPr defaultRowHeight="15" x14ac:dyDescent="0.25"/>
  <cols>
    <col min="10" max="12" width="14" customWidth="1"/>
  </cols>
  <sheetData>
    <row r="1" spans="1:5" x14ac:dyDescent="0.25">
      <c r="A1" t="s">
        <v>0</v>
      </c>
      <c r="B1" t="s">
        <v>19</v>
      </c>
      <c r="C1" t="s">
        <v>1</v>
      </c>
      <c r="D1" t="s">
        <v>2</v>
      </c>
      <c r="E1" t="s">
        <v>20</v>
      </c>
    </row>
    <row r="2" spans="1:5" x14ac:dyDescent="0.25">
      <c r="A2" t="s">
        <v>5</v>
      </c>
      <c r="B2" t="s">
        <v>18</v>
      </c>
      <c r="C2">
        <f>IF($B2 = "Sprint", 15, 44)</f>
        <v>44</v>
      </c>
      <c r="D2">
        <f>IF($B2 = "Sprint", 11, 27)</f>
        <v>27</v>
      </c>
      <c r="E2">
        <f>SUM(C3:$C$17)</f>
        <v>544</v>
      </c>
    </row>
    <row r="3" spans="1:5" x14ac:dyDescent="0.25">
      <c r="A3" t="s">
        <v>6</v>
      </c>
      <c r="B3" t="s">
        <v>17</v>
      </c>
      <c r="C3">
        <f t="shared" ref="C3:C17" si="0">IF($B3 = "Sprint", 15, 44)</f>
        <v>15</v>
      </c>
      <c r="D3">
        <f t="shared" ref="D3:D17" si="1">IF($B3 = "Sprint", 11, 27)</f>
        <v>11</v>
      </c>
      <c r="E3">
        <f>SUM(C4:$C$17)</f>
        <v>529</v>
      </c>
    </row>
    <row r="4" spans="1:5" x14ac:dyDescent="0.25">
      <c r="A4" t="s">
        <v>6</v>
      </c>
      <c r="B4" t="s">
        <v>18</v>
      </c>
      <c r="C4">
        <f t="shared" si="0"/>
        <v>44</v>
      </c>
      <c r="D4">
        <f t="shared" si="1"/>
        <v>27</v>
      </c>
      <c r="E4">
        <f>SUM(C5:$C$17)</f>
        <v>485</v>
      </c>
    </row>
    <row r="5" spans="1:5" x14ac:dyDescent="0.25">
      <c r="A5" t="s">
        <v>7</v>
      </c>
      <c r="B5" t="s">
        <v>18</v>
      </c>
      <c r="C5">
        <f t="shared" si="0"/>
        <v>44</v>
      </c>
      <c r="D5">
        <f t="shared" si="1"/>
        <v>27</v>
      </c>
      <c r="E5">
        <f>SUM(C6:$C$17)</f>
        <v>441</v>
      </c>
    </row>
    <row r="6" spans="1:5" x14ac:dyDescent="0.25">
      <c r="A6" t="s">
        <v>8</v>
      </c>
      <c r="B6" t="s">
        <v>18</v>
      </c>
      <c r="C6">
        <f t="shared" si="0"/>
        <v>44</v>
      </c>
      <c r="D6">
        <f t="shared" si="1"/>
        <v>27</v>
      </c>
      <c r="E6">
        <f>SUM(C7:$C$17)</f>
        <v>397</v>
      </c>
    </row>
    <row r="7" spans="1:5" x14ac:dyDescent="0.25">
      <c r="A7" t="s">
        <v>9</v>
      </c>
      <c r="B7" t="s">
        <v>18</v>
      </c>
      <c r="C7">
        <f t="shared" si="0"/>
        <v>44</v>
      </c>
      <c r="D7">
        <f t="shared" si="1"/>
        <v>27</v>
      </c>
      <c r="E7">
        <f>SUM(C8:$C$17)</f>
        <v>353</v>
      </c>
    </row>
    <row r="8" spans="1:5" x14ac:dyDescent="0.25">
      <c r="A8" t="s">
        <v>10</v>
      </c>
      <c r="B8" t="s">
        <v>18</v>
      </c>
      <c r="C8">
        <f t="shared" si="0"/>
        <v>44</v>
      </c>
      <c r="D8">
        <f t="shared" si="1"/>
        <v>27</v>
      </c>
      <c r="E8">
        <f>SUM(C9:$C$17)</f>
        <v>309</v>
      </c>
    </row>
    <row r="9" spans="1:5" x14ac:dyDescent="0.25">
      <c r="A9" t="s">
        <v>11</v>
      </c>
      <c r="B9" t="s">
        <v>17</v>
      </c>
      <c r="C9">
        <f t="shared" si="0"/>
        <v>15</v>
      </c>
      <c r="D9">
        <f t="shared" si="1"/>
        <v>11</v>
      </c>
      <c r="E9">
        <f>SUM(C10:$C$17)</f>
        <v>294</v>
      </c>
    </row>
    <row r="10" spans="1:5" x14ac:dyDescent="0.25">
      <c r="A10" s="1" t="s">
        <v>11</v>
      </c>
      <c r="B10" s="1" t="s">
        <v>18</v>
      </c>
      <c r="C10">
        <f t="shared" si="0"/>
        <v>44</v>
      </c>
      <c r="D10">
        <f t="shared" si="1"/>
        <v>27</v>
      </c>
      <c r="E10">
        <f>SUM(C11:$C$17)</f>
        <v>250</v>
      </c>
    </row>
    <row r="11" spans="1:5" x14ac:dyDescent="0.25">
      <c r="A11" s="1" t="s">
        <v>16</v>
      </c>
      <c r="B11" s="1" t="s">
        <v>17</v>
      </c>
      <c r="C11">
        <f t="shared" si="0"/>
        <v>15</v>
      </c>
      <c r="D11">
        <f t="shared" si="1"/>
        <v>11</v>
      </c>
      <c r="E11">
        <f>SUM(C12:$C$17)</f>
        <v>235</v>
      </c>
    </row>
    <row r="12" spans="1:5" x14ac:dyDescent="0.25">
      <c r="A12" t="s">
        <v>16</v>
      </c>
      <c r="B12" s="1" t="s">
        <v>18</v>
      </c>
      <c r="C12">
        <f t="shared" si="0"/>
        <v>44</v>
      </c>
      <c r="D12">
        <f t="shared" si="1"/>
        <v>27</v>
      </c>
      <c r="E12">
        <f>SUM(C13:$C$17)</f>
        <v>191</v>
      </c>
    </row>
    <row r="13" spans="1:5" x14ac:dyDescent="0.25">
      <c r="A13" t="s">
        <v>12</v>
      </c>
      <c r="B13" s="1" t="s">
        <v>18</v>
      </c>
      <c r="C13">
        <f t="shared" si="0"/>
        <v>44</v>
      </c>
      <c r="D13">
        <f t="shared" si="1"/>
        <v>27</v>
      </c>
      <c r="E13">
        <f>SUM(C14:$C$17)</f>
        <v>147</v>
      </c>
    </row>
    <row r="14" spans="1:5" x14ac:dyDescent="0.25">
      <c r="A14" t="s">
        <v>13</v>
      </c>
      <c r="B14" t="s">
        <v>17</v>
      </c>
      <c r="C14">
        <f t="shared" si="0"/>
        <v>15</v>
      </c>
      <c r="D14">
        <f t="shared" si="1"/>
        <v>11</v>
      </c>
      <c r="E14">
        <f>SUM(C15:$C$17)</f>
        <v>132</v>
      </c>
    </row>
    <row r="15" spans="1:5" x14ac:dyDescent="0.25">
      <c r="A15" t="s">
        <v>13</v>
      </c>
      <c r="B15" t="s">
        <v>18</v>
      </c>
      <c r="C15">
        <f t="shared" si="0"/>
        <v>44</v>
      </c>
      <c r="D15">
        <f t="shared" si="1"/>
        <v>27</v>
      </c>
      <c r="E15">
        <f>SUM(C16:$C$17)</f>
        <v>88</v>
      </c>
    </row>
    <row r="16" spans="1:5" x14ac:dyDescent="0.25">
      <c r="A16" t="s">
        <v>15</v>
      </c>
      <c r="B16" t="s">
        <v>18</v>
      </c>
      <c r="C16">
        <f t="shared" si="0"/>
        <v>44</v>
      </c>
      <c r="D16">
        <f t="shared" si="1"/>
        <v>27</v>
      </c>
      <c r="E16">
        <f>SUM(C17:$C$17)</f>
        <v>44</v>
      </c>
    </row>
    <row r="17" spans="1:5" x14ac:dyDescent="0.25">
      <c r="A17" t="s">
        <v>14</v>
      </c>
      <c r="B17" t="s">
        <v>18</v>
      </c>
      <c r="C17">
        <f t="shared" si="0"/>
        <v>44</v>
      </c>
      <c r="D17">
        <f t="shared" si="1"/>
        <v>27</v>
      </c>
      <c r="E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23</v>
      </c>
      <c r="B1" t="s">
        <v>24</v>
      </c>
    </row>
    <row r="2" spans="1:2" x14ac:dyDescent="0.25">
      <c r="A2" t="s">
        <v>3</v>
      </c>
      <c r="B2">
        <v>255</v>
      </c>
    </row>
    <row r="3" spans="1:2" x14ac:dyDescent="0.25">
      <c r="A3" t="s">
        <v>4</v>
      </c>
      <c r="B3">
        <v>156</v>
      </c>
    </row>
    <row r="4" spans="1:2" x14ac:dyDescent="0.25">
      <c r="A4" t="s">
        <v>25</v>
      </c>
      <c r="B4">
        <v>137</v>
      </c>
    </row>
    <row r="5" spans="1:2" x14ac:dyDescent="0.25">
      <c r="A5" t="s">
        <v>26</v>
      </c>
      <c r="B5">
        <v>121</v>
      </c>
    </row>
    <row r="6" spans="1:2" x14ac:dyDescent="0.25">
      <c r="A6" t="s">
        <v>27</v>
      </c>
      <c r="B6">
        <v>83</v>
      </c>
    </row>
    <row r="7" spans="1:2" x14ac:dyDescent="0.25">
      <c r="A7" t="s">
        <v>28</v>
      </c>
      <c r="B7">
        <v>82</v>
      </c>
    </row>
    <row r="8" spans="1:2" x14ac:dyDescent="0.25">
      <c r="A8" t="s">
        <v>29</v>
      </c>
      <c r="B8">
        <v>74</v>
      </c>
    </row>
    <row r="9" spans="1:2" x14ac:dyDescent="0.25">
      <c r="A9" t="s">
        <v>30</v>
      </c>
      <c r="B9">
        <v>44</v>
      </c>
    </row>
    <row r="10" spans="1:2" x14ac:dyDescent="0.25">
      <c r="A10" t="s">
        <v>31</v>
      </c>
      <c r="B10">
        <v>42</v>
      </c>
    </row>
    <row r="11" spans="1:2" x14ac:dyDescent="0.25">
      <c r="A11" t="s">
        <v>32</v>
      </c>
      <c r="B11">
        <v>31</v>
      </c>
    </row>
    <row r="12" spans="1:2" x14ac:dyDescent="0.25">
      <c r="A12" t="s">
        <v>33</v>
      </c>
      <c r="B12">
        <v>17</v>
      </c>
    </row>
    <row r="13" spans="1:2" x14ac:dyDescent="0.25">
      <c r="A13" t="s">
        <v>34</v>
      </c>
      <c r="B13">
        <v>16</v>
      </c>
    </row>
    <row r="14" spans="1:2" x14ac:dyDescent="0.25">
      <c r="A14" t="s">
        <v>35</v>
      </c>
      <c r="B14">
        <v>11</v>
      </c>
    </row>
    <row r="15" spans="1:2" x14ac:dyDescent="0.25">
      <c r="A15" t="s">
        <v>36</v>
      </c>
      <c r="B15">
        <v>9</v>
      </c>
    </row>
    <row r="16" spans="1:2" x14ac:dyDescent="0.25">
      <c r="A16" t="s">
        <v>37</v>
      </c>
      <c r="B16">
        <v>5</v>
      </c>
    </row>
    <row r="17" spans="1:2" x14ac:dyDescent="0.25">
      <c r="A17" t="s">
        <v>38</v>
      </c>
      <c r="B17">
        <v>4</v>
      </c>
    </row>
    <row r="18" spans="1:2" x14ac:dyDescent="0.25">
      <c r="A18" t="s">
        <v>39</v>
      </c>
      <c r="B18">
        <v>2</v>
      </c>
    </row>
    <row r="19" spans="1:2" x14ac:dyDescent="0.25">
      <c r="A19" t="s">
        <v>40</v>
      </c>
      <c r="B19">
        <v>2</v>
      </c>
    </row>
    <row r="20" spans="1:2" x14ac:dyDescent="0.25">
      <c r="A20" t="s">
        <v>42</v>
      </c>
      <c r="B20">
        <v>0</v>
      </c>
    </row>
    <row r="21" spans="1:2" x14ac:dyDescent="0.25">
      <c r="A21" t="s">
        <v>41</v>
      </c>
      <c r="B2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sheetData>
    <row r="1" spans="1:3" x14ac:dyDescent="0.25">
      <c r="A1" t="s">
        <v>73</v>
      </c>
      <c r="B1" t="s">
        <v>72</v>
      </c>
      <c r="C1" t="s">
        <v>24</v>
      </c>
    </row>
    <row r="2" spans="1:3" x14ac:dyDescent="0.25">
      <c r="A2" t="s">
        <v>22</v>
      </c>
      <c r="B2" t="s">
        <v>51</v>
      </c>
      <c r="C2">
        <v>411</v>
      </c>
    </row>
    <row r="3" spans="1:3" x14ac:dyDescent="0.25">
      <c r="A3" t="s">
        <v>21</v>
      </c>
      <c r="B3" t="s">
        <v>52</v>
      </c>
      <c r="C3">
        <v>203</v>
      </c>
    </row>
    <row r="4" spans="1:3" x14ac:dyDescent="0.25">
      <c r="A4" t="s">
        <v>43</v>
      </c>
      <c r="B4" t="s">
        <v>58</v>
      </c>
      <c r="C4">
        <v>181</v>
      </c>
    </row>
    <row r="5" spans="1:3" x14ac:dyDescent="0.25">
      <c r="A5" t="s">
        <v>44</v>
      </c>
      <c r="B5" t="s">
        <v>53</v>
      </c>
      <c r="C5">
        <v>157</v>
      </c>
    </row>
    <row r="6" spans="1:3" x14ac:dyDescent="0.25">
      <c r="A6" t="s">
        <v>45</v>
      </c>
      <c r="B6" t="s">
        <v>59</v>
      </c>
      <c r="C6">
        <v>59</v>
      </c>
    </row>
    <row r="7" spans="1:3" x14ac:dyDescent="0.25">
      <c r="A7" t="s">
        <v>46</v>
      </c>
      <c r="B7" t="s">
        <v>54</v>
      </c>
      <c r="C7">
        <v>47</v>
      </c>
    </row>
    <row r="8" spans="1:3" x14ac:dyDescent="0.25">
      <c r="A8" t="s">
        <v>47</v>
      </c>
      <c r="B8" t="s">
        <v>55</v>
      </c>
      <c r="C8">
        <v>11</v>
      </c>
    </row>
    <row r="9" spans="1:3" x14ac:dyDescent="0.25">
      <c r="A9" t="s">
        <v>48</v>
      </c>
      <c r="B9" t="s">
        <v>48</v>
      </c>
      <c r="C9">
        <v>11</v>
      </c>
    </row>
    <row r="10" spans="1:3" x14ac:dyDescent="0.25">
      <c r="A10" t="s">
        <v>49</v>
      </c>
      <c r="B10" t="s">
        <v>56</v>
      </c>
      <c r="C10">
        <v>9</v>
      </c>
    </row>
    <row r="11" spans="1:3" x14ac:dyDescent="0.25">
      <c r="A11" t="s">
        <v>50</v>
      </c>
      <c r="B11" t="s">
        <v>57</v>
      </c>
      <c r="C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19</v>
      </c>
      <c r="C1" t="s">
        <v>60</v>
      </c>
      <c r="D1" t="s">
        <v>61</v>
      </c>
    </row>
    <row r="2" spans="1:4" x14ac:dyDescent="0.25">
      <c r="A2" t="s">
        <v>62</v>
      </c>
      <c r="B2" t="s">
        <v>18</v>
      </c>
      <c r="C2">
        <f t="shared" ref="C2:C13" si="0">IF($B2 = "Sprint", 8, 26)</f>
        <v>26</v>
      </c>
      <c r="D2">
        <f>IF($B2 = "Sprint", 15, 44)</f>
        <v>44</v>
      </c>
    </row>
    <row r="3" spans="1:4" x14ac:dyDescent="0.25">
      <c r="A3" t="s">
        <v>63</v>
      </c>
      <c r="B3" t="s">
        <v>18</v>
      </c>
      <c r="C3">
        <f t="shared" si="0"/>
        <v>26</v>
      </c>
      <c r="D3">
        <f t="shared" ref="D3:D13" si="1">IF($B3 = "Sprint", 15, 44)</f>
        <v>44</v>
      </c>
    </row>
    <row r="4" spans="1:4" x14ac:dyDescent="0.25">
      <c r="A4" t="s">
        <v>64</v>
      </c>
      <c r="B4" t="s">
        <v>18</v>
      </c>
      <c r="C4">
        <f t="shared" si="0"/>
        <v>26</v>
      </c>
      <c r="D4">
        <f t="shared" si="1"/>
        <v>44</v>
      </c>
    </row>
    <row r="5" spans="1:4" x14ac:dyDescent="0.25">
      <c r="A5" t="s">
        <v>65</v>
      </c>
      <c r="B5" t="s">
        <v>17</v>
      </c>
      <c r="C5">
        <f t="shared" si="0"/>
        <v>8</v>
      </c>
      <c r="D5">
        <f t="shared" si="1"/>
        <v>15</v>
      </c>
    </row>
    <row r="6" spans="1:4" x14ac:dyDescent="0.25">
      <c r="A6" t="s">
        <v>65</v>
      </c>
      <c r="B6" t="s">
        <v>18</v>
      </c>
      <c r="C6">
        <f t="shared" si="0"/>
        <v>26</v>
      </c>
      <c r="D6">
        <f t="shared" si="1"/>
        <v>44</v>
      </c>
    </row>
    <row r="7" spans="1:4" x14ac:dyDescent="0.25">
      <c r="A7" t="s">
        <v>66</v>
      </c>
      <c r="B7" t="s">
        <v>18</v>
      </c>
      <c r="C7">
        <f t="shared" si="0"/>
        <v>26</v>
      </c>
      <c r="D7">
        <f t="shared" si="1"/>
        <v>44</v>
      </c>
    </row>
    <row r="8" spans="1:4" x14ac:dyDescent="0.25">
      <c r="A8" t="s">
        <v>67</v>
      </c>
      <c r="B8" t="s">
        <v>18</v>
      </c>
      <c r="C8">
        <f t="shared" si="0"/>
        <v>26</v>
      </c>
      <c r="D8">
        <f t="shared" si="1"/>
        <v>44</v>
      </c>
    </row>
    <row r="9" spans="1:4" x14ac:dyDescent="0.25">
      <c r="A9" t="s">
        <v>68</v>
      </c>
      <c r="B9" t="s">
        <v>18</v>
      </c>
      <c r="C9">
        <f t="shared" si="0"/>
        <v>26</v>
      </c>
      <c r="D9">
        <f t="shared" si="1"/>
        <v>44</v>
      </c>
    </row>
    <row r="10" spans="1:4" x14ac:dyDescent="0.25">
      <c r="A10" t="s">
        <v>69</v>
      </c>
      <c r="B10" t="s">
        <v>18</v>
      </c>
      <c r="C10">
        <f t="shared" si="0"/>
        <v>26</v>
      </c>
      <c r="D10">
        <f t="shared" si="1"/>
        <v>44</v>
      </c>
    </row>
    <row r="11" spans="1:4" x14ac:dyDescent="0.25">
      <c r="A11" s="1" t="s">
        <v>70</v>
      </c>
      <c r="B11" t="s">
        <v>17</v>
      </c>
      <c r="C11">
        <f t="shared" si="0"/>
        <v>8</v>
      </c>
      <c r="D11">
        <f t="shared" si="1"/>
        <v>15</v>
      </c>
    </row>
    <row r="12" spans="1:4" s="2" customFormat="1" ht="15.6" x14ac:dyDescent="0.3">
      <c r="A12" s="1" t="s">
        <v>70</v>
      </c>
      <c r="B12" s="1" t="s">
        <v>18</v>
      </c>
      <c r="C12">
        <f t="shared" si="0"/>
        <v>26</v>
      </c>
      <c r="D12">
        <f t="shared" si="1"/>
        <v>44</v>
      </c>
    </row>
    <row r="13" spans="1:4" x14ac:dyDescent="0.25">
      <c r="A13" t="s">
        <v>71</v>
      </c>
      <c r="B13" t="s">
        <v>18</v>
      </c>
      <c r="C13">
        <f t="shared" si="0"/>
        <v>26</v>
      </c>
      <c r="D13">
        <f t="shared" si="1"/>
        <v>44</v>
      </c>
    </row>
    <row r="15" spans="1:4" s="3" customFormat="1" x14ac:dyDescent="0.25"/>
    <row r="16" spans="1:4" s="3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wdc</vt:lpstr>
      <vt:lpstr>constructors</vt:lpstr>
      <vt:lpstr>wdc_standings</vt:lpstr>
      <vt:lpstr>constructors_standings</vt:lpstr>
      <vt:lpstr>previous_points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Joel</dc:creator>
  <cp:lastModifiedBy>Joel Jones</cp:lastModifiedBy>
  <dcterms:created xsi:type="dcterms:W3CDTF">2023-07-12T11:44:43Z</dcterms:created>
  <dcterms:modified xsi:type="dcterms:W3CDTF">2023-07-14T18:18:12Z</dcterms:modified>
</cp:coreProperties>
</file>