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P" sheetId="1" r:id="rId4"/>
  </sheets>
  <definedNames/>
  <calcPr/>
</workbook>
</file>

<file path=xl/sharedStrings.xml><?xml version="1.0" encoding="utf-8"?>
<sst xmlns="http://schemas.openxmlformats.org/spreadsheetml/2006/main" count="141" uniqueCount="141">
  <si>
    <t>line</t>
  </si>
  <si>
    <t>genome size</t>
  </si>
  <si>
    <t>lines_file</t>
  </si>
  <si>
    <t>reads</t>
  </si>
  <si>
    <t>coverage</t>
  </si>
  <si>
    <t>CUPcountFOR</t>
  </si>
  <si>
    <t>CUPcountREV</t>
  </si>
  <si>
    <t>CUPENDcountFOR</t>
  </si>
  <si>
    <t>CUPENDcountREV</t>
  </si>
  <si>
    <t>RIX1countFOR</t>
  </si>
  <si>
    <t>RIX1countREV</t>
  </si>
  <si>
    <t>DED81countFOR</t>
  </si>
  <si>
    <t>DED81countREV</t>
  </si>
  <si>
    <t>DUR3countFOR</t>
  </si>
  <si>
    <t>DUR3countREV</t>
  </si>
  <si>
    <t>SUM_CUPstart</t>
  </si>
  <si>
    <t>CUPFOR</t>
  </si>
  <si>
    <t>control_avg</t>
  </si>
  <si>
    <t>scaled_CUP_cov</t>
  </si>
  <si>
    <t>between_CUP_reg1_FOR</t>
  </si>
  <si>
    <t>between_CUP_reg1_REV</t>
  </si>
  <si>
    <t>between_CUP_reg2_FOR</t>
  </si>
  <si>
    <t>between_CUP_reg2_REV</t>
  </si>
  <si>
    <t>sum_reg1</t>
  </si>
  <si>
    <t>sum_reg2</t>
  </si>
  <si>
    <t>scaled_CUP</t>
  </si>
  <si>
    <t>CUP START (FOR ONLY) &amp; END/avg_controls</t>
  </si>
  <si>
    <t>NBM_aleeza_averageCUP</t>
  </si>
  <si>
    <t>CUP rel to NBM average</t>
  </si>
  <si>
    <t>w303_CUP estimate</t>
  </si>
  <si>
    <t>CUP rel to w303 estimate</t>
  </si>
  <si>
    <t>CdBM23_S1</t>
  </si>
  <si>
    <t>CdBM25_S10</t>
  </si>
  <si>
    <t>CdBM26_S18</t>
  </si>
  <si>
    <t>CdBM29_S26</t>
  </si>
  <si>
    <t>CdBM30_S34</t>
  </si>
  <si>
    <t>CdBM32_S42</t>
  </si>
  <si>
    <t>CdBM36_S50</t>
  </si>
  <si>
    <t>CdBM37_S58</t>
  </si>
  <si>
    <t>CdBM39_S2</t>
  </si>
  <si>
    <t>CdBM42_S11</t>
  </si>
  <si>
    <t>CdBM43_S19</t>
  </si>
  <si>
    <t>CdBM44_S27</t>
  </si>
  <si>
    <t>CdBM45_S35</t>
  </si>
  <si>
    <t>CdBM46_S43</t>
  </si>
  <si>
    <t>CdBM47_S51</t>
  </si>
  <si>
    <t>CdBM48_S59</t>
  </si>
  <si>
    <t>CoBM12_S4</t>
  </si>
  <si>
    <t>CoBM14_S13</t>
  </si>
  <si>
    <t>CoBM15_S21</t>
  </si>
  <si>
    <t>CoBM16_S29</t>
  </si>
  <si>
    <t>CoBM17_S37</t>
  </si>
  <si>
    <t>CoBM18_S45</t>
  </si>
  <si>
    <t>CoBM1_S3</t>
  </si>
  <si>
    <t>CoBM20_S53</t>
  </si>
  <si>
    <t>CoBM21_S61</t>
  </si>
  <si>
    <t>CoBM2_S12</t>
  </si>
  <si>
    <t>CoBM3_S20</t>
  </si>
  <si>
    <t>CoBM4_S28</t>
  </si>
  <si>
    <t>CoBM5_S36</t>
  </si>
  <si>
    <t>CoBM6_S44</t>
  </si>
  <si>
    <t>CoBM7_S52</t>
  </si>
  <si>
    <t>CoBM8_S60</t>
  </si>
  <si>
    <t>CuBM10_S54</t>
  </si>
  <si>
    <t>CuBM11_S62</t>
  </si>
  <si>
    <t>CuBM12_S6</t>
  </si>
  <si>
    <t>CuBM13_S15</t>
  </si>
  <si>
    <t>CuBM14_S23</t>
  </si>
  <si>
    <t>CuBM15_S31</t>
  </si>
  <si>
    <t>CuBM16_S39</t>
  </si>
  <si>
    <t>CuBM17_S47</t>
  </si>
  <si>
    <t>CuBM18_S55</t>
  </si>
  <si>
    <t>CuBM3_S5</t>
  </si>
  <si>
    <t>CuBM4_S14</t>
  </si>
  <si>
    <t>CuBM6_S22</t>
  </si>
  <si>
    <t>CuBM7_S30</t>
  </si>
  <si>
    <t>CuBM8_S38</t>
  </si>
  <si>
    <t>CuBM9_S46</t>
  </si>
  <si>
    <t>MnBM12_S63</t>
  </si>
  <si>
    <t>MnBM13_S7</t>
  </si>
  <si>
    <t>MnBM14_S16</t>
  </si>
  <si>
    <t>MnBM15_S24</t>
  </si>
  <si>
    <t>MnBM16_S32</t>
  </si>
  <si>
    <t>MnBM17_S40</t>
  </si>
  <si>
    <t>MnBM18_S48</t>
  </si>
  <si>
    <t>MnBM20_S56</t>
  </si>
  <si>
    <t>MnBM21_S64</t>
  </si>
  <si>
    <t>MnBM23_S8</t>
  </si>
  <si>
    <t>MnBM24_S17</t>
  </si>
  <si>
    <t>MnBM25_S25</t>
  </si>
  <si>
    <t>MnBM27_S33</t>
  </si>
  <si>
    <t>MnBM28_S41</t>
  </si>
  <si>
    <t>MnBM29_S49</t>
  </si>
  <si>
    <t>MnBM31_S57</t>
  </si>
  <si>
    <t>MnBM32_S65</t>
  </si>
  <si>
    <t>MnBM34_S66</t>
  </si>
  <si>
    <t>MnBM38_S72</t>
  </si>
  <si>
    <t>MnBM39_S78</t>
  </si>
  <si>
    <t>MnBM42_S84</t>
  </si>
  <si>
    <t>MnBM44_S90</t>
  </si>
  <si>
    <t>NiBM11_S73</t>
  </si>
  <si>
    <t>NiBM12_S79</t>
  </si>
  <si>
    <t>NiBM14_S85</t>
  </si>
  <si>
    <t>NiBM16_S91</t>
  </si>
  <si>
    <t>NiBM17_S97</t>
  </si>
  <si>
    <t>NiBM21_S103</t>
  </si>
  <si>
    <t>NiBM22_S109</t>
  </si>
  <si>
    <t>NiBM24_S68</t>
  </si>
  <si>
    <t>NiBM25_S74</t>
  </si>
  <si>
    <t>NiBM27_S80</t>
  </si>
  <si>
    <t>NiBM28_S86</t>
  </si>
  <si>
    <t>NiBM29_S92</t>
  </si>
  <si>
    <t>NiBM30_S98</t>
  </si>
  <si>
    <t>NiBM4_S96</t>
  </si>
  <si>
    <t>NiBM6_S102</t>
  </si>
  <si>
    <t>NiBM8_S108</t>
  </si>
  <si>
    <t>NiBM9_S67</t>
  </si>
  <si>
    <t>OLY077_S101</t>
  </si>
  <si>
    <t>ZnBM11_S104</t>
  </si>
  <si>
    <t>ZnBM12_S110</t>
  </si>
  <si>
    <t>ZnBM15_S69</t>
  </si>
  <si>
    <t>ZnBM16_S75</t>
  </si>
  <si>
    <t>ZnBM17_S81</t>
  </si>
  <si>
    <t>ZnBM19_S87</t>
  </si>
  <si>
    <t>ZnBM22_S93</t>
  </si>
  <si>
    <t>ZnBM23_S99</t>
  </si>
  <si>
    <t>ZnBM25_S105</t>
  </si>
  <si>
    <t>ZnBM28_S111</t>
  </si>
  <si>
    <t>ZnBM29_S70</t>
  </si>
  <si>
    <t>ZnBM31_S76</t>
  </si>
  <si>
    <t>ZnBM34_S82</t>
  </si>
  <si>
    <t>ZnBM37_S88</t>
  </si>
  <si>
    <t>ZnBM38_S94</t>
  </si>
  <si>
    <t>ZnBM39_S100</t>
  </si>
  <si>
    <t>ZnBM41_S106</t>
  </si>
  <si>
    <t>ZnBM42_S112</t>
  </si>
  <si>
    <t>ZnBM43_S71</t>
  </si>
  <si>
    <t>ZnBM44_S77</t>
  </si>
  <si>
    <t>ZnBM45_S83</t>
  </si>
  <si>
    <t>ZnBM46_S89</t>
  </si>
  <si>
    <t>ZnBM47_S95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</si>
</sst>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Verdana"/>
    </font>
    <font>
      <b/>
      <sz val="8.0"/>
      <color rgb="FF000000"/>
      <name val="Verdana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vertical="top"/>
    </xf>
    <xf borderId="0" fillId="0" fontId="2" numFmtId="3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1" fillId="2" fontId="4" numFmtId="0" xfId="0" applyAlignment="1" applyBorder="1" applyFill="1" applyFont="1">
      <alignment readingOrder="0" vertical="top"/>
    </xf>
    <xf borderId="1" fillId="3" fontId="4" numFmtId="0" xfId="0" applyAlignment="1" applyBorder="1" applyFill="1" applyFont="1">
      <alignment readingOrder="0" vertical="top"/>
    </xf>
    <xf borderId="0" fillId="3" fontId="2" numFmtId="3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6.88"/>
    <col customWidth="1" min="21" max="21" width="15.38"/>
    <col customWidth="1" min="24" max="26" width="15.63"/>
    <col customWidth="1" min="27" max="27" width="35.75"/>
    <col customWidth="1" min="28" max="28" width="20.5"/>
    <col customWidth="1" min="29" max="3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3" t="s">
        <v>29</v>
      </c>
      <c r="AE1" s="3" t="s">
        <v>30</v>
      </c>
    </row>
    <row r="2">
      <c r="A2" s="4" t="s">
        <v>31</v>
      </c>
      <c r="B2" s="5">
        <v>1.2495682E7</v>
      </c>
      <c r="C2" s="1">
        <v>1.083484E7</v>
      </c>
      <c r="D2" s="1">
        <f t="shared" ref="D2:D111" si="1">C2/4</f>
        <v>2708710</v>
      </c>
      <c r="E2" s="1">
        <f t="shared" ref="E2:E111" si="2">(D2*150)/B2</f>
        <v>32.51575224</v>
      </c>
      <c r="F2" s="1">
        <v>158.0</v>
      </c>
      <c r="G2" s="1">
        <v>166.0</v>
      </c>
      <c r="H2" s="1">
        <v>118.0</v>
      </c>
      <c r="I2" s="1">
        <v>142.0</v>
      </c>
      <c r="J2" s="1">
        <v>14.0</v>
      </c>
      <c r="K2" s="1">
        <v>12.0</v>
      </c>
      <c r="L2" s="1">
        <v>13.0</v>
      </c>
      <c r="M2" s="1">
        <v>4.0</v>
      </c>
      <c r="N2" s="1">
        <v>10.0</v>
      </c>
      <c r="O2" s="1">
        <v>6.0</v>
      </c>
      <c r="P2" s="6">
        <f t="shared" ref="P2:P111" si="3">sum(F2:G2)</f>
        <v>324</v>
      </c>
      <c r="Q2" s="6">
        <f t="shared" ref="Q2:Q111" si="4">F2/(D2/2*100)*B2/16</f>
        <v>0.9110968671</v>
      </c>
      <c r="R2" s="6">
        <f t="shared" ref="R2:R111" si="5">SUM(J2:O2)/3</f>
        <v>19.66666667</v>
      </c>
      <c r="S2" s="6">
        <f t="shared" ref="S2:S111" si="6">P2/(D2*100)*B2/16</f>
        <v>0.9341626106</v>
      </c>
      <c r="T2" s="1">
        <v>188.0</v>
      </c>
      <c r="U2" s="1">
        <v>180.0</v>
      </c>
      <c r="V2" s="1">
        <v>92.0</v>
      </c>
      <c r="W2" s="1">
        <v>198.0</v>
      </c>
      <c r="X2" s="6">
        <f t="shared" ref="X2:X111" si="7">SUM(T2:U2)</f>
        <v>368</v>
      </c>
      <c r="Y2" s="6">
        <f t="shared" ref="Y2:Y111" si="8">SUM(V2:W2)</f>
        <v>290</v>
      </c>
      <c r="Z2" s="6">
        <f t="shared" ref="Z2:Z111" si="9">X2/R2</f>
        <v>18.71186441</v>
      </c>
      <c r="AA2" s="6">
        <f t="shared" ref="AA2:AA111" si="10">(2*F2+H2+I2)/2/R2</f>
        <v>14.6440678</v>
      </c>
      <c r="AB2" s="1">
        <v>10.47</v>
      </c>
      <c r="AC2" s="1">
        <f t="shared" ref="AC2:AC111" si="11">AA2/AB2</f>
        <v>1.398669322</v>
      </c>
      <c r="AD2" s="7">
        <v>17.075</v>
      </c>
      <c r="AE2" s="1">
        <f t="shared" ref="AE2:AE111" si="12">AA2/AD2</f>
        <v>0.8576320818</v>
      </c>
    </row>
    <row r="3">
      <c r="A3" s="4" t="s">
        <v>32</v>
      </c>
      <c r="B3" s="5">
        <v>1.2495682E7</v>
      </c>
      <c r="C3" s="1">
        <v>1.1139704E7</v>
      </c>
      <c r="D3" s="1">
        <f t="shared" si="1"/>
        <v>2784926</v>
      </c>
      <c r="E3" s="1">
        <f t="shared" si="2"/>
        <v>33.43066029</v>
      </c>
      <c r="F3" s="1">
        <v>130.0</v>
      </c>
      <c r="G3" s="1">
        <v>167.0</v>
      </c>
      <c r="H3" s="1">
        <v>103.0</v>
      </c>
      <c r="I3" s="1">
        <v>149.0</v>
      </c>
      <c r="J3" s="1">
        <v>10.0</v>
      </c>
      <c r="K3" s="1">
        <v>11.0</v>
      </c>
      <c r="L3" s="1">
        <v>8.0</v>
      </c>
      <c r="M3" s="1">
        <v>8.0</v>
      </c>
      <c r="N3" s="1">
        <v>15.0</v>
      </c>
      <c r="O3" s="1">
        <v>13.0</v>
      </c>
      <c r="P3" s="6">
        <f t="shared" si="3"/>
        <v>297</v>
      </c>
      <c r="Q3" s="6">
        <f t="shared" si="4"/>
        <v>0.7291211059</v>
      </c>
      <c r="R3" s="6">
        <f t="shared" si="5"/>
        <v>21.66666667</v>
      </c>
      <c r="S3" s="6">
        <f t="shared" si="6"/>
        <v>0.8328806479</v>
      </c>
      <c r="T3" s="1">
        <v>169.0</v>
      </c>
      <c r="U3" s="1">
        <v>151.0</v>
      </c>
      <c r="V3" s="1">
        <v>98.0</v>
      </c>
      <c r="W3" s="1">
        <v>194.0</v>
      </c>
      <c r="X3" s="6">
        <f t="shared" si="7"/>
        <v>320</v>
      </c>
      <c r="Y3" s="6">
        <f t="shared" si="8"/>
        <v>292</v>
      </c>
      <c r="Z3" s="6">
        <f t="shared" si="9"/>
        <v>14.76923077</v>
      </c>
      <c r="AA3" s="6">
        <f t="shared" si="10"/>
        <v>11.81538462</v>
      </c>
      <c r="AB3" s="1">
        <v>10.47</v>
      </c>
      <c r="AC3" s="1">
        <f t="shared" si="11"/>
        <v>1.128499008</v>
      </c>
      <c r="AD3" s="7">
        <v>17.075</v>
      </c>
      <c r="AE3" s="1">
        <f t="shared" si="12"/>
        <v>0.6919698164</v>
      </c>
    </row>
    <row r="4">
      <c r="A4" s="4" t="s">
        <v>33</v>
      </c>
      <c r="B4" s="5">
        <v>1.2495682E7</v>
      </c>
      <c r="C4" s="1">
        <v>1.1734984E7</v>
      </c>
      <c r="D4" s="1">
        <f t="shared" si="1"/>
        <v>2933746</v>
      </c>
      <c r="E4" s="1">
        <f t="shared" si="2"/>
        <v>35.2171174</v>
      </c>
      <c r="F4" s="1">
        <v>206.0</v>
      </c>
      <c r="G4" s="1">
        <v>231.0</v>
      </c>
      <c r="H4" s="1">
        <v>159.0</v>
      </c>
      <c r="I4" s="1">
        <v>164.0</v>
      </c>
      <c r="J4" s="1">
        <v>16.0</v>
      </c>
      <c r="K4" s="1">
        <v>9.0</v>
      </c>
      <c r="L4" s="1">
        <v>15.0</v>
      </c>
      <c r="M4" s="1">
        <v>18.0</v>
      </c>
      <c r="N4" s="1">
        <v>16.0</v>
      </c>
      <c r="O4" s="1">
        <v>7.0</v>
      </c>
      <c r="P4" s="6">
        <f t="shared" si="3"/>
        <v>437</v>
      </c>
      <c r="Q4" s="6">
        <f t="shared" si="4"/>
        <v>1.096767789</v>
      </c>
      <c r="R4" s="6">
        <f t="shared" si="5"/>
        <v>27</v>
      </c>
      <c r="S4" s="6">
        <f t="shared" si="6"/>
        <v>1.163319233</v>
      </c>
      <c r="T4" s="1">
        <v>224.0</v>
      </c>
      <c r="U4" s="1">
        <v>217.0</v>
      </c>
      <c r="V4" s="1">
        <v>124.0</v>
      </c>
      <c r="W4" s="1">
        <v>269.0</v>
      </c>
      <c r="X4" s="6">
        <f t="shared" si="7"/>
        <v>441</v>
      </c>
      <c r="Y4" s="6">
        <f t="shared" si="8"/>
        <v>393</v>
      </c>
      <c r="Z4" s="6">
        <f t="shared" si="9"/>
        <v>16.33333333</v>
      </c>
      <c r="AA4" s="6">
        <f t="shared" si="10"/>
        <v>13.61111111</v>
      </c>
      <c r="AB4" s="1">
        <v>10.47</v>
      </c>
      <c r="AC4" s="1">
        <f t="shared" si="11"/>
        <v>1.300010612</v>
      </c>
      <c r="AD4" s="7">
        <v>17.075</v>
      </c>
      <c r="AE4" s="1">
        <f t="shared" si="12"/>
        <v>0.7971368147</v>
      </c>
    </row>
    <row r="5">
      <c r="A5" s="4" t="s">
        <v>34</v>
      </c>
      <c r="B5" s="5">
        <v>1.2495682E7</v>
      </c>
      <c r="C5" s="1">
        <v>8313208.0</v>
      </c>
      <c r="D5" s="1">
        <f t="shared" si="1"/>
        <v>2078302</v>
      </c>
      <c r="E5" s="1">
        <f t="shared" si="2"/>
        <v>24.94824212</v>
      </c>
      <c r="F5" s="1">
        <v>106.0</v>
      </c>
      <c r="G5" s="1">
        <v>144.0</v>
      </c>
      <c r="H5" s="1">
        <v>117.0</v>
      </c>
      <c r="I5" s="1">
        <v>119.0</v>
      </c>
      <c r="J5" s="1">
        <v>3.0</v>
      </c>
      <c r="K5" s="1">
        <v>8.0</v>
      </c>
      <c r="L5" s="1">
        <v>5.0</v>
      </c>
      <c r="M5" s="1">
        <v>6.0</v>
      </c>
      <c r="N5" s="1">
        <v>8.0</v>
      </c>
      <c r="O5" s="1">
        <v>9.0</v>
      </c>
      <c r="P5" s="6">
        <f t="shared" si="3"/>
        <v>250</v>
      </c>
      <c r="Q5" s="6">
        <f t="shared" si="4"/>
        <v>0.7966493152</v>
      </c>
      <c r="R5" s="6">
        <f t="shared" si="5"/>
        <v>13</v>
      </c>
      <c r="S5" s="6">
        <f t="shared" si="6"/>
        <v>0.9394449471</v>
      </c>
      <c r="T5" s="1">
        <v>136.0</v>
      </c>
      <c r="U5" s="1">
        <v>136.0</v>
      </c>
      <c r="V5" s="1">
        <v>62.0</v>
      </c>
      <c r="W5" s="1">
        <v>144.0</v>
      </c>
      <c r="X5" s="6">
        <f t="shared" si="7"/>
        <v>272</v>
      </c>
      <c r="Y5" s="6">
        <f t="shared" si="8"/>
        <v>206</v>
      </c>
      <c r="Z5" s="6">
        <f t="shared" si="9"/>
        <v>20.92307692</v>
      </c>
      <c r="AA5" s="6">
        <f t="shared" si="10"/>
        <v>17.23076923</v>
      </c>
      <c r="AB5" s="1">
        <v>10.47</v>
      </c>
      <c r="AC5" s="1">
        <f t="shared" si="11"/>
        <v>1.64572772</v>
      </c>
      <c r="AD5" s="7">
        <v>17.075</v>
      </c>
      <c r="AE5" s="1">
        <f t="shared" si="12"/>
        <v>1.009122649</v>
      </c>
    </row>
    <row r="6">
      <c r="A6" s="4" t="s">
        <v>35</v>
      </c>
      <c r="B6" s="5">
        <v>1.2495682E7</v>
      </c>
      <c r="C6" s="1">
        <v>1.2689672E7</v>
      </c>
      <c r="D6" s="1">
        <f t="shared" si="1"/>
        <v>3172418</v>
      </c>
      <c r="E6" s="1">
        <f t="shared" si="2"/>
        <v>38.08217111</v>
      </c>
      <c r="F6" s="1">
        <v>148.0</v>
      </c>
      <c r="G6" s="1">
        <v>175.0</v>
      </c>
      <c r="H6" s="1">
        <v>145.0</v>
      </c>
      <c r="I6" s="1">
        <v>167.0</v>
      </c>
      <c r="J6" s="1">
        <v>8.0</v>
      </c>
      <c r="K6" s="1">
        <v>15.0</v>
      </c>
      <c r="L6" s="1">
        <v>6.0</v>
      </c>
      <c r="M6" s="1">
        <v>9.0</v>
      </c>
      <c r="N6" s="1">
        <v>16.0</v>
      </c>
      <c r="O6" s="1">
        <v>9.0</v>
      </c>
      <c r="P6" s="6">
        <f t="shared" si="3"/>
        <v>323</v>
      </c>
      <c r="Q6" s="6">
        <f t="shared" si="4"/>
        <v>0.728687446</v>
      </c>
      <c r="R6" s="6">
        <f t="shared" si="5"/>
        <v>21</v>
      </c>
      <c r="S6" s="6">
        <f t="shared" si="6"/>
        <v>0.7951555576</v>
      </c>
      <c r="T6" s="1">
        <v>172.0</v>
      </c>
      <c r="U6" s="1">
        <v>166.0</v>
      </c>
      <c r="V6" s="1">
        <v>98.0</v>
      </c>
      <c r="W6" s="1">
        <v>217.0</v>
      </c>
      <c r="X6" s="6">
        <f t="shared" si="7"/>
        <v>338</v>
      </c>
      <c r="Y6" s="6">
        <f t="shared" si="8"/>
        <v>315</v>
      </c>
      <c r="Z6" s="6">
        <f t="shared" si="9"/>
        <v>16.0952381</v>
      </c>
      <c r="AA6" s="6">
        <f t="shared" si="10"/>
        <v>14.47619048</v>
      </c>
      <c r="AB6" s="1">
        <v>10.47</v>
      </c>
      <c r="AC6" s="1">
        <f t="shared" si="11"/>
        <v>1.382635194</v>
      </c>
      <c r="AD6" s="7">
        <v>17.075</v>
      </c>
      <c r="AE6" s="1">
        <f t="shared" si="12"/>
        <v>0.8478003207</v>
      </c>
    </row>
    <row r="7">
      <c r="A7" s="4" t="s">
        <v>36</v>
      </c>
      <c r="B7" s="5">
        <v>1.2495682E7</v>
      </c>
      <c r="C7" s="1">
        <v>1.2159512E7</v>
      </c>
      <c r="D7" s="1">
        <f t="shared" si="1"/>
        <v>3039878</v>
      </c>
      <c r="E7" s="1">
        <f t="shared" si="2"/>
        <v>36.4911415</v>
      </c>
      <c r="F7" s="1">
        <v>138.0</v>
      </c>
      <c r="G7" s="1">
        <v>186.0</v>
      </c>
      <c r="H7" s="1">
        <v>113.0</v>
      </c>
      <c r="I7" s="1">
        <v>140.0</v>
      </c>
      <c r="J7" s="1">
        <v>10.0</v>
      </c>
      <c r="K7" s="1">
        <v>10.0</v>
      </c>
      <c r="L7" s="1">
        <v>6.0</v>
      </c>
      <c r="M7" s="1">
        <v>10.0</v>
      </c>
      <c r="N7" s="1">
        <v>12.0</v>
      </c>
      <c r="O7" s="1">
        <v>12.0</v>
      </c>
      <c r="P7" s="6">
        <f t="shared" si="3"/>
        <v>324</v>
      </c>
      <c r="Q7" s="6">
        <f t="shared" si="4"/>
        <v>0.7090762014</v>
      </c>
      <c r="R7" s="6">
        <f t="shared" si="5"/>
        <v>20</v>
      </c>
      <c r="S7" s="6">
        <f t="shared" si="6"/>
        <v>0.8323938017</v>
      </c>
      <c r="T7" s="1">
        <v>162.0</v>
      </c>
      <c r="U7" s="1">
        <v>167.0</v>
      </c>
      <c r="V7" s="1">
        <v>113.0</v>
      </c>
      <c r="W7" s="1">
        <v>208.0</v>
      </c>
      <c r="X7" s="6">
        <f t="shared" si="7"/>
        <v>329</v>
      </c>
      <c r="Y7" s="6">
        <f t="shared" si="8"/>
        <v>321</v>
      </c>
      <c r="Z7" s="6">
        <f t="shared" si="9"/>
        <v>16.45</v>
      </c>
      <c r="AA7" s="6">
        <f t="shared" si="10"/>
        <v>13.225</v>
      </c>
      <c r="AB7" s="1">
        <v>10.47</v>
      </c>
      <c r="AC7" s="1">
        <f t="shared" si="11"/>
        <v>1.26313276</v>
      </c>
      <c r="AD7" s="7">
        <v>17.075</v>
      </c>
      <c r="AE7" s="1">
        <f t="shared" si="12"/>
        <v>0.7745241581</v>
      </c>
    </row>
    <row r="8">
      <c r="A8" s="4" t="s">
        <v>37</v>
      </c>
      <c r="B8" s="5">
        <v>1.2495682E7</v>
      </c>
      <c r="C8" s="1">
        <v>1.320896E7</v>
      </c>
      <c r="D8" s="1">
        <f t="shared" si="1"/>
        <v>3302240</v>
      </c>
      <c r="E8" s="1">
        <f t="shared" si="2"/>
        <v>39.64057344</v>
      </c>
      <c r="F8" s="1">
        <v>163.0</v>
      </c>
      <c r="G8" s="1">
        <v>214.0</v>
      </c>
      <c r="H8" s="1">
        <v>164.0</v>
      </c>
      <c r="I8" s="1">
        <v>174.0</v>
      </c>
      <c r="J8" s="1">
        <v>15.0</v>
      </c>
      <c r="K8" s="1">
        <v>14.0</v>
      </c>
      <c r="L8" s="1">
        <v>14.0</v>
      </c>
      <c r="M8" s="1">
        <v>11.0</v>
      </c>
      <c r="N8" s="1">
        <v>12.0</v>
      </c>
      <c r="O8" s="1">
        <v>11.0</v>
      </c>
      <c r="P8" s="6">
        <f t="shared" si="3"/>
        <v>377</v>
      </c>
      <c r="Q8" s="6">
        <f t="shared" si="4"/>
        <v>0.7709903603</v>
      </c>
      <c r="R8" s="6">
        <f t="shared" si="5"/>
        <v>25.66666667</v>
      </c>
      <c r="S8" s="6">
        <f t="shared" si="6"/>
        <v>0.8916054167</v>
      </c>
      <c r="T8" s="1">
        <v>207.0</v>
      </c>
      <c r="U8" s="1">
        <v>218.0</v>
      </c>
      <c r="V8" s="1">
        <v>127.0</v>
      </c>
      <c r="W8" s="1">
        <v>262.0</v>
      </c>
      <c r="X8" s="6">
        <f t="shared" si="7"/>
        <v>425</v>
      </c>
      <c r="Y8" s="6">
        <f t="shared" si="8"/>
        <v>389</v>
      </c>
      <c r="Z8" s="6">
        <f t="shared" si="9"/>
        <v>16.55844156</v>
      </c>
      <c r="AA8" s="6">
        <f t="shared" si="10"/>
        <v>12.93506494</v>
      </c>
      <c r="AB8" s="1">
        <v>10.47</v>
      </c>
      <c r="AC8" s="1">
        <f t="shared" si="11"/>
        <v>1.235440777</v>
      </c>
      <c r="AD8" s="7">
        <v>17.075</v>
      </c>
      <c r="AE8" s="1">
        <f t="shared" si="12"/>
        <v>0.7575440665</v>
      </c>
    </row>
    <row r="9">
      <c r="A9" s="4" t="s">
        <v>38</v>
      </c>
      <c r="B9" s="5">
        <v>1.2495682E7</v>
      </c>
      <c r="C9" s="1">
        <v>1.0775768E7</v>
      </c>
      <c r="D9" s="1">
        <f t="shared" si="1"/>
        <v>2693942</v>
      </c>
      <c r="E9" s="1">
        <f t="shared" si="2"/>
        <v>32.338475</v>
      </c>
      <c r="F9" s="1">
        <v>74.0</v>
      </c>
      <c r="G9" s="1">
        <v>96.0</v>
      </c>
      <c r="H9" s="1">
        <v>60.0</v>
      </c>
      <c r="I9" s="1">
        <v>81.0</v>
      </c>
      <c r="J9" s="1">
        <v>5.0</v>
      </c>
      <c r="K9" s="1">
        <v>11.0</v>
      </c>
      <c r="L9" s="1">
        <v>8.0</v>
      </c>
      <c r="M9" s="1">
        <v>4.0</v>
      </c>
      <c r="N9" s="1">
        <v>8.0</v>
      </c>
      <c r="O9" s="1">
        <v>3.0</v>
      </c>
      <c r="P9" s="6">
        <f t="shared" si="3"/>
        <v>170</v>
      </c>
      <c r="Q9" s="6">
        <f t="shared" si="4"/>
        <v>0.4290554826</v>
      </c>
      <c r="R9" s="6">
        <f t="shared" si="5"/>
        <v>13</v>
      </c>
      <c r="S9" s="6">
        <f t="shared" si="6"/>
        <v>0.4928340003</v>
      </c>
      <c r="T9" s="1">
        <v>97.0</v>
      </c>
      <c r="U9" s="1">
        <v>108.0</v>
      </c>
      <c r="V9" s="1">
        <v>67.0</v>
      </c>
      <c r="W9" s="1">
        <v>88.0</v>
      </c>
      <c r="X9" s="6">
        <f t="shared" si="7"/>
        <v>205</v>
      </c>
      <c r="Y9" s="6">
        <f t="shared" si="8"/>
        <v>155</v>
      </c>
      <c r="Z9" s="6">
        <f t="shared" si="9"/>
        <v>15.76923077</v>
      </c>
      <c r="AA9" s="6">
        <f t="shared" si="10"/>
        <v>11.11538462</v>
      </c>
      <c r="AB9" s="1">
        <v>10.47</v>
      </c>
      <c r="AC9" s="1">
        <f t="shared" si="11"/>
        <v>1.06164132</v>
      </c>
      <c r="AD9" s="7">
        <v>17.075</v>
      </c>
      <c r="AE9" s="1">
        <f t="shared" si="12"/>
        <v>0.6509742088</v>
      </c>
    </row>
    <row r="10">
      <c r="A10" s="4" t="s">
        <v>39</v>
      </c>
      <c r="B10" s="5">
        <v>1.2495682E7</v>
      </c>
      <c r="C10" s="1">
        <v>1.1455496E7</v>
      </c>
      <c r="D10" s="1">
        <f t="shared" si="1"/>
        <v>2863874</v>
      </c>
      <c r="E10" s="1">
        <f t="shared" si="2"/>
        <v>34.37836366</v>
      </c>
      <c r="F10" s="1">
        <v>136.0</v>
      </c>
      <c r="G10" s="1">
        <v>136.0</v>
      </c>
      <c r="H10" s="1">
        <v>108.0</v>
      </c>
      <c r="I10" s="1">
        <v>132.0</v>
      </c>
      <c r="J10" s="1">
        <v>9.0</v>
      </c>
      <c r="K10" s="1">
        <v>11.0</v>
      </c>
      <c r="L10" s="1">
        <v>7.0</v>
      </c>
      <c r="M10" s="1">
        <v>10.0</v>
      </c>
      <c r="N10" s="1">
        <v>7.0</v>
      </c>
      <c r="O10" s="1">
        <v>7.0</v>
      </c>
      <c r="P10" s="6">
        <f t="shared" si="3"/>
        <v>272</v>
      </c>
      <c r="Q10" s="6">
        <f t="shared" si="4"/>
        <v>0.7417456005</v>
      </c>
      <c r="R10" s="6">
        <f t="shared" si="5"/>
        <v>17</v>
      </c>
      <c r="S10" s="6">
        <f t="shared" si="6"/>
        <v>0.7417456005</v>
      </c>
      <c r="T10" s="1">
        <v>153.0</v>
      </c>
      <c r="U10" s="1">
        <v>164.0</v>
      </c>
      <c r="V10" s="1">
        <v>97.0</v>
      </c>
      <c r="W10" s="1">
        <v>187.0</v>
      </c>
      <c r="X10" s="6">
        <f t="shared" si="7"/>
        <v>317</v>
      </c>
      <c r="Y10" s="6">
        <f t="shared" si="8"/>
        <v>284</v>
      </c>
      <c r="Z10" s="6">
        <f t="shared" si="9"/>
        <v>18.64705882</v>
      </c>
      <c r="AA10" s="6">
        <f t="shared" si="10"/>
        <v>15.05882353</v>
      </c>
      <c r="AB10" s="1">
        <v>10.47</v>
      </c>
      <c r="AC10" s="1">
        <f t="shared" si="11"/>
        <v>1.43828305</v>
      </c>
      <c r="AD10" s="7">
        <v>17.075</v>
      </c>
      <c r="AE10" s="1">
        <f t="shared" si="12"/>
        <v>0.881922315</v>
      </c>
    </row>
    <row r="11">
      <c r="A11" s="4" t="s">
        <v>40</v>
      </c>
      <c r="B11" s="5">
        <v>1.2495682E7</v>
      </c>
      <c r="C11" s="1">
        <v>1.1016864E7</v>
      </c>
      <c r="D11" s="1">
        <f t="shared" si="1"/>
        <v>2754216</v>
      </c>
      <c r="E11" s="1">
        <f t="shared" si="2"/>
        <v>33.06201294</v>
      </c>
      <c r="F11" s="1">
        <v>126.0</v>
      </c>
      <c r="G11" s="1">
        <v>152.0</v>
      </c>
      <c r="H11" s="1">
        <v>110.0</v>
      </c>
      <c r="I11" s="1">
        <v>122.0</v>
      </c>
      <c r="J11" s="1">
        <v>10.0</v>
      </c>
      <c r="K11" s="1">
        <v>13.0</v>
      </c>
      <c r="L11" s="1">
        <v>7.0</v>
      </c>
      <c r="M11" s="1">
        <v>10.0</v>
      </c>
      <c r="N11" s="1">
        <v>8.0</v>
      </c>
      <c r="O11" s="1">
        <v>9.0</v>
      </c>
      <c r="P11" s="6">
        <f t="shared" si="3"/>
        <v>278</v>
      </c>
      <c r="Q11" s="6">
        <f t="shared" si="4"/>
        <v>0.7145662922</v>
      </c>
      <c r="R11" s="6">
        <f t="shared" si="5"/>
        <v>19</v>
      </c>
      <c r="S11" s="6">
        <f t="shared" si="6"/>
        <v>0.7882913858</v>
      </c>
      <c r="T11" s="1">
        <v>138.0</v>
      </c>
      <c r="U11" s="1">
        <v>158.0</v>
      </c>
      <c r="V11" s="1">
        <v>103.0</v>
      </c>
      <c r="W11" s="1">
        <v>180.0</v>
      </c>
      <c r="X11" s="6">
        <f t="shared" si="7"/>
        <v>296</v>
      </c>
      <c r="Y11" s="6">
        <f t="shared" si="8"/>
        <v>283</v>
      </c>
      <c r="Z11" s="6">
        <f t="shared" si="9"/>
        <v>15.57894737</v>
      </c>
      <c r="AA11" s="6">
        <f t="shared" si="10"/>
        <v>12.73684211</v>
      </c>
      <c r="AB11" s="1">
        <v>10.47</v>
      </c>
      <c r="AC11" s="1">
        <f t="shared" si="11"/>
        <v>1.21650832</v>
      </c>
      <c r="AD11" s="7">
        <v>17.075</v>
      </c>
      <c r="AE11" s="1">
        <f t="shared" si="12"/>
        <v>0.745935116</v>
      </c>
    </row>
    <row r="12">
      <c r="A12" s="4" t="s">
        <v>41</v>
      </c>
      <c r="B12" s="5">
        <v>1.2495682E7</v>
      </c>
      <c r="C12" s="1">
        <v>1.1838792E7</v>
      </c>
      <c r="D12" s="1">
        <f t="shared" si="1"/>
        <v>2959698</v>
      </c>
      <c r="E12" s="1">
        <f t="shared" si="2"/>
        <v>35.52864902</v>
      </c>
      <c r="F12" s="1">
        <v>122.0</v>
      </c>
      <c r="G12" s="1">
        <v>171.0</v>
      </c>
      <c r="H12" s="1">
        <v>117.0</v>
      </c>
      <c r="I12" s="1">
        <v>132.0</v>
      </c>
      <c r="J12" s="1">
        <v>6.0</v>
      </c>
      <c r="K12" s="1">
        <v>11.0</v>
      </c>
      <c r="L12" s="1">
        <v>6.0</v>
      </c>
      <c r="M12" s="1">
        <v>8.0</v>
      </c>
      <c r="N12" s="1">
        <v>10.0</v>
      </c>
      <c r="O12" s="1">
        <v>10.0</v>
      </c>
      <c r="P12" s="6">
        <f t="shared" si="3"/>
        <v>293</v>
      </c>
      <c r="Q12" s="6">
        <f t="shared" si="4"/>
        <v>0.6438466036</v>
      </c>
      <c r="R12" s="6">
        <f t="shared" si="5"/>
        <v>17</v>
      </c>
      <c r="S12" s="6">
        <f t="shared" si="6"/>
        <v>0.7731436674</v>
      </c>
      <c r="T12" s="1">
        <v>131.0</v>
      </c>
      <c r="U12" s="1">
        <v>157.0</v>
      </c>
      <c r="V12" s="1">
        <v>97.0</v>
      </c>
      <c r="W12" s="1">
        <v>165.0</v>
      </c>
      <c r="X12" s="6">
        <f t="shared" si="7"/>
        <v>288</v>
      </c>
      <c r="Y12" s="6">
        <f t="shared" si="8"/>
        <v>262</v>
      </c>
      <c r="Z12" s="6">
        <f t="shared" si="9"/>
        <v>16.94117647</v>
      </c>
      <c r="AA12" s="6">
        <f t="shared" si="10"/>
        <v>14.5</v>
      </c>
      <c r="AB12" s="1">
        <v>10.47</v>
      </c>
      <c r="AC12" s="1">
        <f t="shared" si="11"/>
        <v>1.384909265</v>
      </c>
      <c r="AD12" s="7">
        <v>17.075</v>
      </c>
      <c r="AE12" s="1">
        <f t="shared" si="12"/>
        <v>0.8491947291</v>
      </c>
    </row>
    <row r="13">
      <c r="A13" s="4" t="s">
        <v>42</v>
      </c>
      <c r="B13" s="5">
        <v>1.2495682E7</v>
      </c>
      <c r="C13" s="1">
        <v>9511256.0</v>
      </c>
      <c r="D13" s="1">
        <f t="shared" si="1"/>
        <v>2377814</v>
      </c>
      <c r="E13" s="1">
        <f t="shared" si="2"/>
        <v>28.54362811</v>
      </c>
      <c r="F13" s="1">
        <v>113.0</v>
      </c>
      <c r="G13" s="1">
        <v>138.0</v>
      </c>
      <c r="H13" s="1">
        <v>90.0</v>
      </c>
      <c r="I13" s="1">
        <v>112.0</v>
      </c>
      <c r="J13" s="1">
        <v>10.0</v>
      </c>
      <c r="K13" s="1">
        <v>6.0</v>
      </c>
      <c r="L13" s="1">
        <v>13.0</v>
      </c>
      <c r="M13" s="1">
        <v>10.0</v>
      </c>
      <c r="N13" s="1">
        <v>13.0</v>
      </c>
      <c r="O13" s="1">
        <v>9.0</v>
      </c>
      <c r="P13" s="6">
        <f t="shared" si="3"/>
        <v>251</v>
      </c>
      <c r="Q13" s="6">
        <f t="shared" si="4"/>
        <v>0.742284755</v>
      </c>
      <c r="R13" s="6">
        <f t="shared" si="5"/>
        <v>20.33333333</v>
      </c>
      <c r="S13" s="6">
        <f t="shared" si="6"/>
        <v>0.8243959005</v>
      </c>
      <c r="T13" s="1">
        <v>137.0</v>
      </c>
      <c r="U13" s="1">
        <v>142.0</v>
      </c>
      <c r="V13" s="1">
        <v>78.0</v>
      </c>
      <c r="W13" s="1">
        <v>153.0</v>
      </c>
      <c r="X13" s="6">
        <f t="shared" si="7"/>
        <v>279</v>
      </c>
      <c r="Y13" s="6">
        <f t="shared" si="8"/>
        <v>231</v>
      </c>
      <c r="Z13" s="6">
        <f t="shared" si="9"/>
        <v>13.72131148</v>
      </c>
      <c r="AA13" s="6">
        <f t="shared" si="10"/>
        <v>10.52459016</v>
      </c>
      <c r="AB13" s="1">
        <v>10.47</v>
      </c>
      <c r="AC13" s="1">
        <f t="shared" si="11"/>
        <v>1.00521396</v>
      </c>
      <c r="AD13" s="7">
        <v>17.075</v>
      </c>
      <c r="AE13" s="1">
        <f t="shared" si="12"/>
        <v>0.6163742409</v>
      </c>
    </row>
    <row r="14">
      <c r="A14" s="4" t="s">
        <v>43</v>
      </c>
      <c r="B14" s="5">
        <v>1.2495682E7</v>
      </c>
      <c r="C14" s="1">
        <v>1.0422344E7</v>
      </c>
      <c r="D14" s="1">
        <f t="shared" si="1"/>
        <v>2605586</v>
      </c>
      <c r="E14" s="1">
        <f t="shared" si="2"/>
        <v>31.27783662</v>
      </c>
      <c r="F14" s="1">
        <v>179.0</v>
      </c>
      <c r="G14" s="1">
        <v>181.0</v>
      </c>
      <c r="H14" s="1">
        <v>134.0</v>
      </c>
      <c r="I14" s="1">
        <v>155.0</v>
      </c>
      <c r="J14" s="1">
        <v>11.0</v>
      </c>
      <c r="K14" s="1">
        <v>12.0</v>
      </c>
      <c r="L14" s="1">
        <v>11.0</v>
      </c>
      <c r="M14" s="1">
        <v>6.0</v>
      </c>
      <c r="N14" s="1">
        <v>8.0</v>
      </c>
      <c r="O14" s="1">
        <v>5.0</v>
      </c>
      <c r="P14" s="6">
        <f t="shared" si="3"/>
        <v>360</v>
      </c>
      <c r="Q14" s="6">
        <f t="shared" si="4"/>
        <v>1.073044163</v>
      </c>
      <c r="R14" s="6">
        <f t="shared" si="5"/>
        <v>17.66666667</v>
      </c>
      <c r="S14" s="6">
        <f t="shared" si="6"/>
        <v>1.079038823</v>
      </c>
      <c r="T14" s="1">
        <v>217.0</v>
      </c>
      <c r="U14" s="1">
        <v>230.0</v>
      </c>
      <c r="V14" s="1">
        <v>127.0</v>
      </c>
      <c r="W14" s="1">
        <v>282.0</v>
      </c>
      <c r="X14" s="6">
        <f t="shared" si="7"/>
        <v>447</v>
      </c>
      <c r="Y14" s="6">
        <f t="shared" si="8"/>
        <v>409</v>
      </c>
      <c r="Z14" s="6">
        <f t="shared" si="9"/>
        <v>25.30188679</v>
      </c>
      <c r="AA14" s="6">
        <f t="shared" si="10"/>
        <v>18.31132075</v>
      </c>
      <c r="AB14" s="1">
        <v>10.47</v>
      </c>
      <c r="AC14" s="1">
        <f t="shared" si="11"/>
        <v>1.748932259</v>
      </c>
      <c r="AD14" s="7">
        <v>17.075</v>
      </c>
      <c r="AE14" s="1">
        <f t="shared" si="12"/>
        <v>1.072405315</v>
      </c>
    </row>
    <row r="15">
      <c r="A15" s="4" t="s">
        <v>44</v>
      </c>
      <c r="B15" s="5">
        <v>1.2495682E7</v>
      </c>
      <c r="C15" s="1">
        <v>9792200.0</v>
      </c>
      <c r="D15" s="1">
        <f t="shared" si="1"/>
        <v>2448050</v>
      </c>
      <c r="E15" s="1">
        <f t="shared" si="2"/>
        <v>29.38675136</v>
      </c>
      <c r="F15" s="1">
        <v>158.0</v>
      </c>
      <c r="G15" s="1">
        <v>207.0</v>
      </c>
      <c r="H15" s="1">
        <v>132.0</v>
      </c>
      <c r="I15" s="1">
        <v>163.0</v>
      </c>
      <c r="J15" s="1">
        <v>7.0</v>
      </c>
      <c r="K15" s="1">
        <v>4.0</v>
      </c>
      <c r="L15" s="1">
        <v>14.0</v>
      </c>
      <c r="M15" s="1">
        <v>7.0</v>
      </c>
      <c r="N15" s="1">
        <v>11.0</v>
      </c>
      <c r="O15" s="1">
        <v>8.0</v>
      </c>
      <c r="P15" s="6">
        <f t="shared" si="3"/>
        <v>365</v>
      </c>
      <c r="Q15" s="6">
        <f t="shared" si="4"/>
        <v>1.008107349</v>
      </c>
      <c r="R15" s="6">
        <f t="shared" si="5"/>
        <v>17</v>
      </c>
      <c r="S15" s="6">
        <f t="shared" si="6"/>
        <v>1.164427792</v>
      </c>
      <c r="T15" s="1">
        <v>205.0</v>
      </c>
      <c r="U15" s="1">
        <v>173.0</v>
      </c>
      <c r="V15" s="1">
        <v>128.0</v>
      </c>
      <c r="W15" s="1">
        <v>266.0</v>
      </c>
      <c r="X15" s="6">
        <f t="shared" si="7"/>
        <v>378</v>
      </c>
      <c r="Y15" s="6">
        <f t="shared" si="8"/>
        <v>394</v>
      </c>
      <c r="Z15" s="6">
        <f t="shared" si="9"/>
        <v>22.23529412</v>
      </c>
      <c r="AA15" s="6">
        <f t="shared" si="10"/>
        <v>17.97058824</v>
      </c>
      <c r="AB15" s="1">
        <v>10.47</v>
      </c>
      <c r="AC15" s="1">
        <f t="shared" si="11"/>
        <v>1.716388561</v>
      </c>
      <c r="AD15" s="7">
        <v>17.075</v>
      </c>
      <c r="AE15" s="1">
        <f t="shared" si="12"/>
        <v>1.052450263</v>
      </c>
    </row>
    <row r="16">
      <c r="A16" s="4" t="s">
        <v>45</v>
      </c>
      <c r="B16" s="5">
        <v>1.2495682E7</v>
      </c>
      <c r="C16" s="1">
        <v>1.1526992E7</v>
      </c>
      <c r="D16" s="1">
        <f t="shared" si="1"/>
        <v>2881748</v>
      </c>
      <c r="E16" s="1">
        <f t="shared" si="2"/>
        <v>34.59292578</v>
      </c>
      <c r="F16" s="1">
        <v>209.0</v>
      </c>
      <c r="G16" s="1">
        <v>228.0</v>
      </c>
      <c r="H16" s="1">
        <v>152.0</v>
      </c>
      <c r="I16" s="1">
        <v>201.0</v>
      </c>
      <c r="J16" s="1">
        <v>10.0</v>
      </c>
      <c r="K16" s="1">
        <v>18.0</v>
      </c>
      <c r="L16" s="1">
        <v>11.0</v>
      </c>
      <c r="M16" s="1">
        <v>15.0</v>
      </c>
      <c r="N16" s="1">
        <v>15.0</v>
      </c>
      <c r="O16" s="1">
        <v>11.0</v>
      </c>
      <c r="P16" s="6">
        <f t="shared" si="3"/>
        <v>437</v>
      </c>
      <c r="Q16" s="6">
        <f t="shared" si="4"/>
        <v>1.132818318</v>
      </c>
      <c r="R16" s="6">
        <f t="shared" si="5"/>
        <v>26.66666667</v>
      </c>
      <c r="S16" s="6">
        <f t="shared" si="6"/>
        <v>1.18431006</v>
      </c>
      <c r="T16" s="1">
        <v>238.0</v>
      </c>
      <c r="U16" s="1">
        <v>224.0</v>
      </c>
      <c r="V16" s="1">
        <v>137.0</v>
      </c>
      <c r="W16" s="1">
        <v>263.0</v>
      </c>
      <c r="X16" s="6">
        <f t="shared" si="7"/>
        <v>462</v>
      </c>
      <c r="Y16" s="6">
        <f t="shared" si="8"/>
        <v>400</v>
      </c>
      <c r="Z16" s="6">
        <f t="shared" si="9"/>
        <v>17.325</v>
      </c>
      <c r="AA16" s="6">
        <f t="shared" si="10"/>
        <v>14.45625</v>
      </c>
      <c r="AB16" s="1">
        <v>10.47</v>
      </c>
      <c r="AC16" s="1">
        <f t="shared" si="11"/>
        <v>1.380730659</v>
      </c>
      <c r="AD16" s="7">
        <v>17.075</v>
      </c>
      <c r="AE16" s="1">
        <f t="shared" si="12"/>
        <v>0.8466325037</v>
      </c>
    </row>
    <row r="17">
      <c r="A17" s="4" t="s">
        <v>46</v>
      </c>
      <c r="B17" s="5">
        <v>1.2495682E7</v>
      </c>
      <c r="C17" s="1">
        <v>8619576.0</v>
      </c>
      <c r="D17" s="1">
        <f t="shared" si="1"/>
        <v>2154894</v>
      </c>
      <c r="E17" s="1">
        <f t="shared" si="2"/>
        <v>25.86766373</v>
      </c>
      <c r="F17" s="1">
        <v>121.0</v>
      </c>
      <c r="G17" s="1">
        <v>138.0</v>
      </c>
      <c r="H17" s="1">
        <v>99.0</v>
      </c>
      <c r="I17" s="1">
        <v>133.0</v>
      </c>
      <c r="J17" s="1">
        <v>9.0</v>
      </c>
      <c r="K17" s="1">
        <v>3.0</v>
      </c>
      <c r="L17" s="1">
        <v>3.0</v>
      </c>
      <c r="M17" s="1">
        <v>8.0</v>
      </c>
      <c r="N17" s="1">
        <v>14.0</v>
      </c>
      <c r="O17" s="1">
        <v>11.0</v>
      </c>
      <c r="P17" s="6">
        <f t="shared" si="3"/>
        <v>259</v>
      </c>
      <c r="Q17" s="6">
        <f t="shared" si="4"/>
        <v>0.8770602649</v>
      </c>
      <c r="R17" s="6">
        <f t="shared" si="5"/>
        <v>16</v>
      </c>
      <c r="S17" s="6">
        <f t="shared" si="6"/>
        <v>0.9386719364</v>
      </c>
      <c r="T17" s="1">
        <v>135.0</v>
      </c>
      <c r="U17" s="1">
        <v>129.0</v>
      </c>
      <c r="V17" s="1">
        <v>73.0</v>
      </c>
      <c r="W17" s="1">
        <v>190.0</v>
      </c>
      <c r="X17" s="6">
        <f t="shared" si="7"/>
        <v>264</v>
      </c>
      <c r="Y17" s="6">
        <f t="shared" si="8"/>
        <v>263</v>
      </c>
      <c r="Z17" s="6">
        <f t="shared" si="9"/>
        <v>16.5</v>
      </c>
      <c r="AA17" s="6">
        <f t="shared" si="10"/>
        <v>14.8125</v>
      </c>
      <c r="AB17" s="1">
        <v>10.47</v>
      </c>
      <c r="AC17" s="1">
        <f t="shared" si="11"/>
        <v>1.414756447</v>
      </c>
      <c r="AD17" s="7">
        <v>17.075</v>
      </c>
      <c r="AE17" s="1">
        <f t="shared" si="12"/>
        <v>0.8674963397</v>
      </c>
    </row>
    <row r="18">
      <c r="A18" s="4" t="s">
        <v>47</v>
      </c>
      <c r="B18" s="5">
        <v>1.2495682E7</v>
      </c>
      <c r="C18" s="1">
        <v>7116616.0</v>
      </c>
      <c r="D18" s="1">
        <f t="shared" si="1"/>
        <v>1779154</v>
      </c>
      <c r="E18" s="1">
        <f t="shared" si="2"/>
        <v>21.35722564</v>
      </c>
      <c r="F18" s="1">
        <v>91.0</v>
      </c>
      <c r="G18" s="1">
        <v>114.0</v>
      </c>
      <c r="H18" s="1">
        <v>75.0</v>
      </c>
      <c r="I18" s="1">
        <v>83.0</v>
      </c>
      <c r="J18" s="1">
        <v>7.0</v>
      </c>
      <c r="K18" s="1">
        <v>7.0</v>
      </c>
      <c r="L18" s="1">
        <v>6.0</v>
      </c>
      <c r="M18" s="1">
        <v>12.0</v>
      </c>
      <c r="N18" s="1">
        <v>6.0</v>
      </c>
      <c r="O18" s="1">
        <v>6.0</v>
      </c>
      <c r="P18" s="6">
        <f t="shared" si="3"/>
        <v>205</v>
      </c>
      <c r="Q18" s="6">
        <f t="shared" si="4"/>
        <v>0.7989099468</v>
      </c>
      <c r="R18" s="6">
        <f t="shared" si="5"/>
        <v>14.66666667</v>
      </c>
      <c r="S18" s="6">
        <f t="shared" si="6"/>
        <v>0.8998710939</v>
      </c>
      <c r="T18" s="1">
        <v>111.0</v>
      </c>
      <c r="U18" s="1">
        <v>120.0</v>
      </c>
      <c r="V18" s="1">
        <v>101.0</v>
      </c>
      <c r="W18" s="1">
        <v>106.0</v>
      </c>
      <c r="X18" s="6">
        <f t="shared" si="7"/>
        <v>231</v>
      </c>
      <c r="Y18" s="6">
        <f t="shared" si="8"/>
        <v>207</v>
      </c>
      <c r="Z18" s="6">
        <f t="shared" si="9"/>
        <v>15.75</v>
      </c>
      <c r="AA18" s="6">
        <f t="shared" si="10"/>
        <v>11.59090909</v>
      </c>
      <c r="AB18" s="1">
        <v>10.47</v>
      </c>
      <c r="AC18" s="1">
        <f t="shared" si="11"/>
        <v>1.10705913</v>
      </c>
      <c r="AD18" s="7">
        <v>17.075</v>
      </c>
      <c r="AE18" s="1">
        <f t="shared" si="12"/>
        <v>0.6788233728</v>
      </c>
    </row>
    <row r="19">
      <c r="A19" s="4" t="s">
        <v>48</v>
      </c>
      <c r="B19" s="5">
        <v>1.2495682E7</v>
      </c>
      <c r="C19" s="1">
        <v>6759888.0</v>
      </c>
      <c r="D19" s="1">
        <f t="shared" si="1"/>
        <v>1689972</v>
      </c>
      <c r="E19" s="1">
        <f t="shared" si="2"/>
        <v>20.28667183</v>
      </c>
      <c r="F19" s="1">
        <v>103.0</v>
      </c>
      <c r="G19" s="1">
        <v>124.0</v>
      </c>
      <c r="H19" s="1">
        <v>82.0</v>
      </c>
      <c r="I19" s="1">
        <v>105.0</v>
      </c>
      <c r="J19" s="1">
        <v>6.0</v>
      </c>
      <c r="K19" s="1">
        <v>12.0</v>
      </c>
      <c r="L19" s="1">
        <v>8.0</v>
      </c>
      <c r="M19" s="1">
        <v>6.0</v>
      </c>
      <c r="N19" s="1">
        <v>5.0</v>
      </c>
      <c r="O19" s="1">
        <v>11.0</v>
      </c>
      <c r="P19" s="6">
        <f t="shared" si="3"/>
        <v>227</v>
      </c>
      <c r="Q19" s="6">
        <f t="shared" si="4"/>
        <v>0.9519797118</v>
      </c>
      <c r="R19" s="6">
        <f t="shared" si="5"/>
        <v>16</v>
      </c>
      <c r="S19" s="6">
        <f t="shared" si="6"/>
        <v>1.049026187</v>
      </c>
      <c r="T19" s="1">
        <v>105.0</v>
      </c>
      <c r="U19" s="1">
        <v>113.0</v>
      </c>
      <c r="V19" s="1">
        <v>94.0</v>
      </c>
      <c r="W19" s="1">
        <v>134.0</v>
      </c>
      <c r="X19" s="6">
        <f t="shared" si="7"/>
        <v>218</v>
      </c>
      <c r="Y19" s="6">
        <f t="shared" si="8"/>
        <v>228</v>
      </c>
      <c r="Z19" s="6">
        <f t="shared" si="9"/>
        <v>13.625</v>
      </c>
      <c r="AA19" s="6">
        <f t="shared" si="10"/>
        <v>12.28125</v>
      </c>
      <c r="AB19" s="1">
        <v>10.47</v>
      </c>
      <c r="AC19" s="1">
        <f t="shared" si="11"/>
        <v>1.172994269</v>
      </c>
      <c r="AD19" s="7">
        <v>17.075</v>
      </c>
      <c r="AE19" s="1">
        <f t="shared" si="12"/>
        <v>0.7192532943</v>
      </c>
    </row>
    <row r="20">
      <c r="A20" s="4" t="s">
        <v>49</v>
      </c>
      <c r="B20" s="5">
        <v>1.2495682E7</v>
      </c>
      <c r="C20" s="1">
        <v>9426920.0</v>
      </c>
      <c r="D20" s="1">
        <f t="shared" si="1"/>
        <v>2356730</v>
      </c>
      <c r="E20" s="1">
        <f t="shared" si="2"/>
        <v>28.29053268</v>
      </c>
      <c r="F20" s="1">
        <v>177.0</v>
      </c>
      <c r="G20" s="1">
        <v>182.0</v>
      </c>
      <c r="H20" s="1">
        <v>109.0</v>
      </c>
      <c r="I20" s="1">
        <v>163.0</v>
      </c>
      <c r="J20" s="1">
        <v>8.0</v>
      </c>
      <c r="K20" s="1">
        <v>9.0</v>
      </c>
      <c r="L20" s="1">
        <v>9.0</v>
      </c>
      <c r="M20" s="1">
        <v>12.0</v>
      </c>
      <c r="N20" s="1">
        <v>10.0</v>
      </c>
      <c r="O20" s="1">
        <v>9.0</v>
      </c>
      <c r="P20" s="6">
        <f t="shared" si="3"/>
        <v>359</v>
      </c>
      <c r="Q20" s="6">
        <f t="shared" si="4"/>
        <v>1.173095621</v>
      </c>
      <c r="R20" s="6">
        <f t="shared" si="5"/>
        <v>19</v>
      </c>
      <c r="S20" s="6">
        <f t="shared" si="6"/>
        <v>1.189664768</v>
      </c>
      <c r="T20" s="1">
        <v>187.0</v>
      </c>
      <c r="U20" s="1">
        <v>167.0</v>
      </c>
      <c r="V20" s="1">
        <v>103.0</v>
      </c>
      <c r="W20" s="1">
        <v>212.0</v>
      </c>
      <c r="X20" s="6">
        <f t="shared" si="7"/>
        <v>354</v>
      </c>
      <c r="Y20" s="6">
        <f t="shared" si="8"/>
        <v>315</v>
      </c>
      <c r="Z20" s="6">
        <f t="shared" si="9"/>
        <v>18.63157895</v>
      </c>
      <c r="AA20" s="6">
        <f t="shared" si="10"/>
        <v>16.47368421</v>
      </c>
      <c r="AB20" s="1">
        <v>10.47</v>
      </c>
      <c r="AC20" s="1">
        <f t="shared" si="11"/>
        <v>1.573417785</v>
      </c>
      <c r="AD20" s="7">
        <v>17.075</v>
      </c>
      <c r="AE20" s="1">
        <f t="shared" si="12"/>
        <v>0.9647838483</v>
      </c>
    </row>
    <row r="21">
      <c r="A21" s="4" t="s">
        <v>50</v>
      </c>
      <c r="B21" s="5">
        <v>1.2495682E7</v>
      </c>
      <c r="C21" s="1">
        <v>7527136.0</v>
      </c>
      <c r="D21" s="1">
        <f t="shared" si="1"/>
        <v>1881784</v>
      </c>
      <c r="E21" s="1">
        <f t="shared" si="2"/>
        <v>22.58921122</v>
      </c>
      <c r="F21" s="1">
        <v>94.0</v>
      </c>
      <c r="G21" s="1">
        <v>139.0</v>
      </c>
      <c r="H21" s="1">
        <v>81.0</v>
      </c>
      <c r="I21" s="1">
        <v>112.0</v>
      </c>
      <c r="J21" s="1">
        <v>7.0</v>
      </c>
      <c r="K21" s="1">
        <v>9.0</v>
      </c>
      <c r="L21" s="1">
        <v>8.0</v>
      </c>
      <c r="M21" s="1">
        <v>10.0</v>
      </c>
      <c r="N21" s="1">
        <v>8.0</v>
      </c>
      <c r="O21" s="1">
        <v>7.0</v>
      </c>
      <c r="P21" s="6">
        <f t="shared" si="3"/>
        <v>233</v>
      </c>
      <c r="Q21" s="6">
        <f t="shared" si="4"/>
        <v>0.7802397273</v>
      </c>
      <c r="R21" s="6">
        <f t="shared" si="5"/>
        <v>16.33333333</v>
      </c>
      <c r="S21" s="6">
        <f t="shared" si="6"/>
        <v>0.9669992365</v>
      </c>
      <c r="T21" s="1">
        <v>133.0</v>
      </c>
      <c r="U21" s="1">
        <v>130.0</v>
      </c>
      <c r="V21" s="1">
        <v>60.0</v>
      </c>
      <c r="W21" s="1">
        <v>142.0</v>
      </c>
      <c r="X21" s="6">
        <f t="shared" si="7"/>
        <v>263</v>
      </c>
      <c r="Y21" s="6">
        <f t="shared" si="8"/>
        <v>202</v>
      </c>
      <c r="Z21" s="6">
        <f t="shared" si="9"/>
        <v>16.10204082</v>
      </c>
      <c r="AA21" s="6">
        <f t="shared" si="10"/>
        <v>11.66326531</v>
      </c>
      <c r="AB21" s="1">
        <v>10.47</v>
      </c>
      <c r="AC21" s="1">
        <f t="shared" si="11"/>
        <v>1.113969943</v>
      </c>
      <c r="AD21" s="7">
        <v>17.075</v>
      </c>
      <c r="AE21" s="1">
        <f t="shared" si="12"/>
        <v>0.6830609257</v>
      </c>
    </row>
    <row r="22">
      <c r="A22" s="4" t="s">
        <v>51</v>
      </c>
      <c r="B22" s="5">
        <v>1.2495682E7</v>
      </c>
      <c r="C22" s="1">
        <v>8585520.0</v>
      </c>
      <c r="D22" s="1">
        <f t="shared" si="1"/>
        <v>2146380</v>
      </c>
      <c r="E22" s="1">
        <f t="shared" si="2"/>
        <v>25.76546042</v>
      </c>
      <c r="F22" s="1">
        <v>142.0</v>
      </c>
      <c r="G22" s="1">
        <v>159.0</v>
      </c>
      <c r="H22" s="1">
        <v>126.0</v>
      </c>
      <c r="I22" s="1">
        <v>119.0</v>
      </c>
      <c r="J22" s="1">
        <v>7.0</v>
      </c>
      <c r="K22" s="1">
        <v>13.0</v>
      </c>
      <c r="L22" s="1">
        <v>9.0</v>
      </c>
      <c r="M22" s="1">
        <v>10.0</v>
      </c>
      <c r="N22" s="1">
        <v>9.0</v>
      </c>
      <c r="O22" s="1">
        <v>9.0</v>
      </c>
      <c r="P22" s="6">
        <f t="shared" si="3"/>
        <v>301</v>
      </c>
      <c r="Q22" s="6">
        <f t="shared" si="4"/>
        <v>1.033360148</v>
      </c>
      <c r="R22" s="6">
        <f t="shared" si="5"/>
        <v>19</v>
      </c>
      <c r="S22" s="6">
        <f t="shared" si="6"/>
        <v>1.095216213</v>
      </c>
      <c r="T22" s="1">
        <v>137.0</v>
      </c>
      <c r="U22" s="1">
        <v>132.0</v>
      </c>
      <c r="V22" s="1">
        <v>86.0</v>
      </c>
      <c r="W22" s="1">
        <v>190.0</v>
      </c>
      <c r="X22" s="6">
        <f t="shared" si="7"/>
        <v>269</v>
      </c>
      <c r="Y22" s="6">
        <f t="shared" si="8"/>
        <v>276</v>
      </c>
      <c r="Z22" s="6">
        <f t="shared" si="9"/>
        <v>14.15789474</v>
      </c>
      <c r="AA22" s="6">
        <f t="shared" si="10"/>
        <v>13.92105263</v>
      </c>
      <c r="AB22" s="1">
        <v>10.47</v>
      </c>
      <c r="AC22" s="1">
        <f t="shared" si="11"/>
        <v>1.329613432</v>
      </c>
      <c r="AD22" s="7">
        <v>17.075</v>
      </c>
      <c r="AE22" s="1">
        <f t="shared" si="12"/>
        <v>0.8152885875</v>
      </c>
    </row>
    <row r="23">
      <c r="A23" s="4" t="s">
        <v>52</v>
      </c>
      <c r="B23" s="5">
        <v>1.2495682E7</v>
      </c>
      <c r="C23" s="1">
        <v>1.0699592E7</v>
      </c>
      <c r="D23" s="1">
        <f t="shared" si="1"/>
        <v>2674898</v>
      </c>
      <c r="E23" s="1">
        <f t="shared" si="2"/>
        <v>32.10986803</v>
      </c>
      <c r="F23" s="1">
        <v>139.0</v>
      </c>
      <c r="G23" s="1">
        <v>179.0</v>
      </c>
      <c r="H23" s="1">
        <v>119.0</v>
      </c>
      <c r="I23" s="1">
        <v>151.0</v>
      </c>
      <c r="J23" s="1">
        <v>15.0</v>
      </c>
      <c r="K23" s="1">
        <v>11.0</v>
      </c>
      <c r="L23" s="1">
        <v>9.0</v>
      </c>
      <c r="M23" s="1">
        <v>10.0</v>
      </c>
      <c r="N23" s="1">
        <v>16.0</v>
      </c>
      <c r="O23" s="1">
        <v>16.0</v>
      </c>
      <c r="P23" s="6">
        <f t="shared" si="3"/>
        <v>318</v>
      </c>
      <c r="Q23" s="6">
        <f t="shared" si="4"/>
        <v>0.8116663691</v>
      </c>
      <c r="R23" s="6">
        <f t="shared" si="5"/>
        <v>25.66666667</v>
      </c>
      <c r="S23" s="6">
        <f t="shared" si="6"/>
        <v>0.9284528971</v>
      </c>
      <c r="T23" s="1">
        <v>155.0</v>
      </c>
      <c r="U23" s="1">
        <v>150.0</v>
      </c>
      <c r="V23" s="1">
        <v>114.0</v>
      </c>
      <c r="W23" s="1">
        <v>249.0</v>
      </c>
      <c r="X23" s="6">
        <f t="shared" si="7"/>
        <v>305</v>
      </c>
      <c r="Y23" s="6">
        <f t="shared" si="8"/>
        <v>363</v>
      </c>
      <c r="Z23" s="6">
        <f t="shared" si="9"/>
        <v>11.88311688</v>
      </c>
      <c r="AA23" s="6">
        <f t="shared" si="10"/>
        <v>10.67532468</v>
      </c>
      <c r="AB23" s="1">
        <v>10.47</v>
      </c>
      <c r="AC23" s="1">
        <f t="shared" si="11"/>
        <v>1.019610762</v>
      </c>
      <c r="AD23" s="7">
        <v>17.075</v>
      </c>
      <c r="AE23" s="1">
        <f t="shared" si="12"/>
        <v>0.6252020308</v>
      </c>
    </row>
    <row r="24">
      <c r="A24" s="4" t="s">
        <v>53</v>
      </c>
      <c r="B24" s="5">
        <v>1.2495682E7</v>
      </c>
      <c r="C24" s="1">
        <v>1.0258824E7</v>
      </c>
      <c r="D24" s="1">
        <f t="shared" si="1"/>
        <v>2564706</v>
      </c>
      <c r="E24" s="1">
        <f t="shared" si="2"/>
        <v>30.7871071</v>
      </c>
      <c r="F24" s="1">
        <v>148.0</v>
      </c>
      <c r="G24" s="1">
        <v>200.0</v>
      </c>
      <c r="H24" s="1">
        <v>131.0</v>
      </c>
      <c r="I24" s="1">
        <v>149.0</v>
      </c>
      <c r="J24" s="1">
        <v>20.0</v>
      </c>
      <c r="K24" s="1">
        <v>15.0</v>
      </c>
      <c r="L24" s="1">
        <v>13.0</v>
      </c>
      <c r="M24" s="1">
        <v>15.0</v>
      </c>
      <c r="N24" s="1">
        <v>15.0</v>
      </c>
      <c r="O24" s="1">
        <v>14.0</v>
      </c>
      <c r="P24" s="6">
        <f t="shared" si="3"/>
        <v>348</v>
      </c>
      <c r="Q24" s="6">
        <f t="shared" si="4"/>
        <v>0.9013513323</v>
      </c>
      <c r="R24" s="6">
        <f t="shared" si="5"/>
        <v>30.66666667</v>
      </c>
      <c r="S24" s="6">
        <f t="shared" si="6"/>
        <v>1.059696837</v>
      </c>
      <c r="T24" s="1">
        <v>153.0</v>
      </c>
      <c r="U24" s="1">
        <v>165.0</v>
      </c>
      <c r="V24" s="1">
        <v>115.0</v>
      </c>
      <c r="W24" s="1">
        <v>216.0</v>
      </c>
      <c r="X24" s="6">
        <f t="shared" si="7"/>
        <v>318</v>
      </c>
      <c r="Y24" s="6">
        <f t="shared" si="8"/>
        <v>331</v>
      </c>
      <c r="Z24" s="6">
        <f t="shared" si="9"/>
        <v>10.36956522</v>
      </c>
      <c r="AA24" s="6">
        <f t="shared" si="10"/>
        <v>9.391304348</v>
      </c>
      <c r="AB24" s="1">
        <v>10.47</v>
      </c>
      <c r="AC24" s="1">
        <f t="shared" si="11"/>
        <v>0.8969727171</v>
      </c>
      <c r="AD24" s="7">
        <v>17.075</v>
      </c>
      <c r="AE24" s="1">
        <f t="shared" si="12"/>
        <v>0.5500031829</v>
      </c>
    </row>
    <row r="25">
      <c r="A25" s="4" t="s">
        <v>54</v>
      </c>
      <c r="B25" s="5">
        <v>1.2495682E7</v>
      </c>
      <c r="C25" s="1">
        <v>1.0039256E7</v>
      </c>
      <c r="D25" s="1">
        <f t="shared" si="1"/>
        <v>2509814</v>
      </c>
      <c r="E25" s="1">
        <f t="shared" si="2"/>
        <v>30.12817548</v>
      </c>
      <c r="F25" s="1">
        <v>109.0</v>
      </c>
      <c r="G25" s="1">
        <v>147.0</v>
      </c>
      <c r="H25" s="1">
        <v>107.0</v>
      </c>
      <c r="I25" s="1">
        <v>122.0</v>
      </c>
      <c r="J25" s="1">
        <v>5.0</v>
      </c>
      <c r="K25" s="1">
        <v>10.0</v>
      </c>
      <c r="L25" s="1">
        <v>9.0</v>
      </c>
      <c r="M25" s="1">
        <v>11.0</v>
      </c>
      <c r="N25" s="1">
        <v>9.0</v>
      </c>
      <c r="O25" s="1">
        <v>8.0</v>
      </c>
      <c r="P25" s="6">
        <f t="shared" si="3"/>
        <v>256</v>
      </c>
      <c r="Q25" s="6">
        <f t="shared" si="4"/>
        <v>0.6783517314</v>
      </c>
      <c r="R25" s="6">
        <f t="shared" si="5"/>
        <v>17.33333333</v>
      </c>
      <c r="S25" s="6">
        <f t="shared" si="6"/>
        <v>0.7965965287</v>
      </c>
      <c r="T25" s="1">
        <v>119.0</v>
      </c>
      <c r="U25" s="1">
        <v>126.0</v>
      </c>
      <c r="V25" s="1">
        <v>104.0</v>
      </c>
      <c r="W25" s="1">
        <v>176.0</v>
      </c>
      <c r="X25" s="6">
        <f t="shared" si="7"/>
        <v>245</v>
      </c>
      <c r="Y25" s="6">
        <f t="shared" si="8"/>
        <v>280</v>
      </c>
      <c r="Z25" s="6">
        <f t="shared" si="9"/>
        <v>14.13461538</v>
      </c>
      <c r="AA25" s="6">
        <f t="shared" si="10"/>
        <v>12.89423077</v>
      </c>
      <c r="AB25" s="1">
        <v>10.47</v>
      </c>
      <c r="AC25" s="1">
        <f t="shared" si="11"/>
        <v>1.231540666</v>
      </c>
      <c r="AD25" s="7">
        <v>17.075</v>
      </c>
      <c r="AE25" s="1">
        <f t="shared" si="12"/>
        <v>0.7551526073</v>
      </c>
    </row>
    <row r="26">
      <c r="A26" s="4" t="s">
        <v>55</v>
      </c>
      <c r="B26" s="5">
        <v>1.2495682E7</v>
      </c>
      <c r="C26" s="1">
        <v>1.2334432E7</v>
      </c>
      <c r="D26" s="1">
        <f t="shared" si="1"/>
        <v>3083608</v>
      </c>
      <c r="E26" s="1">
        <f t="shared" si="2"/>
        <v>37.01608284</v>
      </c>
      <c r="F26" s="1">
        <v>137.0</v>
      </c>
      <c r="G26" s="1">
        <v>172.0</v>
      </c>
      <c r="H26" s="1">
        <v>95.0</v>
      </c>
      <c r="I26" s="1">
        <v>154.0</v>
      </c>
      <c r="J26" s="1">
        <v>17.0</v>
      </c>
      <c r="K26" s="1">
        <v>10.0</v>
      </c>
      <c r="L26" s="1">
        <v>13.0</v>
      </c>
      <c r="M26" s="1">
        <v>9.0</v>
      </c>
      <c r="N26" s="1">
        <v>15.0</v>
      </c>
      <c r="O26" s="1">
        <v>15.0</v>
      </c>
      <c r="P26" s="6">
        <f t="shared" si="3"/>
        <v>309</v>
      </c>
      <c r="Q26" s="6">
        <f t="shared" si="4"/>
        <v>0.6939551144</v>
      </c>
      <c r="R26" s="6">
        <f t="shared" si="5"/>
        <v>26.33333333</v>
      </c>
      <c r="S26" s="6">
        <f t="shared" si="6"/>
        <v>0.7825990159</v>
      </c>
      <c r="T26" s="1">
        <v>130.0</v>
      </c>
      <c r="U26" s="1">
        <v>166.0</v>
      </c>
      <c r="V26" s="1">
        <v>113.0</v>
      </c>
      <c r="W26" s="1">
        <v>184.0</v>
      </c>
      <c r="X26" s="6">
        <f t="shared" si="7"/>
        <v>296</v>
      </c>
      <c r="Y26" s="6">
        <f t="shared" si="8"/>
        <v>297</v>
      </c>
      <c r="Z26" s="6">
        <f t="shared" si="9"/>
        <v>11.24050633</v>
      </c>
      <c r="AA26" s="6">
        <f t="shared" si="10"/>
        <v>9.930379747</v>
      </c>
      <c r="AB26" s="1">
        <v>10.47</v>
      </c>
      <c r="AC26" s="1">
        <f t="shared" si="11"/>
        <v>0.9484603388</v>
      </c>
      <c r="AD26" s="7">
        <v>17.075</v>
      </c>
      <c r="AE26" s="1">
        <f t="shared" si="12"/>
        <v>0.5815742165</v>
      </c>
    </row>
    <row r="27">
      <c r="A27" s="4" t="s">
        <v>56</v>
      </c>
      <c r="B27" s="5">
        <v>1.2495682E7</v>
      </c>
      <c r="C27" s="1">
        <v>9434200.0</v>
      </c>
      <c r="D27" s="1">
        <f t="shared" si="1"/>
        <v>2358550</v>
      </c>
      <c r="E27" s="1">
        <f t="shared" si="2"/>
        <v>28.31238023</v>
      </c>
      <c r="F27" s="1">
        <v>158.0</v>
      </c>
      <c r="G27" s="1">
        <v>185.0</v>
      </c>
      <c r="H27" s="1">
        <v>126.0</v>
      </c>
      <c r="I27" s="1">
        <v>157.0</v>
      </c>
      <c r="J27" s="1">
        <v>9.0</v>
      </c>
      <c r="K27" s="1">
        <v>22.0</v>
      </c>
      <c r="L27" s="1">
        <v>9.0</v>
      </c>
      <c r="M27" s="1">
        <v>9.0</v>
      </c>
      <c r="N27" s="1">
        <v>14.0</v>
      </c>
      <c r="O27" s="1">
        <v>6.0</v>
      </c>
      <c r="P27" s="6">
        <f t="shared" si="3"/>
        <v>343</v>
      </c>
      <c r="Q27" s="6">
        <f t="shared" si="4"/>
        <v>1.046362042</v>
      </c>
      <c r="R27" s="6">
        <f t="shared" si="5"/>
        <v>23</v>
      </c>
      <c r="S27" s="6">
        <f t="shared" si="6"/>
        <v>1.135766394</v>
      </c>
      <c r="T27" s="1">
        <v>172.0</v>
      </c>
      <c r="U27" s="1">
        <v>183.0</v>
      </c>
      <c r="V27" s="1">
        <v>127.0</v>
      </c>
      <c r="W27" s="1">
        <v>219.0</v>
      </c>
      <c r="X27" s="6">
        <f t="shared" si="7"/>
        <v>355</v>
      </c>
      <c r="Y27" s="6">
        <f t="shared" si="8"/>
        <v>346</v>
      </c>
      <c r="Z27" s="6">
        <f t="shared" si="9"/>
        <v>15.43478261</v>
      </c>
      <c r="AA27" s="6">
        <f t="shared" si="10"/>
        <v>13.02173913</v>
      </c>
      <c r="AB27" s="1">
        <v>10.47</v>
      </c>
      <c r="AC27" s="1">
        <f t="shared" si="11"/>
        <v>1.243719115</v>
      </c>
      <c r="AD27" s="7">
        <v>17.075</v>
      </c>
      <c r="AE27" s="1">
        <f t="shared" si="12"/>
        <v>0.7626201541</v>
      </c>
    </row>
    <row r="28">
      <c r="A28" s="4" t="s">
        <v>57</v>
      </c>
      <c r="B28" s="5">
        <v>1.2495682E7</v>
      </c>
      <c r="C28" s="1">
        <v>7890072.0</v>
      </c>
      <c r="D28" s="1">
        <f t="shared" si="1"/>
        <v>1972518</v>
      </c>
      <c r="E28" s="1">
        <f t="shared" si="2"/>
        <v>23.67839546</v>
      </c>
      <c r="F28" s="1">
        <v>143.0</v>
      </c>
      <c r="G28" s="1">
        <v>147.0</v>
      </c>
      <c r="H28" s="1">
        <v>106.0</v>
      </c>
      <c r="I28" s="1">
        <v>119.0</v>
      </c>
      <c r="J28" s="1">
        <v>12.0</v>
      </c>
      <c r="K28" s="1">
        <v>14.0</v>
      </c>
      <c r="L28" s="1">
        <v>8.0</v>
      </c>
      <c r="M28" s="1">
        <v>5.0</v>
      </c>
      <c r="N28" s="1">
        <v>7.0</v>
      </c>
      <c r="O28" s="1">
        <v>6.0</v>
      </c>
      <c r="P28" s="6">
        <f t="shared" si="3"/>
        <v>290</v>
      </c>
      <c r="Q28" s="6">
        <f t="shared" si="4"/>
        <v>1.132361356</v>
      </c>
      <c r="R28" s="6">
        <f t="shared" si="5"/>
        <v>17.33333333</v>
      </c>
      <c r="S28" s="6">
        <f t="shared" si="6"/>
        <v>1.148198578</v>
      </c>
      <c r="T28" s="1">
        <v>138.0</v>
      </c>
      <c r="U28" s="1">
        <v>159.0</v>
      </c>
      <c r="V28" s="1">
        <v>95.0</v>
      </c>
      <c r="W28" s="1">
        <v>175.0</v>
      </c>
      <c r="X28" s="6">
        <f t="shared" si="7"/>
        <v>297</v>
      </c>
      <c r="Y28" s="6">
        <f t="shared" si="8"/>
        <v>270</v>
      </c>
      <c r="Z28" s="6">
        <f t="shared" si="9"/>
        <v>17.13461538</v>
      </c>
      <c r="AA28" s="6">
        <f t="shared" si="10"/>
        <v>14.74038462</v>
      </c>
      <c r="AB28" s="1">
        <v>10.47</v>
      </c>
      <c r="AC28" s="1">
        <f t="shared" si="11"/>
        <v>1.407868636</v>
      </c>
      <c r="AD28" s="7">
        <v>17.075</v>
      </c>
      <c r="AE28" s="1">
        <f t="shared" si="12"/>
        <v>0.8632728911</v>
      </c>
    </row>
    <row r="29">
      <c r="A29" s="4" t="s">
        <v>58</v>
      </c>
      <c r="B29" s="5">
        <v>1.2495682E7</v>
      </c>
      <c r="C29" s="1">
        <v>7229824.0</v>
      </c>
      <c r="D29" s="1">
        <f t="shared" si="1"/>
        <v>1807456</v>
      </c>
      <c r="E29" s="1">
        <f t="shared" si="2"/>
        <v>21.696967</v>
      </c>
      <c r="F29" s="1">
        <v>99.0</v>
      </c>
      <c r="G29" s="1">
        <v>144.0</v>
      </c>
      <c r="H29" s="1">
        <v>78.0</v>
      </c>
      <c r="I29" s="1">
        <v>109.0</v>
      </c>
      <c r="J29" s="1">
        <v>8.0</v>
      </c>
      <c r="K29" s="1">
        <v>10.0</v>
      </c>
      <c r="L29" s="1">
        <v>5.0</v>
      </c>
      <c r="M29" s="1">
        <v>5.0</v>
      </c>
      <c r="N29" s="1">
        <v>17.0</v>
      </c>
      <c r="O29" s="1">
        <v>7.0</v>
      </c>
      <c r="P29" s="6">
        <f t="shared" si="3"/>
        <v>243</v>
      </c>
      <c r="Q29" s="6">
        <f t="shared" si="4"/>
        <v>0.8555343242</v>
      </c>
      <c r="R29" s="6">
        <f t="shared" si="5"/>
        <v>17.33333333</v>
      </c>
      <c r="S29" s="6">
        <f t="shared" si="6"/>
        <v>1.049973943</v>
      </c>
      <c r="T29" s="1">
        <v>147.0</v>
      </c>
      <c r="U29" s="1">
        <v>112.0</v>
      </c>
      <c r="V29" s="1">
        <v>72.0</v>
      </c>
      <c r="W29" s="1">
        <v>140.0</v>
      </c>
      <c r="X29" s="6">
        <f t="shared" si="7"/>
        <v>259</v>
      </c>
      <c r="Y29" s="6">
        <f t="shared" si="8"/>
        <v>212</v>
      </c>
      <c r="Z29" s="6">
        <f t="shared" si="9"/>
        <v>14.94230769</v>
      </c>
      <c r="AA29" s="6">
        <f t="shared" si="10"/>
        <v>11.10576923</v>
      </c>
      <c r="AB29" s="1">
        <v>10.47</v>
      </c>
      <c r="AC29" s="1">
        <f t="shared" si="11"/>
        <v>1.060722945</v>
      </c>
      <c r="AD29" s="7">
        <v>17.075</v>
      </c>
      <c r="AE29" s="1">
        <f t="shared" si="12"/>
        <v>0.6504110823</v>
      </c>
    </row>
    <row r="30">
      <c r="A30" s="4" t="s">
        <v>59</v>
      </c>
      <c r="B30" s="5">
        <v>1.2495682E7</v>
      </c>
      <c r="C30" s="1">
        <v>8568744.0</v>
      </c>
      <c r="D30" s="1">
        <f t="shared" si="1"/>
        <v>2142186</v>
      </c>
      <c r="E30" s="1">
        <f t="shared" si="2"/>
        <v>25.71511503</v>
      </c>
      <c r="F30" s="1">
        <v>141.0</v>
      </c>
      <c r="G30" s="1">
        <v>141.0</v>
      </c>
      <c r="H30" s="1">
        <v>108.0</v>
      </c>
      <c r="I30" s="1">
        <v>129.0</v>
      </c>
      <c r="J30" s="1">
        <v>9.0</v>
      </c>
      <c r="K30" s="1">
        <v>7.0</v>
      </c>
      <c r="L30" s="1">
        <v>9.0</v>
      </c>
      <c r="M30" s="1">
        <v>8.0</v>
      </c>
      <c r="N30" s="1">
        <v>10.0</v>
      </c>
      <c r="O30" s="1">
        <v>9.0</v>
      </c>
      <c r="P30" s="6">
        <f t="shared" si="3"/>
        <v>282</v>
      </c>
      <c r="Q30" s="6">
        <f t="shared" si="4"/>
        <v>1.028091843</v>
      </c>
      <c r="R30" s="6">
        <f t="shared" si="5"/>
        <v>17.33333333</v>
      </c>
      <c r="S30" s="6">
        <f t="shared" si="6"/>
        <v>1.028091843</v>
      </c>
      <c r="T30" s="1">
        <v>180.0</v>
      </c>
      <c r="U30" s="1">
        <v>161.0</v>
      </c>
      <c r="V30" s="1">
        <v>95.0</v>
      </c>
      <c r="W30" s="1">
        <v>174.0</v>
      </c>
      <c r="X30" s="6">
        <f t="shared" si="7"/>
        <v>341</v>
      </c>
      <c r="Y30" s="6">
        <f t="shared" si="8"/>
        <v>269</v>
      </c>
      <c r="Z30" s="6">
        <f t="shared" si="9"/>
        <v>19.67307692</v>
      </c>
      <c r="AA30" s="6">
        <f t="shared" si="10"/>
        <v>14.97115385</v>
      </c>
      <c r="AB30" s="1">
        <v>10.47</v>
      </c>
      <c r="AC30" s="1">
        <f t="shared" si="11"/>
        <v>1.429909632</v>
      </c>
      <c r="AD30" s="7">
        <v>17.075</v>
      </c>
      <c r="AE30" s="1">
        <f t="shared" si="12"/>
        <v>0.8767879266</v>
      </c>
    </row>
    <row r="31">
      <c r="A31" s="4" t="s">
        <v>60</v>
      </c>
      <c r="B31" s="5">
        <v>1.2495682E7</v>
      </c>
      <c r="C31" s="1">
        <v>1.2113072E7</v>
      </c>
      <c r="D31" s="1">
        <f t="shared" si="1"/>
        <v>3028268</v>
      </c>
      <c r="E31" s="1">
        <f t="shared" si="2"/>
        <v>36.35177336</v>
      </c>
      <c r="F31" s="1">
        <v>179.0</v>
      </c>
      <c r="G31" s="1">
        <v>221.0</v>
      </c>
      <c r="H31" s="1">
        <v>145.0</v>
      </c>
      <c r="I31" s="1">
        <v>194.0</v>
      </c>
      <c r="J31" s="1">
        <v>11.0</v>
      </c>
      <c r="K31" s="1">
        <v>14.0</v>
      </c>
      <c r="L31" s="1">
        <v>10.0</v>
      </c>
      <c r="M31" s="1">
        <v>15.0</v>
      </c>
      <c r="N31" s="1">
        <v>16.0</v>
      </c>
      <c r="O31" s="1">
        <v>15.0</v>
      </c>
      <c r="P31" s="6">
        <f t="shared" si="3"/>
        <v>400</v>
      </c>
      <c r="Q31" s="6">
        <f t="shared" si="4"/>
        <v>0.9232699508</v>
      </c>
      <c r="R31" s="6">
        <f t="shared" si="5"/>
        <v>27</v>
      </c>
      <c r="S31" s="6">
        <f t="shared" si="6"/>
        <v>1.031586537</v>
      </c>
      <c r="T31" s="1">
        <v>202.0</v>
      </c>
      <c r="U31" s="1">
        <v>238.0</v>
      </c>
      <c r="V31" s="1">
        <v>135.0</v>
      </c>
      <c r="W31" s="1">
        <v>246.0</v>
      </c>
      <c r="X31" s="6">
        <f t="shared" si="7"/>
        <v>440</v>
      </c>
      <c r="Y31" s="6">
        <f t="shared" si="8"/>
        <v>381</v>
      </c>
      <c r="Z31" s="6">
        <f t="shared" si="9"/>
        <v>16.2962963</v>
      </c>
      <c r="AA31" s="6">
        <f t="shared" si="10"/>
        <v>12.90740741</v>
      </c>
      <c r="AB31" s="1">
        <v>10.47</v>
      </c>
      <c r="AC31" s="1">
        <f t="shared" si="11"/>
        <v>1.232799179</v>
      </c>
      <c r="AD31" s="7">
        <v>17.075</v>
      </c>
      <c r="AE31" s="1">
        <f t="shared" si="12"/>
        <v>0.7559242991</v>
      </c>
    </row>
    <row r="32">
      <c r="A32" s="4" t="s">
        <v>61</v>
      </c>
      <c r="B32" s="5">
        <v>1.2495682E7</v>
      </c>
      <c r="C32" s="1">
        <v>1.3505784E7</v>
      </c>
      <c r="D32" s="1">
        <f t="shared" si="1"/>
        <v>3376446</v>
      </c>
      <c r="E32" s="1">
        <f t="shared" si="2"/>
        <v>40.53135315</v>
      </c>
      <c r="F32" s="1">
        <v>228.0</v>
      </c>
      <c r="G32" s="1">
        <v>251.0</v>
      </c>
      <c r="H32" s="1">
        <v>179.0</v>
      </c>
      <c r="I32" s="1">
        <v>258.0</v>
      </c>
      <c r="J32" s="1">
        <v>13.0</v>
      </c>
      <c r="K32" s="1">
        <v>21.0</v>
      </c>
      <c r="L32" s="1">
        <v>14.0</v>
      </c>
      <c r="M32" s="1">
        <v>16.0</v>
      </c>
      <c r="N32" s="1">
        <v>16.0</v>
      </c>
      <c r="O32" s="1">
        <v>14.0</v>
      </c>
      <c r="P32" s="6">
        <f t="shared" si="3"/>
        <v>479</v>
      </c>
      <c r="Q32" s="6">
        <f t="shared" si="4"/>
        <v>1.054739027</v>
      </c>
      <c r="R32" s="6">
        <f t="shared" si="5"/>
        <v>31.33333333</v>
      </c>
      <c r="S32" s="6">
        <f t="shared" si="6"/>
        <v>1.107938584</v>
      </c>
      <c r="T32" s="1">
        <v>249.0</v>
      </c>
      <c r="U32" s="1">
        <v>247.0</v>
      </c>
      <c r="V32" s="1">
        <v>172.0</v>
      </c>
      <c r="W32" s="1">
        <v>293.0</v>
      </c>
      <c r="X32" s="6">
        <f t="shared" si="7"/>
        <v>496</v>
      </c>
      <c r="Y32" s="6">
        <f t="shared" si="8"/>
        <v>465</v>
      </c>
      <c r="Z32" s="6">
        <f t="shared" si="9"/>
        <v>15.82978723</v>
      </c>
      <c r="AA32" s="6">
        <f t="shared" si="10"/>
        <v>14.25</v>
      </c>
      <c r="AB32" s="1">
        <v>10.47</v>
      </c>
      <c r="AC32" s="1">
        <f t="shared" si="11"/>
        <v>1.361031519</v>
      </c>
      <c r="AD32" s="7">
        <v>17.075</v>
      </c>
      <c r="AE32" s="1">
        <f t="shared" si="12"/>
        <v>0.8345534407</v>
      </c>
    </row>
    <row r="33">
      <c r="A33" s="4" t="s">
        <v>62</v>
      </c>
      <c r="B33" s="5">
        <v>1.2495682E7</v>
      </c>
      <c r="C33" s="1">
        <v>1.6516056E7</v>
      </c>
      <c r="D33" s="1">
        <f t="shared" si="1"/>
        <v>4129014</v>
      </c>
      <c r="E33" s="1">
        <f t="shared" si="2"/>
        <v>49.56528983</v>
      </c>
      <c r="F33" s="1">
        <v>272.0</v>
      </c>
      <c r="G33" s="1">
        <v>301.0</v>
      </c>
      <c r="H33" s="1">
        <v>194.0</v>
      </c>
      <c r="I33" s="1">
        <v>249.0</v>
      </c>
      <c r="J33" s="1">
        <v>18.0</v>
      </c>
      <c r="K33" s="1">
        <v>21.0</v>
      </c>
      <c r="L33" s="1">
        <v>17.0</v>
      </c>
      <c r="M33" s="1">
        <v>14.0</v>
      </c>
      <c r="N33" s="1">
        <v>24.0</v>
      </c>
      <c r="O33" s="1">
        <v>26.0</v>
      </c>
      <c r="P33" s="6">
        <f t="shared" si="3"/>
        <v>573</v>
      </c>
      <c r="Q33" s="6">
        <f t="shared" si="4"/>
        <v>1.028945865</v>
      </c>
      <c r="R33" s="6">
        <f t="shared" si="5"/>
        <v>40</v>
      </c>
      <c r="S33" s="6">
        <f t="shared" si="6"/>
        <v>1.083797758</v>
      </c>
      <c r="T33" s="1">
        <v>289.0</v>
      </c>
      <c r="U33" s="1">
        <v>305.0</v>
      </c>
      <c r="V33" s="1">
        <v>188.0</v>
      </c>
      <c r="W33" s="1">
        <v>340.0</v>
      </c>
      <c r="X33" s="6">
        <f t="shared" si="7"/>
        <v>594</v>
      </c>
      <c r="Y33" s="6">
        <f t="shared" si="8"/>
        <v>528</v>
      </c>
      <c r="Z33" s="6">
        <f t="shared" si="9"/>
        <v>14.85</v>
      </c>
      <c r="AA33" s="6">
        <f t="shared" si="10"/>
        <v>12.3375</v>
      </c>
      <c r="AB33" s="1">
        <v>10.47</v>
      </c>
      <c r="AC33" s="1">
        <f t="shared" si="11"/>
        <v>1.178366762</v>
      </c>
      <c r="AD33" s="7">
        <v>17.075</v>
      </c>
      <c r="AE33" s="1">
        <f t="shared" si="12"/>
        <v>0.7225475842</v>
      </c>
    </row>
    <row r="34">
      <c r="A34" s="4" t="s">
        <v>63</v>
      </c>
      <c r="B34" s="5">
        <v>1.2495682E7</v>
      </c>
      <c r="C34" s="1">
        <v>1.3461256E7</v>
      </c>
      <c r="D34" s="1">
        <f t="shared" si="1"/>
        <v>3365314</v>
      </c>
      <c r="E34" s="1">
        <f t="shared" si="2"/>
        <v>40.39772299</v>
      </c>
      <c r="F34" s="1">
        <v>99.0</v>
      </c>
      <c r="G34" s="1">
        <v>129.0</v>
      </c>
      <c r="H34" s="1">
        <v>83.0</v>
      </c>
      <c r="I34" s="1">
        <v>128.0</v>
      </c>
      <c r="J34" s="1">
        <v>8.0</v>
      </c>
      <c r="K34" s="1">
        <v>14.0</v>
      </c>
      <c r="L34" s="1">
        <v>8.0</v>
      </c>
      <c r="M34" s="1">
        <v>11.0</v>
      </c>
      <c r="N34" s="1">
        <v>12.0</v>
      </c>
      <c r="O34" s="1">
        <v>7.0</v>
      </c>
      <c r="P34" s="6">
        <f t="shared" si="3"/>
        <v>228</v>
      </c>
      <c r="Q34" s="6">
        <f t="shared" si="4"/>
        <v>0.4594937196</v>
      </c>
      <c r="R34" s="6">
        <f t="shared" si="5"/>
        <v>20</v>
      </c>
      <c r="S34" s="6">
        <f t="shared" si="6"/>
        <v>0.5291139802</v>
      </c>
      <c r="T34" s="1">
        <v>108.0</v>
      </c>
      <c r="U34" s="1">
        <v>152.0</v>
      </c>
      <c r="V34" s="1">
        <v>92.0</v>
      </c>
      <c r="W34" s="1">
        <v>143.0</v>
      </c>
      <c r="X34" s="6">
        <f t="shared" si="7"/>
        <v>260</v>
      </c>
      <c r="Y34" s="6">
        <f t="shared" si="8"/>
        <v>235</v>
      </c>
      <c r="Z34" s="6">
        <f t="shared" si="9"/>
        <v>13</v>
      </c>
      <c r="AA34" s="6">
        <f t="shared" si="10"/>
        <v>10.225</v>
      </c>
      <c r="AB34" s="1">
        <v>10.47</v>
      </c>
      <c r="AC34" s="1">
        <f t="shared" si="11"/>
        <v>0.976599809</v>
      </c>
      <c r="AD34" s="7">
        <v>17.075</v>
      </c>
      <c r="AE34" s="1">
        <f t="shared" si="12"/>
        <v>0.5988286969</v>
      </c>
    </row>
    <row r="35">
      <c r="A35" s="8" t="s">
        <v>64</v>
      </c>
      <c r="B35" s="5">
        <v>1.2495682E7</v>
      </c>
      <c r="C35" s="1">
        <v>1.4281928E7</v>
      </c>
      <c r="D35" s="1">
        <f t="shared" si="1"/>
        <v>3570482</v>
      </c>
      <c r="E35" s="1">
        <f t="shared" si="2"/>
        <v>42.86058976</v>
      </c>
      <c r="F35" s="1">
        <v>351.0</v>
      </c>
      <c r="G35" s="1">
        <v>425.0</v>
      </c>
      <c r="H35" s="1">
        <v>302.0</v>
      </c>
      <c r="I35" s="1">
        <v>360.0</v>
      </c>
      <c r="J35" s="1">
        <v>9.0</v>
      </c>
      <c r="K35" s="1">
        <v>19.0</v>
      </c>
      <c r="L35" s="1">
        <v>10.0</v>
      </c>
      <c r="M35" s="1">
        <v>13.0</v>
      </c>
      <c r="N35" s="1">
        <v>13.0</v>
      </c>
      <c r="O35" s="1">
        <v>15.0</v>
      </c>
      <c r="P35" s="6">
        <f t="shared" si="3"/>
        <v>776</v>
      </c>
      <c r="Q35" s="6">
        <f t="shared" si="4"/>
        <v>1.535501503</v>
      </c>
      <c r="R35" s="6">
        <f t="shared" si="5"/>
        <v>26.33333333</v>
      </c>
      <c r="S35" s="6">
        <f t="shared" si="6"/>
        <v>1.697363485</v>
      </c>
      <c r="T35" s="1">
        <v>396.0</v>
      </c>
      <c r="U35" s="1">
        <v>420.0</v>
      </c>
      <c r="V35" s="1">
        <v>239.0</v>
      </c>
      <c r="W35" s="1">
        <v>499.0</v>
      </c>
      <c r="X35" s="6">
        <f t="shared" si="7"/>
        <v>816</v>
      </c>
      <c r="Y35" s="6">
        <f t="shared" si="8"/>
        <v>738</v>
      </c>
      <c r="Z35" s="6">
        <f t="shared" si="9"/>
        <v>30.98734177</v>
      </c>
      <c r="AA35" s="6">
        <f t="shared" si="10"/>
        <v>25.89873418</v>
      </c>
      <c r="AB35" s="1">
        <v>10.47</v>
      </c>
      <c r="AC35" s="1">
        <f t="shared" si="11"/>
        <v>2.473613579</v>
      </c>
      <c r="AD35" s="7">
        <v>17.075</v>
      </c>
      <c r="AE35" s="1">
        <f t="shared" si="12"/>
        <v>1.516763349</v>
      </c>
    </row>
    <row r="36">
      <c r="A36" s="4" t="s">
        <v>65</v>
      </c>
      <c r="B36" s="5">
        <v>1.2495682E7</v>
      </c>
      <c r="C36" s="1">
        <v>1.1820328E7</v>
      </c>
      <c r="D36" s="1">
        <f t="shared" si="1"/>
        <v>2955082</v>
      </c>
      <c r="E36" s="1">
        <f t="shared" si="2"/>
        <v>35.47323788</v>
      </c>
      <c r="F36" s="1">
        <v>89.0</v>
      </c>
      <c r="G36" s="1">
        <v>117.0</v>
      </c>
      <c r="H36" s="1">
        <v>80.0</v>
      </c>
      <c r="I36" s="1">
        <v>82.0</v>
      </c>
      <c r="J36" s="1">
        <v>9.0</v>
      </c>
      <c r="K36" s="1">
        <v>8.0</v>
      </c>
      <c r="L36" s="1">
        <v>12.0</v>
      </c>
      <c r="M36" s="1">
        <v>8.0</v>
      </c>
      <c r="N36" s="1">
        <v>17.0</v>
      </c>
      <c r="O36" s="1">
        <v>13.0</v>
      </c>
      <c r="P36" s="6">
        <f t="shared" si="3"/>
        <v>206</v>
      </c>
      <c r="Q36" s="6">
        <f t="shared" si="4"/>
        <v>0.4704250584</v>
      </c>
      <c r="R36" s="6">
        <f t="shared" si="5"/>
        <v>22.33333333</v>
      </c>
      <c r="S36" s="6">
        <f t="shared" si="6"/>
        <v>0.5444245058</v>
      </c>
      <c r="T36" s="1">
        <v>95.0</v>
      </c>
      <c r="U36" s="1">
        <v>117.0</v>
      </c>
      <c r="V36" s="1">
        <v>65.0</v>
      </c>
      <c r="W36" s="1">
        <v>150.0</v>
      </c>
      <c r="X36" s="6">
        <f t="shared" si="7"/>
        <v>212</v>
      </c>
      <c r="Y36" s="6">
        <f t="shared" si="8"/>
        <v>215</v>
      </c>
      <c r="Z36" s="6">
        <f t="shared" si="9"/>
        <v>9.492537313</v>
      </c>
      <c r="AA36" s="6">
        <f t="shared" si="10"/>
        <v>7.611940299</v>
      </c>
      <c r="AB36" s="1">
        <v>10.47</v>
      </c>
      <c r="AC36" s="1">
        <f t="shared" si="11"/>
        <v>0.7270239063</v>
      </c>
      <c r="AD36" s="7">
        <v>17.075</v>
      </c>
      <c r="AE36" s="1">
        <f t="shared" si="12"/>
        <v>0.4457944538</v>
      </c>
    </row>
    <row r="37">
      <c r="A37" s="4" t="s">
        <v>66</v>
      </c>
      <c r="B37" s="5">
        <v>1.2495682E7</v>
      </c>
      <c r="C37" s="1">
        <v>7608304.0</v>
      </c>
      <c r="D37" s="1">
        <f t="shared" si="1"/>
        <v>1902076</v>
      </c>
      <c r="E37" s="1">
        <f t="shared" si="2"/>
        <v>22.83279936</v>
      </c>
      <c r="F37" s="1">
        <v>38.0</v>
      </c>
      <c r="G37" s="1">
        <v>62.0</v>
      </c>
      <c r="H37" s="1">
        <v>38.0</v>
      </c>
      <c r="I37" s="1">
        <v>50.0</v>
      </c>
      <c r="J37" s="1">
        <v>9.0</v>
      </c>
      <c r="K37" s="1">
        <v>4.0</v>
      </c>
      <c r="L37" s="1">
        <v>4.0</v>
      </c>
      <c r="M37" s="1">
        <v>4.0</v>
      </c>
      <c r="N37" s="1">
        <v>11.0</v>
      </c>
      <c r="O37" s="1">
        <v>7.0</v>
      </c>
      <c r="P37" s="6">
        <f t="shared" si="3"/>
        <v>100</v>
      </c>
      <c r="Q37" s="6">
        <f t="shared" si="4"/>
        <v>0.3120510931</v>
      </c>
      <c r="R37" s="6">
        <f t="shared" si="5"/>
        <v>13</v>
      </c>
      <c r="S37" s="6">
        <f t="shared" si="6"/>
        <v>0.4105935436</v>
      </c>
      <c r="T37" s="1">
        <v>62.0</v>
      </c>
      <c r="U37" s="1">
        <v>56.0</v>
      </c>
      <c r="V37" s="1">
        <v>35.0</v>
      </c>
      <c r="W37" s="1">
        <v>62.0</v>
      </c>
      <c r="X37" s="6">
        <f t="shared" si="7"/>
        <v>118</v>
      </c>
      <c r="Y37" s="6">
        <f t="shared" si="8"/>
        <v>97</v>
      </c>
      <c r="Z37" s="6">
        <f t="shared" si="9"/>
        <v>9.076923077</v>
      </c>
      <c r="AA37" s="6">
        <f t="shared" si="10"/>
        <v>6.307692308</v>
      </c>
      <c r="AB37" s="1">
        <v>10.47</v>
      </c>
      <c r="AC37" s="1">
        <f t="shared" si="11"/>
        <v>0.6024538976</v>
      </c>
      <c r="AD37" s="7">
        <v>17.075</v>
      </c>
      <c r="AE37" s="1">
        <f t="shared" si="12"/>
        <v>0.3694109697</v>
      </c>
    </row>
    <row r="38">
      <c r="A38" s="8" t="s">
        <v>67</v>
      </c>
      <c r="B38" s="5">
        <v>1.2495682E7</v>
      </c>
      <c r="C38" s="1">
        <v>7247856.0</v>
      </c>
      <c r="D38" s="1">
        <f t="shared" si="1"/>
        <v>1811964</v>
      </c>
      <c r="E38" s="1">
        <f t="shared" si="2"/>
        <v>21.75108169</v>
      </c>
      <c r="F38" s="1">
        <v>252.0</v>
      </c>
      <c r="G38" s="1">
        <v>273.0</v>
      </c>
      <c r="H38" s="1">
        <v>210.0</v>
      </c>
      <c r="I38" s="1">
        <v>251.0</v>
      </c>
      <c r="J38" s="1">
        <v>7.0</v>
      </c>
      <c r="K38" s="1">
        <v>10.0</v>
      </c>
      <c r="L38" s="1">
        <v>4.0</v>
      </c>
      <c r="M38" s="1">
        <v>8.0</v>
      </c>
      <c r="N38" s="1">
        <v>12.0</v>
      </c>
      <c r="O38" s="1">
        <v>6.0</v>
      </c>
      <c r="P38" s="6">
        <f t="shared" si="3"/>
        <v>525</v>
      </c>
      <c r="Q38" s="6">
        <f t="shared" si="4"/>
        <v>2.172305758</v>
      </c>
      <c r="R38" s="6">
        <f t="shared" si="5"/>
        <v>15.66666667</v>
      </c>
      <c r="S38" s="6">
        <f t="shared" si="6"/>
        <v>2.262818498</v>
      </c>
      <c r="T38" s="1">
        <v>290.0</v>
      </c>
      <c r="U38" s="1">
        <v>293.0</v>
      </c>
      <c r="V38" s="1">
        <v>176.0</v>
      </c>
      <c r="W38" s="1">
        <v>375.0</v>
      </c>
      <c r="X38" s="6">
        <f t="shared" si="7"/>
        <v>583</v>
      </c>
      <c r="Y38" s="6">
        <f t="shared" si="8"/>
        <v>551</v>
      </c>
      <c r="Z38" s="6">
        <f t="shared" si="9"/>
        <v>37.21276596</v>
      </c>
      <c r="AA38" s="6">
        <f t="shared" si="10"/>
        <v>30.79787234</v>
      </c>
      <c r="AB38" s="1">
        <v>10.47</v>
      </c>
      <c r="AC38" s="1">
        <f t="shared" si="11"/>
        <v>2.941535085</v>
      </c>
      <c r="AD38" s="7">
        <v>17.075</v>
      </c>
      <c r="AE38" s="1">
        <f t="shared" si="12"/>
        <v>1.803682128</v>
      </c>
    </row>
    <row r="39">
      <c r="A39" s="8" t="s">
        <v>68</v>
      </c>
      <c r="B39" s="5">
        <v>1.2495682E7</v>
      </c>
      <c r="C39" s="1">
        <v>8389024.0</v>
      </c>
      <c r="D39" s="1">
        <f t="shared" si="1"/>
        <v>2097256</v>
      </c>
      <c r="E39" s="1">
        <f t="shared" si="2"/>
        <v>25.17576872</v>
      </c>
      <c r="F39" s="1">
        <v>178.0</v>
      </c>
      <c r="G39" s="1">
        <v>212.0</v>
      </c>
      <c r="H39" s="1">
        <v>140.0</v>
      </c>
      <c r="I39" s="1">
        <v>174.0</v>
      </c>
      <c r="J39" s="1">
        <v>2.0</v>
      </c>
      <c r="K39" s="1">
        <v>4.0</v>
      </c>
      <c r="L39" s="1">
        <v>9.0</v>
      </c>
      <c r="M39" s="1">
        <v>6.0</v>
      </c>
      <c r="N39" s="1">
        <v>6.0</v>
      </c>
      <c r="O39" s="1">
        <v>4.0</v>
      </c>
      <c r="P39" s="6">
        <f t="shared" si="3"/>
        <v>390</v>
      </c>
      <c r="Q39" s="6">
        <f t="shared" si="4"/>
        <v>1.325679481</v>
      </c>
      <c r="R39" s="6">
        <f t="shared" si="5"/>
        <v>10.33333333</v>
      </c>
      <c r="S39" s="6">
        <f t="shared" si="6"/>
        <v>1.452289319</v>
      </c>
      <c r="T39" s="1">
        <v>185.0</v>
      </c>
      <c r="U39" s="1">
        <v>209.0</v>
      </c>
      <c r="V39" s="1">
        <v>119.0</v>
      </c>
      <c r="W39" s="1">
        <v>238.0</v>
      </c>
      <c r="X39" s="6">
        <f t="shared" si="7"/>
        <v>394</v>
      </c>
      <c r="Y39" s="6">
        <f t="shared" si="8"/>
        <v>357</v>
      </c>
      <c r="Z39" s="6">
        <f t="shared" si="9"/>
        <v>38.12903226</v>
      </c>
      <c r="AA39" s="6">
        <f t="shared" si="10"/>
        <v>32.41935484</v>
      </c>
      <c r="AB39" s="1">
        <v>10.47</v>
      </c>
      <c r="AC39" s="1">
        <f t="shared" si="11"/>
        <v>3.096404474</v>
      </c>
      <c r="AD39" s="7">
        <v>17.075</v>
      </c>
      <c r="AE39" s="1">
        <f t="shared" si="12"/>
        <v>1.8986445</v>
      </c>
    </row>
    <row r="40">
      <c r="A40" s="4" t="s">
        <v>69</v>
      </c>
      <c r="B40" s="5">
        <v>1.2495682E7</v>
      </c>
      <c r="C40" s="1">
        <v>1.1075904E7</v>
      </c>
      <c r="D40" s="1">
        <f t="shared" si="1"/>
        <v>2768976</v>
      </c>
      <c r="E40" s="1">
        <f t="shared" si="2"/>
        <v>33.23919415</v>
      </c>
      <c r="F40" s="1">
        <v>81.0</v>
      </c>
      <c r="G40" s="1">
        <v>91.0</v>
      </c>
      <c r="H40" s="1">
        <v>54.0</v>
      </c>
      <c r="I40" s="1">
        <v>87.0</v>
      </c>
      <c r="J40" s="1">
        <v>17.0</v>
      </c>
      <c r="K40" s="1">
        <v>10.0</v>
      </c>
      <c r="L40" s="1">
        <v>4.0</v>
      </c>
      <c r="M40" s="1">
        <v>5.0</v>
      </c>
      <c r="N40" s="1">
        <v>8.0</v>
      </c>
      <c r="O40" s="1">
        <v>8.0</v>
      </c>
      <c r="P40" s="6">
        <f t="shared" si="3"/>
        <v>172</v>
      </c>
      <c r="Q40" s="6">
        <f t="shared" si="4"/>
        <v>0.4569154093</v>
      </c>
      <c r="R40" s="6">
        <f t="shared" si="5"/>
        <v>17.33333333</v>
      </c>
      <c r="S40" s="6">
        <f t="shared" si="6"/>
        <v>0.4851200642</v>
      </c>
      <c r="T40" s="1">
        <v>90.0</v>
      </c>
      <c r="U40" s="1">
        <v>93.0</v>
      </c>
      <c r="V40" s="1">
        <v>71.0</v>
      </c>
      <c r="W40" s="1">
        <v>121.0</v>
      </c>
      <c r="X40" s="6">
        <f t="shared" si="7"/>
        <v>183</v>
      </c>
      <c r="Y40" s="6">
        <f t="shared" si="8"/>
        <v>192</v>
      </c>
      <c r="Z40" s="6">
        <f t="shared" si="9"/>
        <v>10.55769231</v>
      </c>
      <c r="AA40" s="6">
        <f t="shared" si="10"/>
        <v>8.740384615</v>
      </c>
      <c r="AB40" s="1">
        <v>10.47</v>
      </c>
      <c r="AC40" s="1">
        <f t="shared" si="11"/>
        <v>0.8348027331</v>
      </c>
      <c r="AD40" s="7">
        <v>17.075</v>
      </c>
      <c r="AE40" s="1">
        <f t="shared" si="12"/>
        <v>0.5118819687</v>
      </c>
    </row>
    <row r="41">
      <c r="A41" s="8" t="s">
        <v>70</v>
      </c>
      <c r="B41" s="5">
        <v>1.2495682E7</v>
      </c>
      <c r="C41" s="1">
        <v>1.0676992E7</v>
      </c>
      <c r="D41" s="1">
        <f t="shared" si="1"/>
        <v>2669248</v>
      </c>
      <c r="E41" s="1">
        <f t="shared" si="2"/>
        <v>32.0420446</v>
      </c>
      <c r="F41" s="1">
        <v>301.0</v>
      </c>
      <c r="G41" s="1">
        <v>313.0</v>
      </c>
      <c r="H41" s="1">
        <v>227.0</v>
      </c>
      <c r="I41" s="1">
        <v>300.0</v>
      </c>
      <c r="J41" s="1">
        <v>8.0</v>
      </c>
      <c r="K41" s="1">
        <v>21.0</v>
      </c>
      <c r="L41" s="1">
        <v>9.0</v>
      </c>
      <c r="M41" s="1">
        <v>6.0</v>
      </c>
      <c r="N41" s="1">
        <v>12.0</v>
      </c>
      <c r="O41" s="1">
        <v>13.0</v>
      </c>
      <c r="P41" s="6">
        <f t="shared" si="3"/>
        <v>614</v>
      </c>
      <c r="Q41" s="6">
        <f t="shared" si="4"/>
        <v>1.761357638</v>
      </c>
      <c r="R41" s="6">
        <f t="shared" si="5"/>
        <v>23</v>
      </c>
      <c r="S41" s="6">
        <f t="shared" si="6"/>
        <v>1.796467757</v>
      </c>
      <c r="T41" s="1">
        <v>321.0</v>
      </c>
      <c r="U41" s="1">
        <v>330.0</v>
      </c>
      <c r="V41" s="1">
        <v>194.0</v>
      </c>
      <c r="W41" s="1">
        <v>387.0</v>
      </c>
      <c r="X41" s="6">
        <f t="shared" si="7"/>
        <v>651</v>
      </c>
      <c r="Y41" s="6">
        <f t="shared" si="8"/>
        <v>581</v>
      </c>
      <c r="Z41" s="6">
        <f t="shared" si="9"/>
        <v>28.30434783</v>
      </c>
      <c r="AA41" s="6">
        <f t="shared" si="10"/>
        <v>24.54347826</v>
      </c>
      <c r="AB41" s="1">
        <v>10.47</v>
      </c>
      <c r="AC41" s="1">
        <f t="shared" si="11"/>
        <v>2.344171754</v>
      </c>
      <c r="AD41" s="7">
        <v>17.075</v>
      </c>
      <c r="AE41" s="1">
        <f t="shared" si="12"/>
        <v>1.437392578</v>
      </c>
    </row>
    <row r="42">
      <c r="A42" s="8" t="s">
        <v>71</v>
      </c>
      <c r="B42" s="5">
        <v>1.2495682E7</v>
      </c>
      <c r="C42" s="1">
        <v>1.146372E7</v>
      </c>
      <c r="D42" s="1">
        <f t="shared" si="1"/>
        <v>2865930</v>
      </c>
      <c r="E42" s="1">
        <f t="shared" si="2"/>
        <v>34.40304419</v>
      </c>
      <c r="F42" s="1">
        <v>491.0</v>
      </c>
      <c r="G42" s="1">
        <v>586.0</v>
      </c>
      <c r="H42" s="1">
        <v>375.0</v>
      </c>
      <c r="I42" s="1">
        <v>513.0</v>
      </c>
      <c r="J42" s="1">
        <v>12.0</v>
      </c>
      <c r="K42" s="1">
        <v>11.0</v>
      </c>
      <c r="L42" s="1">
        <v>5.0</v>
      </c>
      <c r="M42" s="1">
        <v>13.0</v>
      </c>
      <c r="N42" s="1">
        <v>18.0</v>
      </c>
      <c r="O42" s="1">
        <v>9.0</v>
      </c>
      <c r="P42" s="6">
        <f t="shared" si="3"/>
        <v>1077</v>
      </c>
      <c r="Q42" s="6">
        <f t="shared" si="4"/>
        <v>2.675998656</v>
      </c>
      <c r="R42" s="6">
        <f t="shared" si="5"/>
        <v>22.66666667</v>
      </c>
      <c r="S42" s="6">
        <f t="shared" si="6"/>
        <v>2.934878363</v>
      </c>
      <c r="T42" s="1">
        <v>521.0</v>
      </c>
      <c r="U42" s="1">
        <v>563.0</v>
      </c>
      <c r="V42" s="1">
        <v>338.0</v>
      </c>
      <c r="W42" s="1">
        <v>594.0</v>
      </c>
      <c r="X42" s="6">
        <f t="shared" si="7"/>
        <v>1084</v>
      </c>
      <c r="Y42" s="6">
        <f t="shared" si="8"/>
        <v>932</v>
      </c>
      <c r="Z42" s="6">
        <f t="shared" si="9"/>
        <v>47.82352941</v>
      </c>
      <c r="AA42" s="6">
        <f t="shared" si="10"/>
        <v>41.25</v>
      </c>
      <c r="AB42" s="1">
        <v>10.47</v>
      </c>
      <c r="AC42" s="1">
        <f t="shared" si="11"/>
        <v>3.93982808</v>
      </c>
      <c r="AD42" s="7">
        <v>17.075</v>
      </c>
      <c r="AE42" s="1">
        <f t="shared" si="12"/>
        <v>2.415812592</v>
      </c>
    </row>
    <row r="43">
      <c r="A43" s="4" t="s">
        <v>72</v>
      </c>
      <c r="B43" s="5">
        <v>1.2495682E7</v>
      </c>
      <c r="C43" s="1">
        <v>1.0463688E7</v>
      </c>
      <c r="D43" s="1">
        <f t="shared" si="1"/>
        <v>2615922</v>
      </c>
      <c r="E43" s="1">
        <f t="shared" si="2"/>
        <v>31.40191148</v>
      </c>
      <c r="F43" s="1">
        <v>131.0</v>
      </c>
      <c r="G43" s="1">
        <v>151.0</v>
      </c>
      <c r="H43" s="1">
        <v>103.0</v>
      </c>
      <c r="I43" s="1">
        <v>123.0</v>
      </c>
      <c r="J43" s="1">
        <v>11.0</v>
      </c>
      <c r="K43" s="1">
        <v>19.0</v>
      </c>
      <c r="L43" s="1">
        <v>9.0</v>
      </c>
      <c r="M43" s="1">
        <v>5.0</v>
      </c>
      <c r="N43" s="1">
        <v>10.0</v>
      </c>
      <c r="O43" s="1">
        <v>8.0</v>
      </c>
      <c r="P43" s="6">
        <f t="shared" si="3"/>
        <v>282</v>
      </c>
      <c r="Q43" s="6">
        <f t="shared" si="4"/>
        <v>0.7821976066</v>
      </c>
      <c r="R43" s="6">
        <f t="shared" si="5"/>
        <v>20.66666667</v>
      </c>
      <c r="S43" s="6">
        <f t="shared" si="6"/>
        <v>0.8419073476</v>
      </c>
      <c r="T43" s="1">
        <v>120.0</v>
      </c>
      <c r="U43" s="1">
        <v>128.0</v>
      </c>
      <c r="V43" s="1">
        <v>76.0</v>
      </c>
      <c r="W43" s="1">
        <v>170.0</v>
      </c>
      <c r="X43" s="6">
        <f t="shared" si="7"/>
        <v>248</v>
      </c>
      <c r="Y43" s="6">
        <f t="shared" si="8"/>
        <v>246</v>
      </c>
      <c r="Z43" s="6">
        <f t="shared" si="9"/>
        <v>12</v>
      </c>
      <c r="AA43" s="6">
        <f t="shared" si="10"/>
        <v>11.80645161</v>
      </c>
      <c r="AB43" s="1">
        <v>10.47</v>
      </c>
      <c r="AC43" s="1">
        <f t="shared" si="11"/>
        <v>1.127645808</v>
      </c>
      <c r="AD43" s="7">
        <v>17.075</v>
      </c>
      <c r="AE43" s="1">
        <f t="shared" si="12"/>
        <v>0.6914466538</v>
      </c>
    </row>
    <row r="44">
      <c r="A44" s="4" t="s">
        <v>73</v>
      </c>
      <c r="B44" s="5">
        <v>1.2495682E7</v>
      </c>
      <c r="C44" s="1">
        <v>1.0380144E7</v>
      </c>
      <c r="D44" s="1">
        <f t="shared" si="1"/>
        <v>2595036</v>
      </c>
      <c r="E44" s="1">
        <f t="shared" si="2"/>
        <v>31.15119287</v>
      </c>
      <c r="F44" s="1">
        <v>99.0</v>
      </c>
      <c r="G44" s="1">
        <v>126.0</v>
      </c>
      <c r="H44" s="1">
        <v>84.0</v>
      </c>
      <c r="I44" s="1">
        <v>90.0</v>
      </c>
      <c r="J44" s="1">
        <v>4.0</v>
      </c>
      <c r="K44" s="1">
        <v>6.0</v>
      </c>
      <c r="L44" s="1">
        <v>6.0</v>
      </c>
      <c r="M44" s="1">
        <v>10.0</v>
      </c>
      <c r="N44" s="1">
        <v>11.0</v>
      </c>
      <c r="O44" s="1">
        <v>10.0</v>
      </c>
      <c r="P44" s="6">
        <f t="shared" si="3"/>
        <v>225</v>
      </c>
      <c r="Q44" s="6">
        <f t="shared" si="4"/>
        <v>0.5958840831</v>
      </c>
      <c r="R44" s="6">
        <f t="shared" si="5"/>
        <v>15.66666667</v>
      </c>
      <c r="S44" s="6">
        <f t="shared" si="6"/>
        <v>0.6771410035</v>
      </c>
      <c r="T44" s="1">
        <v>99.0</v>
      </c>
      <c r="U44" s="1">
        <v>106.0</v>
      </c>
      <c r="V44" s="1">
        <v>73.0</v>
      </c>
      <c r="W44" s="1">
        <v>127.0</v>
      </c>
      <c r="X44" s="6">
        <f t="shared" si="7"/>
        <v>205</v>
      </c>
      <c r="Y44" s="6">
        <f t="shared" si="8"/>
        <v>200</v>
      </c>
      <c r="Z44" s="6">
        <f t="shared" si="9"/>
        <v>13.08510638</v>
      </c>
      <c r="AA44" s="6">
        <f t="shared" si="10"/>
        <v>11.87234043</v>
      </c>
      <c r="AB44" s="1">
        <v>10.47</v>
      </c>
      <c r="AC44" s="1">
        <f t="shared" si="11"/>
        <v>1.133938914</v>
      </c>
      <c r="AD44" s="7">
        <v>17.075</v>
      </c>
      <c r="AE44" s="1">
        <f t="shared" si="12"/>
        <v>0.6953054422</v>
      </c>
    </row>
    <row r="45">
      <c r="A45" s="4" t="s">
        <v>74</v>
      </c>
      <c r="B45" s="5">
        <v>1.2495682E7</v>
      </c>
      <c r="C45" s="1">
        <v>9421760.0</v>
      </c>
      <c r="D45" s="1">
        <f t="shared" si="1"/>
        <v>2355440</v>
      </c>
      <c r="E45" s="1">
        <f t="shared" si="2"/>
        <v>28.27504733</v>
      </c>
      <c r="F45" s="1">
        <v>116.0</v>
      </c>
      <c r="G45" s="1">
        <v>131.0</v>
      </c>
      <c r="H45" s="1">
        <v>86.0</v>
      </c>
      <c r="I45" s="1">
        <v>124.0</v>
      </c>
      <c r="J45" s="1">
        <v>5.0</v>
      </c>
      <c r="K45" s="1">
        <v>15.0</v>
      </c>
      <c r="L45" s="1">
        <v>7.0</v>
      </c>
      <c r="M45" s="1">
        <v>10.0</v>
      </c>
      <c r="N45" s="1">
        <v>12.0</v>
      </c>
      <c r="O45" s="1">
        <v>10.0</v>
      </c>
      <c r="P45" s="6">
        <f t="shared" si="3"/>
        <v>247</v>
      </c>
      <c r="Q45" s="6">
        <f t="shared" si="4"/>
        <v>0.7692294815</v>
      </c>
      <c r="R45" s="6">
        <f t="shared" si="5"/>
        <v>19.66666667</v>
      </c>
      <c r="S45" s="6">
        <f t="shared" si="6"/>
        <v>0.8189641463</v>
      </c>
      <c r="T45" s="1">
        <v>127.0</v>
      </c>
      <c r="U45" s="1">
        <v>146.0</v>
      </c>
      <c r="V45" s="1">
        <v>83.0</v>
      </c>
      <c r="W45" s="1">
        <v>176.0</v>
      </c>
      <c r="X45" s="6">
        <f t="shared" si="7"/>
        <v>273</v>
      </c>
      <c r="Y45" s="6">
        <f t="shared" si="8"/>
        <v>259</v>
      </c>
      <c r="Z45" s="6">
        <f t="shared" si="9"/>
        <v>13.88135593</v>
      </c>
      <c r="AA45" s="6">
        <f t="shared" si="10"/>
        <v>11.23728814</v>
      </c>
      <c r="AB45" s="1">
        <v>10.47</v>
      </c>
      <c r="AC45" s="1">
        <f t="shared" si="11"/>
        <v>1.073284445</v>
      </c>
      <c r="AD45" s="7">
        <v>17.075</v>
      </c>
      <c r="AE45" s="1">
        <f t="shared" si="12"/>
        <v>0.6581135072</v>
      </c>
    </row>
    <row r="46">
      <c r="A46" s="8" t="s">
        <v>75</v>
      </c>
      <c r="B46" s="5">
        <v>1.2495682E7</v>
      </c>
      <c r="C46" s="1">
        <v>9610264.0</v>
      </c>
      <c r="D46" s="1">
        <f t="shared" si="1"/>
        <v>2402566</v>
      </c>
      <c r="E46" s="1">
        <f t="shared" si="2"/>
        <v>28.84075475</v>
      </c>
      <c r="F46" s="1">
        <v>454.0</v>
      </c>
      <c r="G46" s="1">
        <v>488.0</v>
      </c>
      <c r="H46" s="1">
        <v>334.0</v>
      </c>
      <c r="I46" s="1">
        <v>416.0</v>
      </c>
      <c r="J46" s="1">
        <v>13.0</v>
      </c>
      <c r="K46" s="1">
        <v>7.0</v>
      </c>
      <c r="L46" s="1">
        <v>4.0</v>
      </c>
      <c r="M46" s="1">
        <v>8.0</v>
      </c>
      <c r="N46" s="1">
        <v>19.0</v>
      </c>
      <c r="O46" s="1">
        <v>17.0</v>
      </c>
      <c r="P46" s="6">
        <f t="shared" si="3"/>
        <v>942</v>
      </c>
      <c r="Q46" s="6">
        <f t="shared" si="4"/>
        <v>2.951552438</v>
      </c>
      <c r="R46" s="6">
        <f t="shared" si="5"/>
        <v>22.66666667</v>
      </c>
      <c r="S46" s="6">
        <f t="shared" si="6"/>
        <v>3.062073124</v>
      </c>
      <c r="T46" s="1">
        <v>470.0</v>
      </c>
      <c r="U46" s="1">
        <v>466.0</v>
      </c>
      <c r="V46" s="1">
        <v>270.0</v>
      </c>
      <c r="W46" s="1">
        <v>584.0</v>
      </c>
      <c r="X46" s="6">
        <f t="shared" si="7"/>
        <v>936</v>
      </c>
      <c r="Y46" s="6">
        <f t="shared" si="8"/>
        <v>854</v>
      </c>
      <c r="Z46" s="6">
        <f t="shared" si="9"/>
        <v>41.29411765</v>
      </c>
      <c r="AA46" s="6">
        <f t="shared" si="10"/>
        <v>36.57352941</v>
      </c>
      <c r="AB46" s="1">
        <v>10.47</v>
      </c>
      <c r="AC46" s="1">
        <f t="shared" si="11"/>
        <v>3.493173774</v>
      </c>
      <c r="AD46" s="7">
        <v>17.075</v>
      </c>
      <c r="AE46" s="1">
        <f t="shared" si="12"/>
        <v>2.141934373</v>
      </c>
    </row>
    <row r="47">
      <c r="A47" s="4" t="s">
        <v>76</v>
      </c>
      <c r="B47" s="5">
        <v>1.2495682E7</v>
      </c>
      <c r="C47" s="1">
        <v>9506912.0</v>
      </c>
      <c r="D47" s="1">
        <f t="shared" si="1"/>
        <v>2376728</v>
      </c>
      <c r="E47" s="1">
        <f t="shared" si="2"/>
        <v>28.53059161</v>
      </c>
      <c r="F47" s="1">
        <v>132.0</v>
      </c>
      <c r="G47" s="1">
        <v>194.0</v>
      </c>
      <c r="H47" s="1">
        <v>113.0</v>
      </c>
      <c r="I47" s="1">
        <v>152.0</v>
      </c>
      <c r="J47" s="1">
        <v>10.0</v>
      </c>
      <c r="K47" s="1">
        <v>15.0</v>
      </c>
      <c r="L47" s="1">
        <v>4.0</v>
      </c>
      <c r="M47" s="1">
        <v>8.0</v>
      </c>
      <c r="N47" s="1">
        <v>8.0</v>
      </c>
      <c r="O47" s="1">
        <v>14.0</v>
      </c>
      <c r="P47" s="6">
        <f t="shared" si="3"/>
        <v>326</v>
      </c>
      <c r="Q47" s="6">
        <f t="shared" si="4"/>
        <v>0.8674898979</v>
      </c>
      <c r="R47" s="6">
        <f t="shared" si="5"/>
        <v>19.66666667</v>
      </c>
      <c r="S47" s="6">
        <f t="shared" si="6"/>
        <v>1.071218586</v>
      </c>
      <c r="T47" s="1">
        <v>154.0</v>
      </c>
      <c r="U47" s="1">
        <v>160.0</v>
      </c>
      <c r="V47" s="1">
        <v>96.0</v>
      </c>
      <c r="W47" s="1">
        <v>209.0</v>
      </c>
      <c r="X47" s="6">
        <f t="shared" si="7"/>
        <v>314</v>
      </c>
      <c r="Y47" s="6">
        <f t="shared" si="8"/>
        <v>305</v>
      </c>
      <c r="Z47" s="6">
        <f t="shared" si="9"/>
        <v>15.96610169</v>
      </c>
      <c r="AA47" s="6">
        <f t="shared" si="10"/>
        <v>13.44915254</v>
      </c>
      <c r="AB47" s="1">
        <v>10.47</v>
      </c>
      <c r="AC47" s="1">
        <f t="shared" si="11"/>
        <v>1.28454179</v>
      </c>
      <c r="AD47" s="7">
        <v>17.075</v>
      </c>
      <c r="AE47" s="1">
        <f t="shared" si="12"/>
        <v>0.7876516862</v>
      </c>
    </row>
    <row r="48">
      <c r="A48" s="8" t="s">
        <v>77</v>
      </c>
      <c r="B48" s="5">
        <v>1.2495682E7</v>
      </c>
      <c r="C48" s="1">
        <v>8422544.0</v>
      </c>
      <c r="D48" s="1">
        <f t="shared" si="1"/>
        <v>2105636</v>
      </c>
      <c r="E48" s="1">
        <f t="shared" si="2"/>
        <v>25.27636347</v>
      </c>
      <c r="F48" s="1">
        <v>382.0</v>
      </c>
      <c r="G48" s="1">
        <v>424.0</v>
      </c>
      <c r="H48" s="1">
        <v>286.0</v>
      </c>
      <c r="I48" s="1">
        <v>360.0</v>
      </c>
      <c r="J48" s="1">
        <v>12.0</v>
      </c>
      <c r="K48" s="1">
        <v>10.0</v>
      </c>
      <c r="L48" s="1">
        <v>9.0</v>
      </c>
      <c r="M48" s="1">
        <v>9.0</v>
      </c>
      <c r="N48" s="1">
        <v>15.0</v>
      </c>
      <c r="O48" s="1">
        <v>8.0</v>
      </c>
      <c r="P48" s="6">
        <f t="shared" si="3"/>
        <v>806</v>
      </c>
      <c r="Q48" s="6">
        <f t="shared" si="4"/>
        <v>2.83367503</v>
      </c>
      <c r="R48" s="6">
        <f t="shared" si="5"/>
        <v>21</v>
      </c>
      <c r="S48" s="6">
        <f t="shared" si="6"/>
        <v>2.989452976</v>
      </c>
      <c r="T48" s="1">
        <v>404.0</v>
      </c>
      <c r="U48" s="1">
        <v>392.0</v>
      </c>
      <c r="V48" s="1">
        <v>262.0</v>
      </c>
      <c r="W48" s="1">
        <v>515.0</v>
      </c>
      <c r="X48" s="6">
        <f t="shared" si="7"/>
        <v>796</v>
      </c>
      <c r="Y48" s="6">
        <f t="shared" si="8"/>
        <v>777</v>
      </c>
      <c r="Z48" s="6">
        <f t="shared" si="9"/>
        <v>37.9047619</v>
      </c>
      <c r="AA48" s="6">
        <f t="shared" si="10"/>
        <v>33.57142857</v>
      </c>
      <c r="AB48" s="1">
        <v>10.47</v>
      </c>
      <c r="AC48" s="1">
        <f t="shared" si="11"/>
        <v>3.206440169</v>
      </c>
      <c r="AD48" s="7">
        <v>17.075</v>
      </c>
      <c r="AE48" s="1">
        <f t="shared" si="12"/>
        <v>1.966115875</v>
      </c>
    </row>
    <row r="49">
      <c r="A49" s="4" t="s">
        <v>78</v>
      </c>
      <c r="B49" s="5">
        <v>1.2495682E7</v>
      </c>
      <c r="C49" s="1">
        <v>1.0141752E7</v>
      </c>
      <c r="D49" s="1">
        <f t="shared" si="1"/>
        <v>2535438</v>
      </c>
      <c r="E49" s="1">
        <f t="shared" si="2"/>
        <v>30.43576973</v>
      </c>
      <c r="F49" s="1">
        <v>172.0</v>
      </c>
      <c r="G49" s="1">
        <v>173.0</v>
      </c>
      <c r="H49" s="1">
        <v>124.0</v>
      </c>
      <c r="I49" s="1">
        <v>152.0</v>
      </c>
      <c r="J49" s="1">
        <v>10.0</v>
      </c>
      <c r="K49" s="1">
        <v>11.0</v>
      </c>
      <c r="L49" s="1">
        <v>7.0</v>
      </c>
      <c r="M49" s="1">
        <v>10.0</v>
      </c>
      <c r="N49" s="1">
        <v>13.0</v>
      </c>
      <c r="O49" s="1">
        <v>14.0</v>
      </c>
      <c r="P49" s="6">
        <f t="shared" si="3"/>
        <v>345</v>
      </c>
      <c r="Q49" s="6">
        <f t="shared" si="4"/>
        <v>1.05960849</v>
      </c>
      <c r="R49" s="6">
        <f t="shared" si="5"/>
        <v>21.66666667</v>
      </c>
      <c r="S49" s="6">
        <f t="shared" si="6"/>
        <v>1.062688747</v>
      </c>
      <c r="T49" s="1">
        <v>130.0</v>
      </c>
      <c r="U49" s="1">
        <v>165.0</v>
      </c>
      <c r="V49" s="1">
        <v>135.0</v>
      </c>
      <c r="W49" s="1">
        <v>214.0</v>
      </c>
      <c r="X49" s="6">
        <f t="shared" si="7"/>
        <v>295</v>
      </c>
      <c r="Y49" s="6">
        <f t="shared" si="8"/>
        <v>349</v>
      </c>
      <c r="Z49" s="6">
        <f t="shared" si="9"/>
        <v>13.61538462</v>
      </c>
      <c r="AA49" s="6">
        <f t="shared" si="10"/>
        <v>14.30769231</v>
      </c>
      <c r="AB49" s="1">
        <v>10.47</v>
      </c>
      <c r="AC49" s="1">
        <f t="shared" si="11"/>
        <v>1.366541768</v>
      </c>
      <c r="AD49" s="7">
        <v>17.075</v>
      </c>
      <c r="AE49" s="1">
        <f t="shared" si="12"/>
        <v>0.8379321996</v>
      </c>
    </row>
    <row r="50">
      <c r="A50" s="4" t="s">
        <v>79</v>
      </c>
      <c r="B50" s="5">
        <v>1.2495682E7</v>
      </c>
      <c r="C50" s="1">
        <v>1.1270944E7</v>
      </c>
      <c r="D50" s="1">
        <f t="shared" si="1"/>
        <v>2817736</v>
      </c>
      <c r="E50" s="1">
        <f t="shared" si="2"/>
        <v>33.82451634</v>
      </c>
      <c r="F50" s="1">
        <v>166.0</v>
      </c>
      <c r="G50" s="1">
        <v>187.0</v>
      </c>
      <c r="H50" s="1">
        <v>129.0</v>
      </c>
      <c r="I50" s="1">
        <v>137.0</v>
      </c>
      <c r="J50" s="1">
        <v>6.0</v>
      </c>
      <c r="K50" s="1">
        <v>14.0</v>
      </c>
      <c r="L50" s="1">
        <v>8.0</v>
      </c>
      <c r="M50" s="1">
        <v>11.0</v>
      </c>
      <c r="N50" s="1">
        <v>13.0</v>
      </c>
      <c r="O50" s="1">
        <v>7.0</v>
      </c>
      <c r="P50" s="6">
        <f t="shared" si="3"/>
        <v>353</v>
      </c>
      <c r="Q50" s="6">
        <f t="shared" si="4"/>
        <v>0.9201905413</v>
      </c>
      <c r="R50" s="6">
        <f t="shared" si="5"/>
        <v>19.66666667</v>
      </c>
      <c r="S50" s="6">
        <f t="shared" si="6"/>
        <v>0.9783953647</v>
      </c>
      <c r="T50" s="1">
        <v>163.0</v>
      </c>
      <c r="U50" s="1">
        <v>149.0</v>
      </c>
      <c r="V50" s="1">
        <v>102.0</v>
      </c>
      <c r="W50" s="1">
        <v>210.0</v>
      </c>
      <c r="X50" s="6">
        <f t="shared" si="7"/>
        <v>312</v>
      </c>
      <c r="Y50" s="6">
        <f t="shared" si="8"/>
        <v>312</v>
      </c>
      <c r="Z50" s="6">
        <f t="shared" si="9"/>
        <v>15.86440678</v>
      </c>
      <c r="AA50" s="6">
        <f t="shared" si="10"/>
        <v>15.20338983</v>
      </c>
      <c r="AB50" s="1">
        <v>10.47</v>
      </c>
      <c r="AC50" s="1">
        <f t="shared" si="11"/>
        <v>1.452090719</v>
      </c>
      <c r="AD50" s="7">
        <v>17.075</v>
      </c>
      <c r="AE50" s="1">
        <f t="shared" si="12"/>
        <v>0.8903888627</v>
      </c>
    </row>
    <row r="51">
      <c r="A51" s="4" t="s">
        <v>80</v>
      </c>
      <c r="B51" s="5">
        <v>1.2495682E7</v>
      </c>
      <c r="C51" s="1">
        <v>1.0856088E7</v>
      </c>
      <c r="D51" s="1">
        <f t="shared" si="1"/>
        <v>2714022</v>
      </c>
      <c r="E51" s="1">
        <f t="shared" si="2"/>
        <v>32.57951827</v>
      </c>
      <c r="F51" s="1">
        <v>121.0</v>
      </c>
      <c r="G51" s="1">
        <v>139.0</v>
      </c>
      <c r="H51" s="1">
        <v>90.0</v>
      </c>
      <c r="I51" s="1">
        <v>114.0</v>
      </c>
      <c r="J51" s="1">
        <v>14.0</v>
      </c>
      <c r="K51" s="1">
        <v>8.0</v>
      </c>
      <c r="L51" s="1">
        <v>4.0</v>
      </c>
      <c r="M51" s="1">
        <v>10.0</v>
      </c>
      <c r="N51" s="1">
        <v>5.0</v>
      </c>
      <c r="O51" s="1">
        <v>8.0</v>
      </c>
      <c r="P51" s="6">
        <f t="shared" si="3"/>
        <v>260</v>
      </c>
      <c r="Q51" s="6">
        <f t="shared" si="4"/>
        <v>0.6963730959</v>
      </c>
      <c r="R51" s="6">
        <f t="shared" si="5"/>
        <v>16.33333333</v>
      </c>
      <c r="S51" s="6">
        <f t="shared" si="6"/>
        <v>0.7481694419</v>
      </c>
      <c r="T51" s="1">
        <v>132.0</v>
      </c>
      <c r="U51" s="1">
        <v>144.0</v>
      </c>
      <c r="V51" s="1">
        <v>83.0</v>
      </c>
      <c r="W51" s="1">
        <v>143.0</v>
      </c>
      <c r="X51" s="6">
        <f t="shared" si="7"/>
        <v>276</v>
      </c>
      <c r="Y51" s="6">
        <f t="shared" si="8"/>
        <v>226</v>
      </c>
      <c r="Z51" s="6">
        <f t="shared" si="9"/>
        <v>16.89795918</v>
      </c>
      <c r="AA51" s="6">
        <f t="shared" si="10"/>
        <v>13.65306122</v>
      </c>
      <c r="AB51" s="1">
        <v>10.47</v>
      </c>
      <c r="AC51" s="1">
        <f t="shared" si="11"/>
        <v>1.304017309</v>
      </c>
      <c r="AD51" s="7">
        <v>17.075</v>
      </c>
      <c r="AE51" s="1">
        <f t="shared" si="12"/>
        <v>0.7995936295</v>
      </c>
    </row>
    <row r="52">
      <c r="A52" s="4" t="s">
        <v>81</v>
      </c>
      <c r="B52" s="5">
        <v>1.2495682E7</v>
      </c>
      <c r="C52" s="1">
        <v>1.0743112E7</v>
      </c>
      <c r="D52" s="1">
        <f t="shared" si="1"/>
        <v>2685778</v>
      </c>
      <c r="E52" s="1">
        <f t="shared" si="2"/>
        <v>32.24047315</v>
      </c>
      <c r="F52" s="1">
        <v>151.0</v>
      </c>
      <c r="G52" s="1">
        <v>167.0</v>
      </c>
      <c r="H52" s="1">
        <v>126.0</v>
      </c>
      <c r="I52" s="1">
        <v>148.0</v>
      </c>
      <c r="J52" s="1">
        <v>11.0</v>
      </c>
      <c r="K52" s="1">
        <v>11.0</v>
      </c>
      <c r="L52" s="1">
        <v>10.0</v>
      </c>
      <c r="M52" s="1">
        <v>7.0</v>
      </c>
      <c r="N52" s="1">
        <v>18.0</v>
      </c>
      <c r="O52" s="1">
        <v>11.0</v>
      </c>
      <c r="P52" s="6">
        <f t="shared" si="3"/>
        <v>318</v>
      </c>
      <c r="Q52" s="6">
        <f t="shared" si="4"/>
        <v>0.8781663926</v>
      </c>
      <c r="R52" s="6">
        <f t="shared" si="5"/>
        <v>22.66666667</v>
      </c>
      <c r="S52" s="6">
        <f t="shared" si="6"/>
        <v>0.9246917644</v>
      </c>
      <c r="T52" s="1">
        <v>144.0</v>
      </c>
      <c r="U52" s="1">
        <v>155.0</v>
      </c>
      <c r="V52" s="1">
        <v>95.0</v>
      </c>
      <c r="W52" s="1">
        <v>211.0</v>
      </c>
      <c r="X52" s="6">
        <f t="shared" si="7"/>
        <v>299</v>
      </c>
      <c r="Y52" s="6">
        <f t="shared" si="8"/>
        <v>306</v>
      </c>
      <c r="Z52" s="6">
        <f t="shared" si="9"/>
        <v>13.19117647</v>
      </c>
      <c r="AA52" s="6">
        <f t="shared" si="10"/>
        <v>12.70588235</v>
      </c>
      <c r="AB52" s="1">
        <v>10.47</v>
      </c>
      <c r="AC52" s="1">
        <f t="shared" si="11"/>
        <v>1.213551323</v>
      </c>
      <c r="AD52" s="7">
        <v>17.075</v>
      </c>
      <c r="AE52" s="1">
        <f t="shared" si="12"/>
        <v>0.7441219533</v>
      </c>
    </row>
    <row r="53">
      <c r="A53" s="4" t="s">
        <v>82</v>
      </c>
      <c r="B53" s="5">
        <v>1.2495682E7</v>
      </c>
      <c r="C53" s="1">
        <v>5492576.0</v>
      </c>
      <c r="D53" s="1">
        <f t="shared" si="1"/>
        <v>1373144</v>
      </c>
      <c r="E53" s="1">
        <f t="shared" si="2"/>
        <v>16.48342203</v>
      </c>
      <c r="F53" s="1">
        <v>75.0</v>
      </c>
      <c r="G53" s="1">
        <v>63.0</v>
      </c>
      <c r="H53" s="1">
        <v>56.0</v>
      </c>
      <c r="I53" s="1">
        <v>56.0</v>
      </c>
      <c r="J53" s="1">
        <v>5.0</v>
      </c>
      <c r="K53" s="1">
        <v>5.0</v>
      </c>
      <c r="L53" s="1">
        <v>3.0</v>
      </c>
      <c r="M53" s="1">
        <v>1.0</v>
      </c>
      <c r="N53" s="1">
        <v>6.0</v>
      </c>
      <c r="O53" s="1">
        <v>3.0</v>
      </c>
      <c r="P53" s="6">
        <f t="shared" si="3"/>
        <v>138</v>
      </c>
      <c r="Q53" s="6">
        <f t="shared" si="4"/>
        <v>0.8531298884</v>
      </c>
      <c r="R53" s="6">
        <f t="shared" si="5"/>
        <v>7.666666667</v>
      </c>
      <c r="S53" s="6">
        <f t="shared" si="6"/>
        <v>0.7848794973</v>
      </c>
      <c r="T53" s="1">
        <v>77.0</v>
      </c>
      <c r="U53" s="1">
        <v>61.0</v>
      </c>
      <c r="V53" s="1">
        <v>60.0</v>
      </c>
      <c r="W53" s="1">
        <v>93.0</v>
      </c>
      <c r="X53" s="6">
        <f t="shared" si="7"/>
        <v>138</v>
      </c>
      <c r="Y53" s="6">
        <f t="shared" si="8"/>
        <v>153</v>
      </c>
      <c r="Z53" s="6">
        <f t="shared" si="9"/>
        <v>18</v>
      </c>
      <c r="AA53" s="6">
        <f t="shared" si="10"/>
        <v>17.08695652</v>
      </c>
      <c r="AB53" s="1">
        <v>10.47</v>
      </c>
      <c r="AC53" s="1">
        <f t="shared" si="11"/>
        <v>1.631992027</v>
      </c>
      <c r="AD53" s="7">
        <v>17.075</v>
      </c>
      <c r="AE53" s="1">
        <f t="shared" si="12"/>
        <v>1.000700236</v>
      </c>
    </row>
    <row r="54">
      <c r="A54" s="4" t="s">
        <v>83</v>
      </c>
      <c r="B54" s="5">
        <v>1.2495682E7</v>
      </c>
      <c r="C54" s="1">
        <v>8648256.0</v>
      </c>
      <c r="D54" s="1">
        <f t="shared" si="1"/>
        <v>2162064</v>
      </c>
      <c r="E54" s="1">
        <f t="shared" si="2"/>
        <v>25.95373346</v>
      </c>
      <c r="F54" s="1">
        <v>112.0</v>
      </c>
      <c r="G54" s="1">
        <v>113.0</v>
      </c>
      <c r="H54" s="1">
        <v>78.0</v>
      </c>
      <c r="I54" s="1">
        <v>106.0</v>
      </c>
      <c r="J54" s="1">
        <v>6.0</v>
      </c>
      <c r="K54" s="1">
        <v>7.0</v>
      </c>
      <c r="L54" s="1">
        <v>5.0</v>
      </c>
      <c r="M54" s="1">
        <v>5.0</v>
      </c>
      <c r="N54" s="1">
        <v>4.0</v>
      </c>
      <c r="O54" s="1">
        <v>3.0</v>
      </c>
      <c r="P54" s="6">
        <f t="shared" si="3"/>
        <v>225</v>
      </c>
      <c r="Q54" s="6">
        <f t="shared" si="4"/>
        <v>0.8091321441</v>
      </c>
      <c r="R54" s="6">
        <f t="shared" si="5"/>
        <v>10</v>
      </c>
      <c r="S54" s="6">
        <f t="shared" si="6"/>
        <v>0.8127443412</v>
      </c>
      <c r="T54" s="1">
        <v>96.0</v>
      </c>
      <c r="U54" s="1">
        <v>114.0</v>
      </c>
      <c r="V54" s="1">
        <v>71.0</v>
      </c>
      <c r="W54" s="1">
        <v>125.0</v>
      </c>
      <c r="X54" s="6">
        <f t="shared" si="7"/>
        <v>210</v>
      </c>
      <c r="Y54" s="6">
        <f t="shared" si="8"/>
        <v>196</v>
      </c>
      <c r="Z54" s="6">
        <f t="shared" si="9"/>
        <v>21</v>
      </c>
      <c r="AA54" s="6">
        <f t="shared" si="10"/>
        <v>20.4</v>
      </c>
      <c r="AB54" s="1">
        <v>10.47</v>
      </c>
      <c r="AC54" s="1">
        <f t="shared" si="11"/>
        <v>1.948424069</v>
      </c>
      <c r="AD54" s="7">
        <v>17.075</v>
      </c>
      <c r="AE54" s="1">
        <f t="shared" si="12"/>
        <v>1.194729136</v>
      </c>
    </row>
    <row r="55">
      <c r="A55" s="4" t="s">
        <v>84</v>
      </c>
      <c r="B55" s="5">
        <v>1.2495682E7</v>
      </c>
      <c r="C55" s="1">
        <v>8397208.0</v>
      </c>
      <c r="D55" s="1">
        <f t="shared" si="1"/>
        <v>2099302</v>
      </c>
      <c r="E55" s="1">
        <f t="shared" si="2"/>
        <v>25.2003292</v>
      </c>
      <c r="F55" s="1">
        <v>74.0</v>
      </c>
      <c r="G55" s="1">
        <v>78.0</v>
      </c>
      <c r="H55" s="1">
        <v>47.0</v>
      </c>
      <c r="I55" s="1">
        <v>71.0</v>
      </c>
      <c r="J55" s="1">
        <v>5.0</v>
      </c>
      <c r="K55" s="1">
        <v>13.0</v>
      </c>
      <c r="L55" s="1">
        <v>5.0</v>
      </c>
      <c r="M55" s="1">
        <v>4.0</v>
      </c>
      <c r="N55" s="1">
        <v>7.0</v>
      </c>
      <c r="O55" s="1">
        <v>2.0</v>
      </c>
      <c r="P55" s="6">
        <f t="shared" si="3"/>
        <v>152</v>
      </c>
      <c r="Q55" s="6">
        <f t="shared" si="4"/>
        <v>0.5505880455</v>
      </c>
      <c r="R55" s="6">
        <f t="shared" si="5"/>
        <v>12</v>
      </c>
      <c r="S55" s="6">
        <f t="shared" si="6"/>
        <v>0.5654688034</v>
      </c>
      <c r="T55" s="1">
        <v>108.0</v>
      </c>
      <c r="U55" s="1">
        <v>68.0</v>
      </c>
      <c r="V55" s="1">
        <v>44.0</v>
      </c>
      <c r="W55" s="1">
        <v>106.0</v>
      </c>
      <c r="X55" s="6">
        <f t="shared" si="7"/>
        <v>176</v>
      </c>
      <c r="Y55" s="6">
        <f t="shared" si="8"/>
        <v>150</v>
      </c>
      <c r="Z55" s="6">
        <f t="shared" si="9"/>
        <v>14.66666667</v>
      </c>
      <c r="AA55" s="6">
        <f t="shared" si="10"/>
        <v>11.08333333</v>
      </c>
      <c r="AB55" s="1">
        <v>10.47</v>
      </c>
      <c r="AC55" s="1">
        <f t="shared" si="11"/>
        <v>1.05858007</v>
      </c>
      <c r="AD55" s="7">
        <v>17.075</v>
      </c>
      <c r="AE55" s="1">
        <f t="shared" si="12"/>
        <v>0.6490971205</v>
      </c>
    </row>
    <row r="56">
      <c r="A56" s="4" t="s">
        <v>85</v>
      </c>
      <c r="B56" s="5">
        <v>1.2495682E7</v>
      </c>
      <c r="C56" s="1">
        <v>1.3807256E7</v>
      </c>
      <c r="D56" s="1">
        <f t="shared" si="1"/>
        <v>3451814</v>
      </c>
      <c r="E56" s="1">
        <f t="shared" si="2"/>
        <v>41.43608168</v>
      </c>
      <c r="F56" s="1">
        <v>165.0</v>
      </c>
      <c r="G56" s="1">
        <v>213.0</v>
      </c>
      <c r="H56" s="1">
        <v>151.0</v>
      </c>
      <c r="I56" s="1">
        <v>146.0</v>
      </c>
      <c r="J56" s="1">
        <v>9.0</v>
      </c>
      <c r="K56" s="1">
        <v>9.0</v>
      </c>
      <c r="L56" s="1">
        <v>8.0</v>
      </c>
      <c r="M56" s="1">
        <v>21.0</v>
      </c>
      <c r="N56" s="1">
        <v>10.0</v>
      </c>
      <c r="O56" s="1">
        <v>2.0</v>
      </c>
      <c r="P56" s="6">
        <f t="shared" si="3"/>
        <v>378</v>
      </c>
      <c r="Q56" s="6">
        <f t="shared" si="4"/>
        <v>0.7466318905</v>
      </c>
      <c r="R56" s="6">
        <f t="shared" si="5"/>
        <v>19.66666667</v>
      </c>
      <c r="S56" s="6">
        <f t="shared" si="6"/>
        <v>0.8552328928</v>
      </c>
      <c r="T56" s="1">
        <v>167.0</v>
      </c>
      <c r="U56" s="1">
        <v>190.0</v>
      </c>
      <c r="V56" s="1">
        <v>107.0</v>
      </c>
      <c r="W56" s="1">
        <v>247.0</v>
      </c>
      <c r="X56" s="6">
        <f t="shared" si="7"/>
        <v>357</v>
      </c>
      <c r="Y56" s="6">
        <f t="shared" si="8"/>
        <v>354</v>
      </c>
      <c r="Z56" s="6">
        <f t="shared" si="9"/>
        <v>18.15254237</v>
      </c>
      <c r="AA56" s="6">
        <f t="shared" si="10"/>
        <v>15.94067797</v>
      </c>
      <c r="AB56" s="1">
        <v>10.47</v>
      </c>
      <c r="AC56" s="1">
        <f t="shared" si="11"/>
        <v>1.522509834</v>
      </c>
      <c r="AD56" s="7">
        <v>17.075</v>
      </c>
      <c r="AE56" s="1">
        <f t="shared" si="12"/>
        <v>0.9335682557</v>
      </c>
    </row>
    <row r="57">
      <c r="A57" s="4" t="s">
        <v>86</v>
      </c>
      <c r="B57" s="5">
        <v>1.2495682E7</v>
      </c>
      <c r="C57" s="1">
        <v>1.1380224E7</v>
      </c>
      <c r="D57" s="1">
        <f t="shared" si="1"/>
        <v>2845056</v>
      </c>
      <c r="E57" s="1">
        <f t="shared" si="2"/>
        <v>34.15246963</v>
      </c>
      <c r="F57" s="1">
        <v>141.0</v>
      </c>
      <c r="G57" s="1">
        <v>158.0</v>
      </c>
      <c r="H57" s="1">
        <v>105.0</v>
      </c>
      <c r="I57" s="1">
        <v>140.0</v>
      </c>
      <c r="J57" s="1">
        <v>19.0</v>
      </c>
      <c r="K57" s="1">
        <v>15.0</v>
      </c>
      <c r="L57" s="1">
        <v>11.0</v>
      </c>
      <c r="M57" s="1">
        <v>13.0</v>
      </c>
      <c r="N57" s="1">
        <v>7.0</v>
      </c>
      <c r="O57" s="1">
        <v>13.0</v>
      </c>
      <c r="P57" s="6">
        <f t="shared" si="3"/>
        <v>299</v>
      </c>
      <c r="Q57" s="6">
        <f t="shared" si="4"/>
        <v>0.7741021451</v>
      </c>
      <c r="R57" s="6">
        <f t="shared" si="5"/>
        <v>26</v>
      </c>
      <c r="S57" s="6">
        <f t="shared" si="6"/>
        <v>0.8207678772</v>
      </c>
      <c r="T57" s="1">
        <v>159.0</v>
      </c>
      <c r="U57" s="1">
        <v>184.0</v>
      </c>
      <c r="V57" s="1">
        <v>102.0</v>
      </c>
      <c r="W57" s="1">
        <v>171.0</v>
      </c>
      <c r="X57" s="6">
        <f t="shared" si="7"/>
        <v>343</v>
      </c>
      <c r="Y57" s="6">
        <f t="shared" si="8"/>
        <v>273</v>
      </c>
      <c r="Z57" s="6">
        <f t="shared" si="9"/>
        <v>13.19230769</v>
      </c>
      <c r="AA57" s="6">
        <f t="shared" si="10"/>
        <v>10.13461538</v>
      </c>
      <c r="AB57" s="1">
        <v>10.47</v>
      </c>
      <c r="AC57" s="1">
        <f t="shared" si="11"/>
        <v>0.9679670854</v>
      </c>
      <c r="AD57" s="7">
        <v>17.075</v>
      </c>
      <c r="AE57" s="1">
        <f t="shared" si="12"/>
        <v>0.593535308</v>
      </c>
    </row>
    <row r="58">
      <c r="A58" s="4" t="s">
        <v>87</v>
      </c>
      <c r="B58" s="5">
        <v>1.2495682E7</v>
      </c>
      <c r="C58" s="1">
        <v>1.0488584E7</v>
      </c>
      <c r="D58" s="1">
        <f t="shared" si="1"/>
        <v>2622146</v>
      </c>
      <c r="E58" s="1">
        <f t="shared" si="2"/>
        <v>31.47662529</v>
      </c>
      <c r="F58" s="1">
        <v>124.0</v>
      </c>
      <c r="G58" s="1">
        <v>137.0</v>
      </c>
      <c r="H58" s="1">
        <v>80.0</v>
      </c>
      <c r="I58" s="1">
        <v>107.0</v>
      </c>
      <c r="J58" s="1">
        <v>11.0</v>
      </c>
      <c r="K58" s="1">
        <v>11.0</v>
      </c>
      <c r="L58" s="1">
        <v>6.0</v>
      </c>
      <c r="M58" s="1">
        <v>8.0</v>
      </c>
      <c r="N58" s="1">
        <v>9.0</v>
      </c>
      <c r="O58" s="1">
        <v>9.0</v>
      </c>
      <c r="P58" s="6">
        <f t="shared" si="3"/>
        <v>261</v>
      </c>
      <c r="Q58" s="6">
        <f t="shared" si="4"/>
        <v>0.7386433517</v>
      </c>
      <c r="R58" s="6">
        <f t="shared" si="5"/>
        <v>18</v>
      </c>
      <c r="S58" s="6">
        <f t="shared" si="6"/>
        <v>0.7773625596</v>
      </c>
      <c r="T58" s="1">
        <v>117.0</v>
      </c>
      <c r="U58" s="1">
        <v>131.0</v>
      </c>
      <c r="V58" s="1">
        <v>82.0</v>
      </c>
      <c r="W58" s="1">
        <v>166.0</v>
      </c>
      <c r="X58" s="6">
        <f t="shared" si="7"/>
        <v>248</v>
      </c>
      <c r="Y58" s="6">
        <f t="shared" si="8"/>
        <v>248</v>
      </c>
      <c r="Z58" s="6">
        <f t="shared" si="9"/>
        <v>13.77777778</v>
      </c>
      <c r="AA58" s="6">
        <f t="shared" si="10"/>
        <v>12.08333333</v>
      </c>
      <c r="AB58" s="1">
        <v>10.47</v>
      </c>
      <c r="AC58" s="1">
        <f t="shared" si="11"/>
        <v>1.154091054</v>
      </c>
      <c r="AD58" s="7">
        <v>17.075</v>
      </c>
      <c r="AE58" s="1">
        <f t="shared" si="12"/>
        <v>0.7076622743</v>
      </c>
    </row>
    <row r="59">
      <c r="A59" s="4" t="s">
        <v>88</v>
      </c>
      <c r="B59" s="5">
        <v>1.2495682E7</v>
      </c>
      <c r="C59" s="1">
        <v>1.0282264E7</v>
      </c>
      <c r="D59" s="1">
        <f t="shared" si="1"/>
        <v>2570566</v>
      </c>
      <c r="E59" s="1">
        <f t="shared" si="2"/>
        <v>30.8574514</v>
      </c>
      <c r="F59" s="1">
        <v>119.0</v>
      </c>
      <c r="G59" s="1">
        <v>142.0</v>
      </c>
      <c r="H59" s="1">
        <v>105.0</v>
      </c>
      <c r="I59" s="1">
        <v>117.0</v>
      </c>
      <c r="J59" s="1">
        <v>4.0</v>
      </c>
      <c r="K59" s="1">
        <v>7.0</v>
      </c>
      <c r="L59" s="1">
        <v>14.0</v>
      </c>
      <c r="M59" s="1">
        <v>11.0</v>
      </c>
      <c r="N59" s="1">
        <v>15.0</v>
      </c>
      <c r="O59" s="1">
        <v>6.0</v>
      </c>
      <c r="P59" s="6">
        <f t="shared" si="3"/>
        <v>261</v>
      </c>
      <c r="Q59" s="6">
        <f t="shared" si="4"/>
        <v>0.7230830477</v>
      </c>
      <c r="R59" s="6">
        <f t="shared" si="5"/>
        <v>19</v>
      </c>
      <c r="S59" s="6">
        <f t="shared" si="6"/>
        <v>0.7929608212</v>
      </c>
      <c r="T59" s="1">
        <v>118.0</v>
      </c>
      <c r="U59" s="1">
        <v>129.0</v>
      </c>
      <c r="V59" s="1">
        <v>83.0</v>
      </c>
      <c r="W59" s="1">
        <v>194.0</v>
      </c>
      <c r="X59" s="6">
        <f t="shared" si="7"/>
        <v>247</v>
      </c>
      <c r="Y59" s="6">
        <f t="shared" si="8"/>
        <v>277</v>
      </c>
      <c r="Z59" s="6">
        <f t="shared" si="9"/>
        <v>13</v>
      </c>
      <c r="AA59" s="6">
        <f t="shared" si="10"/>
        <v>12.10526316</v>
      </c>
      <c r="AB59" s="1">
        <v>10.47</v>
      </c>
      <c r="AC59" s="1">
        <f t="shared" si="11"/>
        <v>1.156185593</v>
      </c>
      <c r="AD59" s="7">
        <v>17.075</v>
      </c>
      <c r="AE59" s="1">
        <f t="shared" si="12"/>
        <v>0.7089465978</v>
      </c>
    </row>
    <row r="60">
      <c r="A60" s="4" t="s">
        <v>89</v>
      </c>
      <c r="B60" s="5">
        <v>1.2495682E7</v>
      </c>
      <c r="C60" s="1">
        <v>1.0836576E7</v>
      </c>
      <c r="D60" s="1">
        <f t="shared" si="1"/>
        <v>2709144</v>
      </c>
      <c r="E60" s="1">
        <f t="shared" si="2"/>
        <v>32.52096204</v>
      </c>
      <c r="F60" s="1">
        <v>158.0</v>
      </c>
      <c r="G60" s="1">
        <v>185.0</v>
      </c>
      <c r="H60" s="1">
        <v>142.0</v>
      </c>
      <c r="I60" s="1">
        <v>150.0</v>
      </c>
      <c r="J60" s="1">
        <v>8.0</v>
      </c>
      <c r="K60" s="1">
        <v>13.0</v>
      </c>
      <c r="L60" s="1">
        <v>16.0</v>
      </c>
      <c r="M60" s="1">
        <v>14.0</v>
      </c>
      <c r="N60" s="1">
        <v>11.0</v>
      </c>
      <c r="O60" s="1">
        <v>13.0</v>
      </c>
      <c r="P60" s="6">
        <f t="shared" si="3"/>
        <v>343</v>
      </c>
      <c r="Q60" s="6">
        <f t="shared" si="4"/>
        <v>0.9109509111</v>
      </c>
      <c r="R60" s="6">
        <f t="shared" si="5"/>
        <v>25</v>
      </c>
      <c r="S60" s="6">
        <f t="shared" si="6"/>
        <v>0.9887853243</v>
      </c>
      <c r="T60" s="1">
        <v>154.0</v>
      </c>
      <c r="U60" s="1">
        <v>181.0</v>
      </c>
      <c r="V60" s="1">
        <v>96.0</v>
      </c>
      <c r="W60" s="1">
        <v>236.0</v>
      </c>
      <c r="X60" s="6">
        <f t="shared" si="7"/>
        <v>335</v>
      </c>
      <c r="Y60" s="6">
        <f t="shared" si="8"/>
        <v>332</v>
      </c>
      <c r="Z60" s="6">
        <f t="shared" si="9"/>
        <v>13.4</v>
      </c>
      <c r="AA60" s="6">
        <f t="shared" si="10"/>
        <v>12.16</v>
      </c>
      <c r="AB60" s="1">
        <v>10.47</v>
      </c>
      <c r="AC60" s="1">
        <f t="shared" si="11"/>
        <v>1.161413563</v>
      </c>
      <c r="AD60" s="7">
        <v>17.075</v>
      </c>
      <c r="AE60" s="1">
        <f t="shared" si="12"/>
        <v>0.7121522694</v>
      </c>
    </row>
    <row r="61">
      <c r="A61" s="4" t="s">
        <v>90</v>
      </c>
      <c r="B61" s="5">
        <v>1.2495682E7</v>
      </c>
      <c r="C61" s="1">
        <v>9635120.0</v>
      </c>
      <c r="D61" s="1">
        <f t="shared" si="1"/>
        <v>2408780</v>
      </c>
      <c r="E61" s="1">
        <f t="shared" si="2"/>
        <v>28.91534852</v>
      </c>
      <c r="F61" s="1">
        <v>144.0</v>
      </c>
      <c r="G61" s="1">
        <v>136.0</v>
      </c>
      <c r="H61" s="1">
        <v>98.0</v>
      </c>
      <c r="I61" s="1">
        <v>124.0</v>
      </c>
      <c r="J61" s="1">
        <v>6.0</v>
      </c>
      <c r="K61" s="1">
        <v>5.0</v>
      </c>
      <c r="L61" s="1">
        <v>7.0</v>
      </c>
      <c r="M61" s="1">
        <v>3.0</v>
      </c>
      <c r="N61" s="1">
        <v>10.0</v>
      </c>
      <c r="O61" s="1">
        <v>10.0</v>
      </c>
      <c r="P61" s="6">
        <f t="shared" si="3"/>
        <v>280</v>
      </c>
      <c r="Q61" s="6">
        <f t="shared" si="4"/>
        <v>0.9337601441</v>
      </c>
      <c r="R61" s="6">
        <f t="shared" si="5"/>
        <v>13.66666667</v>
      </c>
      <c r="S61" s="6">
        <f t="shared" si="6"/>
        <v>0.9078223624</v>
      </c>
      <c r="T61" s="1">
        <v>170.0</v>
      </c>
      <c r="U61" s="1">
        <v>161.0</v>
      </c>
      <c r="V61" s="1">
        <v>100.0</v>
      </c>
      <c r="W61" s="1">
        <v>209.0</v>
      </c>
      <c r="X61" s="6">
        <f t="shared" si="7"/>
        <v>331</v>
      </c>
      <c r="Y61" s="6">
        <f t="shared" si="8"/>
        <v>309</v>
      </c>
      <c r="Z61" s="6">
        <f t="shared" si="9"/>
        <v>24.2195122</v>
      </c>
      <c r="AA61" s="6">
        <f t="shared" si="10"/>
        <v>18.65853659</v>
      </c>
      <c r="AB61" s="1">
        <v>10.47</v>
      </c>
      <c r="AC61" s="1">
        <f t="shared" si="11"/>
        <v>1.782095185</v>
      </c>
      <c r="AD61" s="7">
        <v>17.075</v>
      </c>
      <c r="AE61" s="1">
        <f t="shared" si="12"/>
        <v>1.092740064</v>
      </c>
    </row>
    <row r="62">
      <c r="A62" s="4" t="s">
        <v>91</v>
      </c>
      <c r="B62" s="5">
        <v>1.2495682E7</v>
      </c>
      <c r="C62" s="1">
        <v>8549240.0</v>
      </c>
      <c r="D62" s="1">
        <f t="shared" si="1"/>
        <v>2137310</v>
      </c>
      <c r="E62" s="1">
        <f t="shared" si="2"/>
        <v>25.65658281</v>
      </c>
      <c r="F62" s="1">
        <v>131.0</v>
      </c>
      <c r="G62" s="1">
        <v>130.0</v>
      </c>
      <c r="H62" s="1">
        <v>93.0</v>
      </c>
      <c r="I62" s="1">
        <v>120.0</v>
      </c>
      <c r="J62" s="1">
        <v>10.0</v>
      </c>
      <c r="K62" s="1">
        <v>8.0</v>
      </c>
      <c r="L62" s="1">
        <v>14.0</v>
      </c>
      <c r="M62" s="1">
        <v>10.0</v>
      </c>
      <c r="N62" s="1">
        <v>8.0</v>
      </c>
      <c r="O62" s="1">
        <v>13.0</v>
      </c>
      <c r="P62" s="6">
        <f t="shared" si="3"/>
        <v>261</v>
      </c>
      <c r="Q62" s="6">
        <f t="shared" si="4"/>
        <v>0.9573566434</v>
      </c>
      <c r="R62" s="6">
        <f t="shared" si="5"/>
        <v>21</v>
      </c>
      <c r="S62" s="6">
        <f t="shared" si="6"/>
        <v>0.9537026104</v>
      </c>
      <c r="T62" s="1">
        <v>119.0</v>
      </c>
      <c r="U62" s="1">
        <v>128.0</v>
      </c>
      <c r="V62" s="1">
        <v>89.0</v>
      </c>
      <c r="W62" s="1">
        <v>181.0</v>
      </c>
      <c r="X62" s="6">
        <f t="shared" si="7"/>
        <v>247</v>
      </c>
      <c r="Y62" s="6">
        <f t="shared" si="8"/>
        <v>270</v>
      </c>
      <c r="Z62" s="6">
        <f t="shared" si="9"/>
        <v>11.76190476</v>
      </c>
      <c r="AA62" s="6">
        <f t="shared" si="10"/>
        <v>11.30952381</v>
      </c>
      <c r="AB62" s="1">
        <v>10.47</v>
      </c>
      <c r="AC62" s="1">
        <f t="shared" si="11"/>
        <v>1.080183745</v>
      </c>
      <c r="AD62" s="7">
        <v>17.075</v>
      </c>
      <c r="AE62" s="1">
        <f t="shared" si="12"/>
        <v>0.6623440006</v>
      </c>
    </row>
    <row r="63">
      <c r="A63" s="4" t="s">
        <v>92</v>
      </c>
      <c r="B63" s="5">
        <v>1.2495682E7</v>
      </c>
      <c r="C63" s="1">
        <v>1.0157512E7</v>
      </c>
      <c r="D63" s="1">
        <f t="shared" si="1"/>
        <v>2539378</v>
      </c>
      <c r="E63" s="1">
        <f t="shared" si="2"/>
        <v>30.48306607</v>
      </c>
      <c r="F63" s="1">
        <v>148.0</v>
      </c>
      <c r="G63" s="1">
        <v>194.0</v>
      </c>
      <c r="H63" s="1">
        <v>151.0</v>
      </c>
      <c r="I63" s="1">
        <v>153.0</v>
      </c>
      <c r="J63" s="1">
        <v>12.0</v>
      </c>
      <c r="K63" s="1">
        <v>13.0</v>
      </c>
      <c r="L63" s="1">
        <v>11.0</v>
      </c>
      <c r="M63" s="1">
        <v>7.0</v>
      </c>
      <c r="N63" s="1">
        <v>17.0</v>
      </c>
      <c r="O63" s="1">
        <v>12.0</v>
      </c>
      <c r="P63" s="6">
        <f t="shared" si="3"/>
        <v>342</v>
      </c>
      <c r="Q63" s="6">
        <f t="shared" si="4"/>
        <v>0.910341497</v>
      </c>
      <c r="R63" s="6">
        <f t="shared" si="5"/>
        <v>24</v>
      </c>
      <c r="S63" s="6">
        <f t="shared" si="6"/>
        <v>1.051813486</v>
      </c>
      <c r="T63" s="1">
        <v>163.0</v>
      </c>
      <c r="U63" s="1">
        <v>197.0</v>
      </c>
      <c r="V63" s="1">
        <v>104.0</v>
      </c>
      <c r="W63" s="1">
        <v>233.0</v>
      </c>
      <c r="X63" s="6">
        <f t="shared" si="7"/>
        <v>360</v>
      </c>
      <c r="Y63" s="6">
        <f t="shared" si="8"/>
        <v>337</v>
      </c>
      <c r="Z63" s="6">
        <f t="shared" si="9"/>
        <v>15</v>
      </c>
      <c r="AA63" s="6">
        <f t="shared" si="10"/>
        <v>12.5</v>
      </c>
      <c r="AB63" s="1">
        <v>10.47</v>
      </c>
      <c r="AC63" s="1">
        <f t="shared" si="11"/>
        <v>1.193887297</v>
      </c>
      <c r="AD63" s="7">
        <v>17.075</v>
      </c>
      <c r="AE63" s="1">
        <f t="shared" si="12"/>
        <v>0.7320644217</v>
      </c>
    </row>
    <row r="64">
      <c r="A64" s="4" t="s">
        <v>93</v>
      </c>
      <c r="B64" s="5">
        <v>1.2495682E7</v>
      </c>
      <c r="C64" s="1">
        <v>9659440.0</v>
      </c>
      <c r="D64" s="1">
        <f t="shared" si="1"/>
        <v>2414860</v>
      </c>
      <c r="E64" s="1">
        <f t="shared" si="2"/>
        <v>28.98833373</v>
      </c>
      <c r="F64" s="1">
        <v>135.0</v>
      </c>
      <c r="G64" s="1">
        <v>156.0</v>
      </c>
      <c r="H64" s="1">
        <v>112.0</v>
      </c>
      <c r="I64" s="1">
        <v>153.0</v>
      </c>
      <c r="J64" s="1">
        <v>9.0</v>
      </c>
      <c r="K64" s="1">
        <v>12.0</v>
      </c>
      <c r="L64" s="1">
        <v>6.0</v>
      </c>
      <c r="M64" s="1">
        <v>9.0</v>
      </c>
      <c r="N64" s="1">
        <v>15.0</v>
      </c>
      <c r="O64" s="1">
        <v>8.0</v>
      </c>
      <c r="P64" s="6">
        <f t="shared" si="3"/>
        <v>291</v>
      </c>
      <c r="Q64" s="6">
        <f t="shared" si="4"/>
        <v>0.8731961014</v>
      </c>
      <c r="R64" s="6">
        <f t="shared" si="5"/>
        <v>19.66666667</v>
      </c>
      <c r="S64" s="6">
        <f t="shared" si="6"/>
        <v>0.9411113538</v>
      </c>
      <c r="T64" s="1">
        <v>149.0</v>
      </c>
      <c r="U64" s="1">
        <v>189.0</v>
      </c>
      <c r="V64" s="1">
        <v>101.0</v>
      </c>
      <c r="W64" s="1">
        <v>211.0</v>
      </c>
      <c r="X64" s="6">
        <f t="shared" si="7"/>
        <v>338</v>
      </c>
      <c r="Y64" s="6">
        <f t="shared" si="8"/>
        <v>312</v>
      </c>
      <c r="Z64" s="6">
        <f t="shared" si="9"/>
        <v>17.18644068</v>
      </c>
      <c r="AA64" s="6">
        <f t="shared" si="10"/>
        <v>13.60169492</v>
      </c>
      <c r="AB64" s="1">
        <v>10.47</v>
      </c>
      <c r="AC64" s="1">
        <f t="shared" si="11"/>
        <v>1.299111262</v>
      </c>
      <c r="AD64" s="7">
        <v>17.075</v>
      </c>
      <c r="AE64" s="1">
        <f t="shared" si="12"/>
        <v>0.7965853537</v>
      </c>
    </row>
    <row r="65">
      <c r="A65" s="4" t="s">
        <v>94</v>
      </c>
      <c r="B65" s="5">
        <v>1.2495682E7</v>
      </c>
      <c r="C65" s="1">
        <v>1.1843352E7</v>
      </c>
      <c r="D65" s="1">
        <f t="shared" si="1"/>
        <v>2960838</v>
      </c>
      <c r="E65" s="1">
        <f t="shared" si="2"/>
        <v>35.54233374</v>
      </c>
      <c r="F65" s="1">
        <v>172.0</v>
      </c>
      <c r="G65" s="1">
        <v>177.0</v>
      </c>
      <c r="H65" s="1">
        <v>134.0</v>
      </c>
      <c r="I65" s="1">
        <v>186.0</v>
      </c>
      <c r="J65" s="1">
        <v>9.0</v>
      </c>
      <c r="K65" s="1">
        <v>10.0</v>
      </c>
      <c r="L65" s="1">
        <v>14.0</v>
      </c>
      <c r="M65" s="1">
        <v>16.0</v>
      </c>
      <c r="N65" s="1">
        <v>9.0</v>
      </c>
      <c r="O65" s="1">
        <v>11.0</v>
      </c>
      <c r="P65" s="6">
        <f t="shared" si="3"/>
        <v>349</v>
      </c>
      <c r="Q65" s="6">
        <f t="shared" si="4"/>
        <v>0.9073686672</v>
      </c>
      <c r="R65" s="6">
        <f t="shared" si="5"/>
        <v>23</v>
      </c>
      <c r="S65" s="6">
        <f t="shared" si="6"/>
        <v>0.9205571653</v>
      </c>
      <c r="T65" s="1">
        <v>192.0</v>
      </c>
      <c r="U65" s="1">
        <v>180.0</v>
      </c>
      <c r="V65" s="1">
        <v>104.0</v>
      </c>
      <c r="W65" s="1">
        <v>223.0</v>
      </c>
      <c r="X65" s="6">
        <f t="shared" si="7"/>
        <v>372</v>
      </c>
      <c r="Y65" s="6">
        <f t="shared" si="8"/>
        <v>327</v>
      </c>
      <c r="Z65" s="6">
        <f t="shared" si="9"/>
        <v>16.17391304</v>
      </c>
      <c r="AA65" s="6">
        <f t="shared" si="10"/>
        <v>14.43478261</v>
      </c>
      <c r="AB65" s="1">
        <v>10.47</v>
      </c>
      <c r="AC65" s="1">
        <f t="shared" si="11"/>
        <v>1.378680287</v>
      </c>
      <c r="AD65" s="7">
        <v>17.075</v>
      </c>
      <c r="AE65" s="1">
        <f t="shared" si="12"/>
        <v>0.8453752626</v>
      </c>
    </row>
    <row r="66">
      <c r="A66" s="4" t="s">
        <v>95</v>
      </c>
      <c r="B66" s="5">
        <v>1.2495682E7</v>
      </c>
      <c r="C66" s="1">
        <v>1.3372768E7</v>
      </c>
      <c r="D66" s="1">
        <f t="shared" si="1"/>
        <v>3343192</v>
      </c>
      <c r="E66" s="1">
        <f t="shared" si="2"/>
        <v>40.13216726</v>
      </c>
      <c r="F66" s="1">
        <v>155.0</v>
      </c>
      <c r="G66" s="1">
        <v>181.0</v>
      </c>
      <c r="H66" s="1">
        <v>144.0</v>
      </c>
      <c r="I66" s="1">
        <v>179.0</v>
      </c>
      <c r="J66" s="1">
        <v>7.0</v>
      </c>
      <c r="K66" s="1">
        <v>13.0</v>
      </c>
      <c r="L66" s="1">
        <v>11.0</v>
      </c>
      <c r="M66" s="1">
        <v>12.0</v>
      </c>
      <c r="N66" s="1">
        <v>18.0</v>
      </c>
      <c r="O66" s="1">
        <v>10.0</v>
      </c>
      <c r="P66" s="6">
        <f t="shared" si="3"/>
        <v>336</v>
      </c>
      <c r="Q66" s="6">
        <f t="shared" si="4"/>
        <v>0.7241697119</v>
      </c>
      <c r="R66" s="6">
        <f t="shared" si="5"/>
        <v>23.66666667</v>
      </c>
      <c r="S66" s="6">
        <f t="shared" si="6"/>
        <v>0.7849065265</v>
      </c>
      <c r="T66" s="1">
        <v>164.0</v>
      </c>
      <c r="U66" s="1">
        <v>203.0</v>
      </c>
      <c r="V66" s="1">
        <v>111.0</v>
      </c>
      <c r="W66" s="1">
        <v>258.0</v>
      </c>
      <c r="X66" s="6">
        <f t="shared" si="7"/>
        <v>367</v>
      </c>
      <c r="Y66" s="6">
        <f t="shared" si="8"/>
        <v>369</v>
      </c>
      <c r="Z66" s="6">
        <f t="shared" si="9"/>
        <v>15.50704225</v>
      </c>
      <c r="AA66" s="6">
        <f t="shared" si="10"/>
        <v>13.37323944</v>
      </c>
      <c r="AB66" s="1">
        <v>10.47</v>
      </c>
      <c r="AC66" s="1">
        <f t="shared" si="11"/>
        <v>1.277291255</v>
      </c>
      <c r="AD66" s="7">
        <v>17.075</v>
      </c>
      <c r="AE66" s="1">
        <f t="shared" si="12"/>
        <v>0.7832058235</v>
      </c>
    </row>
    <row r="67">
      <c r="A67" s="4" t="s">
        <v>96</v>
      </c>
      <c r="B67" s="5">
        <v>1.2495682E7</v>
      </c>
      <c r="C67" s="1">
        <v>1.4654288E7</v>
      </c>
      <c r="D67" s="1">
        <f t="shared" si="1"/>
        <v>3663572</v>
      </c>
      <c r="E67" s="1">
        <f t="shared" si="2"/>
        <v>43.97805578</v>
      </c>
      <c r="F67" s="1">
        <v>162.0</v>
      </c>
      <c r="G67" s="1">
        <v>196.0</v>
      </c>
      <c r="H67" s="1">
        <v>140.0</v>
      </c>
      <c r="I67" s="1">
        <v>181.0</v>
      </c>
      <c r="J67" s="1">
        <v>12.0</v>
      </c>
      <c r="K67" s="1">
        <v>14.0</v>
      </c>
      <c r="L67" s="1">
        <v>14.0</v>
      </c>
      <c r="M67" s="1">
        <v>11.0</v>
      </c>
      <c r="N67" s="1">
        <v>28.0</v>
      </c>
      <c r="O67" s="1">
        <v>8.0</v>
      </c>
      <c r="P67" s="6">
        <f t="shared" si="3"/>
        <v>358</v>
      </c>
      <c r="Q67" s="6">
        <f t="shared" si="4"/>
        <v>0.6906853762</v>
      </c>
      <c r="R67" s="6">
        <f t="shared" si="5"/>
        <v>29</v>
      </c>
      <c r="S67" s="6">
        <f t="shared" si="6"/>
        <v>0.7631647058</v>
      </c>
      <c r="T67" s="1">
        <v>185.0</v>
      </c>
      <c r="U67" s="1">
        <v>191.0</v>
      </c>
      <c r="V67" s="1">
        <v>111.0</v>
      </c>
      <c r="W67" s="1">
        <v>229.0</v>
      </c>
      <c r="X67" s="6">
        <f t="shared" si="7"/>
        <v>376</v>
      </c>
      <c r="Y67" s="6">
        <f t="shared" si="8"/>
        <v>340</v>
      </c>
      <c r="Z67" s="6">
        <f t="shared" si="9"/>
        <v>12.96551724</v>
      </c>
      <c r="AA67" s="6">
        <f t="shared" si="10"/>
        <v>11.12068966</v>
      </c>
      <c r="AB67" s="1">
        <v>10.47</v>
      </c>
      <c r="AC67" s="1">
        <f t="shared" si="11"/>
        <v>1.062148009</v>
      </c>
      <c r="AD67" s="7">
        <v>17.075</v>
      </c>
      <c r="AE67" s="1">
        <f t="shared" si="12"/>
        <v>0.6512848993</v>
      </c>
    </row>
    <row r="68">
      <c r="A68" s="4" t="s">
        <v>97</v>
      </c>
      <c r="B68" s="5">
        <v>1.2495682E7</v>
      </c>
      <c r="C68" s="1">
        <v>1.381788E7</v>
      </c>
      <c r="D68" s="1">
        <f t="shared" si="1"/>
        <v>3454470</v>
      </c>
      <c r="E68" s="1">
        <f t="shared" si="2"/>
        <v>41.46796469</v>
      </c>
      <c r="F68" s="1">
        <v>154.0</v>
      </c>
      <c r="G68" s="1">
        <v>201.0</v>
      </c>
      <c r="H68" s="1">
        <v>150.0</v>
      </c>
      <c r="I68" s="1">
        <v>164.0</v>
      </c>
      <c r="J68" s="1">
        <v>7.0</v>
      </c>
      <c r="K68" s="1">
        <v>19.0</v>
      </c>
      <c r="L68" s="1">
        <v>6.0</v>
      </c>
      <c r="M68" s="1">
        <v>8.0</v>
      </c>
      <c r="N68" s="1">
        <v>11.0</v>
      </c>
      <c r="O68" s="1">
        <v>13.0</v>
      </c>
      <c r="P68" s="6">
        <f t="shared" si="3"/>
        <v>355</v>
      </c>
      <c r="Q68" s="6">
        <f t="shared" si="4"/>
        <v>0.6963206469</v>
      </c>
      <c r="R68" s="6">
        <f t="shared" si="5"/>
        <v>21.33333333</v>
      </c>
      <c r="S68" s="6">
        <f t="shared" si="6"/>
        <v>0.802577369</v>
      </c>
      <c r="T68" s="1">
        <v>188.0</v>
      </c>
      <c r="U68" s="1">
        <v>162.0</v>
      </c>
      <c r="V68" s="1">
        <v>112.0</v>
      </c>
      <c r="W68" s="1">
        <v>223.0</v>
      </c>
      <c r="X68" s="6">
        <f t="shared" si="7"/>
        <v>350</v>
      </c>
      <c r="Y68" s="6">
        <f t="shared" si="8"/>
        <v>335</v>
      </c>
      <c r="Z68" s="6">
        <f t="shared" si="9"/>
        <v>16.40625</v>
      </c>
      <c r="AA68" s="6">
        <f t="shared" si="10"/>
        <v>14.578125</v>
      </c>
      <c r="AB68" s="1">
        <v>10.47</v>
      </c>
      <c r="AC68" s="1">
        <f t="shared" si="11"/>
        <v>1.39237106</v>
      </c>
      <c r="AD68" s="7">
        <v>17.075</v>
      </c>
      <c r="AE68" s="1">
        <f t="shared" si="12"/>
        <v>0.8537701318</v>
      </c>
    </row>
    <row r="69">
      <c r="A69" s="4" t="s">
        <v>98</v>
      </c>
      <c r="B69" s="5">
        <v>1.2495682E7</v>
      </c>
      <c r="C69" s="1">
        <v>1.5738936E7</v>
      </c>
      <c r="D69" s="1">
        <f t="shared" si="1"/>
        <v>3934734</v>
      </c>
      <c r="E69" s="1">
        <f t="shared" si="2"/>
        <v>47.23312421</v>
      </c>
      <c r="F69" s="1">
        <v>225.0</v>
      </c>
      <c r="G69" s="1">
        <v>241.0</v>
      </c>
      <c r="H69" s="1">
        <v>166.0</v>
      </c>
      <c r="I69" s="1">
        <v>231.0</v>
      </c>
      <c r="J69" s="1">
        <v>10.0</v>
      </c>
      <c r="K69" s="1">
        <v>19.0</v>
      </c>
      <c r="L69" s="1">
        <v>12.0</v>
      </c>
      <c r="M69" s="1">
        <v>13.0</v>
      </c>
      <c r="N69" s="1">
        <v>18.0</v>
      </c>
      <c r="O69" s="1">
        <v>17.0</v>
      </c>
      <c r="P69" s="6">
        <f t="shared" si="3"/>
        <v>466</v>
      </c>
      <c r="Q69" s="6">
        <f t="shared" si="4"/>
        <v>0.8931761493</v>
      </c>
      <c r="R69" s="6">
        <f t="shared" si="5"/>
        <v>29.66666667</v>
      </c>
      <c r="S69" s="6">
        <f t="shared" si="6"/>
        <v>0.9249335235</v>
      </c>
      <c r="T69" s="1">
        <v>237.0</v>
      </c>
      <c r="U69" s="1">
        <v>255.0</v>
      </c>
      <c r="V69" s="1">
        <v>170.0</v>
      </c>
      <c r="W69" s="1">
        <v>303.0</v>
      </c>
      <c r="X69" s="6">
        <f t="shared" si="7"/>
        <v>492</v>
      </c>
      <c r="Y69" s="6">
        <f t="shared" si="8"/>
        <v>473</v>
      </c>
      <c r="Z69" s="6">
        <f t="shared" si="9"/>
        <v>16.58426966</v>
      </c>
      <c r="AA69" s="6">
        <f t="shared" si="10"/>
        <v>14.2752809</v>
      </c>
      <c r="AB69" s="1">
        <v>10.47</v>
      </c>
      <c r="AC69" s="1">
        <f t="shared" si="11"/>
        <v>1.363446122</v>
      </c>
      <c r="AD69" s="7">
        <v>17.075</v>
      </c>
      <c r="AE69" s="1">
        <f t="shared" si="12"/>
        <v>0.8360340204</v>
      </c>
    </row>
    <row r="70">
      <c r="A70" s="4" t="s">
        <v>99</v>
      </c>
      <c r="B70" s="5">
        <v>1.2495682E7</v>
      </c>
      <c r="C70" s="1">
        <v>1.302104E7</v>
      </c>
      <c r="D70" s="1">
        <f t="shared" si="1"/>
        <v>3255260</v>
      </c>
      <c r="E70" s="1">
        <f t="shared" si="2"/>
        <v>39.07661863</v>
      </c>
      <c r="F70" s="1">
        <v>184.0</v>
      </c>
      <c r="G70" s="1">
        <v>218.0</v>
      </c>
      <c r="H70" s="1">
        <v>159.0</v>
      </c>
      <c r="I70" s="1">
        <v>177.0</v>
      </c>
      <c r="J70" s="1">
        <v>7.0</v>
      </c>
      <c r="K70" s="1">
        <v>15.0</v>
      </c>
      <c r="L70" s="1">
        <v>7.0</v>
      </c>
      <c r="M70" s="1">
        <v>5.0</v>
      </c>
      <c r="N70" s="1">
        <v>14.0</v>
      </c>
      <c r="O70" s="1">
        <v>10.0</v>
      </c>
      <c r="P70" s="6">
        <f t="shared" si="3"/>
        <v>402</v>
      </c>
      <c r="Q70" s="6">
        <f t="shared" si="4"/>
        <v>0.8828808943</v>
      </c>
      <c r="R70" s="6">
        <f t="shared" si="5"/>
        <v>19.33333333</v>
      </c>
      <c r="S70" s="6">
        <f t="shared" si="6"/>
        <v>0.9644514117</v>
      </c>
      <c r="T70" s="1">
        <v>158.0</v>
      </c>
      <c r="U70" s="1">
        <v>182.0</v>
      </c>
      <c r="V70" s="1">
        <v>118.0</v>
      </c>
      <c r="W70" s="1">
        <v>249.0</v>
      </c>
      <c r="X70" s="6">
        <f t="shared" si="7"/>
        <v>340</v>
      </c>
      <c r="Y70" s="6">
        <f t="shared" si="8"/>
        <v>367</v>
      </c>
      <c r="Z70" s="6">
        <f t="shared" si="9"/>
        <v>17.5862069</v>
      </c>
      <c r="AA70" s="6">
        <f t="shared" si="10"/>
        <v>18.20689655</v>
      </c>
      <c r="AB70" s="1">
        <v>10.47</v>
      </c>
      <c r="AC70" s="1">
        <f t="shared" si="11"/>
        <v>1.738958601</v>
      </c>
      <c r="AD70" s="7">
        <v>17.075</v>
      </c>
      <c r="AE70" s="1">
        <f t="shared" si="12"/>
        <v>1.066289696</v>
      </c>
    </row>
    <row r="71">
      <c r="A71" s="4" t="s">
        <v>100</v>
      </c>
      <c r="B71" s="5">
        <v>1.2495682E7</v>
      </c>
      <c r="C71" s="1">
        <v>1.346376E7</v>
      </c>
      <c r="D71" s="1">
        <f t="shared" si="1"/>
        <v>3365940</v>
      </c>
      <c r="E71" s="1">
        <f t="shared" si="2"/>
        <v>40.40523759</v>
      </c>
      <c r="F71" s="1">
        <v>191.0</v>
      </c>
      <c r="G71" s="1">
        <v>212.0</v>
      </c>
      <c r="H71" s="1">
        <v>145.0</v>
      </c>
      <c r="I71" s="1">
        <v>158.0</v>
      </c>
      <c r="J71" s="1">
        <v>14.0</v>
      </c>
      <c r="K71" s="1">
        <v>11.0</v>
      </c>
      <c r="L71" s="1">
        <v>12.0</v>
      </c>
      <c r="M71" s="1">
        <v>12.0</v>
      </c>
      <c r="N71" s="1">
        <v>14.0</v>
      </c>
      <c r="O71" s="1">
        <v>10.0</v>
      </c>
      <c r="P71" s="6">
        <f t="shared" si="3"/>
        <v>403</v>
      </c>
      <c r="Q71" s="6">
        <f t="shared" si="4"/>
        <v>0.8863331127</v>
      </c>
      <c r="R71" s="6">
        <f t="shared" si="5"/>
        <v>24.33333333</v>
      </c>
      <c r="S71" s="6">
        <f t="shared" si="6"/>
        <v>0.9350582315</v>
      </c>
      <c r="T71" s="1">
        <v>188.0</v>
      </c>
      <c r="U71" s="1">
        <v>214.0</v>
      </c>
      <c r="V71" s="1">
        <v>125.0</v>
      </c>
      <c r="W71" s="1">
        <v>269.0</v>
      </c>
      <c r="X71" s="6">
        <f t="shared" si="7"/>
        <v>402</v>
      </c>
      <c r="Y71" s="6">
        <f t="shared" si="8"/>
        <v>394</v>
      </c>
      <c r="Z71" s="6">
        <f t="shared" si="9"/>
        <v>16.52054795</v>
      </c>
      <c r="AA71" s="6">
        <f t="shared" si="10"/>
        <v>14.07534247</v>
      </c>
      <c r="AB71" s="1">
        <v>10.47</v>
      </c>
      <c r="AC71" s="1">
        <f t="shared" si="11"/>
        <v>1.344349806</v>
      </c>
      <c r="AD71" s="7">
        <v>17.075</v>
      </c>
      <c r="AE71" s="1">
        <f t="shared" si="12"/>
        <v>0.8243245954</v>
      </c>
    </row>
    <row r="72">
      <c r="A72" s="4" t="s">
        <v>101</v>
      </c>
      <c r="B72" s="5">
        <v>1.2495682E7</v>
      </c>
      <c r="C72" s="1">
        <v>1.2215896E7</v>
      </c>
      <c r="D72" s="1">
        <f t="shared" si="1"/>
        <v>3053974</v>
      </c>
      <c r="E72" s="1">
        <f t="shared" si="2"/>
        <v>36.66035195</v>
      </c>
      <c r="F72" s="1">
        <v>105.0</v>
      </c>
      <c r="G72" s="1">
        <v>117.0</v>
      </c>
      <c r="H72" s="1">
        <v>97.0</v>
      </c>
      <c r="I72" s="1">
        <v>119.0</v>
      </c>
      <c r="J72" s="1">
        <v>10.0</v>
      </c>
      <c r="K72" s="1">
        <v>20.0</v>
      </c>
      <c r="L72" s="1">
        <v>8.0</v>
      </c>
      <c r="M72" s="1">
        <v>11.0</v>
      </c>
      <c r="N72" s="1">
        <v>14.0</v>
      </c>
      <c r="O72" s="1">
        <v>5.0</v>
      </c>
      <c r="P72" s="6">
        <f t="shared" si="3"/>
        <v>222</v>
      </c>
      <c r="Q72" s="6">
        <f t="shared" si="4"/>
        <v>0.5370243042</v>
      </c>
      <c r="R72" s="6">
        <f t="shared" si="5"/>
        <v>22.66666667</v>
      </c>
      <c r="S72" s="6">
        <f t="shared" si="6"/>
        <v>0.5677114073</v>
      </c>
      <c r="T72" s="1">
        <v>140.0</v>
      </c>
      <c r="U72" s="1">
        <v>125.0</v>
      </c>
      <c r="V72" s="1">
        <v>82.0</v>
      </c>
      <c r="W72" s="1">
        <v>167.0</v>
      </c>
      <c r="X72" s="6">
        <f t="shared" si="7"/>
        <v>265</v>
      </c>
      <c r="Y72" s="6">
        <f t="shared" si="8"/>
        <v>249</v>
      </c>
      <c r="Z72" s="6">
        <f t="shared" si="9"/>
        <v>11.69117647</v>
      </c>
      <c r="AA72" s="6">
        <f t="shared" si="10"/>
        <v>9.397058824</v>
      </c>
      <c r="AB72" s="1">
        <v>10.47</v>
      </c>
      <c r="AC72" s="1">
        <f t="shared" si="11"/>
        <v>0.8975223327</v>
      </c>
      <c r="AD72" s="7">
        <v>17.075</v>
      </c>
      <c r="AE72" s="1">
        <f t="shared" si="12"/>
        <v>0.5503401946</v>
      </c>
    </row>
    <row r="73">
      <c r="A73" s="4" t="s">
        <v>102</v>
      </c>
      <c r="B73" s="5">
        <v>1.2495682E7</v>
      </c>
      <c r="C73" s="1">
        <v>1.3271632E7</v>
      </c>
      <c r="D73" s="1">
        <f t="shared" si="1"/>
        <v>3317908</v>
      </c>
      <c r="E73" s="1">
        <f t="shared" si="2"/>
        <v>39.82865441</v>
      </c>
      <c r="F73" s="1">
        <v>167.0</v>
      </c>
      <c r="G73" s="1">
        <v>182.0</v>
      </c>
      <c r="H73" s="1">
        <v>134.0</v>
      </c>
      <c r="I73" s="1">
        <v>180.0</v>
      </c>
      <c r="J73" s="1">
        <v>13.0</v>
      </c>
      <c r="K73" s="1">
        <v>20.0</v>
      </c>
      <c r="L73" s="1">
        <v>10.0</v>
      </c>
      <c r="M73" s="1">
        <v>15.0</v>
      </c>
      <c r="N73" s="1">
        <v>13.0</v>
      </c>
      <c r="O73" s="1">
        <v>8.0</v>
      </c>
      <c r="P73" s="6">
        <f t="shared" si="3"/>
        <v>349</v>
      </c>
      <c r="Q73" s="6">
        <f t="shared" si="4"/>
        <v>0.7861802128</v>
      </c>
      <c r="R73" s="6">
        <f t="shared" si="5"/>
        <v>26.33333333</v>
      </c>
      <c r="S73" s="6">
        <f t="shared" si="6"/>
        <v>0.8214877074</v>
      </c>
      <c r="T73" s="1">
        <v>193.0</v>
      </c>
      <c r="U73" s="1">
        <v>204.0</v>
      </c>
      <c r="V73" s="1">
        <v>127.0</v>
      </c>
      <c r="W73" s="1">
        <v>246.0</v>
      </c>
      <c r="X73" s="6">
        <f t="shared" si="7"/>
        <v>397</v>
      </c>
      <c r="Y73" s="6">
        <f t="shared" si="8"/>
        <v>373</v>
      </c>
      <c r="Z73" s="6">
        <f t="shared" si="9"/>
        <v>15.07594937</v>
      </c>
      <c r="AA73" s="6">
        <f t="shared" si="10"/>
        <v>12.30379747</v>
      </c>
      <c r="AB73" s="1">
        <v>10.47</v>
      </c>
      <c r="AC73" s="1">
        <f t="shared" si="11"/>
        <v>1.1751478</v>
      </c>
      <c r="AD73" s="7">
        <v>17.075</v>
      </c>
      <c r="AE73" s="1">
        <f t="shared" si="12"/>
        <v>0.7205737902</v>
      </c>
    </row>
    <row r="74">
      <c r="A74" s="4" t="s">
        <v>103</v>
      </c>
      <c r="B74" s="5">
        <v>1.2495682E7</v>
      </c>
      <c r="C74" s="1">
        <v>1.3166824E7</v>
      </c>
      <c r="D74" s="1">
        <f t="shared" si="1"/>
        <v>3291706</v>
      </c>
      <c r="E74" s="1">
        <f t="shared" si="2"/>
        <v>39.51412176</v>
      </c>
      <c r="F74" s="1">
        <v>170.0</v>
      </c>
      <c r="G74" s="1">
        <v>188.0</v>
      </c>
      <c r="H74" s="1">
        <v>130.0</v>
      </c>
      <c r="I74" s="1">
        <v>171.0</v>
      </c>
      <c r="J74" s="1">
        <v>7.0</v>
      </c>
      <c r="K74" s="1">
        <v>5.0</v>
      </c>
      <c r="L74" s="1">
        <v>13.0</v>
      </c>
      <c r="M74" s="1">
        <v>13.0</v>
      </c>
      <c r="N74" s="1">
        <v>13.0</v>
      </c>
      <c r="O74" s="1">
        <v>12.0</v>
      </c>
      <c r="P74" s="6">
        <f t="shared" si="3"/>
        <v>358</v>
      </c>
      <c r="Q74" s="6">
        <f t="shared" si="4"/>
        <v>0.8066736291</v>
      </c>
      <c r="R74" s="6">
        <f t="shared" si="5"/>
        <v>21</v>
      </c>
      <c r="S74" s="6">
        <f t="shared" si="6"/>
        <v>0.8493798801</v>
      </c>
      <c r="T74" s="1">
        <v>204.0</v>
      </c>
      <c r="U74" s="1">
        <v>205.0</v>
      </c>
      <c r="V74" s="1">
        <v>119.0</v>
      </c>
      <c r="W74" s="1">
        <v>246.0</v>
      </c>
      <c r="X74" s="6">
        <f t="shared" si="7"/>
        <v>409</v>
      </c>
      <c r="Y74" s="6">
        <f t="shared" si="8"/>
        <v>365</v>
      </c>
      <c r="Z74" s="6">
        <f t="shared" si="9"/>
        <v>19.47619048</v>
      </c>
      <c r="AA74" s="6">
        <f t="shared" si="10"/>
        <v>15.26190476</v>
      </c>
      <c r="AB74" s="1">
        <v>10.47</v>
      </c>
      <c r="AC74" s="1">
        <f t="shared" si="11"/>
        <v>1.457679538</v>
      </c>
      <c r="AD74" s="7">
        <v>17.075</v>
      </c>
      <c r="AE74" s="1">
        <f t="shared" si="12"/>
        <v>0.8938157986</v>
      </c>
    </row>
    <row r="75">
      <c r="A75" s="4" t="s">
        <v>104</v>
      </c>
      <c r="B75" s="5">
        <v>1.2495682E7</v>
      </c>
      <c r="C75" s="1">
        <v>1.2958096E7</v>
      </c>
      <c r="D75" s="1">
        <f t="shared" si="1"/>
        <v>3239524</v>
      </c>
      <c r="E75" s="1">
        <f t="shared" si="2"/>
        <v>38.88772137</v>
      </c>
      <c r="F75" s="1">
        <v>164.0</v>
      </c>
      <c r="G75" s="1">
        <v>182.0</v>
      </c>
      <c r="H75" s="1">
        <v>124.0</v>
      </c>
      <c r="I75" s="1">
        <v>147.0</v>
      </c>
      <c r="J75" s="1">
        <v>5.0</v>
      </c>
      <c r="K75" s="1">
        <v>16.0</v>
      </c>
      <c r="L75" s="1">
        <v>14.0</v>
      </c>
      <c r="M75" s="1">
        <v>12.0</v>
      </c>
      <c r="N75" s="1">
        <v>13.0</v>
      </c>
      <c r="O75" s="1">
        <v>10.0</v>
      </c>
      <c r="P75" s="6">
        <f t="shared" si="3"/>
        <v>346</v>
      </c>
      <c r="Q75" s="6">
        <f t="shared" si="4"/>
        <v>0.7907380251</v>
      </c>
      <c r="R75" s="6">
        <f t="shared" si="5"/>
        <v>23.33333333</v>
      </c>
      <c r="S75" s="6">
        <f t="shared" si="6"/>
        <v>0.834132185</v>
      </c>
      <c r="T75" s="1">
        <v>193.0</v>
      </c>
      <c r="U75" s="1">
        <v>182.0</v>
      </c>
      <c r="V75" s="1">
        <v>101.0</v>
      </c>
      <c r="W75" s="1">
        <v>211.0</v>
      </c>
      <c r="X75" s="6">
        <f t="shared" si="7"/>
        <v>375</v>
      </c>
      <c r="Y75" s="6">
        <f t="shared" si="8"/>
        <v>312</v>
      </c>
      <c r="Z75" s="6">
        <f t="shared" si="9"/>
        <v>16.07142857</v>
      </c>
      <c r="AA75" s="6">
        <f t="shared" si="10"/>
        <v>12.83571429</v>
      </c>
      <c r="AB75" s="1">
        <v>10.47</v>
      </c>
      <c r="AC75" s="1">
        <f t="shared" si="11"/>
        <v>1.225951699</v>
      </c>
      <c r="AD75" s="7">
        <v>17.075</v>
      </c>
      <c r="AE75" s="1">
        <f t="shared" si="12"/>
        <v>0.7517255804</v>
      </c>
    </row>
    <row r="76">
      <c r="A76" s="4" t="s">
        <v>105</v>
      </c>
      <c r="B76" s="5">
        <v>1.2495682E7</v>
      </c>
      <c r="C76" s="1">
        <v>1.2627168E7</v>
      </c>
      <c r="D76" s="1">
        <f t="shared" si="1"/>
        <v>3156792</v>
      </c>
      <c r="E76" s="1">
        <f t="shared" si="2"/>
        <v>37.89459431</v>
      </c>
      <c r="F76" s="1">
        <v>151.0</v>
      </c>
      <c r="G76" s="1">
        <v>178.0</v>
      </c>
      <c r="H76" s="1">
        <v>114.0</v>
      </c>
      <c r="I76" s="1">
        <v>153.0</v>
      </c>
      <c r="J76" s="1">
        <v>17.0</v>
      </c>
      <c r="K76" s="1">
        <v>12.0</v>
      </c>
      <c r="L76" s="1">
        <v>11.0</v>
      </c>
      <c r="M76" s="1">
        <v>12.0</v>
      </c>
      <c r="N76" s="1">
        <v>9.0</v>
      </c>
      <c r="O76" s="1">
        <v>14.0</v>
      </c>
      <c r="P76" s="6">
        <f t="shared" si="3"/>
        <v>329</v>
      </c>
      <c r="Q76" s="6">
        <f t="shared" si="4"/>
        <v>0.7471382269</v>
      </c>
      <c r="R76" s="6">
        <f t="shared" si="5"/>
        <v>25</v>
      </c>
      <c r="S76" s="6">
        <f t="shared" si="6"/>
        <v>0.8139353531</v>
      </c>
      <c r="T76" s="1">
        <v>187.0</v>
      </c>
      <c r="U76" s="1">
        <v>210.0</v>
      </c>
      <c r="V76" s="1">
        <v>96.0</v>
      </c>
      <c r="W76" s="1">
        <v>195.0</v>
      </c>
      <c r="X76" s="6">
        <f t="shared" si="7"/>
        <v>397</v>
      </c>
      <c r="Y76" s="6">
        <f t="shared" si="8"/>
        <v>291</v>
      </c>
      <c r="Z76" s="6">
        <f t="shared" si="9"/>
        <v>15.88</v>
      </c>
      <c r="AA76" s="6">
        <f t="shared" si="10"/>
        <v>11.38</v>
      </c>
      <c r="AB76" s="1">
        <v>10.47</v>
      </c>
      <c r="AC76" s="1">
        <f t="shared" si="11"/>
        <v>1.086914995</v>
      </c>
      <c r="AD76" s="7">
        <v>17.075</v>
      </c>
      <c r="AE76" s="1">
        <f t="shared" si="12"/>
        <v>0.6664714495</v>
      </c>
    </row>
    <row r="77">
      <c r="A77" s="4" t="s">
        <v>106</v>
      </c>
      <c r="B77" s="5">
        <v>1.2495682E7</v>
      </c>
      <c r="C77" s="1">
        <v>1.3221464E7</v>
      </c>
      <c r="D77" s="1">
        <f t="shared" si="1"/>
        <v>3305366</v>
      </c>
      <c r="E77" s="1">
        <f t="shared" si="2"/>
        <v>39.6780984</v>
      </c>
      <c r="F77" s="1">
        <v>192.0</v>
      </c>
      <c r="G77" s="1">
        <v>221.0</v>
      </c>
      <c r="H77" s="1">
        <v>130.0</v>
      </c>
      <c r="I77" s="1">
        <v>181.0</v>
      </c>
      <c r="J77" s="1">
        <v>14.0</v>
      </c>
      <c r="K77" s="1">
        <v>14.0</v>
      </c>
      <c r="L77" s="1">
        <v>7.0</v>
      </c>
      <c r="M77" s="1">
        <v>18.0</v>
      </c>
      <c r="N77" s="1">
        <v>14.0</v>
      </c>
      <c r="O77" s="1">
        <v>7.0</v>
      </c>
      <c r="P77" s="6">
        <f t="shared" si="3"/>
        <v>413</v>
      </c>
      <c r="Q77" s="6">
        <f t="shared" si="4"/>
        <v>0.9073015454</v>
      </c>
      <c r="R77" s="6">
        <f t="shared" si="5"/>
        <v>24.66666667</v>
      </c>
      <c r="S77" s="6">
        <f t="shared" si="6"/>
        <v>0.9758217142</v>
      </c>
      <c r="T77" s="1">
        <v>201.0</v>
      </c>
      <c r="U77" s="1">
        <v>226.0</v>
      </c>
      <c r="V77" s="1">
        <v>114.0</v>
      </c>
      <c r="W77" s="1">
        <v>254.0</v>
      </c>
      <c r="X77" s="6">
        <f t="shared" si="7"/>
        <v>427</v>
      </c>
      <c r="Y77" s="6">
        <f t="shared" si="8"/>
        <v>368</v>
      </c>
      <c r="Z77" s="6">
        <f t="shared" si="9"/>
        <v>17.31081081</v>
      </c>
      <c r="AA77" s="6">
        <f t="shared" si="10"/>
        <v>14.08783784</v>
      </c>
      <c r="AB77" s="1">
        <v>10.47</v>
      </c>
      <c r="AC77" s="1">
        <f t="shared" si="11"/>
        <v>1.345543251</v>
      </c>
      <c r="AD77" s="7">
        <v>17.075</v>
      </c>
      <c r="AE77" s="1">
        <f t="shared" si="12"/>
        <v>0.8250563887</v>
      </c>
    </row>
    <row r="78">
      <c r="A78" s="4" t="s">
        <v>107</v>
      </c>
      <c r="B78" s="5">
        <v>1.2495682E7</v>
      </c>
      <c r="C78" s="1">
        <v>1.4953512E7</v>
      </c>
      <c r="D78" s="1">
        <f t="shared" si="1"/>
        <v>3738378</v>
      </c>
      <c r="E78" s="1">
        <f t="shared" si="2"/>
        <v>44.87603798</v>
      </c>
      <c r="F78" s="1">
        <v>243.0</v>
      </c>
      <c r="G78" s="1">
        <v>247.0</v>
      </c>
      <c r="H78" s="1">
        <v>165.0</v>
      </c>
      <c r="I78" s="1">
        <v>203.0</v>
      </c>
      <c r="J78" s="1">
        <v>14.0</v>
      </c>
      <c r="K78" s="1">
        <v>20.0</v>
      </c>
      <c r="L78" s="1">
        <v>15.0</v>
      </c>
      <c r="M78" s="1">
        <v>16.0</v>
      </c>
      <c r="N78" s="1">
        <v>18.0</v>
      </c>
      <c r="O78" s="1">
        <v>19.0</v>
      </c>
      <c r="P78" s="6">
        <f t="shared" si="3"/>
        <v>490</v>
      </c>
      <c r="Q78" s="6">
        <f t="shared" si="4"/>
        <v>1.01529685</v>
      </c>
      <c r="R78" s="6">
        <f t="shared" si="5"/>
        <v>34</v>
      </c>
      <c r="S78" s="6">
        <f t="shared" si="6"/>
        <v>1.023653203</v>
      </c>
      <c r="T78" s="1">
        <v>271.0</v>
      </c>
      <c r="U78" s="1">
        <v>274.0</v>
      </c>
      <c r="V78" s="1">
        <v>168.0</v>
      </c>
      <c r="W78" s="1">
        <v>297.0</v>
      </c>
      <c r="X78" s="6">
        <f t="shared" si="7"/>
        <v>545</v>
      </c>
      <c r="Y78" s="6">
        <f t="shared" si="8"/>
        <v>465</v>
      </c>
      <c r="Z78" s="6">
        <f t="shared" si="9"/>
        <v>16.02941176</v>
      </c>
      <c r="AA78" s="6">
        <f t="shared" si="10"/>
        <v>12.55882353</v>
      </c>
      <c r="AB78" s="1">
        <v>10.47</v>
      </c>
      <c r="AC78" s="1">
        <f t="shared" si="11"/>
        <v>1.19950559</v>
      </c>
      <c r="AD78" s="7">
        <v>17.075</v>
      </c>
      <c r="AE78" s="1">
        <f t="shared" si="12"/>
        <v>0.7355094307</v>
      </c>
    </row>
    <row r="79">
      <c r="A79" s="4" t="s">
        <v>108</v>
      </c>
      <c r="B79" s="5">
        <v>1.2495682E7</v>
      </c>
      <c r="C79" s="1">
        <v>1.5766952E7</v>
      </c>
      <c r="D79" s="1">
        <f t="shared" si="1"/>
        <v>3941738</v>
      </c>
      <c r="E79" s="1">
        <f t="shared" si="2"/>
        <v>47.31720125</v>
      </c>
      <c r="F79" s="1">
        <v>209.0</v>
      </c>
      <c r="G79" s="1">
        <v>237.0</v>
      </c>
      <c r="H79" s="1">
        <v>169.0</v>
      </c>
      <c r="I79" s="1">
        <v>191.0</v>
      </c>
      <c r="J79" s="1">
        <v>26.0</v>
      </c>
      <c r="K79" s="1">
        <v>13.0</v>
      </c>
      <c r="L79" s="1">
        <v>20.0</v>
      </c>
      <c r="M79" s="1">
        <v>12.0</v>
      </c>
      <c r="N79" s="1">
        <v>16.0</v>
      </c>
      <c r="O79" s="1">
        <v>17.0</v>
      </c>
      <c r="P79" s="6">
        <f t="shared" si="3"/>
        <v>446</v>
      </c>
      <c r="Q79" s="6">
        <f t="shared" si="4"/>
        <v>0.8281871912</v>
      </c>
      <c r="R79" s="6">
        <f t="shared" si="5"/>
        <v>34.66666667</v>
      </c>
      <c r="S79" s="6">
        <f t="shared" si="6"/>
        <v>0.8836638451</v>
      </c>
      <c r="T79" s="1">
        <v>229.0</v>
      </c>
      <c r="U79" s="1">
        <v>241.0</v>
      </c>
      <c r="V79" s="1">
        <v>135.0</v>
      </c>
      <c r="W79" s="1">
        <v>288.0</v>
      </c>
      <c r="X79" s="6">
        <f t="shared" si="7"/>
        <v>470</v>
      </c>
      <c r="Y79" s="6">
        <f t="shared" si="8"/>
        <v>423</v>
      </c>
      <c r="Z79" s="6">
        <f t="shared" si="9"/>
        <v>13.55769231</v>
      </c>
      <c r="AA79" s="6">
        <f t="shared" si="10"/>
        <v>11.22115385</v>
      </c>
      <c r="AB79" s="1">
        <v>10.47</v>
      </c>
      <c r="AC79" s="1">
        <f t="shared" si="11"/>
        <v>1.071743443</v>
      </c>
      <c r="AD79" s="7">
        <v>17.075</v>
      </c>
      <c r="AE79" s="1">
        <f t="shared" si="12"/>
        <v>0.6571686001</v>
      </c>
    </row>
    <row r="80">
      <c r="A80" s="4" t="s">
        <v>109</v>
      </c>
      <c r="B80" s="5">
        <v>1.2495682E7</v>
      </c>
      <c r="C80" s="1">
        <v>1.2275216E7</v>
      </c>
      <c r="D80" s="1">
        <f t="shared" si="1"/>
        <v>3068804</v>
      </c>
      <c r="E80" s="1">
        <f t="shared" si="2"/>
        <v>36.83837345</v>
      </c>
      <c r="F80" s="1">
        <v>147.0</v>
      </c>
      <c r="G80" s="1">
        <v>182.0</v>
      </c>
      <c r="H80" s="1">
        <v>112.0</v>
      </c>
      <c r="I80" s="1">
        <v>146.0</v>
      </c>
      <c r="J80" s="1">
        <v>7.0</v>
      </c>
      <c r="K80" s="1">
        <v>9.0</v>
      </c>
      <c r="L80" s="1">
        <v>6.0</v>
      </c>
      <c r="M80" s="1">
        <v>7.0</v>
      </c>
      <c r="N80" s="1">
        <v>12.0</v>
      </c>
      <c r="O80" s="1">
        <v>13.0</v>
      </c>
      <c r="P80" s="6">
        <f t="shared" si="3"/>
        <v>329</v>
      </c>
      <c r="Q80" s="6">
        <f t="shared" si="4"/>
        <v>0.7482007869</v>
      </c>
      <c r="R80" s="6">
        <f t="shared" si="5"/>
        <v>18</v>
      </c>
      <c r="S80" s="6">
        <f t="shared" si="6"/>
        <v>0.8372723091</v>
      </c>
      <c r="T80" s="1">
        <v>138.0</v>
      </c>
      <c r="U80" s="1">
        <v>141.0</v>
      </c>
      <c r="V80" s="1">
        <v>100.0</v>
      </c>
      <c r="W80" s="1">
        <v>205.0</v>
      </c>
      <c r="X80" s="6">
        <f t="shared" si="7"/>
        <v>279</v>
      </c>
      <c r="Y80" s="6">
        <f t="shared" si="8"/>
        <v>305</v>
      </c>
      <c r="Z80" s="6">
        <f t="shared" si="9"/>
        <v>15.5</v>
      </c>
      <c r="AA80" s="6">
        <f t="shared" si="10"/>
        <v>15.33333333</v>
      </c>
      <c r="AB80" s="1">
        <v>10.47</v>
      </c>
      <c r="AC80" s="1">
        <f t="shared" si="11"/>
        <v>1.464501751</v>
      </c>
      <c r="AD80" s="7">
        <v>17.075</v>
      </c>
      <c r="AE80" s="1">
        <f t="shared" si="12"/>
        <v>0.8979990239</v>
      </c>
    </row>
    <row r="81">
      <c r="A81" s="4" t="s">
        <v>110</v>
      </c>
      <c r="B81" s="5">
        <v>1.2495682E7</v>
      </c>
      <c r="C81" s="1">
        <v>1.5576504E7</v>
      </c>
      <c r="D81" s="1">
        <f t="shared" si="1"/>
        <v>3894126</v>
      </c>
      <c r="E81" s="1">
        <f t="shared" si="2"/>
        <v>46.74565982</v>
      </c>
      <c r="F81" s="1">
        <v>238.0</v>
      </c>
      <c r="G81" s="1">
        <v>301.0</v>
      </c>
      <c r="H81" s="1">
        <v>197.0</v>
      </c>
      <c r="I81" s="1">
        <v>259.0</v>
      </c>
      <c r="J81" s="1">
        <v>14.0</v>
      </c>
      <c r="K81" s="1">
        <v>22.0</v>
      </c>
      <c r="L81" s="1">
        <v>13.0</v>
      </c>
      <c r="M81" s="1">
        <v>18.0</v>
      </c>
      <c r="N81" s="1">
        <v>11.0</v>
      </c>
      <c r="O81" s="1">
        <v>20.0</v>
      </c>
      <c r="P81" s="6">
        <f t="shared" si="3"/>
        <v>539</v>
      </c>
      <c r="Q81" s="6">
        <f t="shared" si="4"/>
        <v>0.9546340809</v>
      </c>
      <c r="R81" s="6">
        <f t="shared" si="5"/>
        <v>32.66666667</v>
      </c>
      <c r="S81" s="6">
        <f t="shared" si="6"/>
        <v>1.080982709</v>
      </c>
      <c r="T81" s="1">
        <v>236.0</v>
      </c>
      <c r="U81" s="1">
        <v>286.0</v>
      </c>
      <c r="V81" s="1">
        <v>180.0</v>
      </c>
      <c r="W81" s="1">
        <v>333.0</v>
      </c>
      <c r="X81" s="6">
        <f t="shared" si="7"/>
        <v>522</v>
      </c>
      <c r="Y81" s="6">
        <f t="shared" si="8"/>
        <v>513</v>
      </c>
      <c r="Z81" s="6">
        <f t="shared" si="9"/>
        <v>15.97959184</v>
      </c>
      <c r="AA81" s="6">
        <f t="shared" si="10"/>
        <v>14.26530612</v>
      </c>
      <c r="AB81" s="1">
        <v>10.47</v>
      </c>
      <c r="AC81" s="1">
        <f t="shared" si="11"/>
        <v>1.362493421</v>
      </c>
      <c r="AD81" s="7">
        <v>17.075</v>
      </c>
      <c r="AE81" s="1">
        <f t="shared" si="12"/>
        <v>0.8354498461</v>
      </c>
    </row>
    <row r="82">
      <c r="A82" s="4" t="s">
        <v>111</v>
      </c>
      <c r="B82" s="5">
        <v>1.2495682E7</v>
      </c>
      <c r="C82" s="1">
        <v>1.1930048E7</v>
      </c>
      <c r="D82" s="1">
        <f t="shared" si="1"/>
        <v>2982512</v>
      </c>
      <c r="E82" s="1">
        <f t="shared" si="2"/>
        <v>35.80251162</v>
      </c>
      <c r="F82" s="1">
        <v>94.0</v>
      </c>
      <c r="G82" s="1">
        <v>110.0</v>
      </c>
      <c r="H82" s="1">
        <v>70.0</v>
      </c>
      <c r="I82" s="1">
        <v>92.0</v>
      </c>
      <c r="J82" s="1">
        <v>13.0</v>
      </c>
      <c r="K82" s="1">
        <v>10.0</v>
      </c>
      <c r="L82" s="1">
        <v>10.0</v>
      </c>
      <c r="M82" s="1">
        <v>9.0</v>
      </c>
      <c r="N82" s="1">
        <v>7.0</v>
      </c>
      <c r="O82" s="1">
        <v>1.0</v>
      </c>
      <c r="P82" s="6">
        <f t="shared" si="3"/>
        <v>204</v>
      </c>
      <c r="Q82" s="6">
        <f t="shared" si="4"/>
        <v>0.4922838986</v>
      </c>
      <c r="R82" s="6">
        <f t="shared" si="5"/>
        <v>16.66666667</v>
      </c>
      <c r="S82" s="6">
        <f t="shared" si="6"/>
        <v>0.5341804006</v>
      </c>
      <c r="T82" s="1">
        <v>105.0</v>
      </c>
      <c r="U82" s="1">
        <v>101.0</v>
      </c>
      <c r="V82" s="1">
        <v>47.0</v>
      </c>
      <c r="W82" s="1">
        <v>118.0</v>
      </c>
      <c r="X82" s="6">
        <f t="shared" si="7"/>
        <v>206</v>
      </c>
      <c r="Y82" s="6">
        <f t="shared" si="8"/>
        <v>165</v>
      </c>
      <c r="Z82" s="6">
        <f t="shared" si="9"/>
        <v>12.36</v>
      </c>
      <c r="AA82" s="6">
        <f t="shared" si="10"/>
        <v>10.5</v>
      </c>
      <c r="AB82" s="1">
        <v>10.47</v>
      </c>
      <c r="AC82" s="1">
        <f t="shared" si="11"/>
        <v>1.00286533</v>
      </c>
      <c r="AD82" s="7">
        <v>17.075</v>
      </c>
      <c r="AE82" s="1">
        <f t="shared" si="12"/>
        <v>0.6149341142</v>
      </c>
    </row>
    <row r="83">
      <c r="A83" s="4" t="s">
        <v>112</v>
      </c>
      <c r="B83" s="5">
        <v>1.2495682E7</v>
      </c>
      <c r="C83" s="1">
        <v>1.4892048E7</v>
      </c>
      <c r="D83" s="1">
        <f t="shared" si="1"/>
        <v>3723012</v>
      </c>
      <c r="E83" s="1">
        <f t="shared" si="2"/>
        <v>44.69158226</v>
      </c>
      <c r="F83" s="1">
        <v>225.0</v>
      </c>
      <c r="G83" s="1">
        <v>230.0</v>
      </c>
      <c r="H83" s="1">
        <v>161.0</v>
      </c>
      <c r="I83" s="1">
        <v>208.0</v>
      </c>
      <c r="J83" s="1">
        <v>17.0</v>
      </c>
      <c r="K83" s="1">
        <v>21.0</v>
      </c>
      <c r="L83" s="1">
        <v>9.0</v>
      </c>
      <c r="M83" s="1">
        <v>8.0</v>
      </c>
      <c r="N83" s="1">
        <v>12.0</v>
      </c>
      <c r="O83" s="1">
        <v>16.0</v>
      </c>
      <c r="P83" s="6">
        <f t="shared" si="3"/>
        <v>455</v>
      </c>
      <c r="Q83" s="6">
        <f t="shared" si="4"/>
        <v>0.9439697112</v>
      </c>
      <c r="R83" s="6">
        <f t="shared" si="5"/>
        <v>27.66666667</v>
      </c>
      <c r="S83" s="6">
        <f t="shared" si="6"/>
        <v>0.9544582636</v>
      </c>
      <c r="T83" s="1">
        <v>223.0</v>
      </c>
      <c r="U83" s="1">
        <v>227.0</v>
      </c>
      <c r="V83" s="1">
        <v>139.0</v>
      </c>
      <c r="W83" s="1">
        <v>298.0</v>
      </c>
      <c r="X83" s="6">
        <f t="shared" si="7"/>
        <v>450</v>
      </c>
      <c r="Y83" s="6">
        <f t="shared" si="8"/>
        <v>437</v>
      </c>
      <c r="Z83" s="6">
        <f t="shared" si="9"/>
        <v>16.26506024</v>
      </c>
      <c r="AA83" s="6">
        <f t="shared" si="10"/>
        <v>14.80120482</v>
      </c>
      <c r="AB83" s="1">
        <v>10.47</v>
      </c>
      <c r="AC83" s="1">
        <f t="shared" si="11"/>
        <v>1.413677633</v>
      </c>
      <c r="AD83" s="7">
        <v>17.075</v>
      </c>
      <c r="AE83" s="1">
        <f t="shared" si="12"/>
        <v>0.8668348357</v>
      </c>
    </row>
    <row r="84">
      <c r="A84" s="4" t="s">
        <v>113</v>
      </c>
      <c r="B84" s="5">
        <v>1.2495682E7</v>
      </c>
      <c r="C84" s="1">
        <v>1.3621872E7</v>
      </c>
      <c r="D84" s="1">
        <f t="shared" si="1"/>
        <v>3405468</v>
      </c>
      <c r="E84" s="1">
        <f t="shared" si="2"/>
        <v>40.8797375</v>
      </c>
      <c r="F84" s="1">
        <v>196.0</v>
      </c>
      <c r="G84" s="1">
        <v>222.0</v>
      </c>
      <c r="H84" s="1">
        <v>148.0</v>
      </c>
      <c r="I84" s="1">
        <v>186.0</v>
      </c>
      <c r="J84" s="1">
        <v>18.0</v>
      </c>
      <c r="K84" s="1">
        <v>23.0</v>
      </c>
      <c r="L84" s="1">
        <v>13.0</v>
      </c>
      <c r="M84" s="1">
        <v>10.0</v>
      </c>
      <c r="N84" s="1">
        <v>10.0</v>
      </c>
      <c r="O84" s="1">
        <v>19.0</v>
      </c>
      <c r="P84" s="6">
        <f t="shared" si="3"/>
        <v>418</v>
      </c>
      <c r="Q84" s="6">
        <f t="shared" si="4"/>
        <v>0.8989783754</v>
      </c>
      <c r="R84" s="6">
        <f t="shared" si="5"/>
        <v>31</v>
      </c>
      <c r="S84" s="6">
        <f t="shared" si="6"/>
        <v>0.9586044921</v>
      </c>
      <c r="T84" s="1">
        <v>193.0</v>
      </c>
      <c r="U84" s="1">
        <v>177.0</v>
      </c>
      <c r="V84" s="1">
        <v>114.0</v>
      </c>
      <c r="W84" s="1">
        <v>248.0</v>
      </c>
      <c r="X84" s="6">
        <f t="shared" si="7"/>
        <v>370</v>
      </c>
      <c r="Y84" s="6">
        <f t="shared" si="8"/>
        <v>362</v>
      </c>
      <c r="Z84" s="6">
        <f t="shared" si="9"/>
        <v>11.93548387</v>
      </c>
      <c r="AA84" s="6">
        <f t="shared" si="10"/>
        <v>11.70967742</v>
      </c>
      <c r="AB84" s="1">
        <v>10.47</v>
      </c>
      <c r="AC84" s="1">
        <f t="shared" si="11"/>
        <v>1.11840281</v>
      </c>
      <c r="AD84" s="7">
        <v>17.075</v>
      </c>
      <c r="AE84" s="1">
        <f t="shared" si="12"/>
        <v>0.6857790582</v>
      </c>
    </row>
    <row r="85">
      <c r="A85" s="4" t="s">
        <v>114</v>
      </c>
      <c r="B85" s="5">
        <v>1.2495682E7</v>
      </c>
      <c r="C85" s="1">
        <v>1.3100912E7</v>
      </c>
      <c r="D85" s="1">
        <f t="shared" si="1"/>
        <v>3275228</v>
      </c>
      <c r="E85" s="1">
        <f t="shared" si="2"/>
        <v>39.31631743</v>
      </c>
      <c r="F85" s="1">
        <v>187.0</v>
      </c>
      <c r="G85" s="1">
        <v>218.0</v>
      </c>
      <c r="H85" s="1">
        <v>141.0</v>
      </c>
      <c r="I85" s="1">
        <v>171.0</v>
      </c>
      <c r="J85" s="1">
        <v>9.0</v>
      </c>
      <c r="K85" s="1">
        <v>9.0</v>
      </c>
      <c r="L85" s="1">
        <v>11.0</v>
      </c>
      <c r="M85" s="1">
        <v>12.0</v>
      </c>
      <c r="N85" s="1">
        <v>9.0</v>
      </c>
      <c r="O85" s="1">
        <v>12.0</v>
      </c>
      <c r="P85" s="6">
        <f t="shared" si="3"/>
        <v>405</v>
      </c>
      <c r="Q85" s="6">
        <f t="shared" si="4"/>
        <v>0.8918052934</v>
      </c>
      <c r="R85" s="6">
        <f t="shared" si="5"/>
        <v>20.66666667</v>
      </c>
      <c r="S85" s="6">
        <f t="shared" si="6"/>
        <v>0.9657249835</v>
      </c>
      <c r="T85" s="1">
        <v>195.0</v>
      </c>
      <c r="U85" s="1">
        <v>199.0</v>
      </c>
      <c r="V85" s="1">
        <v>108.0</v>
      </c>
      <c r="W85" s="1">
        <v>241.0</v>
      </c>
      <c r="X85" s="6">
        <f t="shared" si="7"/>
        <v>394</v>
      </c>
      <c r="Y85" s="6">
        <f t="shared" si="8"/>
        <v>349</v>
      </c>
      <c r="Z85" s="6">
        <f t="shared" si="9"/>
        <v>19.06451613</v>
      </c>
      <c r="AA85" s="6">
        <f t="shared" si="10"/>
        <v>16.59677419</v>
      </c>
      <c r="AB85" s="1">
        <v>10.47</v>
      </c>
      <c r="AC85" s="1">
        <f t="shared" si="11"/>
        <v>1.585174231</v>
      </c>
      <c r="AD85" s="7">
        <v>17.075</v>
      </c>
      <c r="AE85" s="1">
        <f t="shared" si="12"/>
        <v>0.9719926321</v>
      </c>
    </row>
    <row r="86">
      <c r="A86" s="4" t="s">
        <v>115</v>
      </c>
      <c r="B86" s="5">
        <v>1.2495682E7</v>
      </c>
      <c r="C86" s="1">
        <v>1.4417552E7</v>
      </c>
      <c r="D86" s="1">
        <f t="shared" si="1"/>
        <v>3604388</v>
      </c>
      <c r="E86" s="1">
        <f t="shared" si="2"/>
        <v>43.26760236</v>
      </c>
      <c r="F86" s="1">
        <v>165.0</v>
      </c>
      <c r="G86" s="1">
        <v>206.0</v>
      </c>
      <c r="H86" s="1">
        <v>157.0</v>
      </c>
      <c r="I86" s="1">
        <v>185.0</v>
      </c>
      <c r="J86" s="1">
        <v>11.0</v>
      </c>
      <c r="K86" s="1">
        <v>16.0</v>
      </c>
      <c r="L86" s="1">
        <v>7.0</v>
      </c>
      <c r="M86" s="1">
        <v>13.0</v>
      </c>
      <c r="N86" s="1">
        <v>13.0</v>
      </c>
      <c r="O86" s="1">
        <v>12.0</v>
      </c>
      <c r="P86" s="6">
        <f t="shared" si="3"/>
        <v>371</v>
      </c>
      <c r="Q86" s="6">
        <f t="shared" si="4"/>
        <v>0.7150269096</v>
      </c>
      <c r="R86" s="6">
        <f t="shared" si="5"/>
        <v>24</v>
      </c>
      <c r="S86" s="6">
        <f t="shared" si="6"/>
        <v>0.8038635862</v>
      </c>
      <c r="T86" s="1">
        <v>189.0</v>
      </c>
      <c r="U86" s="1">
        <v>217.0</v>
      </c>
      <c r="V86" s="1">
        <v>128.0</v>
      </c>
      <c r="W86" s="1">
        <v>229.0</v>
      </c>
      <c r="X86" s="6">
        <f t="shared" si="7"/>
        <v>406</v>
      </c>
      <c r="Y86" s="6">
        <f t="shared" si="8"/>
        <v>357</v>
      </c>
      <c r="Z86" s="6">
        <f t="shared" si="9"/>
        <v>16.91666667</v>
      </c>
      <c r="AA86" s="6">
        <f t="shared" si="10"/>
        <v>14</v>
      </c>
      <c r="AB86" s="1">
        <v>10.47</v>
      </c>
      <c r="AC86" s="1">
        <f t="shared" si="11"/>
        <v>1.337153773</v>
      </c>
      <c r="AD86" s="7">
        <v>17.075</v>
      </c>
      <c r="AE86" s="1">
        <f t="shared" si="12"/>
        <v>0.8199121523</v>
      </c>
    </row>
    <row r="87">
      <c r="A87" s="4" t="s">
        <v>116</v>
      </c>
      <c r="B87" s="5">
        <v>1.2495682E7</v>
      </c>
      <c r="C87" s="1">
        <v>1.2448192E7</v>
      </c>
      <c r="D87" s="1">
        <f t="shared" si="1"/>
        <v>3112048</v>
      </c>
      <c r="E87" s="1">
        <f t="shared" si="2"/>
        <v>37.35748077</v>
      </c>
      <c r="F87" s="1">
        <v>200.0</v>
      </c>
      <c r="G87" s="1">
        <v>245.0</v>
      </c>
      <c r="H87" s="1">
        <v>158.0</v>
      </c>
      <c r="I87" s="1">
        <v>197.0</v>
      </c>
      <c r="J87" s="1">
        <v>10.0</v>
      </c>
      <c r="K87" s="1">
        <v>22.0</v>
      </c>
      <c r="L87" s="1">
        <v>11.0</v>
      </c>
      <c r="M87" s="1">
        <v>17.0</v>
      </c>
      <c r="N87" s="1">
        <v>13.0</v>
      </c>
      <c r="O87" s="1">
        <v>11.0</v>
      </c>
      <c r="P87" s="6">
        <f t="shared" si="3"/>
        <v>445</v>
      </c>
      <c r="Q87" s="6">
        <f t="shared" si="4"/>
        <v>1.003815012</v>
      </c>
      <c r="R87" s="6">
        <f t="shared" si="5"/>
        <v>28</v>
      </c>
      <c r="S87" s="6">
        <f t="shared" si="6"/>
        <v>1.116744201</v>
      </c>
      <c r="T87" s="1">
        <v>232.0</v>
      </c>
      <c r="U87" s="1">
        <v>239.0</v>
      </c>
      <c r="V87" s="1">
        <v>155.0</v>
      </c>
      <c r="W87" s="1">
        <v>278.0</v>
      </c>
      <c r="X87" s="6">
        <f t="shared" si="7"/>
        <v>471</v>
      </c>
      <c r="Y87" s="6">
        <f t="shared" si="8"/>
        <v>433</v>
      </c>
      <c r="Z87" s="6">
        <f t="shared" si="9"/>
        <v>16.82142857</v>
      </c>
      <c r="AA87" s="6">
        <f t="shared" si="10"/>
        <v>13.48214286</v>
      </c>
      <c r="AB87" s="1">
        <v>10.47</v>
      </c>
      <c r="AC87" s="1">
        <f t="shared" si="11"/>
        <v>1.287692728</v>
      </c>
      <c r="AD87" s="7">
        <v>17.075</v>
      </c>
      <c r="AE87" s="1">
        <f t="shared" si="12"/>
        <v>0.7895837691</v>
      </c>
    </row>
    <row r="88">
      <c r="A88" s="9" t="s">
        <v>117</v>
      </c>
      <c r="B88" s="10">
        <v>1.2495682E7</v>
      </c>
      <c r="C88" s="11">
        <v>1.1457888E7</v>
      </c>
      <c r="D88" s="11">
        <f t="shared" si="1"/>
        <v>2864472</v>
      </c>
      <c r="E88" s="11">
        <f t="shared" si="2"/>
        <v>34.38554214</v>
      </c>
      <c r="F88" s="11">
        <v>180.0</v>
      </c>
      <c r="G88" s="11">
        <v>209.0</v>
      </c>
      <c r="H88" s="11">
        <v>145.0</v>
      </c>
      <c r="I88" s="11">
        <v>178.0</v>
      </c>
      <c r="J88" s="11">
        <v>10.0</v>
      </c>
      <c r="K88" s="11">
        <v>8.0</v>
      </c>
      <c r="L88" s="11">
        <v>9.0</v>
      </c>
      <c r="M88" s="11">
        <v>9.0</v>
      </c>
      <c r="N88" s="11">
        <v>11.0</v>
      </c>
      <c r="O88" s="11">
        <v>13.0</v>
      </c>
      <c r="P88" s="12">
        <f t="shared" si="3"/>
        <v>389</v>
      </c>
      <c r="Q88" s="12">
        <f t="shared" si="4"/>
        <v>0.9815171697</v>
      </c>
      <c r="R88" s="12">
        <f t="shared" si="5"/>
        <v>20</v>
      </c>
      <c r="S88" s="12">
        <f t="shared" si="6"/>
        <v>1.060583831</v>
      </c>
      <c r="T88" s="11">
        <v>207.0</v>
      </c>
      <c r="U88" s="11">
        <v>187.0</v>
      </c>
      <c r="V88" s="11">
        <v>116.0</v>
      </c>
      <c r="W88" s="11">
        <v>226.0</v>
      </c>
      <c r="X88" s="12">
        <f t="shared" si="7"/>
        <v>394</v>
      </c>
      <c r="Y88" s="12">
        <f t="shared" si="8"/>
        <v>342</v>
      </c>
      <c r="Z88" s="12">
        <f t="shared" si="9"/>
        <v>19.7</v>
      </c>
      <c r="AA88" s="12">
        <f t="shared" si="10"/>
        <v>17.075</v>
      </c>
      <c r="AB88" s="11">
        <v>10.47</v>
      </c>
      <c r="AC88" s="11">
        <f t="shared" si="11"/>
        <v>1.630850048</v>
      </c>
      <c r="AD88" s="7">
        <v>17.075</v>
      </c>
      <c r="AE88" s="1">
        <f t="shared" si="12"/>
        <v>1</v>
      </c>
    </row>
    <row r="89">
      <c r="A89" s="4" t="s">
        <v>118</v>
      </c>
      <c r="B89" s="5">
        <v>1.2495682E7</v>
      </c>
      <c r="C89" s="1">
        <v>1.3360384E7</v>
      </c>
      <c r="D89" s="1">
        <f t="shared" si="1"/>
        <v>3340096</v>
      </c>
      <c r="E89" s="1">
        <f t="shared" si="2"/>
        <v>40.09500242</v>
      </c>
      <c r="F89" s="1">
        <v>213.0</v>
      </c>
      <c r="G89" s="1">
        <v>220.0</v>
      </c>
      <c r="H89" s="1">
        <v>143.0</v>
      </c>
      <c r="I89" s="1">
        <v>176.0</v>
      </c>
      <c r="J89" s="1">
        <v>12.0</v>
      </c>
      <c r="K89" s="1">
        <v>18.0</v>
      </c>
      <c r="L89" s="1">
        <v>14.0</v>
      </c>
      <c r="M89" s="1">
        <v>17.0</v>
      </c>
      <c r="N89" s="1">
        <v>18.0</v>
      </c>
      <c r="O89" s="1">
        <v>21.0</v>
      </c>
      <c r="P89" s="6">
        <f t="shared" si="3"/>
        <v>433</v>
      </c>
      <c r="Q89" s="6">
        <f t="shared" si="4"/>
        <v>0.9960717693</v>
      </c>
      <c r="R89" s="6">
        <f t="shared" si="5"/>
        <v>33.33333333</v>
      </c>
      <c r="S89" s="6">
        <f t="shared" si="6"/>
        <v>1.012439146</v>
      </c>
      <c r="T89" s="1">
        <v>204.0</v>
      </c>
      <c r="U89" s="1">
        <v>228.0</v>
      </c>
      <c r="V89" s="1">
        <v>143.0</v>
      </c>
      <c r="W89" s="1">
        <v>286.0</v>
      </c>
      <c r="X89" s="6">
        <f t="shared" si="7"/>
        <v>432</v>
      </c>
      <c r="Y89" s="6">
        <f t="shared" si="8"/>
        <v>429</v>
      </c>
      <c r="Z89" s="6">
        <f t="shared" si="9"/>
        <v>12.96</v>
      </c>
      <c r="AA89" s="6">
        <f t="shared" si="10"/>
        <v>11.175</v>
      </c>
      <c r="AB89" s="1">
        <v>10.47</v>
      </c>
      <c r="AC89" s="1">
        <f t="shared" si="11"/>
        <v>1.067335244</v>
      </c>
      <c r="AD89" s="7">
        <v>17.075</v>
      </c>
      <c r="AE89" s="1">
        <f t="shared" si="12"/>
        <v>0.654465593</v>
      </c>
    </row>
    <row r="90">
      <c r="A90" s="4" t="s">
        <v>119</v>
      </c>
      <c r="B90" s="5">
        <v>1.2495682E7</v>
      </c>
      <c r="C90" s="1">
        <v>1.3911672E7</v>
      </c>
      <c r="D90" s="1">
        <f t="shared" si="1"/>
        <v>3477918</v>
      </c>
      <c r="E90" s="1">
        <f t="shared" si="2"/>
        <v>41.74943793</v>
      </c>
      <c r="F90" s="1">
        <v>150.0</v>
      </c>
      <c r="G90" s="1">
        <v>202.0</v>
      </c>
      <c r="H90" s="1">
        <v>139.0</v>
      </c>
      <c r="I90" s="1">
        <v>177.0</v>
      </c>
      <c r="J90" s="1">
        <v>10.0</v>
      </c>
      <c r="K90" s="1">
        <v>17.0</v>
      </c>
      <c r="L90" s="1">
        <v>11.0</v>
      </c>
      <c r="M90" s="1">
        <v>10.0</v>
      </c>
      <c r="N90" s="1">
        <v>15.0</v>
      </c>
      <c r="O90" s="1">
        <v>12.0</v>
      </c>
      <c r="P90" s="6">
        <f t="shared" si="3"/>
        <v>352</v>
      </c>
      <c r="Q90" s="6">
        <f t="shared" si="4"/>
        <v>0.673661764</v>
      </c>
      <c r="R90" s="6">
        <f t="shared" si="5"/>
        <v>25</v>
      </c>
      <c r="S90" s="6">
        <f t="shared" si="6"/>
        <v>0.7904298031</v>
      </c>
      <c r="T90" s="1">
        <v>197.0</v>
      </c>
      <c r="U90" s="1">
        <v>199.0</v>
      </c>
      <c r="V90" s="1">
        <v>96.0</v>
      </c>
      <c r="W90" s="1">
        <v>222.0</v>
      </c>
      <c r="X90" s="6">
        <f t="shared" si="7"/>
        <v>396</v>
      </c>
      <c r="Y90" s="6">
        <f t="shared" si="8"/>
        <v>318</v>
      </c>
      <c r="Z90" s="6">
        <f t="shared" si="9"/>
        <v>15.84</v>
      </c>
      <c r="AA90" s="6">
        <f t="shared" si="10"/>
        <v>12.32</v>
      </c>
      <c r="AB90" s="1">
        <v>10.47</v>
      </c>
      <c r="AC90" s="1">
        <f t="shared" si="11"/>
        <v>1.17669532</v>
      </c>
      <c r="AD90" s="7">
        <v>17.075</v>
      </c>
      <c r="AE90" s="1">
        <f t="shared" si="12"/>
        <v>0.721522694</v>
      </c>
    </row>
    <row r="91">
      <c r="A91" s="4" t="s">
        <v>120</v>
      </c>
      <c r="B91" s="5">
        <v>1.2495682E7</v>
      </c>
      <c r="C91" s="1">
        <v>1.0983456E7</v>
      </c>
      <c r="D91" s="1">
        <f t="shared" si="1"/>
        <v>2745864</v>
      </c>
      <c r="E91" s="1">
        <f t="shared" si="2"/>
        <v>32.96175431</v>
      </c>
      <c r="F91" s="1">
        <v>142.0</v>
      </c>
      <c r="G91" s="1">
        <v>155.0</v>
      </c>
      <c r="H91" s="1">
        <v>118.0</v>
      </c>
      <c r="I91" s="1">
        <v>134.0</v>
      </c>
      <c r="J91" s="1">
        <v>10.0</v>
      </c>
      <c r="K91" s="1">
        <v>9.0</v>
      </c>
      <c r="L91" s="1">
        <v>10.0</v>
      </c>
      <c r="M91" s="1">
        <v>15.0</v>
      </c>
      <c r="N91" s="1">
        <v>7.0</v>
      </c>
      <c r="O91" s="1">
        <v>7.0</v>
      </c>
      <c r="P91" s="6">
        <f t="shared" si="3"/>
        <v>297</v>
      </c>
      <c r="Q91" s="6">
        <f t="shared" si="4"/>
        <v>0.8077543371</v>
      </c>
      <c r="R91" s="6">
        <f t="shared" si="5"/>
        <v>19.33333333</v>
      </c>
      <c r="S91" s="6">
        <f t="shared" si="6"/>
        <v>0.8447290074</v>
      </c>
      <c r="T91" s="1">
        <v>169.0</v>
      </c>
      <c r="U91" s="1">
        <v>140.0</v>
      </c>
      <c r="V91" s="1">
        <v>72.0</v>
      </c>
      <c r="W91" s="1">
        <v>191.0</v>
      </c>
      <c r="X91" s="6">
        <f t="shared" si="7"/>
        <v>309</v>
      </c>
      <c r="Y91" s="6">
        <f t="shared" si="8"/>
        <v>263</v>
      </c>
      <c r="Z91" s="6">
        <f t="shared" si="9"/>
        <v>15.98275862</v>
      </c>
      <c r="AA91" s="6">
        <f t="shared" si="10"/>
        <v>13.86206897</v>
      </c>
      <c r="AB91" s="1">
        <v>10.47</v>
      </c>
      <c r="AC91" s="1">
        <f t="shared" si="11"/>
        <v>1.323979844</v>
      </c>
      <c r="AD91" s="7">
        <v>17.075</v>
      </c>
      <c r="AE91" s="1">
        <f t="shared" si="12"/>
        <v>0.8118342</v>
      </c>
    </row>
    <row r="92">
      <c r="A92" s="4" t="s">
        <v>121</v>
      </c>
      <c r="B92" s="5">
        <v>1.2495682E7</v>
      </c>
      <c r="C92" s="1">
        <v>1.2281648E7</v>
      </c>
      <c r="D92" s="1">
        <f t="shared" si="1"/>
        <v>3070412</v>
      </c>
      <c r="E92" s="1">
        <f t="shared" si="2"/>
        <v>36.85767612</v>
      </c>
      <c r="F92" s="1">
        <v>146.0</v>
      </c>
      <c r="G92" s="1">
        <v>183.0</v>
      </c>
      <c r="H92" s="1">
        <v>130.0</v>
      </c>
      <c r="I92" s="1">
        <v>154.0</v>
      </c>
      <c r="J92" s="1">
        <v>10.0</v>
      </c>
      <c r="K92" s="1">
        <v>14.0</v>
      </c>
      <c r="L92" s="1">
        <v>7.0</v>
      </c>
      <c r="M92" s="1">
        <v>9.0</v>
      </c>
      <c r="N92" s="1">
        <v>14.0</v>
      </c>
      <c r="O92" s="1">
        <v>13.0</v>
      </c>
      <c r="P92" s="6">
        <f t="shared" si="3"/>
        <v>329</v>
      </c>
      <c r="Q92" s="6">
        <f t="shared" si="4"/>
        <v>0.7427218123</v>
      </c>
      <c r="R92" s="6">
        <f t="shared" si="5"/>
        <v>22.33333333</v>
      </c>
      <c r="S92" s="6">
        <f t="shared" si="6"/>
        <v>0.8368338227</v>
      </c>
      <c r="T92" s="1">
        <v>168.0</v>
      </c>
      <c r="U92" s="1">
        <v>167.0</v>
      </c>
      <c r="V92" s="1">
        <v>108.0</v>
      </c>
      <c r="W92" s="1">
        <v>217.0</v>
      </c>
      <c r="X92" s="6">
        <f t="shared" si="7"/>
        <v>335</v>
      </c>
      <c r="Y92" s="6">
        <f t="shared" si="8"/>
        <v>325</v>
      </c>
      <c r="Z92" s="6">
        <f t="shared" si="9"/>
        <v>15</v>
      </c>
      <c r="AA92" s="6">
        <f t="shared" si="10"/>
        <v>12.89552239</v>
      </c>
      <c r="AB92" s="1">
        <v>10.47</v>
      </c>
      <c r="AC92" s="1">
        <f t="shared" si="11"/>
        <v>1.231664029</v>
      </c>
      <c r="AD92" s="7">
        <v>17.075</v>
      </c>
      <c r="AE92" s="1">
        <f t="shared" si="12"/>
        <v>0.7552282511</v>
      </c>
    </row>
    <row r="93">
      <c r="A93" s="4" t="s">
        <v>122</v>
      </c>
      <c r="B93" s="5">
        <v>1.2495682E7</v>
      </c>
      <c r="C93" s="1">
        <v>7949784.0</v>
      </c>
      <c r="D93" s="1">
        <f t="shared" si="1"/>
        <v>1987446</v>
      </c>
      <c r="E93" s="1">
        <f t="shared" si="2"/>
        <v>23.85759337</v>
      </c>
      <c r="F93" s="1">
        <v>104.0</v>
      </c>
      <c r="G93" s="1">
        <v>119.0</v>
      </c>
      <c r="H93" s="1">
        <v>87.0</v>
      </c>
      <c r="I93" s="1">
        <v>98.0</v>
      </c>
      <c r="J93" s="1">
        <v>2.0</v>
      </c>
      <c r="K93" s="1">
        <v>4.0</v>
      </c>
      <c r="L93" s="1">
        <v>3.0</v>
      </c>
      <c r="M93" s="1">
        <v>5.0</v>
      </c>
      <c r="N93" s="1">
        <v>10.0</v>
      </c>
      <c r="O93" s="1">
        <v>5.0</v>
      </c>
      <c r="P93" s="6">
        <f t="shared" si="3"/>
        <v>223</v>
      </c>
      <c r="Q93" s="6">
        <f t="shared" si="4"/>
        <v>0.8173498349</v>
      </c>
      <c r="R93" s="6">
        <f t="shared" si="5"/>
        <v>9.666666667</v>
      </c>
      <c r="S93" s="6">
        <f t="shared" si="6"/>
        <v>0.8762933326</v>
      </c>
      <c r="T93" s="1">
        <v>103.0</v>
      </c>
      <c r="U93" s="1">
        <v>112.0</v>
      </c>
      <c r="V93" s="1">
        <v>63.0</v>
      </c>
      <c r="W93" s="1">
        <v>143.0</v>
      </c>
      <c r="X93" s="6">
        <f t="shared" si="7"/>
        <v>215</v>
      </c>
      <c r="Y93" s="6">
        <f t="shared" si="8"/>
        <v>206</v>
      </c>
      <c r="Z93" s="6">
        <f t="shared" si="9"/>
        <v>22.24137931</v>
      </c>
      <c r="AA93" s="6">
        <f t="shared" si="10"/>
        <v>20.32758621</v>
      </c>
      <c r="AB93" s="1">
        <v>10.47</v>
      </c>
      <c r="AC93" s="1">
        <f t="shared" si="11"/>
        <v>1.941507756</v>
      </c>
      <c r="AD93" s="7">
        <v>17.075</v>
      </c>
      <c r="AE93" s="1">
        <f t="shared" si="12"/>
        <v>1.190488211</v>
      </c>
    </row>
    <row r="94">
      <c r="A94" s="4" t="s">
        <v>123</v>
      </c>
      <c r="B94" s="5">
        <v>1.2495682E7</v>
      </c>
      <c r="C94" s="1">
        <v>1.1915032E7</v>
      </c>
      <c r="D94" s="1">
        <f t="shared" si="1"/>
        <v>2978758</v>
      </c>
      <c r="E94" s="1">
        <f t="shared" si="2"/>
        <v>35.75744805</v>
      </c>
      <c r="F94" s="1">
        <v>167.0</v>
      </c>
      <c r="G94" s="1">
        <v>184.0</v>
      </c>
      <c r="H94" s="1">
        <v>126.0</v>
      </c>
      <c r="I94" s="1">
        <v>168.0</v>
      </c>
      <c r="J94" s="1">
        <v>9.0</v>
      </c>
      <c r="K94" s="1">
        <v>8.0</v>
      </c>
      <c r="L94" s="1">
        <v>8.0</v>
      </c>
      <c r="M94" s="1">
        <v>9.0</v>
      </c>
      <c r="N94" s="1">
        <v>11.0</v>
      </c>
      <c r="O94" s="1">
        <v>13.0</v>
      </c>
      <c r="P94" s="6">
        <f t="shared" si="3"/>
        <v>351</v>
      </c>
      <c r="Q94" s="6">
        <f t="shared" si="4"/>
        <v>0.8756916868</v>
      </c>
      <c r="R94" s="6">
        <f t="shared" si="5"/>
        <v>19.33333333</v>
      </c>
      <c r="S94" s="6">
        <f t="shared" si="6"/>
        <v>0.9202628205</v>
      </c>
      <c r="T94" s="1">
        <v>153.0</v>
      </c>
      <c r="U94" s="1">
        <v>151.0</v>
      </c>
      <c r="V94" s="1">
        <v>105.0</v>
      </c>
      <c r="W94" s="1">
        <v>231.0</v>
      </c>
      <c r="X94" s="6">
        <f t="shared" si="7"/>
        <v>304</v>
      </c>
      <c r="Y94" s="6">
        <f t="shared" si="8"/>
        <v>336</v>
      </c>
      <c r="Z94" s="6">
        <f t="shared" si="9"/>
        <v>15.72413793</v>
      </c>
      <c r="AA94" s="6">
        <f t="shared" si="10"/>
        <v>16.24137931</v>
      </c>
      <c r="AB94" s="1">
        <v>10.47</v>
      </c>
      <c r="AC94" s="1">
        <f t="shared" si="11"/>
        <v>1.551230116</v>
      </c>
      <c r="AD94" s="7">
        <v>17.075</v>
      </c>
      <c r="AE94" s="1">
        <f t="shared" si="12"/>
        <v>0.9511788762</v>
      </c>
    </row>
    <row r="95">
      <c r="A95" s="4" t="s">
        <v>124</v>
      </c>
      <c r="B95" s="5">
        <v>1.2495682E7</v>
      </c>
      <c r="C95" s="1">
        <v>1.1418288E7</v>
      </c>
      <c r="D95" s="1">
        <f t="shared" si="1"/>
        <v>2854572</v>
      </c>
      <c r="E95" s="1">
        <f t="shared" si="2"/>
        <v>34.26670109</v>
      </c>
      <c r="F95" s="1">
        <v>124.0</v>
      </c>
      <c r="G95" s="1">
        <v>191.0</v>
      </c>
      <c r="H95" s="1">
        <v>139.0</v>
      </c>
      <c r="I95" s="1">
        <v>155.0</v>
      </c>
      <c r="J95" s="1">
        <v>7.0</v>
      </c>
      <c r="K95" s="1">
        <v>10.0</v>
      </c>
      <c r="L95" s="1">
        <v>10.0</v>
      </c>
      <c r="M95" s="1">
        <v>13.0</v>
      </c>
      <c r="N95" s="1">
        <v>10.0</v>
      </c>
      <c r="O95" s="1">
        <v>5.0</v>
      </c>
      <c r="P95" s="6">
        <f t="shared" si="3"/>
        <v>315</v>
      </c>
      <c r="Q95" s="6">
        <f t="shared" si="4"/>
        <v>0.6785012639</v>
      </c>
      <c r="R95" s="6">
        <f t="shared" si="5"/>
        <v>18.33333333</v>
      </c>
      <c r="S95" s="6">
        <f t="shared" si="6"/>
        <v>0.8618060409</v>
      </c>
      <c r="T95" s="1">
        <v>195.0</v>
      </c>
      <c r="U95" s="1">
        <v>178.0</v>
      </c>
      <c r="V95" s="1">
        <v>114.0</v>
      </c>
      <c r="W95" s="1">
        <v>214.0</v>
      </c>
      <c r="X95" s="6">
        <f t="shared" si="7"/>
        <v>373</v>
      </c>
      <c r="Y95" s="6">
        <f t="shared" si="8"/>
        <v>328</v>
      </c>
      <c r="Z95" s="6">
        <f t="shared" si="9"/>
        <v>20.34545455</v>
      </c>
      <c r="AA95" s="6">
        <f t="shared" si="10"/>
        <v>14.78181818</v>
      </c>
      <c r="AB95" s="1">
        <v>10.47</v>
      </c>
      <c r="AC95" s="1">
        <f t="shared" si="11"/>
        <v>1.411825996</v>
      </c>
      <c r="AD95" s="7">
        <v>17.075</v>
      </c>
      <c r="AE95" s="1">
        <f t="shared" si="12"/>
        <v>0.8656994543</v>
      </c>
    </row>
    <row r="96">
      <c r="A96" s="4" t="s">
        <v>125</v>
      </c>
      <c r="B96" s="5">
        <v>1.2495682E7</v>
      </c>
      <c r="C96" s="1">
        <v>1.2105288E7</v>
      </c>
      <c r="D96" s="1">
        <f t="shared" si="1"/>
        <v>3026322</v>
      </c>
      <c r="E96" s="1">
        <f t="shared" si="2"/>
        <v>36.32841329</v>
      </c>
      <c r="F96" s="1">
        <v>131.0</v>
      </c>
      <c r="G96" s="1">
        <v>154.0</v>
      </c>
      <c r="H96" s="1">
        <v>118.0</v>
      </c>
      <c r="I96" s="1">
        <v>121.0</v>
      </c>
      <c r="J96" s="1">
        <v>15.0</v>
      </c>
      <c r="K96" s="1">
        <v>14.0</v>
      </c>
      <c r="L96" s="1">
        <v>3.0</v>
      </c>
      <c r="M96" s="1">
        <v>5.0</v>
      </c>
      <c r="N96" s="1">
        <v>17.0</v>
      </c>
      <c r="O96" s="1">
        <v>8.0</v>
      </c>
      <c r="P96" s="6">
        <f t="shared" si="3"/>
        <v>285</v>
      </c>
      <c r="Q96" s="6">
        <f t="shared" si="4"/>
        <v>0.6761236668</v>
      </c>
      <c r="R96" s="6">
        <f t="shared" si="5"/>
        <v>20.66666667</v>
      </c>
      <c r="S96" s="6">
        <f t="shared" si="6"/>
        <v>0.7354780345</v>
      </c>
      <c r="T96" s="1">
        <v>135.0</v>
      </c>
      <c r="U96" s="1">
        <v>147.0</v>
      </c>
      <c r="V96" s="1">
        <v>74.0</v>
      </c>
      <c r="W96" s="1">
        <v>207.0</v>
      </c>
      <c r="X96" s="6">
        <f t="shared" si="7"/>
        <v>282</v>
      </c>
      <c r="Y96" s="6">
        <f t="shared" si="8"/>
        <v>281</v>
      </c>
      <c r="Z96" s="6">
        <f t="shared" si="9"/>
        <v>13.64516129</v>
      </c>
      <c r="AA96" s="6">
        <f t="shared" si="10"/>
        <v>12.12096774</v>
      </c>
      <c r="AB96" s="1">
        <v>10.47</v>
      </c>
      <c r="AC96" s="1">
        <f t="shared" si="11"/>
        <v>1.157685553</v>
      </c>
      <c r="AD96" s="7">
        <v>17.075</v>
      </c>
      <c r="AE96" s="1">
        <f t="shared" si="12"/>
        <v>0.7098663392</v>
      </c>
    </row>
    <row r="97">
      <c r="A97" s="4" t="s">
        <v>126</v>
      </c>
      <c r="B97" s="5">
        <v>1.2495682E7</v>
      </c>
      <c r="C97" s="1">
        <v>1.0885888E7</v>
      </c>
      <c r="D97" s="1">
        <f t="shared" si="1"/>
        <v>2721472</v>
      </c>
      <c r="E97" s="1">
        <f t="shared" si="2"/>
        <v>32.66894916</v>
      </c>
      <c r="F97" s="1">
        <v>142.0</v>
      </c>
      <c r="G97" s="1">
        <v>163.0</v>
      </c>
      <c r="H97" s="1">
        <v>107.0</v>
      </c>
      <c r="I97" s="1">
        <v>140.0</v>
      </c>
      <c r="J97" s="1">
        <v>6.0</v>
      </c>
      <c r="K97" s="1">
        <v>13.0</v>
      </c>
      <c r="L97" s="1">
        <v>6.0</v>
      </c>
      <c r="M97" s="1">
        <v>3.0</v>
      </c>
      <c r="N97" s="1">
        <v>16.0</v>
      </c>
      <c r="O97" s="1">
        <v>18.0</v>
      </c>
      <c r="P97" s="6">
        <f t="shared" si="3"/>
        <v>305</v>
      </c>
      <c r="Q97" s="6">
        <f t="shared" si="4"/>
        <v>0.8149940749</v>
      </c>
      <c r="R97" s="6">
        <f t="shared" si="5"/>
        <v>20.66666667</v>
      </c>
      <c r="S97" s="6">
        <f t="shared" si="6"/>
        <v>0.8752577213</v>
      </c>
      <c r="T97" s="1">
        <v>156.0</v>
      </c>
      <c r="U97" s="1">
        <v>152.0</v>
      </c>
      <c r="V97" s="1">
        <v>76.0</v>
      </c>
      <c r="W97" s="1">
        <v>181.0</v>
      </c>
      <c r="X97" s="6">
        <f t="shared" si="7"/>
        <v>308</v>
      </c>
      <c r="Y97" s="6">
        <f t="shared" si="8"/>
        <v>257</v>
      </c>
      <c r="Z97" s="6">
        <f t="shared" si="9"/>
        <v>14.90322581</v>
      </c>
      <c r="AA97" s="6">
        <f t="shared" si="10"/>
        <v>12.84677419</v>
      </c>
      <c r="AB97" s="1">
        <v>10.47</v>
      </c>
      <c r="AC97" s="1">
        <f t="shared" si="11"/>
        <v>1.227008041</v>
      </c>
      <c r="AD97" s="7">
        <v>17.075</v>
      </c>
      <c r="AE97" s="1">
        <f t="shared" si="12"/>
        <v>0.7523733056</v>
      </c>
    </row>
    <row r="98">
      <c r="A98" s="4" t="s">
        <v>127</v>
      </c>
      <c r="B98" s="5">
        <v>1.2495682E7</v>
      </c>
      <c r="C98" s="1">
        <v>1.3429792E7</v>
      </c>
      <c r="D98" s="1">
        <f t="shared" si="1"/>
        <v>3357448</v>
      </c>
      <c r="E98" s="1">
        <f t="shared" si="2"/>
        <v>40.30329837</v>
      </c>
      <c r="F98" s="1">
        <v>176.0</v>
      </c>
      <c r="G98" s="1">
        <v>196.0</v>
      </c>
      <c r="H98" s="1">
        <v>136.0</v>
      </c>
      <c r="I98" s="1">
        <v>172.0</v>
      </c>
      <c r="J98" s="1">
        <v>24.0</v>
      </c>
      <c r="K98" s="1">
        <v>14.0</v>
      </c>
      <c r="L98" s="1">
        <v>5.0</v>
      </c>
      <c r="M98" s="1">
        <v>11.0</v>
      </c>
      <c r="N98" s="1">
        <v>18.0</v>
      </c>
      <c r="O98" s="1">
        <v>9.0</v>
      </c>
      <c r="P98" s="6">
        <f t="shared" si="3"/>
        <v>372</v>
      </c>
      <c r="Q98" s="6">
        <f t="shared" si="4"/>
        <v>0.8187915464</v>
      </c>
      <c r="R98" s="6">
        <f t="shared" si="5"/>
        <v>27</v>
      </c>
      <c r="S98" s="6">
        <f t="shared" si="6"/>
        <v>0.8653137934</v>
      </c>
      <c r="T98" s="1">
        <v>202.0</v>
      </c>
      <c r="U98" s="1">
        <v>190.0</v>
      </c>
      <c r="V98" s="1">
        <v>124.0</v>
      </c>
      <c r="W98" s="1">
        <v>261.0</v>
      </c>
      <c r="X98" s="6">
        <f t="shared" si="7"/>
        <v>392</v>
      </c>
      <c r="Y98" s="6">
        <f t="shared" si="8"/>
        <v>385</v>
      </c>
      <c r="Z98" s="6">
        <f t="shared" si="9"/>
        <v>14.51851852</v>
      </c>
      <c r="AA98" s="6">
        <f t="shared" si="10"/>
        <v>12.22222222</v>
      </c>
      <c r="AB98" s="1">
        <v>10.47</v>
      </c>
      <c r="AC98" s="1">
        <f t="shared" si="11"/>
        <v>1.167356468</v>
      </c>
      <c r="AD98" s="7">
        <v>17.075</v>
      </c>
      <c r="AE98" s="1">
        <f t="shared" si="12"/>
        <v>0.7157963234</v>
      </c>
    </row>
    <row r="99">
      <c r="A99" s="4" t="s">
        <v>128</v>
      </c>
      <c r="B99" s="5">
        <v>1.2495682E7</v>
      </c>
      <c r="C99" s="1">
        <v>1.5169376E7</v>
      </c>
      <c r="D99" s="1">
        <f t="shared" si="1"/>
        <v>3792344</v>
      </c>
      <c r="E99" s="1">
        <f t="shared" si="2"/>
        <v>45.52385376</v>
      </c>
      <c r="F99" s="1">
        <v>190.0</v>
      </c>
      <c r="G99" s="1">
        <v>193.0</v>
      </c>
      <c r="H99" s="1">
        <v>141.0</v>
      </c>
      <c r="I99" s="1">
        <v>176.0</v>
      </c>
      <c r="J99" s="1">
        <v>6.0</v>
      </c>
      <c r="K99" s="1">
        <v>12.0</v>
      </c>
      <c r="L99" s="1">
        <v>7.0</v>
      </c>
      <c r="M99" s="1">
        <v>10.0</v>
      </c>
      <c r="N99" s="1">
        <v>19.0</v>
      </c>
      <c r="O99" s="1">
        <v>16.0</v>
      </c>
      <c r="P99" s="6">
        <f t="shared" si="3"/>
        <v>383</v>
      </c>
      <c r="Q99" s="6">
        <f t="shared" si="4"/>
        <v>0.782556771</v>
      </c>
      <c r="R99" s="6">
        <f t="shared" si="5"/>
        <v>23.33333333</v>
      </c>
      <c r="S99" s="6">
        <f t="shared" si="6"/>
        <v>0.7887348507</v>
      </c>
      <c r="T99" s="1">
        <v>212.0</v>
      </c>
      <c r="U99" s="1">
        <v>201.0</v>
      </c>
      <c r="V99" s="1">
        <v>125.0</v>
      </c>
      <c r="W99" s="1">
        <v>248.0</v>
      </c>
      <c r="X99" s="6">
        <f t="shared" si="7"/>
        <v>413</v>
      </c>
      <c r="Y99" s="6">
        <f t="shared" si="8"/>
        <v>373</v>
      </c>
      <c r="Z99" s="6">
        <f t="shared" si="9"/>
        <v>17.7</v>
      </c>
      <c r="AA99" s="6">
        <f t="shared" si="10"/>
        <v>14.93571429</v>
      </c>
      <c r="AB99" s="1">
        <v>10.47</v>
      </c>
      <c r="AC99" s="1">
        <f t="shared" si="11"/>
        <v>1.426524765</v>
      </c>
      <c r="AD99" s="7">
        <v>17.075</v>
      </c>
      <c r="AE99" s="1">
        <f t="shared" si="12"/>
        <v>0.8747124033</v>
      </c>
    </row>
    <row r="100">
      <c r="A100" s="4" t="s">
        <v>129</v>
      </c>
      <c r="B100" s="5">
        <v>1.2495682E7</v>
      </c>
      <c r="C100" s="1">
        <v>1.4476768E7</v>
      </c>
      <c r="D100" s="1">
        <f t="shared" si="1"/>
        <v>3619192</v>
      </c>
      <c r="E100" s="1">
        <f t="shared" si="2"/>
        <v>43.44531175</v>
      </c>
      <c r="F100" s="1">
        <v>170.0</v>
      </c>
      <c r="G100" s="1">
        <v>233.0</v>
      </c>
      <c r="H100" s="1">
        <v>153.0</v>
      </c>
      <c r="I100" s="1">
        <v>205.0</v>
      </c>
      <c r="J100" s="1">
        <v>18.0</v>
      </c>
      <c r="K100" s="1">
        <v>18.0</v>
      </c>
      <c r="L100" s="1">
        <v>12.0</v>
      </c>
      <c r="M100" s="1">
        <v>5.0</v>
      </c>
      <c r="N100" s="1">
        <v>15.0</v>
      </c>
      <c r="O100" s="1">
        <v>14.0</v>
      </c>
      <c r="P100" s="6">
        <f t="shared" si="3"/>
        <v>403</v>
      </c>
      <c r="Q100" s="6">
        <f t="shared" si="4"/>
        <v>0.7336810053</v>
      </c>
      <c r="R100" s="6">
        <f t="shared" si="5"/>
        <v>27.33333333</v>
      </c>
      <c r="S100" s="6">
        <f t="shared" si="6"/>
        <v>0.8696277798</v>
      </c>
      <c r="T100" s="1">
        <v>208.0</v>
      </c>
      <c r="U100" s="1">
        <v>203.0</v>
      </c>
      <c r="V100" s="1">
        <v>96.0</v>
      </c>
      <c r="W100" s="1">
        <v>248.0</v>
      </c>
      <c r="X100" s="6">
        <f t="shared" si="7"/>
        <v>411</v>
      </c>
      <c r="Y100" s="6">
        <f t="shared" si="8"/>
        <v>344</v>
      </c>
      <c r="Z100" s="6">
        <f t="shared" si="9"/>
        <v>15.03658537</v>
      </c>
      <c r="AA100" s="6">
        <f t="shared" si="10"/>
        <v>12.76829268</v>
      </c>
      <c r="AB100" s="1">
        <v>10.47</v>
      </c>
      <c r="AC100" s="1">
        <f t="shared" si="11"/>
        <v>1.219512195</v>
      </c>
      <c r="AD100" s="7">
        <v>17.075</v>
      </c>
      <c r="AE100" s="1">
        <f t="shared" si="12"/>
        <v>0.7477770239</v>
      </c>
    </row>
    <row r="101">
      <c r="A101" s="4" t="s">
        <v>130</v>
      </c>
      <c r="B101" s="5">
        <v>1.2495682E7</v>
      </c>
      <c r="C101" s="1">
        <v>1.336016E7</v>
      </c>
      <c r="D101" s="1">
        <f t="shared" si="1"/>
        <v>3340040</v>
      </c>
      <c r="E101" s="1">
        <f t="shared" si="2"/>
        <v>40.09433019</v>
      </c>
      <c r="F101" s="1">
        <v>184.0</v>
      </c>
      <c r="G101" s="1">
        <v>172.0</v>
      </c>
      <c r="H101" s="1">
        <v>115.0</v>
      </c>
      <c r="I101" s="1">
        <v>158.0</v>
      </c>
      <c r="J101" s="1">
        <v>16.0</v>
      </c>
      <c r="K101" s="1">
        <v>18.0</v>
      </c>
      <c r="L101" s="1">
        <v>16.0</v>
      </c>
      <c r="M101" s="1">
        <v>15.0</v>
      </c>
      <c r="N101" s="1">
        <v>14.0</v>
      </c>
      <c r="O101" s="1">
        <v>11.0</v>
      </c>
      <c r="P101" s="6">
        <f t="shared" si="3"/>
        <v>356</v>
      </c>
      <c r="Q101" s="6">
        <f t="shared" si="4"/>
        <v>0.8604707908</v>
      </c>
      <c r="R101" s="6">
        <f t="shared" si="5"/>
        <v>30</v>
      </c>
      <c r="S101" s="6">
        <f t="shared" si="6"/>
        <v>0.8324119606</v>
      </c>
      <c r="T101" s="1">
        <v>190.0</v>
      </c>
      <c r="U101" s="1">
        <v>179.0</v>
      </c>
      <c r="V101" s="1">
        <v>104.0</v>
      </c>
      <c r="W101" s="1">
        <v>208.0</v>
      </c>
      <c r="X101" s="6">
        <f t="shared" si="7"/>
        <v>369</v>
      </c>
      <c r="Y101" s="6">
        <f t="shared" si="8"/>
        <v>312</v>
      </c>
      <c r="Z101" s="6">
        <f t="shared" si="9"/>
        <v>12.3</v>
      </c>
      <c r="AA101" s="6">
        <f t="shared" si="10"/>
        <v>10.68333333</v>
      </c>
      <c r="AB101" s="1">
        <v>10.47</v>
      </c>
      <c r="AC101" s="1">
        <f t="shared" si="11"/>
        <v>1.020375677</v>
      </c>
      <c r="AD101" s="7">
        <v>17.075</v>
      </c>
      <c r="AE101" s="1">
        <f t="shared" si="12"/>
        <v>0.6256710591</v>
      </c>
    </row>
    <row r="102">
      <c r="A102" s="4" t="s">
        <v>131</v>
      </c>
      <c r="B102" s="5">
        <v>1.2495682E7</v>
      </c>
      <c r="C102" s="1">
        <v>1.3027176E7</v>
      </c>
      <c r="D102" s="1">
        <f t="shared" si="1"/>
        <v>3256794</v>
      </c>
      <c r="E102" s="1">
        <f t="shared" si="2"/>
        <v>39.09503299</v>
      </c>
      <c r="F102" s="1">
        <v>111.0</v>
      </c>
      <c r="G102" s="1">
        <v>151.0</v>
      </c>
      <c r="H102" s="1">
        <v>75.0</v>
      </c>
      <c r="I102" s="1">
        <v>129.0</v>
      </c>
      <c r="J102" s="1">
        <v>10.0</v>
      </c>
      <c r="K102" s="1">
        <v>17.0</v>
      </c>
      <c r="L102" s="1">
        <v>11.0</v>
      </c>
      <c r="M102" s="1">
        <v>12.0</v>
      </c>
      <c r="N102" s="1">
        <v>9.0</v>
      </c>
      <c r="O102" s="1">
        <v>8.0</v>
      </c>
      <c r="P102" s="6">
        <f t="shared" si="3"/>
        <v>262</v>
      </c>
      <c r="Q102" s="6">
        <f t="shared" si="4"/>
        <v>0.5323566297</v>
      </c>
      <c r="R102" s="6">
        <f t="shared" si="5"/>
        <v>22.33333333</v>
      </c>
      <c r="S102" s="6">
        <f t="shared" si="6"/>
        <v>0.6282767432</v>
      </c>
      <c r="T102" s="1">
        <v>138.0</v>
      </c>
      <c r="U102" s="1">
        <v>148.0</v>
      </c>
      <c r="V102" s="1">
        <v>83.0</v>
      </c>
      <c r="W102" s="1">
        <v>149.0</v>
      </c>
      <c r="X102" s="6">
        <f t="shared" si="7"/>
        <v>286</v>
      </c>
      <c r="Y102" s="6">
        <f t="shared" si="8"/>
        <v>232</v>
      </c>
      <c r="Z102" s="6">
        <f t="shared" si="9"/>
        <v>12.80597015</v>
      </c>
      <c r="AA102" s="6">
        <f t="shared" si="10"/>
        <v>9.537313433</v>
      </c>
      <c r="AB102" s="1">
        <v>10.47</v>
      </c>
      <c r="AC102" s="1">
        <f t="shared" si="11"/>
        <v>0.9109181884</v>
      </c>
      <c r="AD102" s="7">
        <v>17.075</v>
      </c>
      <c r="AE102" s="1">
        <f t="shared" si="12"/>
        <v>0.5585542274</v>
      </c>
    </row>
    <row r="103">
      <c r="A103" s="4" t="s">
        <v>132</v>
      </c>
      <c r="B103" s="5">
        <v>1.2495682E7</v>
      </c>
      <c r="C103" s="1">
        <v>1.247468E7</v>
      </c>
      <c r="D103" s="1">
        <f t="shared" si="1"/>
        <v>3118670</v>
      </c>
      <c r="E103" s="1">
        <f t="shared" si="2"/>
        <v>37.43697223</v>
      </c>
      <c r="F103" s="1">
        <v>164.0</v>
      </c>
      <c r="G103" s="1">
        <v>195.0</v>
      </c>
      <c r="H103" s="1">
        <v>145.0</v>
      </c>
      <c r="I103" s="1">
        <v>163.0</v>
      </c>
      <c r="J103" s="1">
        <v>7.0</v>
      </c>
      <c r="K103" s="1">
        <v>23.0</v>
      </c>
      <c r="L103" s="1">
        <v>7.0</v>
      </c>
      <c r="M103" s="1">
        <v>6.0</v>
      </c>
      <c r="N103" s="1">
        <v>12.0</v>
      </c>
      <c r="O103" s="1">
        <v>14.0</v>
      </c>
      <c r="P103" s="6">
        <f t="shared" si="3"/>
        <v>359</v>
      </c>
      <c r="Q103" s="6">
        <f t="shared" si="4"/>
        <v>0.8213805276</v>
      </c>
      <c r="R103" s="6">
        <f t="shared" si="5"/>
        <v>23</v>
      </c>
      <c r="S103" s="6">
        <f t="shared" si="6"/>
        <v>0.8990110043</v>
      </c>
      <c r="T103" s="1">
        <v>205.0</v>
      </c>
      <c r="U103" s="1">
        <v>195.0</v>
      </c>
      <c r="V103" s="1">
        <v>129.0</v>
      </c>
      <c r="W103" s="1">
        <v>224.0</v>
      </c>
      <c r="X103" s="6">
        <f t="shared" si="7"/>
        <v>400</v>
      </c>
      <c r="Y103" s="6">
        <f t="shared" si="8"/>
        <v>353</v>
      </c>
      <c r="Z103" s="6">
        <f t="shared" si="9"/>
        <v>17.39130435</v>
      </c>
      <c r="AA103" s="6">
        <f t="shared" si="10"/>
        <v>13.82608696</v>
      </c>
      <c r="AB103" s="1">
        <v>10.47</v>
      </c>
      <c r="AC103" s="1">
        <f t="shared" si="11"/>
        <v>1.320543167</v>
      </c>
      <c r="AD103" s="7">
        <v>17.075</v>
      </c>
      <c r="AE103" s="1">
        <f t="shared" si="12"/>
        <v>0.8097269081</v>
      </c>
    </row>
    <row r="104">
      <c r="A104" s="4" t="s">
        <v>133</v>
      </c>
      <c r="B104" s="5">
        <v>1.2495682E7</v>
      </c>
      <c r="C104" s="1">
        <v>1.3466792E7</v>
      </c>
      <c r="D104" s="1">
        <f t="shared" si="1"/>
        <v>3366698</v>
      </c>
      <c r="E104" s="1">
        <f t="shared" si="2"/>
        <v>40.41433673</v>
      </c>
      <c r="F104" s="1">
        <v>196.0</v>
      </c>
      <c r="G104" s="1">
        <v>224.0</v>
      </c>
      <c r="H104" s="1">
        <v>146.0</v>
      </c>
      <c r="I104" s="1">
        <v>183.0</v>
      </c>
      <c r="J104" s="1">
        <v>12.0</v>
      </c>
      <c r="K104" s="1">
        <v>12.0</v>
      </c>
      <c r="L104" s="1">
        <v>15.0</v>
      </c>
      <c r="M104" s="1">
        <v>9.0</v>
      </c>
      <c r="N104" s="1">
        <v>12.0</v>
      </c>
      <c r="O104" s="1">
        <v>9.0</v>
      </c>
      <c r="P104" s="6">
        <f t="shared" si="3"/>
        <v>420</v>
      </c>
      <c r="Q104" s="6">
        <f t="shared" si="4"/>
        <v>0.9093307716</v>
      </c>
      <c r="R104" s="6">
        <f t="shared" si="5"/>
        <v>23</v>
      </c>
      <c r="S104" s="6">
        <f t="shared" si="6"/>
        <v>0.9742829695</v>
      </c>
      <c r="T104" s="1">
        <v>202.0</v>
      </c>
      <c r="U104" s="1">
        <v>225.0</v>
      </c>
      <c r="V104" s="1">
        <v>118.0</v>
      </c>
      <c r="W104" s="1">
        <v>286.0</v>
      </c>
      <c r="X104" s="6">
        <f t="shared" si="7"/>
        <v>427</v>
      </c>
      <c r="Y104" s="6">
        <f t="shared" si="8"/>
        <v>404</v>
      </c>
      <c r="Z104" s="6">
        <f t="shared" si="9"/>
        <v>18.56521739</v>
      </c>
      <c r="AA104" s="6">
        <f t="shared" si="10"/>
        <v>15.67391304</v>
      </c>
      <c r="AB104" s="1">
        <v>10.47</v>
      </c>
      <c r="AC104" s="1">
        <f t="shared" si="11"/>
        <v>1.497030854</v>
      </c>
      <c r="AD104" s="7">
        <v>17.075</v>
      </c>
      <c r="AE104" s="1">
        <f t="shared" si="12"/>
        <v>0.917945127</v>
      </c>
    </row>
    <row r="105">
      <c r="A105" s="4" t="s">
        <v>134</v>
      </c>
      <c r="B105" s="5">
        <v>1.2495682E7</v>
      </c>
      <c r="C105" s="1">
        <v>1.348164E7</v>
      </c>
      <c r="D105" s="1">
        <f t="shared" si="1"/>
        <v>3370410</v>
      </c>
      <c r="E105" s="1">
        <f t="shared" si="2"/>
        <v>40.45889612</v>
      </c>
      <c r="F105" s="1">
        <v>193.0</v>
      </c>
      <c r="G105" s="1">
        <v>169.0</v>
      </c>
      <c r="H105" s="1">
        <v>107.0</v>
      </c>
      <c r="I105" s="1">
        <v>171.0</v>
      </c>
      <c r="J105" s="1">
        <v>10.0</v>
      </c>
      <c r="K105" s="1">
        <v>13.0</v>
      </c>
      <c r="L105" s="1">
        <v>7.0</v>
      </c>
      <c r="M105" s="1">
        <v>14.0</v>
      </c>
      <c r="N105" s="1">
        <v>11.0</v>
      </c>
      <c r="O105" s="1">
        <v>8.0</v>
      </c>
      <c r="P105" s="6">
        <f t="shared" si="3"/>
        <v>362</v>
      </c>
      <c r="Q105" s="6">
        <f t="shared" si="4"/>
        <v>0.8944262812</v>
      </c>
      <c r="R105" s="6">
        <f t="shared" si="5"/>
        <v>21</v>
      </c>
      <c r="S105" s="6">
        <f t="shared" si="6"/>
        <v>0.8388142845</v>
      </c>
      <c r="T105" s="1">
        <v>200.0</v>
      </c>
      <c r="U105" s="1">
        <v>170.0</v>
      </c>
      <c r="V105" s="1">
        <v>107.0</v>
      </c>
      <c r="W105" s="1">
        <v>218.0</v>
      </c>
      <c r="X105" s="6">
        <f t="shared" si="7"/>
        <v>370</v>
      </c>
      <c r="Y105" s="6">
        <f t="shared" si="8"/>
        <v>325</v>
      </c>
      <c r="Z105" s="6">
        <f t="shared" si="9"/>
        <v>17.61904762</v>
      </c>
      <c r="AA105" s="6">
        <f t="shared" si="10"/>
        <v>15.80952381</v>
      </c>
      <c r="AB105" s="1">
        <v>10.47</v>
      </c>
      <c r="AC105" s="1">
        <f t="shared" si="11"/>
        <v>1.509983172</v>
      </c>
      <c r="AD105" s="7">
        <v>17.075</v>
      </c>
      <c r="AE105" s="1">
        <f t="shared" si="12"/>
        <v>0.9258871924</v>
      </c>
    </row>
    <row r="106">
      <c r="A106" s="4" t="s">
        <v>135</v>
      </c>
      <c r="B106" s="5">
        <v>1.2495682E7</v>
      </c>
      <c r="C106" s="1">
        <v>9237704.0</v>
      </c>
      <c r="D106" s="1">
        <f t="shared" si="1"/>
        <v>2309426</v>
      </c>
      <c r="E106" s="1">
        <f t="shared" si="2"/>
        <v>27.72268853</v>
      </c>
      <c r="F106" s="1">
        <v>161.0</v>
      </c>
      <c r="G106" s="1">
        <v>160.0</v>
      </c>
      <c r="H106" s="1">
        <v>103.0</v>
      </c>
      <c r="I106" s="1">
        <v>144.0</v>
      </c>
      <c r="J106" s="1">
        <v>5.0</v>
      </c>
      <c r="K106" s="1">
        <v>6.0</v>
      </c>
      <c r="L106" s="1">
        <v>11.0</v>
      </c>
      <c r="M106" s="1">
        <v>5.0</v>
      </c>
      <c r="N106" s="1">
        <v>10.0</v>
      </c>
      <c r="O106" s="1">
        <v>10.0</v>
      </c>
      <c r="P106" s="6">
        <f t="shared" si="3"/>
        <v>321</v>
      </c>
      <c r="Q106" s="6">
        <f t="shared" si="4"/>
        <v>1.08890954</v>
      </c>
      <c r="R106" s="6">
        <f t="shared" si="5"/>
        <v>15.66666667</v>
      </c>
      <c r="S106" s="6">
        <f t="shared" si="6"/>
        <v>1.085527833</v>
      </c>
      <c r="T106" s="1">
        <v>175.0</v>
      </c>
      <c r="U106" s="1">
        <v>142.0</v>
      </c>
      <c r="V106" s="1">
        <v>119.0</v>
      </c>
      <c r="W106" s="1">
        <v>173.0</v>
      </c>
      <c r="X106" s="6">
        <f t="shared" si="7"/>
        <v>317</v>
      </c>
      <c r="Y106" s="6">
        <f t="shared" si="8"/>
        <v>292</v>
      </c>
      <c r="Z106" s="6">
        <f t="shared" si="9"/>
        <v>20.23404255</v>
      </c>
      <c r="AA106" s="6">
        <f t="shared" si="10"/>
        <v>18.15957447</v>
      </c>
      <c r="AB106" s="1">
        <v>10.47</v>
      </c>
      <c r="AC106" s="1">
        <f t="shared" si="11"/>
        <v>1.734438822</v>
      </c>
      <c r="AD106" s="7">
        <v>17.075</v>
      </c>
      <c r="AE106" s="1">
        <f t="shared" si="12"/>
        <v>1.06351827</v>
      </c>
    </row>
    <row r="107">
      <c r="A107" s="4" t="s">
        <v>136</v>
      </c>
      <c r="B107" s="5">
        <v>1.2495682E7</v>
      </c>
      <c r="C107" s="1">
        <v>1.3373064E7</v>
      </c>
      <c r="D107" s="1">
        <f t="shared" si="1"/>
        <v>3343266</v>
      </c>
      <c r="E107" s="1">
        <f t="shared" si="2"/>
        <v>40.13305556</v>
      </c>
      <c r="F107" s="1">
        <v>175.0</v>
      </c>
      <c r="G107" s="1">
        <v>242.0</v>
      </c>
      <c r="H107" s="1">
        <v>148.0</v>
      </c>
      <c r="I107" s="1">
        <v>171.0</v>
      </c>
      <c r="J107" s="1">
        <v>7.0</v>
      </c>
      <c r="K107" s="1">
        <v>13.0</v>
      </c>
      <c r="L107" s="1">
        <v>8.0</v>
      </c>
      <c r="M107" s="1">
        <v>13.0</v>
      </c>
      <c r="N107" s="1">
        <v>10.0</v>
      </c>
      <c r="O107" s="1">
        <v>10.0</v>
      </c>
      <c r="P107" s="6">
        <f t="shared" si="3"/>
        <v>417</v>
      </c>
      <c r="Q107" s="6">
        <f t="shared" si="4"/>
        <v>0.817592868</v>
      </c>
      <c r="R107" s="6">
        <f t="shared" si="5"/>
        <v>20.33333333</v>
      </c>
      <c r="S107" s="6">
        <f t="shared" si="6"/>
        <v>0.9741035028</v>
      </c>
      <c r="T107" s="1">
        <v>181.0</v>
      </c>
      <c r="U107" s="1">
        <v>155.0</v>
      </c>
      <c r="V107" s="1">
        <v>111.0</v>
      </c>
      <c r="W107" s="1">
        <v>203.0</v>
      </c>
      <c r="X107" s="6">
        <f t="shared" si="7"/>
        <v>336</v>
      </c>
      <c r="Y107" s="6">
        <f t="shared" si="8"/>
        <v>314</v>
      </c>
      <c r="Z107" s="6">
        <f t="shared" si="9"/>
        <v>16.52459016</v>
      </c>
      <c r="AA107" s="6">
        <f t="shared" si="10"/>
        <v>16.45081967</v>
      </c>
      <c r="AB107" s="1">
        <v>10.47</v>
      </c>
      <c r="AC107" s="1">
        <f t="shared" si="11"/>
        <v>1.571233971</v>
      </c>
      <c r="AD107" s="7">
        <v>17.075</v>
      </c>
      <c r="AE107" s="1">
        <f t="shared" si="12"/>
        <v>0.9634447831</v>
      </c>
    </row>
    <row r="108">
      <c r="A108" s="4" t="s">
        <v>137</v>
      </c>
      <c r="B108" s="5">
        <v>1.2495682E7</v>
      </c>
      <c r="C108" s="1">
        <v>1.1301576E7</v>
      </c>
      <c r="D108" s="1">
        <f t="shared" si="1"/>
        <v>2825394</v>
      </c>
      <c r="E108" s="1">
        <f t="shared" si="2"/>
        <v>33.9164441</v>
      </c>
      <c r="F108" s="1">
        <v>139.0</v>
      </c>
      <c r="G108" s="1">
        <v>153.0</v>
      </c>
      <c r="H108" s="1">
        <v>102.0</v>
      </c>
      <c r="I108" s="1">
        <v>125.0</v>
      </c>
      <c r="J108" s="1">
        <v>7.0</v>
      </c>
      <c r="K108" s="1">
        <v>10.0</v>
      </c>
      <c r="L108" s="1">
        <v>10.0</v>
      </c>
      <c r="M108" s="1">
        <v>10.0</v>
      </c>
      <c r="N108" s="1">
        <v>12.0</v>
      </c>
      <c r="O108" s="1">
        <v>17.0</v>
      </c>
      <c r="P108" s="6">
        <f t="shared" si="3"/>
        <v>292</v>
      </c>
      <c r="Q108" s="6">
        <f t="shared" si="4"/>
        <v>0.7684325611</v>
      </c>
      <c r="R108" s="6">
        <f t="shared" si="5"/>
        <v>22</v>
      </c>
      <c r="S108" s="6">
        <f t="shared" si="6"/>
        <v>0.8071306037</v>
      </c>
      <c r="T108" s="1">
        <v>160.0</v>
      </c>
      <c r="U108" s="1">
        <v>160.0</v>
      </c>
      <c r="V108" s="1">
        <v>86.0</v>
      </c>
      <c r="W108" s="1">
        <v>179.0</v>
      </c>
      <c r="X108" s="6">
        <f t="shared" si="7"/>
        <v>320</v>
      </c>
      <c r="Y108" s="6">
        <f t="shared" si="8"/>
        <v>265</v>
      </c>
      <c r="Z108" s="6">
        <f t="shared" si="9"/>
        <v>14.54545455</v>
      </c>
      <c r="AA108" s="6">
        <f t="shared" si="10"/>
        <v>11.47727273</v>
      </c>
      <c r="AB108" s="1">
        <v>10.47</v>
      </c>
      <c r="AC108" s="1">
        <f t="shared" si="11"/>
        <v>1.096205609</v>
      </c>
      <c r="AD108" s="7">
        <v>17.075</v>
      </c>
      <c r="AE108" s="1">
        <f t="shared" si="12"/>
        <v>0.6721682417</v>
      </c>
    </row>
    <row r="109">
      <c r="A109" s="4" t="s">
        <v>138</v>
      </c>
      <c r="B109" s="5">
        <v>1.2495682E7</v>
      </c>
      <c r="C109" s="1">
        <v>1.263876E7</v>
      </c>
      <c r="D109" s="1">
        <f t="shared" si="1"/>
        <v>3159690</v>
      </c>
      <c r="E109" s="1">
        <f t="shared" si="2"/>
        <v>37.92938233</v>
      </c>
      <c r="F109" s="1">
        <v>151.0</v>
      </c>
      <c r="G109" s="1">
        <v>177.0</v>
      </c>
      <c r="H109" s="1">
        <v>121.0</v>
      </c>
      <c r="I109" s="1">
        <v>167.0</v>
      </c>
      <c r="J109" s="1">
        <v>10.0</v>
      </c>
      <c r="K109" s="1">
        <v>12.0</v>
      </c>
      <c r="L109" s="1">
        <v>10.0</v>
      </c>
      <c r="M109" s="1">
        <v>8.0</v>
      </c>
      <c r="N109" s="1">
        <v>14.0</v>
      </c>
      <c r="O109" s="1">
        <v>13.0</v>
      </c>
      <c r="P109" s="6">
        <f t="shared" si="3"/>
        <v>328</v>
      </c>
      <c r="Q109" s="6">
        <f t="shared" si="4"/>
        <v>0.7464529677</v>
      </c>
      <c r="R109" s="6">
        <f t="shared" si="5"/>
        <v>22.33333333</v>
      </c>
      <c r="S109" s="6">
        <f t="shared" si="6"/>
        <v>0.8107171305</v>
      </c>
      <c r="T109" s="1">
        <v>174.0</v>
      </c>
      <c r="U109" s="1">
        <v>151.0</v>
      </c>
      <c r="V109" s="1">
        <v>91.0</v>
      </c>
      <c r="W109" s="1">
        <v>204.0</v>
      </c>
      <c r="X109" s="6">
        <f t="shared" si="7"/>
        <v>325</v>
      </c>
      <c r="Y109" s="6">
        <f t="shared" si="8"/>
        <v>295</v>
      </c>
      <c r="Z109" s="6">
        <f t="shared" si="9"/>
        <v>14.55223881</v>
      </c>
      <c r="AA109" s="6">
        <f t="shared" si="10"/>
        <v>13.20895522</v>
      </c>
      <c r="AB109" s="1">
        <v>10.47</v>
      </c>
      <c r="AC109" s="1">
        <f t="shared" si="11"/>
        <v>1.261600308</v>
      </c>
      <c r="AD109" s="7">
        <v>17.075</v>
      </c>
      <c r="AE109" s="1">
        <f t="shared" si="12"/>
        <v>0.7735844933</v>
      </c>
    </row>
    <row r="110">
      <c r="A110" s="4" t="s">
        <v>139</v>
      </c>
      <c r="B110" s="5">
        <v>1.2495682E7</v>
      </c>
      <c r="C110" s="1">
        <v>9167944.0</v>
      </c>
      <c r="D110" s="1">
        <f t="shared" si="1"/>
        <v>2291986</v>
      </c>
      <c r="E110" s="1">
        <f t="shared" si="2"/>
        <v>27.51333621</v>
      </c>
      <c r="F110" s="1">
        <v>97.0</v>
      </c>
      <c r="G110" s="1">
        <v>112.0</v>
      </c>
      <c r="H110" s="1">
        <v>65.0</v>
      </c>
      <c r="I110" s="1">
        <v>82.0</v>
      </c>
      <c r="J110" s="1">
        <v>9.0</v>
      </c>
      <c r="K110" s="1">
        <v>13.0</v>
      </c>
      <c r="L110" s="1">
        <v>10.0</v>
      </c>
      <c r="M110" s="1">
        <v>6.0</v>
      </c>
      <c r="N110" s="1">
        <v>9.0</v>
      </c>
      <c r="O110" s="1">
        <v>8.0</v>
      </c>
      <c r="P110" s="6">
        <f t="shared" si="3"/>
        <v>209</v>
      </c>
      <c r="Q110" s="6">
        <f t="shared" si="4"/>
        <v>0.6610430616</v>
      </c>
      <c r="R110" s="6">
        <f t="shared" si="5"/>
        <v>18.33333333</v>
      </c>
      <c r="S110" s="6">
        <f t="shared" si="6"/>
        <v>0.7121546385</v>
      </c>
      <c r="T110" s="1">
        <v>102.0</v>
      </c>
      <c r="U110" s="1">
        <v>88.0</v>
      </c>
      <c r="V110" s="1">
        <v>56.0</v>
      </c>
      <c r="W110" s="1">
        <v>109.0</v>
      </c>
      <c r="X110" s="6">
        <f t="shared" si="7"/>
        <v>190</v>
      </c>
      <c r="Y110" s="6">
        <f t="shared" si="8"/>
        <v>165</v>
      </c>
      <c r="Z110" s="6">
        <f t="shared" si="9"/>
        <v>10.36363636</v>
      </c>
      <c r="AA110" s="6">
        <f t="shared" si="10"/>
        <v>9.3</v>
      </c>
      <c r="AB110" s="1">
        <v>10.47</v>
      </c>
      <c r="AC110" s="1">
        <f t="shared" si="11"/>
        <v>0.888252149</v>
      </c>
      <c r="AD110" s="7">
        <v>17.075</v>
      </c>
      <c r="AE110" s="1">
        <f t="shared" si="12"/>
        <v>0.5446559297</v>
      </c>
    </row>
    <row r="111">
      <c r="A111" s="4" t="s">
        <v>140</v>
      </c>
      <c r="B111" s="5">
        <v>1.2495682E7</v>
      </c>
      <c r="C111" s="1">
        <v>9207088.0</v>
      </c>
      <c r="D111" s="1">
        <f t="shared" si="1"/>
        <v>2301772</v>
      </c>
      <c r="E111" s="1">
        <f t="shared" si="2"/>
        <v>27.63080879</v>
      </c>
      <c r="F111" s="1">
        <v>136.0</v>
      </c>
      <c r="G111" s="1">
        <v>111.0</v>
      </c>
      <c r="H111" s="1">
        <v>80.0</v>
      </c>
      <c r="I111" s="1">
        <v>101.0</v>
      </c>
      <c r="J111" s="1">
        <v>7.0</v>
      </c>
      <c r="K111" s="1">
        <v>5.0</v>
      </c>
      <c r="L111" s="1">
        <v>6.0</v>
      </c>
      <c r="M111" s="1">
        <v>8.0</v>
      </c>
      <c r="N111" s="1">
        <v>10.0</v>
      </c>
      <c r="O111" s="1">
        <v>13.0</v>
      </c>
      <c r="P111" s="6">
        <f t="shared" si="3"/>
        <v>247</v>
      </c>
      <c r="Q111" s="6">
        <f t="shared" si="4"/>
        <v>0.9228828659</v>
      </c>
      <c r="R111" s="6">
        <f t="shared" si="5"/>
        <v>16.33333333</v>
      </c>
      <c r="S111" s="6">
        <f t="shared" si="6"/>
        <v>0.8380590731</v>
      </c>
      <c r="T111" s="1">
        <v>133.0</v>
      </c>
      <c r="U111" s="1">
        <v>111.0</v>
      </c>
      <c r="V111" s="1">
        <v>74.0</v>
      </c>
      <c r="W111" s="1">
        <v>166.0</v>
      </c>
      <c r="X111" s="6">
        <f t="shared" si="7"/>
        <v>244</v>
      </c>
      <c r="Y111" s="6">
        <f t="shared" si="8"/>
        <v>240</v>
      </c>
      <c r="Z111" s="6">
        <f t="shared" si="9"/>
        <v>14.93877551</v>
      </c>
      <c r="AA111" s="6">
        <f t="shared" si="10"/>
        <v>13.86734694</v>
      </c>
      <c r="AB111" s="1">
        <v>10.47</v>
      </c>
      <c r="AC111" s="1">
        <f t="shared" si="11"/>
        <v>1.324483948</v>
      </c>
      <c r="AD111" s="7">
        <v>17.075</v>
      </c>
      <c r="AE111" s="1">
        <f t="shared" si="12"/>
        <v>0.8121433053</v>
      </c>
    </row>
  </sheetData>
  <drawing r:id="rId1"/>
</worksheet>
</file>