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nykahn/Desktop/crossTolerance/"/>
    </mc:Choice>
  </mc:AlternateContent>
  <xr:revisionPtr revIDLastSave="0" documentId="13_ncr:1_{CEA7CAF1-6F93-1D40-BBE6-649106D65DD6}" xr6:coauthVersionLast="47" xr6:coauthVersionMax="47" xr10:uidLastSave="{00000000-0000-0000-0000-000000000000}"/>
  <bookViews>
    <workbookView xWindow="6120" yWindow="500" windowWidth="13460" windowHeight="16060" xr2:uid="{3A9CEA05-F7AB-3246-97AD-482367A0EAF4}"/>
  </bookViews>
  <sheets>
    <sheet name="SGD_process_05" sheetId="5" r:id="rId1"/>
    <sheet name="SGD_function_05" sheetId="6" r:id="rId2"/>
    <sheet name="SGD_component_05" sheetId="7" r:id="rId3"/>
    <sheet name="circle_size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3" i="5"/>
  <c r="L4" i="5"/>
  <c r="L2" i="5"/>
  <c r="L6" i="7" l="1"/>
  <c r="L7" i="7"/>
  <c r="L5" i="7"/>
  <c r="L4" i="7"/>
  <c r="L3" i="7"/>
  <c r="L2" i="7"/>
  <c r="L14" i="6"/>
  <c r="L2" i="6"/>
  <c r="L5" i="5"/>
  <c r="L6" i="5"/>
  <c r="L7" i="5"/>
  <c r="L8" i="5"/>
  <c r="B3" i="1"/>
  <c r="B4" i="1" s="1"/>
  <c r="B5" i="1" l="1"/>
  <c r="B6" i="1" s="1"/>
  <c r="B7" i="1" s="1"/>
  <c r="B8" i="1" s="1"/>
  <c r="B9" i="1" l="1"/>
  <c r="B10" i="1" l="1"/>
  <c r="B11" i="1" l="1"/>
  <c r="B12" i="1" s="1"/>
  <c r="B13" i="1" l="1"/>
  <c r="B14" i="1" l="1"/>
  <c r="B15" i="1" s="1"/>
  <c r="B16" i="1" l="1"/>
  <c r="B17" i="1" l="1"/>
  <c r="B18" i="1" l="1"/>
  <c r="B19" i="1" l="1"/>
  <c r="B20" i="1" l="1"/>
  <c r="B21" i="1" l="1"/>
  <c r="B22" i="1" l="1"/>
  <c r="B23" i="1" l="1"/>
  <c r="B24" i="1" s="1"/>
  <c r="B25" i="1" s="1"/>
  <c r="B26" i="1" s="1"/>
  <c r="B27" i="1" s="1"/>
  <c r="B28" i="1" s="1"/>
  <c r="B29" i="1" s="1"/>
  <c r="B30" i="1" l="1"/>
  <c r="B31" i="1" s="1"/>
  <c r="B32" i="1" s="1"/>
  <c r="B33" i="1" s="1"/>
  <c r="B34" i="1" s="1"/>
  <c r="B35" i="1" s="1"/>
  <c r="B36" i="1" l="1"/>
  <c r="B37" i="1" l="1"/>
  <c r="B38" i="1" s="1"/>
  <c r="B39" i="1" l="1"/>
  <c r="B40" i="1" s="1"/>
  <c r="B41" i="1" s="1"/>
  <c r="B42" i="1" s="1"/>
  <c r="B43" i="1" l="1"/>
  <c r="B44" i="1" s="1"/>
  <c r="B45" i="1" l="1"/>
  <c r="B46" i="1" l="1"/>
  <c r="B47" i="1" l="1"/>
  <c r="B48" i="1" s="1"/>
  <c r="B49" i="1" l="1"/>
  <c r="B50" i="1" s="1"/>
  <c r="B51" i="1" l="1"/>
  <c r="B52" i="1" s="1"/>
  <c r="B53" i="1" s="1"/>
  <c r="B54" i="1" l="1"/>
  <c r="B55" i="1" s="1"/>
  <c r="B56" i="1" s="1"/>
  <c r="B57" i="1" s="1"/>
  <c r="B58" i="1" s="1"/>
  <c r="B59" i="1" s="1"/>
  <c r="B60" i="1" s="1"/>
  <c r="B61" i="1" s="1"/>
  <c r="B62" i="1" l="1"/>
  <c r="B63" i="1" s="1"/>
  <c r="B64" i="1" s="1"/>
  <c r="B65" i="1" l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l="1"/>
  <c r="B77" i="1" s="1"/>
  <c r="B78" i="1" s="1"/>
  <c r="B79" i="1" s="1"/>
  <c r="B80" i="1" l="1"/>
  <c r="B81" i="1" s="1"/>
  <c r="B82" i="1" s="1"/>
  <c r="B83" i="1" s="1"/>
  <c r="B84" i="1" s="1"/>
  <c r="B85" i="1" s="1"/>
  <c r="B86" i="1" s="1"/>
  <c r="B87" i="1" l="1"/>
  <c r="B88" i="1" s="1"/>
  <c r="B89" i="1" s="1"/>
  <c r="B90" i="1" s="1"/>
  <c r="B91" i="1" s="1"/>
  <c r="B92" i="1" l="1"/>
  <c r="B93" i="1" s="1"/>
  <c r="B94" i="1" l="1"/>
  <c r="B95" i="1" l="1"/>
  <c r="B96" i="1" s="1"/>
  <c r="B97" i="1" s="1"/>
  <c r="B98" i="1" s="1"/>
  <c r="B99" i="1" s="1"/>
  <c r="B100" i="1" s="1"/>
  <c r="B101" i="1" s="1"/>
  <c r="B102" i="1" s="1"/>
  <c r="B103" i="1" l="1"/>
  <c r="B104" i="1" s="1"/>
  <c r="B105" i="1" s="1"/>
  <c r="B106" i="1" s="1"/>
  <c r="B107" i="1" s="1"/>
  <c r="B108" i="1" l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l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l="1"/>
  <c r="B197" i="1" s="1"/>
  <c r="B198" i="1" s="1"/>
  <c r="B199" i="1" s="1"/>
  <c r="B200" i="1" s="1"/>
  <c r="B201" i="1" l="1"/>
  <c r="B202" i="1" s="1"/>
  <c r="B203" i="1" s="1"/>
  <c r="B204" i="1" s="1"/>
</calcChain>
</file>

<file path=xl/sharedStrings.xml><?xml version="1.0" encoding="utf-8"?>
<sst xmlns="http://schemas.openxmlformats.org/spreadsheetml/2006/main" count="201" uniqueCount="133">
  <si>
    <t>catalytic activity</t>
  </si>
  <si>
    <t>transferase activity</t>
  </si>
  <si>
    <t>kinase activity</t>
  </si>
  <si>
    <t>phosphotransferase activity, alcohol group as acceptor</t>
  </si>
  <si>
    <t>protein kinase activity</t>
  </si>
  <si>
    <t>ubiquitin-protein transferase activity</t>
  </si>
  <si>
    <t>ubiquitin-ubiquitin ligase activity</t>
  </si>
  <si>
    <t>cellular process</t>
  </si>
  <si>
    <t>cellular component organization or biogenesis</t>
  </si>
  <si>
    <t>regulation of cellular process</t>
  </si>
  <si>
    <t>regulation of biological process</t>
  </si>
  <si>
    <t>cellular component organization</t>
  </si>
  <si>
    <t>biological regulation</t>
  </si>
  <si>
    <t>response to stimulus</t>
  </si>
  <si>
    <t>cellular response to stimulus</t>
  </si>
  <si>
    <t>cytokinetic process</t>
  </si>
  <si>
    <t>intracellular anatomical structure</t>
  </si>
  <si>
    <t>lytic vacuole membrane</t>
  </si>
  <si>
    <t>fungal-type vacuole membrane</t>
  </si>
  <si>
    <t>incipient cellular bud site</t>
  </si>
  <si>
    <t>num genes</t>
  </si>
  <si>
    <t>circle size</t>
  </si>
  <si>
    <t>polyphosphate biosynthetic process</t>
  </si>
  <si>
    <t>GO:0006799</t>
  </si>
  <si>
    <t>GO:0032506</t>
  </si>
  <si>
    <t>GO:0050789</t>
  </si>
  <si>
    <t>GO:0050794</t>
  </si>
  <si>
    <t>GO:0071840</t>
  </si>
  <si>
    <t>GO:0065007</t>
  </si>
  <si>
    <t>GO:0050896</t>
  </si>
  <si>
    <t>GO:0051716</t>
  </si>
  <si>
    <t>GO:0016043</t>
  </si>
  <si>
    <t>GO:0009987</t>
  </si>
  <si>
    <t>hex_code</t>
  </si>
  <si>
    <t>circle_size</t>
  </si>
  <si>
    <t>ANNOTATED_GENES</t>
  </si>
  <si>
    <t>EXPECTED_FALSE_POSITIVES</t>
  </si>
  <si>
    <t>FDR_RATE</t>
  </si>
  <si>
    <t>POPULATION_SIZE</t>
  </si>
  <si>
    <t>TOTAL_NUM_ANNOTATIONS</t>
  </si>
  <si>
    <t>LIST_SIZE</t>
  </si>
  <si>
    <t>NUM_LIST_ANNOTATIONS</t>
  </si>
  <si>
    <t>UNCORRECTED_PVALUE</t>
  </si>
  <si>
    <t>CORRECTED_PVALUE</t>
  </si>
  <si>
    <t>TERM</t>
  </si>
  <si>
    <t>GOID</t>
  </si>
  <si>
    <t>BUL1, HUL5, BUL2</t>
  </si>
  <si>
    <t>GO:0034450</t>
  </si>
  <si>
    <t>AHK1, STE5, PBS2</t>
  </si>
  <si>
    <t>MAP-kinase scaffold activity</t>
  </si>
  <si>
    <t>GO:0005078</t>
  </si>
  <si>
    <t>catalytic activity, acting on a protein</t>
  </si>
  <si>
    <t>GO:0140096</t>
  </si>
  <si>
    <t>ATP-dependent activity</t>
  </si>
  <si>
    <t>GO:0140657</t>
  </si>
  <si>
    <t>GO:0004842</t>
  </si>
  <si>
    <t>GO:0004672</t>
  </si>
  <si>
    <t>GO:0003824</t>
  </si>
  <si>
    <t>GO:0016740</t>
  </si>
  <si>
    <t>GO:0016301</t>
  </si>
  <si>
    <t>GO:0016773</t>
  </si>
  <si>
    <t>vacuolar transporter chaperone complex</t>
  </si>
  <si>
    <t>GO:0033254</t>
  </si>
  <si>
    <t>cytoplasm</t>
  </si>
  <si>
    <t>GO:0005737</t>
  </si>
  <si>
    <t>vacuolar membrane</t>
  </si>
  <si>
    <t>GO:0005774</t>
  </si>
  <si>
    <t>GO:0000131</t>
  </si>
  <si>
    <t>membrane-bounded organelle</t>
  </si>
  <si>
    <t>GO:0043227</t>
  </si>
  <si>
    <t>intracellular membrane-bounded organelle</t>
  </si>
  <si>
    <t>GO:0043231</t>
  </si>
  <si>
    <t>GO:0098852</t>
  </si>
  <si>
    <t>GO:0000329</t>
  </si>
  <si>
    <t>organelle</t>
  </si>
  <si>
    <t>GO:0043226</t>
  </si>
  <si>
    <t>intracellular organelle</t>
  </si>
  <si>
    <t>GO:0043229</t>
  </si>
  <si>
    <t>GO:0005622</t>
  </si>
  <si>
    <t>cellular anatomical structure</t>
  </si>
  <si>
    <t>GO:0110165</t>
  </si>
  <si>
    <t>"Redundant" terms (not included in GO tree graphic)</t>
  </si>
  <si>
    <t>8B008B</t>
  </si>
  <si>
    <t>8C078C</t>
  </si>
  <si>
    <t>8E108E</t>
  </si>
  <si>
    <t>AA4EA7</t>
  </si>
  <si>
    <t>B25DAF</t>
  </si>
  <si>
    <t>BC6EB8</t>
  </si>
  <si>
    <t>CE9D23</t>
  </si>
  <si>
    <t>D5A73A</t>
  </si>
  <si>
    <t>DAAE49</t>
  </si>
  <si>
    <t>E5C16A</t>
  </si>
  <si>
    <t>EDCF83</t>
  </si>
  <si>
    <t>F1D893</t>
  </si>
  <si>
    <t>F8E7AD</t>
  </si>
  <si>
    <t>FDF4C2</t>
  </si>
  <si>
    <t>038B8B</t>
  </si>
  <si>
    <t>3C9C9B</t>
  </si>
  <si>
    <t>53A7A7</t>
  </si>
  <si>
    <t>82C2C2</t>
  </si>
  <si>
    <t>8DC9C9</t>
  </si>
  <si>
    <t>B9E5E5</t>
  </si>
  <si>
    <t>done</t>
  </si>
  <si>
    <t>LRG1, SAP4, UME6, PDR10, VRP1, DBP10, ATG2, HIS4, NSR1, SFP1, KTR3, PKP1, KAR3, ROG1, VCX1, ISU1, PTK2, PPQ1, COI1, ACC1, YHC1, CDC25, PMA1, ADE6, ELO3, ARO3, UBX7, DNF1, COG1, RRP46, MET30, CYK3, SSQ1, HMF1, HXT13, HSL1, SIW14, PET127, PHO84, RRP6, VTC4, PHO23, NGG1, RPL39, OCA4, CCC2, RIM21, FSF1, ECM14, TFG1, RHO1, MYG1, UGA4, OCA5, GPB2, TPS3, MSS2, INP2, FET4, GCD2, EBS1, RCO1, SSK2, PHO81, RCK2, ABP1, STE5, YBR242W, YIL092W, PYK2, MSC6, ULS1, ERG27, BIR1, RED1, GPB1, SNT2, TAF8, PDR1, SPO77, FIG4, YKR103W, EFR3, HHF2, SBE2, UBP5, ASN1, RMP1, FRE6, HO, STP3, TRL1, PHM7, COQ1, BUL2, BNI1, RSC1, HUL5, MAM3, TFB1, NUG1, ATG39, SMY2, CCW12, MLS1, TCO89, RPS2, FYV10, YCT1, PBP2, ALD5, PLB2, SNF7, KRE5, POL3, BSD2, FZF1, PRP8, KIN1, YMR027W, YOR1, DBF20, TUS1, ERG1, PDX1, YAP6, URB1, YRB2, ALY2, ADR1, VTC1, YPT6, DOA4, UBR2, ERG9, NAM8, APC2, MYO2, HSP104, RTC2, YLR108C, MPA43, HBT1, MDL2, YFL021W, PRP2, AFT1, SMC2, RKM3, RSE1, BLM10, BNA6, RPT5, PRI2, MCT1, RPS15, TOM1, MAS2, ERB1, DSE4, IDP1, FCY2, RBK1, SYG1, SET2, ILV2, VPS74, CSM3, RAD16, SWT1, RRG7, UBC1, BNI4, IOC4, YDL199C, KSP1, SHP1, VHR2, IST2, RIM11, RCE1, PFK26, TRK2, DDR48, LOS1, PBS2, VTC5, NPL3, SAK1, CLN3, AGP1, SUB2</t>
  </si>
  <si>
    <t>VTC1, FCY2, MAM3, SYG1, MYO2, KTR3, VTC5, RHO1, UGA4, VCX1, BSD2, VTC4, YDL199C, FRE6, FIG4, TCO89, YKR103W, RTC2</t>
  </si>
  <si>
    <t>MAM3, TFB1, KTR3, PKP1, COQ1, SFP1, RSC1, HUL5, MLS1, TCO89, CCW12, PTK2, FYV10, ATG39, KAR3, NUG1, ROG1, ISU1, SMY2, VCX1, SBE2, DBP10, LRG1, EFR3, UME6, PDR10, SAP4, HO, NSR1, FRE6, TRL1, STP3, PHM7, RMP1, UBX7, ERG1, DNF1, YMR027W, SSQ1, CYK3, YRB2, HMF1, HXT13, ALY2, COG1, PDX1, RRP46, YAP6, URB1, MET30, ACC1, SNF7, YHC1, YCT1, PBP2, ALD5, COI1, FZF1, PRP8, ARO3, PMA1, KRE5, CDC25, POL3, BSD2, ELO3, PRP2, RIM21, TFG1, ECM14, AFT1, FSF1, RKM3, SMC2, CCC2, MPA43, MDL2, YFL021W, MSS2, MCT1, MAS2, FET4, TOM1, INP2, RHO1, BNA6, MYG1, RSE1, BLM10, UGA4, GPB2, PRI2, ERG9, MYO2, APC2, NAM8, PET127, ADR1, VTC1, YPT6, DOA4, PHO23, HSP104, YLR108C, RTC2, PHO84, RRP6, VTC4, ERG27, RED1, BIR1, ULS1, RCE1, MSC6, LOS1, FIG4, CLN3, AGP1, YKR103W, SUB2, VTC5, NPL3, SNT2, PDR1, TAF8, RBK1, PHO81, SYG1, SET2, ILV2, SWT1, CSM3, VPS74, RAD16, ERB1, RCO1, FCY2, IDP1, SHP1, VHR2, YIL092W, YBR242W, IST2, PYK2, RRG7, IOC4, YDL199C, STE5, KSP1</t>
  </si>
  <si>
    <t>MYO2, UBP5, SSK2, VRP1, TUS1, BNI4, BNI1, LRG1, RHO1</t>
  </si>
  <si>
    <t>EBS1, IDP1, FCY2, SET2, SYG1, PHO81, SSK2, RBK1, CSM3, VPS74, RCK2, SWT1, ILV2, BNI4, UBC1, RRG7, KSP1, YDL199C, STE5, ABP1, IST2, YBR242W, YIL092W, SHP1, VHR2, RIM11, PYK2, PFK26, RCE1, MSC6, ULS1, DDR48, LOS1, BIR1, PBS2, ERG27, NPL3, VTC5, GPB1, SAK1, PDR1, SPO77, SNT2, FIG4, SUB2, YKR103W, AGP1, VTC1, ADR1, HSL1, SIW14, DOA4, YPT6, ERG9, UBR2, PET127, NAM8, MYO2, PHO84, VTC4, RTC2, RPL39, OCA4, HSP104, MPA43, CCC2, YFL021W, MDL2, RIM21, RKM3, SMC2, AFT1, FSF1, ECM14, MYG1, BLM10, BNA6, RHO1, GPB2, OCA5, UGA4, INP2, FET4, MAS2, MCT1, TPS3, RPS15, MSS2, GCD2, YCT1, COI1, ALD5, PBP2, SNF7, ACC1, CDC25, PMA1, KRE5, ADE6, ELO3, BSD2, ARO3, YMR027W, UBX7, DBF20, DNF1, ERG1, RRP46, PDX1, COG1, HMF1, YRB2, CYK3, SSQ1, HXT13, ALY2, LRG1, PDR10, SAP4, EFR3, VRP1, SBE2, ASN1, ATG2, HIS4, RMP1, NSR1, FRE6, PHM7, TRL1, BNI1, BUL2, COQ1, HUL5, SFP1, MAM3, PKP1, KTR3, TFB1, ROG1, KAR3, ATG39, SMY2, VCX1, ISU1, CCW12, PTK2, PPQ1, TCO89, MLS1, FYV10, RPS2</t>
  </si>
  <si>
    <t>VTC4, VTC1, VTC5</t>
  </si>
  <si>
    <t>NPL3, VTC5, SAK1, SUB2, AGP1, CLN3, PFK26, RCE1, DDR48, LOS1, PBS2, BNI4, RRG7, UBC1, YDL199C, KSP1, IOC4, IST2, SHP1, VHR2, RIM11, ERB1, IDP1, FCY2, SYG1, SET2, RBK1, CSM3, VPS74, RAD16, SWT1, ILV2, BLM10, RSE1, BNA6, PRI2, RPT5, TOM1, MAS2, MCT1, RPS15, MPA43, YFL021W, MDL2, PRP2, SMC2, RKM3, AFT1, RTC2, YLR108C, HSP104, VTC1, ADR1, DOA4, YPT6, ERG9, UBR2, APC2, NAM8, MYO2, YAP6, PDX1, URB1, YRB2, ALY2, YMR027W, DBF20, ERG1, POL3, KRE5, BSD2, PRP8, FZF1, YCT1, ALD5, PBP2, SNF7, NUG1, ATG39, SMY2, CCW12, TCO89, MLS1, FYV10, RPS2, BNI1, BUL2, COQ1, HUL5, RSC1, MAM3, TFB1, ASN1, RMP1, FRE6, HO, PHM7, STP3, TRL1, EFR3, SBE2, HHF2, GPB1, TAF8, PDR1, SPO77, SNT2, FIG4, YKR103W, MSC6, ULS1, BIR1, RED1, ERG27, STE5, ABP1, YBR242W, YIL092W, PYK2, RCO1, EBS1, PHO81, SSK2, RCK2, MYG1, RHO1, GPB2, OCA5, UGA4, INP2, FET4, TPS3, MSS2, GCD2, CCC2, RIM21, FSF1, ECM14, TFG1, RRP6, PHO84, VTC4, PHO23, RPL39, OCA4, NGG1, HSL1, SIW14, PET127, RRP46, COG1, MET30, HMF1, CYK3, SSQ1, HXT13, UBX7, DNF1, CDC25, PMA1, ADE6, ELO3, ARO3, COI1, YHC1, ACC1, ROG1, KAR3, VCX1, ISU1, PTK2, PPQ1, SFP1, PKP1, KTR3, ATG2, HIS4, NSR1, LRG1, UME6, SAP4, PDR10, VRP1, DBP10</t>
  </si>
  <si>
    <t>PBS2, RED1, BIR1, ERG27, ULS1, RCE1, MSC6, LOS1, FIG4, SUB2, AGP1, CLN3, YKR103W, NPL3, VTC5, PDR1, TAF8, SNT2, PHO81, SET2, SYG1, RBK1, SWT1, CSM3, VPS74, RAD16, ILV2, RCO1, EBS1, ERB1, FCY2, IDP1, YIL092W, IST2, YBR242W, SHP1, VHR2, PYK2, BNI4, RRG7, KSP1, YDL199C, STE5, IOC4, ABP1, RIM21, PRP2, SMC2, RKM3, ECM14, TFG1, FSF1, AFT1, CCC2, MPA43, YFL021W, MDL2, MAS2, TOM1, FET4, INP2, MSS2, RPS15, MCT1, BNA6, MYG1, RSE1, BLM10, RHO1, GPB2, PRI2, UGA4, ERG9, PET127, MYO2, NAM8, APC2, VTC1, ADR1, DOA4, HSL1, YPT6, PHO23, YLR108C, RPL39, RTC2, HSP104, NGG1, RRP6, PHO84, VTC4, UBX7, DBF20, DNF1, ERG1, YMR027W, HMF1, YRB2, SSQ1, CYK3, HXT13, ALY2, YAP6, RRP46, COG1, PDX1, MET30, URB1, SNF7, YHC1, ACC1, YCT1, COI1, ALD5, PBP2, PRP8, FZF1, ARO3, POL3, KRE5, PMA1, CDC25, BSD2, ELO3, MAM3, KTR3, PKP1, TFB1, BNI1, COQ1, HUL5, SFP1, RSC1, TCO89, MLS1, PTK2, CCW12, FYV10, RPS2, ROG1, KAR3, ATG39, NUG1, ISU1, VCX1, SMY2, SBE2, VRP1, HHF2, DBP10, LRG1, PDR10, UME6, SAP4, EFR3, HO, NSR1, FRE6, PHM7, TRL1, STP3, RMP1</t>
  </si>
  <si>
    <t>RMP1, NSR1, FRE6, HO, PHM7, STP3, TRL1, LRG1, PDR10, UME6, SAP4, EFR3, SBE2, DBP10, ROG1, NUG1, KAR3, ATG39, VCX1, SMY2, ISU1, PTK2, CCW12, MLS1, TCO89, FYV10, COQ1, HUL5, RSC1, SFP1, MAM3, KTR3, PKP1, TFB1, POL3, CDC25, KRE5, PMA1, BSD2, ELO3, PRP8, FZF1, ARO3, YCT1, COI1, ALD5, PBP2, YHC1, SNF7, ACC1, RRP46, YAP6, PDX1, COG1, MET30, URB1, HMF1, YRB2, CYK3, SSQ1, ALY2, HXT13, YMR027W, UBX7, DNF1, ERG1, RRP6, PHO84, VTC4, PHO23, RTC2, YLR108C, HSP104, VTC1, ADR1, DOA4, YPT6, ERG9, PET127, APC2, NAM8, MYO2, RSE1, BLM10, MYG1, BNA6, RHO1, PRI2, GPB2, UGA4, TOM1, INP2, FET4, MAS2, MCT1, MSS2, MPA43, CCC2, YFL021W, MDL2, RIM21, PRP2, RKM3, SMC2, AFT1, FSF1, ECM14, TFG1, RRG7, STE5, YDL199C, KSP1, IOC4, IST2, YBR242W, YIL092W, SHP1, VHR2, PYK2, RCO1, ERB1, IDP1, FCY2, SYG1, SET2, PHO81, RBK1, RAD16, VPS74, CSM3, SWT1, ILV2, NPL3, VTC5, TAF8, PDR1, SNT2, FIG4, SUB2, YKR103W, CLN3, AGP1, MSC6, RCE1, ULS1, LOS1, BIR1, RED1, ERG27</t>
  </si>
  <si>
    <t>VTC4, YDL199C, UGA4, VCX1, BSD2, VTC5, RHO1, RTC2, YKR103W, FRE6, FIG4, TCO89, FCY2, VTC1, KTR3, MYO2, MAM3, SYG1</t>
  </si>
  <si>
    <t>YKR103W, RTC2, FRE6, TCO89, FIG4, VCX1, UGA4, BSD2, YDL199C, VTC4, VTC5, RHO1, MYO2, KTR3, MAM3, SYG1, FCY2, VTC1</t>
  </si>
  <si>
    <t>NUG1, ATG39, KAR3, ROG1, VCX1, SMY2, ISU1, PTK2, CCW12, TCO89, MLS1, RPS2, FYV10, COQ1, BNI1, RSC1, SFP1, HUL5, MAM3, TFB1, KTR3, PKP1, RMP1, NSR1, FRE6, HO, STP3, TRL1, PHM7, LRG1, EFR3, UME6, PDR10, SAP4, HHF2, VRP1, SBE2, DBP10, PDX1, COG1, RRP46, YAP6, URB1, MET30, CYK3, SSQ1, YRB2, HMF1, HXT13, ALY2, YMR027W, DBF20, UBX7, ERG1, DNF1, CDC25, KRE5, PMA1, POL3, BSD2, ELO3, FZF1, PRP8, ARO3, YCT1, ALD5, PBP2, COI1, ACC1, YHC1, SNF7, RHO1, RSE1, MYG1, BLM10, BNA6, UGA4, PRI2, GPB2, MCT1, MSS2, RPS15, TOM1, INP2, FET4, MAS2, MPA43, CCC2, MDL2, YFL021W, PRP2, RIM21, FSF1, AFT1, TFG1, ECM14, RKM3, SMC2, PHO84, RRP6, VTC4, PHO23, NGG1, HSP104, RPL39, RTC2, YLR108C, ADR1, VTC1, YPT6, HSL1, DOA4, ERG9, APC2, NAM8, MYO2, PET127, VTC5, NPL3, SNT2, TAF8, PDR1, FIG4, YKR103W, CLN3, AGP1, SUB2, RCE1, MSC6, ULS1, LOS1, ERG27, BIR1, RED1, PBS2, RRG7, BNI4, IOC4, ABP1, KSP1, YDL199C, STE5, VHR2, SHP1, YBR242W, IST2, YIL092W, PYK2, ERB1, EBS1, RCO1, IDP1, FCY2, RBK1, SYG1, SET2, PHO81, ILV2, RAD16, VPS74, CSM3, SWT1</t>
  </si>
  <si>
    <t>MCK1, BNI4, SAP4, RPS2, MYO2, ACC1, DBF20, FYV10, ULS1, TFG1, DDR48, ROG1, SHP1, ABP1, PDR1, POL3, RAD16, TAF8, KIN82, PRP8, RTC2, BSD2, KTR3, COG1, ERG1, PFK26, ERB1, ISU1, TUS1, PDX1, VPS74, KRE5, SMC2, RIM11, IDP1, CCC2, BUL1, YRB2, AGP1, SSK2, ERG9, FSF1, NAM8, UME6, PMA1, RPT5, PBS2, IOC4, PRI2, CSM3, FIG4, TRL1, MLS1, RCK2, MYG1, SIW14, ALY2, RRP6, EBS1, GCD2, URB1, GPB1, HO, CLN3, PYK2, PKP1, ASN1, SSQ1, YHC1, YFL021W, MDL2, NUG1, UBR2, STE5, DNF1, BUL2, SPS100, UBC1, VTC5, APC2, HSP104, YAP6, SNF7, SNT2, ADE6, YBR242W, CCW12, CYK3, HHF2, FCY2, KSP1, VHR2, FET4, DOA4, RHO1, PLB2, SWT1, PET127, LRG1, ELO3, ATG2, RRP46, RIM21, RCO1, HSL1, PRP2, PHO84, NGG1, LOS1, COQ1, SBE2, DSE4, ADR1, AHK1, HIS4, AFT1, ARO3, PHO23, YEF1, MET30, BIR1, RSE1, MMS4, YDL199C, UBP5, INP2, TFB1, MAS2, SUB2, GPB2, CDC25, ATG39, SMY2, YPT6, TPS3, IST2, NPL3, MSS2, COI1, PBP2, RCE1, VTC1, YKR103W, HXT13, TOM1, MAM3, MSC6, PTK2, HUL5, ERG27, UGA4, RPL39, BNI1, PHO81, RMP1, ALD5, SAK1, RED1, VCX1, FZF1, SFP1, ECM14, PPQ1, DBP10, RPS15, UBX7, KAR3, MCT1, BNA6, RSC1, SET2, RKM3, PDR10, VRP1, DUS4, KIN1, ILV2, EFR3, RBK1, NSR1, SYG1, VTC4, TCO89, MET10, BLM10, SPO77</t>
  </si>
  <si>
    <t>HSP104, NSR1, YPT6, SMY2, TCO89, SNF7, SPO77, HHF2, CYK3, CCW12, BUL1, BLM10, VRP1, INP2, TUS1, SMC2, SPS100, SUB2, APC2, UBC1, RSE1, BIR1, YHC1, KAR3, MMS4, RSC1, COG1, SET2, ISU1, DNF1, RAD16, PKP1, ADR1, SSQ1, AFT1, PRP8, KIN82, DBP10, PHO23, RED1, SAK1, NGG1, SBE2, SHP1, SFP1, CLN3, ABP1, ULS1, DBF20, RCK2, RRP6, ALY2, SIW14, BNI1, PRP2, IOC4, MSC6, RHO1, DOA4, TOM1, MAM3, HUL5, MYO2, LRG1, CSM3, PTK2, RIM21, ATG2, SSK2, NPL3, MSS2, IST2, NAM8, UME6, KSP1, PBP2, COI1, PBS2, RPT5, VTC1, BNI4, MCK1, PMA1</t>
  </si>
  <si>
    <t>POL3, PPQ1, RAD16, ADR1, AHK1, KIN82, AFT1, PHO23, BIR1, MMS4, UBR2, RSC1, SET2, STE5, KIN1, VPS74, PDR10, TUS1, TFB1, GPB2, SUB2, ATG39, CDC25, UBC1, HSP104, YPT6, SYG1, SMY2, SNT2, CCW12, SSK2, FSF1, KSP1, UME6, PBS2, PMA1, MCK1, RHO1, PRI2, CSM3, LRG1, HUL5, RIM21, TRL1, RCK2, ALY2, BNI1, PHO81, HSL1, RED1, SAK1, FZF1, GPB1, DDR48, SHP1, PDR1</t>
  </si>
  <si>
    <t>MCK1, BNI4, KSP1, ATG2, RRP46, RIM21, MYO2, LRG1, RPS2, DOA4, RHO1, PRP2, DBF20, ULS1, ABP1, SBE2, SHP1, NGG1, PHO23, PRP8, AFT1, KIN82, ADR1, RAD16, ERB1, ISU1, COG1, MMS4, BIR1, RSE1, SUB2, KRE5, SMC2, INP2, TUS1, BUL1, SMY2, YPT6, PMA1, VTC1, RPT5, PBS2, COI1, PBP2, UME6, NAM8, YRB2, IST2, MSS2, NPL3, SSK2, PTK2, CSM3, HUL5, MAM3, TOM1, MSC6, IOC4, RMP1, BNI1, SIW14, ALY2, RRP6, RCK2, CLN3, SFP1, URB1, SAK1, RED1, RPS15, DBP10, SSQ1, PKP1, DNF1, SET2, RSC1, KAR3, NUG1, YHC1, UBC1, APC2, SPS100, VRP1, BLM10, CCW12, CYK3, HHF2, SPO77, SNF7, TCO89, NSR1, HSP104</t>
  </si>
  <si>
    <t>BUL1, CCW12, TCO89, SNT2, YPT6, SYG1, SMY2, HSP104, ATG39, UBC1, CDC25, GPB2, SUB2, TFB1, KIN1, VPS74, PDR10, TUS1, SET2, STE5, MMS4, UBR2, RSC1, BIR1, MET30, PHO23, AFT1, KIN82, POL3, PPQ1, RAD16, ADR1, AHK1, PDR1, SHP1, FZF1, GPB1, DDR48, RED1, SAK1, HSL1, PHO81, BNI1, ALY2, RCK2, RIM21, TRL1, PRI2, LRG1, CSM3, HUL5, RHO1, PBS2, MCK1, PMA1, KSP1, UME6, FSF1, SSK2</t>
  </si>
  <si>
    <t>ALY2, RRP6, RCK2, DBF20, MYG1, FYV10, RMP1, RCO1, HSL1, GCD2, BNI1, EBS1, FZF1, GPB1, RED1, SAK1, ABP1, PDR1, CLN3, SFP1, NAM8, NPL3, SSK2, IST2, RPT5, PBS2, PMA1, MCK1, KSP1, UME6, TOM1, DOA4, RHO1, RPS2, VHR2, RRP46, RIM21, TRL1, CSM3, LRG1, SWT1, PTK2, SMC2, VRP1, KIN1, VPS74, TUS1, APC2, CDC25, GPB2, SUB2, SYG1, SMY2, YAP6, SPO77, BLM10, SNT2, TCO89, KIN82, AFT1, PKP1, TRK2, PPQ1, ADR1, AHK1, MET30, PHO23, KAR3, YHC1, BIR1, YFL021W, SET2, DNF1, STE5, MMS4</t>
  </si>
  <si>
    <t>SET2, STE5, MMS4, KAR3, YFL021W, BIR1, MET30, PHO23, AFT1, PPQ1, PKP1, AHK1, ADR1, SPO77, BLM10, SNT2, TCO89, SYG1, SMY2, YAP6, APC2, CDC25, GPB2, SUB2, SMC2, VPS74, KIN1, VRP1, TUS1, RIM21, RRP46, TRL1, CSM3, LRG1, SWT1, RHO1, DOA4, VHR2, RPS2, PBS2, RPT5, MCK1, PMA1, UME6, KSP1, NAM8, SSK2, NPL3, IST2, CLN3, PDR1, ABP1, SFP1, GPB1, FZF1, RED1, SAK1, GCD2, RMP1, HSL1, RCO1, EBS1, BNI1, RRP6, ALY2, FYV10, MYG1, RCK2, DBF20</t>
  </si>
  <si>
    <t>MMS4, SET2, STE5, BIR1, YFL021W, KAR3, PHO23, MET30, PPQ1, PKP1, AHK1, ADR1, AFT1, TCO89, SNT2, SPO77, BLM10, YAP6, SYG1, SMY2, GPB2, SUB2, APC2, CDC25, VPS74, VRP1, KIN1, TUS1, SMC2, LRG1, CSM3, SWT1, RIM21, RRP46, TRL1, RHO1, DOA4, VHR2, RPS2, UME6, KSP1, PBS2, RPT5, MCK1, PMA1, SSK2, NPL3, IST2, NAM8, SFP1, CLN3, PDR1, ABP1, RED1, SAK1, GPB1, FZF1, EBS1, BNI1, GCD2, RCO1, RMP1, HSL1, MYG1, FYV10, RCK2, DBF20, RRP6, ALY2</t>
  </si>
  <si>
    <t>BNI4, APC2, CYK3, BNI1, MYO2, RHO1, TUS1, DBF20</t>
  </si>
  <si>
    <t>VTC5, VTC1, VTC4</t>
  </si>
  <si>
    <t>POL3, MCK1, MLS1, SSK2, KIN1, RIM11, VTC4, PKP1, KSP1, ILV2, COQ1, HSL1, DBF20, PYK2, KTR3, FYV10, BUL2, RBK1, TOM1, UBR2, RCK2, NGG1, SNT2, RAD16, BUL1, KRE5, KIN82, BNA6, ERG9, YEF1, APC2, TRL1, TPS3, ARO3, RKM3, PBS2, UBC1, HUL5, PFK26, SAK1, PRI2, SET2, ELO3, PTK2, MCT1</t>
  </si>
  <si>
    <t>DBP10, MAS2, ULS1, KIN1, UBP5, MCK1, MLS1, POL3, PLB2, ROG1, HO, DOA4, DSE4, SUB2, RHO1, RPT5, BNA6, PPQ1, YEF1, TRL1, YBR242W, SNT2, RCK2, ALD5, BUL1, SMC2, UBR2, PTK2, ACC1, MET10, IDP1, PRI2, RRP6, HUL5, NUG1, HSP104, PFK26, RKM3, DDR48, PBS2, YPL113C, SWT1, ERG27, RIM11, VTC4, HIS4, PKP1, SSK2, ADE6, DUS4, RCE1, BUL2, RBK1, PYK2, MMS4, KTR3, FYV10, COQ1, SIW14, DBF20, HSL1, ILV2, KSP1, FIG4, TPS3, ARO3, APC2, ERG9, KIN82, ASN1, NGG1, RAD16, YMR027W, SSQ1, KRE5, TOM1, IOC4, RSC1, MCT1, FRE6, SAK1, PRP8, SET2, ELO3, UBC1, ERG1, YPT6</t>
  </si>
  <si>
    <t>PTK2, KIN82, KIN1, SAK1, RIM11, PKP1, RCK2, SSK2, HSL1, DBF20, KSP1, PBS2, MCK1</t>
  </si>
  <si>
    <t>APC2, TOM1, UBR2, FYV10, RAD16, SNT2, UBC1, HUL5, BUL2, BUL1</t>
  </si>
  <si>
    <t>YOR1, DNF1, HSP104, KAR3, SUB2, RAD16, SSQ1, PRP2, IOC4, RSC1, SMC2, CCC2, MDL2, DDR48, RPT5, ULS1, DBP10, MYO2, PMA1, PDR10</t>
  </si>
  <si>
    <t>TOM1, UBR2, RCE1, MCK1, RCK2, SNT2, SSK2, NGG1, RAD16, UBP5, BUL1, KIN82, KIN1, APC2, PPQ1, PKP1, RIM11, MAS2, RKM3, PBS2, KSP1, DOA4, HUL5, UBC1, HSL1, DBF20, SAK1, FYV10, SET2, PTK2, BUL2</t>
  </si>
  <si>
    <t>PTK2, RBK1, YEF1, PYK2, SAK1, KIN1, KIN82, TRL1, PKP1, RIM11, SSK2, RCK2, DBF20, HSL1, PFK26, MCK1, PBS2, KSP1</t>
  </si>
  <si>
    <t>TRL1, RIM11, PKP1, VTC4, SAK1, YEF1, KIN1, KIN82, RBK1, PTK2, MCK1, KSP1, PBS2, DBF20, PFK26, HSL1, SSK2, RCK2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</si>
</sst>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2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5C9C1-230A-4D4A-BC9D-B8C87609968E}">
  <dimension ref="A1:M14"/>
  <sheetViews>
    <sheetView tabSelected="1" workbookViewId="0">
      <selection activeCell="E19" sqref="E19"/>
    </sheetView>
  </sheetViews>
  <sheetFormatPr baseColWidth="10" defaultRowHeight="16" x14ac:dyDescent="0.2"/>
  <cols>
    <col min="2" max="2" width="39.6640625" bestFit="1" customWidth="1"/>
    <col min="3" max="3" width="12.1640625" customWidth="1"/>
    <col min="4" max="11" width="10.83203125" customWidth="1"/>
    <col min="12" max="12" width="12.1640625" bestFit="1" customWidth="1"/>
  </cols>
  <sheetData>
    <row r="1" spans="1:13" x14ac:dyDescent="0.2">
      <c r="A1" t="s">
        <v>45</v>
      </c>
      <c r="B1" t="s">
        <v>44</v>
      </c>
      <c r="C1" t="s">
        <v>43</v>
      </c>
      <c r="D1" t="s">
        <v>42</v>
      </c>
      <c r="E1" t="s">
        <v>41</v>
      </c>
      <c r="F1" t="s">
        <v>40</v>
      </c>
      <c r="G1" t="s">
        <v>39</v>
      </c>
      <c r="H1" t="s">
        <v>38</v>
      </c>
      <c r="I1" t="s">
        <v>37</v>
      </c>
      <c r="J1" t="s">
        <v>36</v>
      </c>
      <c r="K1" t="s">
        <v>35</v>
      </c>
      <c r="L1" t="s">
        <v>34</v>
      </c>
      <c r="M1" t="s">
        <v>33</v>
      </c>
    </row>
    <row r="2" spans="1:13" x14ac:dyDescent="0.2">
      <c r="A2" t="s">
        <v>32</v>
      </c>
      <c r="B2" t="s">
        <v>7</v>
      </c>
      <c r="C2" s="1">
        <v>2.7870531608141499E-5</v>
      </c>
      <c r="D2" s="1">
        <v>3.4408063713755003E-8</v>
      </c>
      <c r="E2">
        <v>186</v>
      </c>
      <c r="F2">
        <v>209</v>
      </c>
      <c r="G2">
        <v>5292</v>
      </c>
      <c r="H2">
        <v>7166</v>
      </c>
      <c r="I2" s="3">
        <v>0</v>
      </c>
      <c r="J2">
        <v>0</v>
      </c>
      <c r="K2" t="s">
        <v>115</v>
      </c>
      <c r="L2">
        <f>VLOOKUP(E2,circle_size!$A$2:$B$205,2)</f>
        <v>0.90220588235293908</v>
      </c>
      <c r="M2" t="s">
        <v>82</v>
      </c>
    </row>
    <row r="3" spans="1:13" x14ac:dyDescent="0.2">
      <c r="A3" t="s">
        <v>31</v>
      </c>
      <c r="B3" t="s">
        <v>11</v>
      </c>
      <c r="C3">
        <v>3.9659140829034198E-4</v>
      </c>
      <c r="D3" s="1">
        <v>4.8961902258066905E-7</v>
      </c>
      <c r="E3">
        <v>83</v>
      </c>
      <c r="F3">
        <v>209</v>
      </c>
      <c r="G3">
        <v>1749</v>
      </c>
      <c r="H3">
        <v>7166</v>
      </c>
      <c r="I3" s="3">
        <v>0</v>
      </c>
      <c r="J3">
        <v>0</v>
      </c>
      <c r="K3" t="s">
        <v>116</v>
      </c>
      <c r="L3">
        <f>VLOOKUP(E3,circle_size!$A$2:$B$205,2)</f>
        <v>0.42254901960784275</v>
      </c>
      <c r="M3" t="s">
        <v>83</v>
      </c>
    </row>
    <row r="4" spans="1:13" x14ac:dyDescent="0.2">
      <c r="A4" t="s">
        <v>30</v>
      </c>
      <c r="B4" t="s">
        <v>14</v>
      </c>
      <c r="C4">
        <v>1.0572614893443501E-3</v>
      </c>
      <c r="D4" s="1">
        <v>1.3052610979559801E-6</v>
      </c>
      <c r="E4">
        <v>56</v>
      </c>
      <c r="F4">
        <v>209</v>
      </c>
      <c r="G4">
        <v>1028</v>
      </c>
      <c r="H4">
        <v>7166</v>
      </c>
      <c r="I4" s="3">
        <v>0</v>
      </c>
      <c r="J4">
        <v>0</v>
      </c>
      <c r="K4" t="s">
        <v>117</v>
      </c>
      <c r="L4">
        <f>VLOOKUP(E4,circle_size!$A$2:$B$205,2)</f>
        <v>0.29681372549019613</v>
      </c>
      <c r="M4" t="s">
        <v>84</v>
      </c>
    </row>
    <row r="5" spans="1:13" x14ac:dyDescent="0.2">
      <c r="A5" t="s">
        <v>28</v>
      </c>
      <c r="B5" t="s">
        <v>12</v>
      </c>
      <c r="C5">
        <v>1.8616832328858901E-3</v>
      </c>
      <c r="D5" s="1">
        <v>2.2983743615875202E-6</v>
      </c>
      <c r="E5">
        <v>75</v>
      </c>
      <c r="F5">
        <v>209</v>
      </c>
      <c r="G5">
        <v>1576</v>
      </c>
      <c r="H5">
        <v>7166</v>
      </c>
      <c r="I5" s="3">
        <v>0</v>
      </c>
      <c r="J5">
        <v>0</v>
      </c>
      <c r="K5" t="s">
        <v>120</v>
      </c>
      <c r="L5">
        <f>VLOOKUP(E5,circle_size!$A$2:$B$205,2)</f>
        <v>0.38529411764705856</v>
      </c>
      <c r="M5">
        <v>911990</v>
      </c>
    </row>
    <row r="6" spans="1:13" x14ac:dyDescent="0.2">
      <c r="A6" t="s">
        <v>26</v>
      </c>
      <c r="B6" t="s">
        <v>9</v>
      </c>
      <c r="C6">
        <v>1.0354690137471201E-2</v>
      </c>
      <c r="D6" s="1">
        <v>1.2783568070952099E-5</v>
      </c>
      <c r="E6">
        <v>69</v>
      </c>
      <c r="F6">
        <v>209</v>
      </c>
      <c r="G6">
        <v>1472</v>
      </c>
      <c r="H6">
        <v>7166</v>
      </c>
      <c r="I6" s="3">
        <v>0</v>
      </c>
      <c r="J6">
        <v>0</v>
      </c>
      <c r="K6" t="s">
        <v>121</v>
      </c>
      <c r="L6">
        <f>VLOOKUP(E6,circle_size!$A$2:$B$205,2)</f>
        <v>0.35735294117647043</v>
      </c>
      <c r="M6" t="s">
        <v>85</v>
      </c>
    </row>
    <row r="7" spans="1:13" x14ac:dyDescent="0.2">
      <c r="A7" t="s">
        <v>24</v>
      </c>
      <c r="B7" t="s">
        <v>15</v>
      </c>
      <c r="C7">
        <v>1.5468208342188801E-2</v>
      </c>
      <c r="D7" s="1">
        <v>1.9096553508875102E-5</v>
      </c>
      <c r="E7">
        <v>8</v>
      </c>
      <c r="F7">
        <v>209</v>
      </c>
      <c r="G7">
        <v>41</v>
      </c>
      <c r="H7">
        <v>7166</v>
      </c>
      <c r="I7" s="3">
        <v>0</v>
      </c>
      <c r="J7">
        <v>0</v>
      </c>
      <c r="K7" t="s">
        <v>123</v>
      </c>
      <c r="L7">
        <f>VLOOKUP(E7,circle_size!$A$2:$B$205,2)</f>
        <v>7.3284313725490186E-2</v>
      </c>
      <c r="M7" t="s">
        <v>86</v>
      </c>
    </row>
    <row r="8" spans="1:13" x14ac:dyDescent="0.2">
      <c r="A8" t="s">
        <v>23</v>
      </c>
      <c r="B8" t="s">
        <v>22</v>
      </c>
      <c r="C8">
        <v>1.9816018985437101E-2</v>
      </c>
      <c r="D8" s="1">
        <v>2.44642209696754E-5</v>
      </c>
      <c r="E8">
        <v>3</v>
      </c>
      <c r="F8">
        <v>209</v>
      </c>
      <c r="G8">
        <v>3</v>
      </c>
      <c r="H8">
        <v>7166</v>
      </c>
      <c r="I8" s="3">
        <v>0</v>
      </c>
      <c r="J8">
        <v>0</v>
      </c>
      <c r="K8" t="s">
        <v>124</v>
      </c>
      <c r="L8">
        <f>VLOOKUP(E8,circle_size!$A$2:$B$205,2)</f>
        <v>0.05</v>
      </c>
      <c r="M8" t="s">
        <v>87</v>
      </c>
    </row>
    <row r="10" spans="1:13" x14ac:dyDescent="0.2">
      <c r="A10" s="4" t="s">
        <v>81</v>
      </c>
    </row>
    <row r="11" spans="1:13" x14ac:dyDescent="0.2">
      <c r="A11" t="s">
        <v>45</v>
      </c>
      <c r="B11" t="s">
        <v>44</v>
      </c>
      <c r="C11" t="s">
        <v>43</v>
      </c>
      <c r="D11" t="s">
        <v>42</v>
      </c>
      <c r="E11" t="s">
        <v>41</v>
      </c>
      <c r="F11" t="s">
        <v>40</v>
      </c>
      <c r="G11" t="s">
        <v>39</v>
      </c>
      <c r="H11" t="s">
        <v>38</v>
      </c>
      <c r="I11" t="s">
        <v>37</v>
      </c>
      <c r="J11" t="s">
        <v>36</v>
      </c>
      <c r="K11" t="s">
        <v>35</v>
      </c>
    </row>
    <row r="12" spans="1:13" x14ac:dyDescent="0.2">
      <c r="A12" t="s">
        <v>25</v>
      </c>
      <c r="B12" t="s">
        <v>10</v>
      </c>
      <c r="C12">
        <v>1.2526023921604399E-2</v>
      </c>
      <c r="D12" s="1">
        <v>1.5464227063709099E-5</v>
      </c>
      <c r="E12">
        <v>69</v>
      </c>
      <c r="F12">
        <v>209</v>
      </c>
      <c r="G12">
        <v>1480</v>
      </c>
      <c r="H12">
        <v>7166</v>
      </c>
      <c r="I12" s="3">
        <v>0</v>
      </c>
      <c r="J12">
        <v>0</v>
      </c>
      <c r="K12" t="s">
        <v>122</v>
      </c>
    </row>
    <row r="13" spans="1:13" x14ac:dyDescent="0.2">
      <c r="A13" t="s">
        <v>27</v>
      </c>
      <c r="B13" t="s">
        <v>8</v>
      </c>
      <c r="C13">
        <v>1.80634335933434E-3</v>
      </c>
      <c r="D13" s="1">
        <v>2.2300535300424002E-6</v>
      </c>
      <c r="E13">
        <v>92</v>
      </c>
      <c r="F13">
        <v>209</v>
      </c>
      <c r="G13">
        <v>2083</v>
      </c>
      <c r="H13">
        <v>7166</v>
      </c>
      <c r="I13" s="3">
        <v>0</v>
      </c>
      <c r="J13">
        <v>0</v>
      </c>
      <c r="K13" t="s">
        <v>118</v>
      </c>
    </row>
    <row r="14" spans="1:13" x14ac:dyDescent="0.2">
      <c r="A14" t="s">
        <v>29</v>
      </c>
      <c r="B14" t="s">
        <v>13</v>
      </c>
      <c r="C14">
        <v>1.8160543332070599E-3</v>
      </c>
      <c r="D14" s="1">
        <v>2.2420423866753899E-6</v>
      </c>
      <c r="E14">
        <v>59</v>
      </c>
      <c r="F14">
        <v>209</v>
      </c>
      <c r="G14">
        <v>1126</v>
      </c>
      <c r="H14">
        <v>7166</v>
      </c>
      <c r="I14" s="3">
        <v>0</v>
      </c>
      <c r="J14">
        <v>0</v>
      </c>
      <c r="K14" t="s">
        <v>119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CA273-DDCB-104B-A4B4-B8EC0DA60ED3}">
  <dimension ref="A1:N14"/>
  <sheetViews>
    <sheetView workbookViewId="0">
      <selection activeCell="G24" sqref="G24"/>
    </sheetView>
  </sheetViews>
  <sheetFormatPr baseColWidth="10" defaultRowHeight="16" x14ac:dyDescent="0.2"/>
  <cols>
    <col min="2" max="2" width="46.5" bestFit="1" customWidth="1"/>
    <col min="3" max="12" width="10.83203125" customWidth="1"/>
  </cols>
  <sheetData>
    <row r="1" spans="1:14" x14ac:dyDescent="0.2">
      <c r="A1" t="s">
        <v>45</v>
      </c>
      <c r="B1" t="s">
        <v>44</v>
      </c>
      <c r="C1" t="s">
        <v>43</v>
      </c>
      <c r="D1" t="s">
        <v>42</v>
      </c>
      <c r="E1" t="s">
        <v>41</v>
      </c>
      <c r="F1" t="s">
        <v>40</v>
      </c>
      <c r="G1" t="s">
        <v>39</v>
      </c>
      <c r="H1" t="s">
        <v>38</v>
      </c>
      <c r="I1" t="s">
        <v>37</v>
      </c>
      <c r="J1" t="s">
        <v>36</v>
      </c>
      <c r="K1" t="s">
        <v>35</v>
      </c>
      <c r="L1" t="s">
        <v>34</v>
      </c>
      <c r="M1" t="s">
        <v>33</v>
      </c>
    </row>
    <row r="2" spans="1:14" x14ac:dyDescent="0.2">
      <c r="A2" t="s">
        <v>60</v>
      </c>
      <c r="B2" t="s">
        <v>3</v>
      </c>
      <c r="C2">
        <v>1.0191697138817199E-3</v>
      </c>
      <c r="D2" s="7">
        <v>5.1734503242727E-6</v>
      </c>
      <c r="E2">
        <v>18</v>
      </c>
      <c r="F2">
        <v>209</v>
      </c>
      <c r="G2">
        <v>182</v>
      </c>
      <c r="H2">
        <v>7166</v>
      </c>
      <c r="I2" s="3">
        <v>0</v>
      </c>
      <c r="J2">
        <v>0</v>
      </c>
      <c r="K2" t="s">
        <v>131</v>
      </c>
      <c r="L2">
        <f>VLOOKUP(E2,circle_size!$A$2:$B$205,2)</f>
        <v>0.11985294117647055</v>
      </c>
      <c r="M2" t="s">
        <v>88</v>
      </c>
      <c r="N2" t="s">
        <v>102</v>
      </c>
    </row>
    <row r="3" spans="1:14" x14ac:dyDescent="0.2">
      <c r="A3" t="s">
        <v>58</v>
      </c>
      <c r="B3" t="s">
        <v>1</v>
      </c>
      <c r="C3">
        <v>5.8900549478101997E-3</v>
      </c>
      <c r="D3" s="7">
        <v>2.9898756080254798E-5</v>
      </c>
      <c r="E3">
        <v>45</v>
      </c>
      <c r="F3">
        <v>209</v>
      </c>
      <c r="G3">
        <v>840</v>
      </c>
      <c r="H3">
        <v>7166</v>
      </c>
      <c r="I3" s="3">
        <v>6.7000000000000002E-3</v>
      </c>
      <c r="J3">
        <v>0.02</v>
      </c>
      <c r="K3" t="s">
        <v>125</v>
      </c>
      <c r="L3">
        <f>VLOOKUP(E3,circle_size!$A$2:$B$205,2)</f>
        <v>0.24558823529411788</v>
      </c>
      <c r="M3" t="s">
        <v>89</v>
      </c>
      <c r="N3" t="s">
        <v>102</v>
      </c>
    </row>
    <row r="4" spans="1:14" x14ac:dyDescent="0.2">
      <c r="A4" t="s">
        <v>57</v>
      </c>
      <c r="B4" t="s">
        <v>0</v>
      </c>
      <c r="C4">
        <v>8.6062196917417195E-3</v>
      </c>
      <c r="D4" s="7">
        <v>4.3686394374323401E-5</v>
      </c>
      <c r="E4">
        <v>87</v>
      </c>
      <c r="F4">
        <v>209</v>
      </c>
      <c r="G4">
        <v>2070</v>
      </c>
      <c r="H4">
        <v>7166</v>
      </c>
      <c r="I4" s="3">
        <v>5.0000000000000001E-3</v>
      </c>
      <c r="J4">
        <v>0.02</v>
      </c>
      <c r="K4" t="s">
        <v>126</v>
      </c>
      <c r="L4">
        <f>VLOOKUP(E4,circle_size!$A$2:$B$205,2)</f>
        <v>0.44117647058823484</v>
      </c>
      <c r="M4" t="s">
        <v>90</v>
      </c>
      <c r="N4" t="s">
        <v>102</v>
      </c>
    </row>
    <row r="5" spans="1:14" x14ac:dyDescent="0.2">
      <c r="A5" t="s">
        <v>56</v>
      </c>
      <c r="B5" t="s">
        <v>4</v>
      </c>
      <c r="C5">
        <v>1.9363480849551199E-2</v>
      </c>
      <c r="D5" s="7">
        <v>9.8291780962189094E-5</v>
      </c>
      <c r="E5">
        <v>13</v>
      </c>
      <c r="F5">
        <v>209</v>
      </c>
      <c r="G5">
        <v>130</v>
      </c>
      <c r="H5">
        <v>7166</v>
      </c>
      <c r="I5" s="3">
        <v>8.0000000000000002E-3</v>
      </c>
      <c r="J5">
        <v>0.04</v>
      </c>
      <c r="K5" t="s">
        <v>127</v>
      </c>
      <c r="L5">
        <f>VLOOKUP(E5,circle_size!$A$2:$B$205,2)</f>
        <v>9.6568627450980368E-2</v>
      </c>
      <c r="M5" t="s">
        <v>91</v>
      </c>
      <c r="N5" t="s">
        <v>102</v>
      </c>
    </row>
    <row r="6" spans="1:14" x14ac:dyDescent="0.2">
      <c r="A6" t="s">
        <v>55</v>
      </c>
      <c r="B6" t="s">
        <v>5</v>
      </c>
      <c r="C6">
        <v>2.6820224671627299E-2</v>
      </c>
      <c r="D6">
        <v>1.3614327244480901E-4</v>
      </c>
      <c r="E6">
        <v>10</v>
      </c>
      <c r="F6">
        <v>209</v>
      </c>
      <c r="G6">
        <v>83</v>
      </c>
      <c r="H6">
        <v>7166</v>
      </c>
      <c r="I6" s="3">
        <v>6.7000000000000002E-3</v>
      </c>
      <c r="J6">
        <v>0.04</v>
      </c>
      <c r="K6" t="s">
        <v>128</v>
      </c>
      <c r="L6">
        <f>VLOOKUP(E6,circle_size!$A$2:$B$205,2)</f>
        <v>8.2598039215686259E-2</v>
      </c>
      <c r="M6" t="s">
        <v>92</v>
      </c>
      <c r="N6" t="s">
        <v>102</v>
      </c>
    </row>
    <row r="7" spans="1:14" x14ac:dyDescent="0.2">
      <c r="A7" t="s">
        <v>54</v>
      </c>
      <c r="B7" t="s">
        <v>53</v>
      </c>
      <c r="C7">
        <v>3.0525457911863601E-2</v>
      </c>
      <c r="D7">
        <v>1.5495156300438401E-4</v>
      </c>
      <c r="E7">
        <v>20</v>
      </c>
      <c r="F7">
        <v>209</v>
      </c>
      <c r="G7">
        <v>277</v>
      </c>
      <c r="H7">
        <v>7166</v>
      </c>
      <c r="I7" s="3">
        <v>5.7000000000000002E-3</v>
      </c>
      <c r="J7">
        <v>0.04</v>
      </c>
      <c r="K7" t="s">
        <v>129</v>
      </c>
      <c r="L7">
        <f>VLOOKUP(E7,circle_size!$A$2:$B$205,2)</f>
        <v>0.12916666666666662</v>
      </c>
      <c r="M7" t="s">
        <v>93</v>
      </c>
      <c r="N7" t="s">
        <v>102</v>
      </c>
    </row>
    <row r="8" spans="1:14" x14ac:dyDescent="0.2">
      <c r="A8" t="s">
        <v>52</v>
      </c>
      <c r="B8" t="s">
        <v>51</v>
      </c>
      <c r="C8">
        <v>3.7200575107531199E-2</v>
      </c>
      <c r="D8">
        <v>1.8883540663721399E-4</v>
      </c>
      <c r="E8">
        <v>31</v>
      </c>
      <c r="F8">
        <v>209</v>
      </c>
      <c r="G8">
        <v>540</v>
      </c>
      <c r="H8">
        <v>7166</v>
      </c>
      <c r="I8" s="3">
        <v>5.0000000000000001E-3</v>
      </c>
      <c r="J8">
        <v>0.04</v>
      </c>
      <c r="K8" t="s">
        <v>130</v>
      </c>
      <c r="L8">
        <f>VLOOKUP(E8,circle_size!$A$2:$B$205,2)</f>
        <v>0.18039215686274518</v>
      </c>
      <c r="M8" t="s">
        <v>94</v>
      </c>
      <c r="N8" t="s">
        <v>102</v>
      </c>
    </row>
    <row r="9" spans="1:14" x14ac:dyDescent="0.2">
      <c r="A9" t="s">
        <v>50</v>
      </c>
      <c r="B9" t="s">
        <v>49</v>
      </c>
      <c r="C9">
        <v>4.6139286940305203E-2</v>
      </c>
      <c r="D9">
        <v>2.3420957837718399E-4</v>
      </c>
      <c r="E9">
        <v>3</v>
      </c>
      <c r="F9">
        <v>209</v>
      </c>
      <c r="G9">
        <v>5</v>
      </c>
      <c r="H9">
        <v>7166</v>
      </c>
      <c r="I9" s="3">
        <v>6.7000000000000002E-3</v>
      </c>
      <c r="J9">
        <v>0.06</v>
      </c>
      <c r="K9" t="s">
        <v>48</v>
      </c>
      <c r="L9">
        <f>VLOOKUP(E9,circle_size!$A$2:$B$205,2)</f>
        <v>0.05</v>
      </c>
      <c r="M9" t="s">
        <v>95</v>
      </c>
    </row>
    <row r="10" spans="1:14" x14ac:dyDescent="0.2">
      <c r="A10" t="s">
        <v>47</v>
      </c>
      <c r="B10" t="s">
        <v>6</v>
      </c>
      <c r="C10">
        <v>4.6139286940305203E-2</v>
      </c>
      <c r="D10">
        <v>2.3420957837718399E-4</v>
      </c>
      <c r="E10">
        <v>3</v>
      </c>
      <c r="F10">
        <v>209</v>
      </c>
      <c r="G10">
        <v>5</v>
      </c>
      <c r="H10">
        <v>7166</v>
      </c>
      <c r="I10" s="3">
        <v>6.0000000000000001E-3</v>
      </c>
      <c r="J10">
        <v>0.06</v>
      </c>
      <c r="K10" t="s">
        <v>46</v>
      </c>
      <c r="L10">
        <f>VLOOKUP(E10,circle_size!$A$2:$B$205,2)</f>
        <v>0.05</v>
      </c>
      <c r="M10" t="s">
        <v>95</v>
      </c>
    </row>
    <row r="12" spans="1:14" x14ac:dyDescent="0.2">
      <c r="A12" s="4" t="s">
        <v>81</v>
      </c>
    </row>
    <row r="13" spans="1:14" x14ac:dyDescent="0.2">
      <c r="A13" t="s">
        <v>45</v>
      </c>
      <c r="B13" t="s">
        <v>44</v>
      </c>
      <c r="C13" t="s">
        <v>43</v>
      </c>
      <c r="D13" t="s">
        <v>42</v>
      </c>
      <c r="E13" t="s">
        <v>41</v>
      </c>
      <c r="F13" t="s">
        <v>40</v>
      </c>
      <c r="G13" t="s">
        <v>39</v>
      </c>
      <c r="H13" t="s">
        <v>38</v>
      </c>
      <c r="I13" t="s">
        <v>37</v>
      </c>
      <c r="J13" t="s">
        <v>36</v>
      </c>
      <c r="K13" t="s">
        <v>35</v>
      </c>
    </row>
    <row r="14" spans="1:14" x14ac:dyDescent="0.2">
      <c r="A14" t="s">
        <v>59</v>
      </c>
      <c r="B14" t="s">
        <v>2</v>
      </c>
      <c r="C14">
        <v>3.5395622951703001E-3</v>
      </c>
      <c r="D14" s="7">
        <v>1.7967321295280701E-5</v>
      </c>
      <c r="E14">
        <v>18</v>
      </c>
      <c r="F14">
        <v>209</v>
      </c>
      <c r="G14">
        <v>199</v>
      </c>
      <c r="H14">
        <v>7166</v>
      </c>
      <c r="I14" s="3">
        <v>0</v>
      </c>
      <c r="J14">
        <v>0</v>
      </c>
      <c r="K14" t="s">
        <v>132</v>
      </c>
      <c r="L14">
        <f>VLOOKUP(E14,circle_size!$A$2:$B$205,2)</f>
        <v>0.11985294117647055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00DDD-3D67-B842-BA8C-F1D050F75C19}">
  <dimension ref="A1:M16"/>
  <sheetViews>
    <sheetView workbookViewId="0">
      <selection activeCell="F21" sqref="F21"/>
    </sheetView>
  </sheetViews>
  <sheetFormatPr baseColWidth="10" defaultRowHeight="16" x14ac:dyDescent="0.2"/>
  <cols>
    <col min="2" max="2" width="37.1640625" bestFit="1" customWidth="1"/>
    <col min="3" max="12" width="10.83203125" customWidth="1"/>
  </cols>
  <sheetData>
    <row r="1" spans="1:13" x14ac:dyDescent="0.2">
      <c r="A1" t="s">
        <v>45</v>
      </c>
      <c r="B1" t="s">
        <v>44</v>
      </c>
      <c r="C1" t="s">
        <v>43</v>
      </c>
      <c r="D1" t="s">
        <v>42</v>
      </c>
      <c r="E1" t="s">
        <v>41</v>
      </c>
      <c r="F1" t="s">
        <v>40</v>
      </c>
      <c r="G1" t="s">
        <v>39</v>
      </c>
      <c r="H1" t="s">
        <v>38</v>
      </c>
      <c r="I1" t="s">
        <v>37</v>
      </c>
      <c r="J1" t="s">
        <v>36</v>
      </c>
      <c r="K1" t="s">
        <v>35</v>
      </c>
      <c r="L1" t="s">
        <v>34</v>
      </c>
      <c r="M1" t="s">
        <v>33</v>
      </c>
    </row>
    <row r="2" spans="1:13" x14ac:dyDescent="0.2">
      <c r="A2" t="s">
        <v>80</v>
      </c>
      <c r="B2" t="s">
        <v>79</v>
      </c>
      <c r="C2">
        <v>2.1041356491221299E-4</v>
      </c>
      <c r="D2" s="1">
        <v>1.2752337267406899E-6</v>
      </c>
      <c r="E2">
        <v>192</v>
      </c>
      <c r="F2">
        <v>209</v>
      </c>
      <c r="G2">
        <v>5726</v>
      </c>
      <c r="H2">
        <v>7166</v>
      </c>
      <c r="I2" s="3">
        <v>0</v>
      </c>
      <c r="J2">
        <v>0</v>
      </c>
      <c r="K2" t="s">
        <v>103</v>
      </c>
      <c r="L2">
        <f>VLOOKUP(E2,circle_size!$A$2:$B$205,2)</f>
        <v>0.93014705882352722</v>
      </c>
      <c r="M2" t="s">
        <v>96</v>
      </c>
    </row>
    <row r="3" spans="1:13" x14ac:dyDescent="0.2">
      <c r="A3" t="s">
        <v>73</v>
      </c>
      <c r="B3" t="s">
        <v>18</v>
      </c>
      <c r="C3">
        <v>6.9597078951831697E-3</v>
      </c>
      <c r="D3" s="1">
        <v>4.2180047849595E-5</v>
      </c>
      <c r="E3">
        <v>18</v>
      </c>
      <c r="F3">
        <v>209</v>
      </c>
      <c r="G3">
        <v>212</v>
      </c>
      <c r="H3">
        <v>7166</v>
      </c>
      <c r="I3" s="3">
        <v>0</v>
      </c>
      <c r="J3">
        <v>0</v>
      </c>
      <c r="K3" t="s">
        <v>104</v>
      </c>
      <c r="L3">
        <f>VLOOKUP(E3,circle_size!$A$2:$B$205,2)</f>
        <v>0.11985294117647055</v>
      </c>
      <c r="M3" t="s">
        <v>97</v>
      </c>
    </row>
    <row r="4" spans="1:13" x14ac:dyDescent="0.2">
      <c r="A4" t="s">
        <v>71</v>
      </c>
      <c r="B4" t="s">
        <v>70</v>
      </c>
      <c r="C4">
        <v>1.53626883142257E-2</v>
      </c>
      <c r="D4" s="1">
        <v>9.3107201904398001E-5</v>
      </c>
      <c r="E4">
        <v>149</v>
      </c>
      <c r="F4">
        <v>209</v>
      </c>
      <c r="G4">
        <v>4210</v>
      </c>
      <c r="H4">
        <v>7166</v>
      </c>
      <c r="I4" s="3">
        <v>2.8999999999999998E-3</v>
      </c>
      <c r="J4">
        <v>0.02</v>
      </c>
      <c r="K4" t="s">
        <v>105</v>
      </c>
      <c r="L4">
        <f>VLOOKUP(E4,circle_size!$A$2:$B$205,2)</f>
        <v>0.72990196078431224</v>
      </c>
      <c r="M4" t="s">
        <v>98</v>
      </c>
    </row>
    <row r="5" spans="1:13" x14ac:dyDescent="0.2">
      <c r="A5" t="s">
        <v>67</v>
      </c>
      <c r="B5" t="s">
        <v>19</v>
      </c>
      <c r="C5">
        <v>2.34780130405998E-2</v>
      </c>
      <c r="D5">
        <v>1.42290988124847E-4</v>
      </c>
      <c r="E5">
        <v>9</v>
      </c>
      <c r="F5">
        <v>209</v>
      </c>
      <c r="G5">
        <v>68</v>
      </c>
      <c r="H5">
        <v>7166</v>
      </c>
      <c r="I5" s="3">
        <v>2E-3</v>
      </c>
      <c r="J5">
        <v>0.02</v>
      </c>
      <c r="K5" t="s">
        <v>106</v>
      </c>
      <c r="L5">
        <f>VLOOKUP(E5,circle_size!$A$2:$B$205,2)</f>
        <v>7.7941176470588222E-2</v>
      </c>
      <c r="M5" t="s">
        <v>99</v>
      </c>
    </row>
    <row r="6" spans="1:13" x14ac:dyDescent="0.2">
      <c r="A6" t="s">
        <v>64</v>
      </c>
      <c r="B6" t="s">
        <v>63</v>
      </c>
      <c r="C6">
        <v>1.8494953438755301E-2</v>
      </c>
      <c r="D6">
        <v>1.12090626901547E-4</v>
      </c>
      <c r="E6">
        <v>152</v>
      </c>
      <c r="F6">
        <v>209</v>
      </c>
      <c r="G6">
        <v>4332</v>
      </c>
      <c r="H6">
        <v>7166</v>
      </c>
      <c r="I6" s="3">
        <v>2.2000000000000001E-3</v>
      </c>
      <c r="J6">
        <v>0.02</v>
      </c>
      <c r="K6" t="s">
        <v>107</v>
      </c>
      <c r="L6">
        <f>VLOOKUP(E6,circle_size!$A$2:$B$205,2)</f>
        <v>0.74387254901960631</v>
      </c>
      <c r="M6" t="s">
        <v>100</v>
      </c>
    </row>
    <row r="7" spans="1:13" x14ac:dyDescent="0.2">
      <c r="A7" s="5" t="s">
        <v>62</v>
      </c>
      <c r="B7" s="5" t="s">
        <v>61</v>
      </c>
      <c r="C7" s="5">
        <v>3.8644579999999998E-2</v>
      </c>
      <c r="D7" s="5">
        <v>2.3421E-4</v>
      </c>
      <c r="E7" s="5">
        <v>3</v>
      </c>
      <c r="F7" s="5">
        <v>209</v>
      </c>
      <c r="G7" s="5">
        <v>5</v>
      </c>
      <c r="H7" s="5">
        <v>7166</v>
      </c>
      <c r="I7" s="6">
        <v>5.0000000000000001E-3</v>
      </c>
      <c r="J7" s="5">
        <v>0.06</v>
      </c>
      <c r="K7" s="5" t="s">
        <v>108</v>
      </c>
      <c r="L7">
        <f>VLOOKUP(E7,circle_size!$A$2:$B$205,2)</f>
        <v>0.05</v>
      </c>
      <c r="M7" t="s">
        <v>101</v>
      </c>
    </row>
    <row r="9" spans="1:13" x14ac:dyDescent="0.2">
      <c r="A9" s="4" t="s">
        <v>81</v>
      </c>
    </row>
    <row r="10" spans="1:13" x14ac:dyDescent="0.2">
      <c r="A10" t="s">
        <v>45</v>
      </c>
      <c r="B10" t="s">
        <v>44</v>
      </c>
      <c r="C10" t="s">
        <v>43</v>
      </c>
      <c r="D10" t="s">
        <v>42</v>
      </c>
      <c r="E10" t="s">
        <v>41</v>
      </c>
      <c r="F10" t="s">
        <v>40</v>
      </c>
      <c r="G10" t="s">
        <v>39</v>
      </c>
      <c r="H10" t="s">
        <v>38</v>
      </c>
      <c r="I10" t="s">
        <v>37</v>
      </c>
      <c r="J10" t="s">
        <v>36</v>
      </c>
      <c r="K10" t="s">
        <v>35</v>
      </c>
    </row>
    <row r="11" spans="1:13" x14ac:dyDescent="0.2">
      <c r="A11" t="s">
        <v>78</v>
      </c>
      <c r="B11" t="s">
        <v>16</v>
      </c>
      <c r="C11">
        <v>3.2329570471669599E-3</v>
      </c>
      <c r="D11" s="1">
        <v>1.95936790737392E-5</v>
      </c>
      <c r="E11">
        <v>184</v>
      </c>
      <c r="F11">
        <v>209</v>
      </c>
      <c r="G11">
        <v>5496</v>
      </c>
      <c r="H11">
        <v>7166</v>
      </c>
      <c r="I11" s="3">
        <v>0</v>
      </c>
      <c r="J11">
        <v>0</v>
      </c>
      <c r="K11" t="s">
        <v>109</v>
      </c>
    </row>
    <row r="12" spans="1:13" x14ac:dyDescent="0.2">
      <c r="A12" t="s">
        <v>75</v>
      </c>
      <c r="B12" t="s">
        <v>74</v>
      </c>
      <c r="C12">
        <v>4.07484897688356E-3</v>
      </c>
      <c r="D12" s="1">
        <v>2.4696054405354901E-5</v>
      </c>
      <c r="E12">
        <v>162</v>
      </c>
      <c r="F12">
        <v>209</v>
      </c>
      <c r="G12">
        <v>4619</v>
      </c>
      <c r="H12">
        <v>7166</v>
      </c>
      <c r="I12" s="3">
        <v>0</v>
      </c>
      <c r="J12">
        <v>0</v>
      </c>
      <c r="K12" t="s">
        <v>110</v>
      </c>
    </row>
    <row r="13" spans="1:13" x14ac:dyDescent="0.2">
      <c r="A13" t="s">
        <v>69</v>
      </c>
      <c r="B13" t="s">
        <v>68</v>
      </c>
      <c r="C13">
        <v>1.56134645283543E-2</v>
      </c>
      <c r="D13" s="1">
        <v>9.4627057747601799E-5</v>
      </c>
      <c r="E13">
        <v>149</v>
      </c>
      <c r="F13">
        <v>209</v>
      </c>
      <c r="G13">
        <v>4211</v>
      </c>
      <c r="H13">
        <v>7166</v>
      </c>
      <c r="I13" s="3">
        <v>2.5000000000000001E-3</v>
      </c>
      <c r="J13">
        <v>0.02</v>
      </c>
      <c r="K13" t="s">
        <v>111</v>
      </c>
    </row>
    <row r="14" spans="1:13" x14ac:dyDescent="0.2">
      <c r="A14" t="s">
        <v>66</v>
      </c>
      <c r="B14" t="s">
        <v>65</v>
      </c>
      <c r="C14">
        <v>2.50504556815727E-2</v>
      </c>
      <c r="D14">
        <v>1.5182094352468299E-4</v>
      </c>
      <c r="E14">
        <v>18</v>
      </c>
      <c r="F14">
        <v>209</v>
      </c>
      <c r="G14">
        <v>234</v>
      </c>
      <c r="H14">
        <v>7166</v>
      </c>
      <c r="I14" s="3">
        <v>1.8E-3</v>
      </c>
      <c r="J14">
        <v>0.02</v>
      </c>
      <c r="K14" t="s">
        <v>112</v>
      </c>
    </row>
    <row r="15" spans="1:13" x14ac:dyDescent="0.2">
      <c r="A15" t="s">
        <v>72</v>
      </c>
      <c r="B15" t="s">
        <v>17</v>
      </c>
      <c r="C15">
        <v>6.9597078951831697E-3</v>
      </c>
      <c r="D15" s="1">
        <v>4.2180047849595E-5</v>
      </c>
      <c r="E15">
        <v>18</v>
      </c>
      <c r="F15">
        <v>209</v>
      </c>
      <c r="G15">
        <v>212</v>
      </c>
      <c r="H15">
        <v>7166</v>
      </c>
      <c r="I15" s="3">
        <v>0</v>
      </c>
      <c r="J15">
        <v>0</v>
      </c>
      <c r="K15" t="s">
        <v>113</v>
      </c>
    </row>
    <row r="16" spans="1:13" x14ac:dyDescent="0.2">
      <c r="A16" t="s">
        <v>77</v>
      </c>
      <c r="B16" t="s">
        <v>76</v>
      </c>
      <c r="C16">
        <v>3.8641931710836899E-3</v>
      </c>
      <c r="D16" s="1">
        <v>2.34193525520224E-5</v>
      </c>
      <c r="E16">
        <v>162</v>
      </c>
      <c r="F16">
        <v>209</v>
      </c>
      <c r="G16">
        <v>4616</v>
      </c>
      <c r="H16">
        <v>7166</v>
      </c>
      <c r="I16" s="3">
        <v>0</v>
      </c>
      <c r="J16">
        <v>0</v>
      </c>
      <c r="K16" t="s">
        <v>114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FF677-C83A-9B41-BEE1-2818A9CEC940}">
  <dimension ref="A1:B205"/>
  <sheetViews>
    <sheetView topLeftCell="A174" workbookViewId="0">
      <selection activeCell="K12" sqref="K12"/>
    </sheetView>
  </sheetViews>
  <sheetFormatPr baseColWidth="10" defaultRowHeight="16" x14ac:dyDescent="0.2"/>
  <sheetData>
    <row r="1" spans="1:2" x14ac:dyDescent="0.2">
      <c r="A1" t="s">
        <v>20</v>
      </c>
      <c r="B1" t="s">
        <v>21</v>
      </c>
    </row>
    <row r="2" spans="1:2" x14ac:dyDescent="0.2">
      <c r="A2">
        <v>3</v>
      </c>
      <c r="B2">
        <v>0.05</v>
      </c>
    </row>
    <row r="3" spans="1:2" x14ac:dyDescent="0.2">
      <c r="A3">
        <v>4</v>
      </c>
      <c r="B3" s="2">
        <f>(($B$205-$B$2)/204)+B2</f>
        <v>5.4656862745098039E-2</v>
      </c>
    </row>
    <row r="4" spans="1:2" x14ac:dyDescent="0.2">
      <c r="A4">
        <v>5</v>
      </c>
      <c r="B4" s="2">
        <f t="shared" ref="B4:B67" si="0">(($B$205-$B$2)/204)+B3</f>
        <v>5.9313725490196076E-2</v>
      </c>
    </row>
    <row r="5" spans="1:2" x14ac:dyDescent="0.2">
      <c r="A5">
        <v>6</v>
      </c>
      <c r="B5" s="2">
        <f t="shared" si="0"/>
        <v>6.3970588235294112E-2</v>
      </c>
    </row>
    <row r="6" spans="1:2" x14ac:dyDescent="0.2">
      <c r="A6">
        <v>7</v>
      </c>
      <c r="B6" s="2">
        <f t="shared" si="0"/>
        <v>6.8627450980392149E-2</v>
      </c>
    </row>
    <row r="7" spans="1:2" x14ac:dyDescent="0.2">
      <c r="A7">
        <v>8</v>
      </c>
      <c r="B7" s="2">
        <f t="shared" si="0"/>
        <v>7.3284313725490186E-2</v>
      </c>
    </row>
    <row r="8" spans="1:2" x14ac:dyDescent="0.2">
      <c r="A8">
        <v>9</v>
      </c>
      <c r="B8" s="2">
        <f t="shared" si="0"/>
        <v>7.7941176470588222E-2</v>
      </c>
    </row>
    <row r="9" spans="1:2" x14ac:dyDescent="0.2">
      <c r="A9">
        <v>10</v>
      </c>
      <c r="B9" s="2">
        <f t="shared" si="0"/>
        <v>8.2598039215686259E-2</v>
      </c>
    </row>
    <row r="10" spans="1:2" x14ac:dyDescent="0.2">
      <c r="A10">
        <v>11</v>
      </c>
      <c r="B10" s="2">
        <f t="shared" si="0"/>
        <v>8.7254901960784295E-2</v>
      </c>
    </row>
    <row r="11" spans="1:2" x14ac:dyDescent="0.2">
      <c r="A11">
        <v>12</v>
      </c>
      <c r="B11" s="2">
        <f t="shared" si="0"/>
        <v>9.1911764705882332E-2</v>
      </c>
    </row>
    <row r="12" spans="1:2" x14ac:dyDescent="0.2">
      <c r="A12">
        <v>13</v>
      </c>
      <c r="B12" s="2">
        <f t="shared" si="0"/>
        <v>9.6568627450980368E-2</v>
      </c>
    </row>
    <row r="13" spans="1:2" x14ac:dyDescent="0.2">
      <c r="A13">
        <v>14</v>
      </c>
      <c r="B13" s="2">
        <f t="shared" si="0"/>
        <v>0.1012254901960784</v>
      </c>
    </row>
    <row r="14" spans="1:2" x14ac:dyDescent="0.2">
      <c r="A14">
        <v>15</v>
      </c>
      <c r="B14" s="2">
        <f t="shared" si="0"/>
        <v>0.10588235294117644</v>
      </c>
    </row>
    <row r="15" spans="1:2" x14ac:dyDescent="0.2">
      <c r="A15">
        <v>16</v>
      </c>
      <c r="B15" s="2">
        <f t="shared" si="0"/>
        <v>0.11053921568627448</v>
      </c>
    </row>
    <row r="16" spans="1:2" x14ac:dyDescent="0.2">
      <c r="A16">
        <v>17</v>
      </c>
      <c r="B16" s="2">
        <f t="shared" si="0"/>
        <v>0.11519607843137251</v>
      </c>
    </row>
    <row r="17" spans="1:2" x14ac:dyDescent="0.2">
      <c r="A17">
        <v>18</v>
      </c>
      <c r="B17" s="2">
        <f t="shared" si="0"/>
        <v>0.11985294117647055</v>
      </c>
    </row>
    <row r="18" spans="1:2" x14ac:dyDescent="0.2">
      <c r="A18">
        <v>19</v>
      </c>
      <c r="B18" s="2">
        <f t="shared" si="0"/>
        <v>0.12450980392156859</v>
      </c>
    </row>
    <row r="19" spans="1:2" x14ac:dyDescent="0.2">
      <c r="A19">
        <v>20</v>
      </c>
      <c r="B19" s="2">
        <f t="shared" si="0"/>
        <v>0.12916666666666662</v>
      </c>
    </row>
    <row r="20" spans="1:2" x14ac:dyDescent="0.2">
      <c r="A20">
        <v>21</v>
      </c>
      <c r="B20" s="2">
        <f t="shared" si="0"/>
        <v>0.13382352941176467</v>
      </c>
    </row>
    <row r="21" spans="1:2" x14ac:dyDescent="0.2">
      <c r="A21">
        <v>22</v>
      </c>
      <c r="B21" s="2">
        <f t="shared" si="0"/>
        <v>0.13848039215686272</v>
      </c>
    </row>
    <row r="22" spans="1:2" x14ac:dyDescent="0.2">
      <c r="A22">
        <v>23</v>
      </c>
      <c r="B22" s="2">
        <f t="shared" si="0"/>
        <v>0.14313725490196078</v>
      </c>
    </row>
    <row r="23" spans="1:2" x14ac:dyDescent="0.2">
      <c r="A23">
        <v>24</v>
      </c>
      <c r="B23" s="2">
        <f t="shared" si="0"/>
        <v>0.14779411764705883</v>
      </c>
    </row>
    <row r="24" spans="1:2" x14ac:dyDescent="0.2">
      <c r="A24">
        <v>25</v>
      </c>
      <c r="B24" s="2">
        <f t="shared" si="0"/>
        <v>0.15245098039215688</v>
      </c>
    </row>
    <row r="25" spans="1:2" x14ac:dyDescent="0.2">
      <c r="A25">
        <v>26</v>
      </c>
      <c r="B25" s="2">
        <f t="shared" si="0"/>
        <v>0.15710784313725493</v>
      </c>
    </row>
    <row r="26" spans="1:2" x14ac:dyDescent="0.2">
      <c r="A26">
        <v>27</v>
      </c>
      <c r="B26" s="2">
        <f t="shared" si="0"/>
        <v>0.16176470588235298</v>
      </c>
    </row>
    <row r="27" spans="1:2" x14ac:dyDescent="0.2">
      <c r="A27">
        <v>28</v>
      </c>
      <c r="B27" s="2">
        <f t="shared" si="0"/>
        <v>0.16642156862745103</v>
      </c>
    </row>
    <row r="28" spans="1:2" x14ac:dyDescent="0.2">
      <c r="A28">
        <v>29</v>
      </c>
      <c r="B28" s="2">
        <f t="shared" si="0"/>
        <v>0.17107843137254908</v>
      </c>
    </row>
    <row r="29" spans="1:2" x14ac:dyDescent="0.2">
      <c r="A29">
        <v>30</v>
      </c>
      <c r="B29" s="2">
        <f t="shared" si="0"/>
        <v>0.17573529411764713</v>
      </c>
    </row>
    <row r="30" spans="1:2" x14ac:dyDescent="0.2">
      <c r="A30">
        <v>31</v>
      </c>
      <c r="B30" s="2">
        <f t="shared" si="0"/>
        <v>0.18039215686274518</v>
      </c>
    </row>
    <row r="31" spans="1:2" x14ac:dyDescent="0.2">
      <c r="A31">
        <v>32</v>
      </c>
      <c r="B31" s="2">
        <f t="shared" si="0"/>
        <v>0.18504901960784323</v>
      </c>
    </row>
    <row r="32" spans="1:2" x14ac:dyDescent="0.2">
      <c r="A32">
        <v>33</v>
      </c>
      <c r="B32" s="2">
        <f t="shared" si="0"/>
        <v>0.18970588235294128</v>
      </c>
    </row>
    <row r="33" spans="1:2" x14ac:dyDescent="0.2">
      <c r="A33">
        <v>34</v>
      </c>
      <c r="B33" s="2">
        <f t="shared" si="0"/>
        <v>0.19436274509803933</v>
      </c>
    </row>
    <row r="34" spans="1:2" x14ac:dyDescent="0.2">
      <c r="A34">
        <v>35</v>
      </c>
      <c r="B34" s="2">
        <f t="shared" si="0"/>
        <v>0.19901960784313738</v>
      </c>
    </row>
    <row r="35" spans="1:2" x14ac:dyDescent="0.2">
      <c r="A35">
        <v>36</v>
      </c>
      <c r="B35" s="2">
        <f t="shared" si="0"/>
        <v>0.20367647058823543</v>
      </c>
    </row>
    <row r="36" spans="1:2" x14ac:dyDescent="0.2">
      <c r="A36">
        <v>37</v>
      </c>
      <c r="B36" s="2">
        <f t="shared" si="0"/>
        <v>0.20833333333333348</v>
      </c>
    </row>
    <row r="37" spans="1:2" x14ac:dyDescent="0.2">
      <c r="A37">
        <v>38</v>
      </c>
      <c r="B37" s="2">
        <f t="shared" si="0"/>
        <v>0.21299019607843153</v>
      </c>
    </row>
    <row r="38" spans="1:2" x14ac:dyDescent="0.2">
      <c r="A38">
        <v>39</v>
      </c>
      <c r="B38" s="2">
        <f t="shared" si="0"/>
        <v>0.21764705882352958</v>
      </c>
    </row>
    <row r="39" spans="1:2" x14ac:dyDescent="0.2">
      <c r="A39">
        <v>40</v>
      </c>
      <c r="B39" s="2">
        <f t="shared" si="0"/>
        <v>0.22230392156862763</v>
      </c>
    </row>
    <row r="40" spans="1:2" x14ac:dyDescent="0.2">
      <c r="A40">
        <v>41</v>
      </c>
      <c r="B40" s="2">
        <f t="shared" si="0"/>
        <v>0.22696078431372568</v>
      </c>
    </row>
    <row r="41" spans="1:2" x14ac:dyDescent="0.2">
      <c r="A41">
        <v>42</v>
      </c>
      <c r="B41" s="2">
        <f t="shared" si="0"/>
        <v>0.23161764705882373</v>
      </c>
    </row>
    <row r="42" spans="1:2" x14ac:dyDescent="0.2">
      <c r="A42">
        <v>43</v>
      </c>
      <c r="B42" s="2">
        <f t="shared" si="0"/>
        <v>0.23627450980392178</v>
      </c>
    </row>
    <row r="43" spans="1:2" x14ac:dyDescent="0.2">
      <c r="A43">
        <v>44</v>
      </c>
      <c r="B43" s="2">
        <f t="shared" si="0"/>
        <v>0.24093137254901983</v>
      </c>
    </row>
    <row r="44" spans="1:2" x14ac:dyDescent="0.2">
      <c r="A44">
        <v>45</v>
      </c>
      <c r="B44" s="2">
        <f t="shared" si="0"/>
        <v>0.24558823529411788</v>
      </c>
    </row>
    <row r="45" spans="1:2" x14ac:dyDescent="0.2">
      <c r="A45">
        <v>46</v>
      </c>
      <c r="B45" s="2">
        <f t="shared" si="0"/>
        <v>0.25024509803921591</v>
      </c>
    </row>
    <row r="46" spans="1:2" x14ac:dyDescent="0.2">
      <c r="A46">
        <v>47</v>
      </c>
      <c r="B46" s="2">
        <f t="shared" si="0"/>
        <v>0.25490196078431393</v>
      </c>
    </row>
    <row r="47" spans="1:2" x14ac:dyDescent="0.2">
      <c r="A47">
        <v>48</v>
      </c>
      <c r="B47" s="2">
        <f t="shared" si="0"/>
        <v>0.25955882352941195</v>
      </c>
    </row>
    <row r="48" spans="1:2" x14ac:dyDescent="0.2">
      <c r="A48">
        <v>49</v>
      </c>
      <c r="B48" s="2">
        <f t="shared" si="0"/>
        <v>0.26421568627450998</v>
      </c>
    </row>
    <row r="49" spans="1:2" x14ac:dyDescent="0.2">
      <c r="A49">
        <v>50</v>
      </c>
      <c r="B49" s="2">
        <f t="shared" si="0"/>
        <v>0.268872549019608</v>
      </c>
    </row>
    <row r="50" spans="1:2" x14ac:dyDescent="0.2">
      <c r="A50">
        <v>51</v>
      </c>
      <c r="B50" s="2">
        <f t="shared" si="0"/>
        <v>0.27352941176470602</v>
      </c>
    </row>
    <row r="51" spans="1:2" x14ac:dyDescent="0.2">
      <c r="A51">
        <v>52</v>
      </c>
      <c r="B51" s="2">
        <f t="shared" si="0"/>
        <v>0.27818627450980404</v>
      </c>
    </row>
    <row r="52" spans="1:2" x14ac:dyDescent="0.2">
      <c r="A52">
        <v>53</v>
      </c>
      <c r="B52" s="2">
        <f t="shared" si="0"/>
        <v>0.28284313725490207</v>
      </c>
    </row>
    <row r="53" spans="1:2" x14ac:dyDescent="0.2">
      <c r="A53">
        <v>54</v>
      </c>
      <c r="B53" s="2">
        <f t="shared" si="0"/>
        <v>0.28750000000000009</v>
      </c>
    </row>
    <row r="54" spans="1:2" x14ac:dyDescent="0.2">
      <c r="A54">
        <v>55</v>
      </c>
      <c r="B54" s="2">
        <f t="shared" si="0"/>
        <v>0.29215686274509811</v>
      </c>
    </row>
    <row r="55" spans="1:2" x14ac:dyDescent="0.2">
      <c r="A55">
        <v>56</v>
      </c>
      <c r="B55" s="2">
        <f t="shared" si="0"/>
        <v>0.29681372549019613</v>
      </c>
    </row>
    <row r="56" spans="1:2" x14ac:dyDescent="0.2">
      <c r="A56">
        <v>57</v>
      </c>
      <c r="B56" s="2">
        <f t="shared" si="0"/>
        <v>0.30147058823529416</v>
      </c>
    </row>
    <row r="57" spans="1:2" x14ac:dyDescent="0.2">
      <c r="A57">
        <v>58</v>
      </c>
      <c r="B57" s="2">
        <f t="shared" si="0"/>
        <v>0.30612745098039218</v>
      </c>
    </row>
    <row r="58" spans="1:2" x14ac:dyDescent="0.2">
      <c r="A58">
        <v>59</v>
      </c>
      <c r="B58" s="2">
        <f t="shared" si="0"/>
        <v>0.3107843137254902</v>
      </c>
    </row>
    <row r="59" spans="1:2" x14ac:dyDescent="0.2">
      <c r="A59">
        <v>60</v>
      </c>
      <c r="B59" s="2">
        <f t="shared" si="0"/>
        <v>0.31544117647058822</v>
      </c>
    </row>
    <row r="60" spans="1:2" x14ac:dyDescent="0.2">
      <c r="A60">
        <v>61</v>
      </c>
      <c r="B60" s="2">
        <f t="shared" si="0"/>
        <v>0.32009803921568625</v>
      </c>
    </row>
    <row r="61" spans="1:2" x14ac:dyDescent="0.2">
      <c r="A61">
        <v>62</v>
      </c>
      <c r="B61" s="2">
        <f t="shared" si="0"/>
        <v>0.32475490196078427</v>
      </c>
    </row>
    <row r="62" spans="1:2" x14ac:dyDescent="0.2">
      <c r="A62">
        <v>63</v>
      </c>
      <c r="B62" s="2">
        <f t="shared" si="0"/>
        <v>0.32941176470588229</v>
      </c>
    </row>
    <row r="63" spans="1:2" x14ac:dyDescent="0.2">
      <c r="A63">
        <v>64</v>
      </c>
      <c r="B63" s="2">
        <f t="shared" si="0"/>
        <v>0.33406862745098032</v>
      </c>
    </row>
    <row r="64" spans="1:2" x14ac:dyDescent="0.2">
      <c r="A64">
        <v>65</v>
      </c>
      <c r="B64" s="2">
        <f t="shared" si="0"/>
        <v>0.33872549019607834</v>
      </c>
    </row>
    <row r="65" spans="1:2" x14ac:dyDescent="0.2">
      <c r="A65">
        <v>66</v>
      </c>
      <c r="B65" s="2">
        <f t="shared" si="0"/>
        <v>0.34338235294117636</v>
      </c>
    </row>
    <row r="66" spans="1:2" x14ac:dyDescent="0.2">
      <c r="A66">
        <v>67</v>
      </c>
      <c r="B66" s="2">
        <f t="shared" si="0"/>
        <v>0.34803921568627438</v>
      </c>
    </row>
    <row r="67" spans="1:2" x14ac:dyDescent="0.2">
      <c r="A67">
        <v>68</v>
      </c>
      <c r="B67" s="2">
        <f t="shared" si="0"/>
        <v>0.35269607843137241</v>
      </c>
    </row>
    <row r="68" spans="1:2" x14ac:dyDescent="0.2">
      <c r="A68">
        <v>69</v>
      </c>
      <c r="B68" s="2">
        <f t="shared" ref="B68:B131" si="1">(($B$205-$B$2)/204)+B67</f>
        <v>0.35735294117647043</v>
      </c>
    </row>
    <row r="69" spans="1:2" x14ac:dyDescent="0.2">
      <c r="A69">
        <v>70</v>
      </c>
      <c r="B69" s="2">
        <f t="shared" si="1"/>
        <v>0.36200980392156845</v>
      </c>
    </row>
    <row r="70" spans="1:2" x14ac:dyDescent="0.2">
      <c r="A70">
        <v>71</v>
      </c>
      <c r="B70" s="2">
        <f t="shared" si="1"/>
        <v>0.36666666666666647</v>
      </c>
    </row>
    <row r="71" spans="1:2" x14ac:dyDescent="0.2">
      <c r="A71">
        <v>72</v>
      </c>
      <c r="B71" s="2">
        <f t="shared" si="1"/>
        <v>0.3713235294117645</v>
      </c>
    </row>
    <row r="72" spans="1:2" x14ac:dyDescent="0.2">
      <c r="A72">
        <v>73</v>
      </c>
      <c r="B72" s="2">
        <f t="shared" si="1"/>
        <v>0.37598039215686252</v>
      </c>
    </row>
    <row r="73" spans="1:2" x14ac:dyDescent="0.2">
      <c r="A73">
        <v>74</v>
      </c>
      <c r="B73" s="2">
        <f t="shared" si="1"/>
        <v>0.38063725490196054</v>
      </c>
    </row>
    <row r="74" spans="1:2" x14ac:dyDescent="0.2">
      <c r="A74">
        <v>75</v>
      </c>
      <c r="B74" s="2">
        <f t="shared" si="1"/>
        <v>0.38529411764705856</v>
      </c>
    </row>
    <row r="75" spans="1:2" x14ac:dyDescent="0.2">
      <c r="A75">
        <v>76</v>
      </c>
      <c r="B75" s="2">
        <f t="shared" si="1"/>
        <v>0.38995098039215659</v>
      </c>
    </row>
    <row r="76" spans="1:2" x14ac:dyDescent="0.2">
      <c r="A76">
        <v>77</v>
      </c>
      <c r="B76" s="2">
        <f t="shared" si="1"/>
        <v>0.39460784313725461</v>
      </c>
    </row>
    <row r="77" spans="1:2" x14ac:dyDescent="0.2">
      <c r="A77">
        <v>78</v>
      </c>
      <c r="B77" s="2">
        <f t="shared" si="1"/>
        <v>0.39926470588235263</v>
      </c>
    </row>
    <row r="78" spans="1:2" x14ac:dyDescent="0.2">
      <c r="A78">
        <v>79</v>
      </c>
      <c r="B78" s="2">
        <f t="shared" si="1"/>
        <v>0.40392156862745066</v>
      </c>
    </row>
    <row r="79" spans="1:2" x14ac:dyDescent="0.2">
      <c r="A79">
        <v>80</v>
      </c>
      <c r="B79" s="2">
        <f t="shared" si="1"/>
        <v>0.40857843137254868</v>
      </c>
    </row>
    <row r="80" spans="1:2" x14ac:dyDescent="0.2">
      <c r="A80">
        <v>81</v>
      </c>
      <c r="B80" s="2">
        <f t="shared" si="1"/>
        <v>0.4132352941176467</v>
      </c>
    </row>
    <row r="81" spans="1:2" x14ac:dyDescent="0.2">
      <c r="A81">
        <v>82</v>
      </c>
      <c r="B81" s="2">
        <f t="shared" si="1"/>
        <v>0.41789215686274472</v>
      </c>
    </row>
    <row r="82" spans="1:2" x14ac:dyDescent="0.2">
      <c r="A82">
        <v>83</v>
      </c>
      <c r="B82" s="2">
        <f t="shared" si="1"/>
        <v>0.42254901960784275</v>
      </c>
    </row>
    <row r="83" spans="1:2" x14ac:dyDescent="0.2">
      <c r="A83">
        <v>84</v>
      </c>
      <c r="B83" s="2">
        <f t="shared" si="1"/>
        <v>0.42720588235294077</v>
      </c>
    </row>
    <row r="84" spans="1:2" x14ac:dyDescent="0.2">
      <c r="A84">
        <v>85</v>
      </c>
      <c r="B84" s="2">
        <f t="shared" si="1"/>
        <v>0.43186274509803879</v>
      </c>
    </row>
    <row r="85" spans="1:2" x14ac:dyDescent="0.2">
      <c r="A85">
        <v>86</v>
      </c>
      <c r="B85" s="2">
        <f t="shared" si="1"/>
        <v>0.43651960784313681</v>
      </c>
    </row>
    <row r="86" spans="1:2" x14ac:dyDescent="0.2">
      <c r="A86">
        <v>87</v>
      </c>
      <c r="B86" s="2">
        <f t="shared" si="1"/>
        <v>0.44117647058823484</v>
      </c>
    </row>
    <row r="87" spans="1:2" x14ac:dyDescent="0.2">
      <c r="A87">
        <v>88</v>
      </c>
      <c r="B87" s="2">
        <f t="shared" si="1"/>
        <v>0.44583333333333286</v>
      </c>
    </row>
    <row r="88" spans="1:2" x14ac:dyDescent="0.2">
      <c r="A88">
        <v>89</v>
      </c>
      <c r="B88" s="2">
        <f t="shared" si="1"/>
        <v>0.45049019607843088</v>
      </c>
    </row>
    <row r="89" spans="1:2" x14ac:dyDescent="0.2">
      <c r="A89">
        <v>90</v>
      </c>
      <c r="B89" s="2">
        <f t="shared" si="1"/>
        <v>0.4551470588235289</v>
      </c>
    </row>
    <row r="90" spans="1:2" x14ac:dyDescent="0.2">
      <c r="A90">
        <v>91</v>
      </c>
      <c r="B90" s="2">
        <f t="shared" si="1"/>
        <v>0.45980392156862693</v>
      </c>
    </row>
    <row r="91" spans="1:2" x14ac:dyDescent="0.2">
      <c r="A91">
        <v>92</v>
      </c>
      <c r="B91" s="2">
        <f t="shared" si="1"/>
        <v>0.46446078431372495</v>
      </c>
    </row>
    <row r="92" spans="1:2" x14ac:dyDescent="0.2">
      <c r="A92">
        <v>93</v>
      </c>
      <c r="B92" s="2">
        <f t="shared" si="1"/>
        <v>0.46911764705882297</v>
      </c>
    </row>
    <row r="93" spans="1:2" x14ac:dyDescent="0.2">
      <c r="A93">
        <v>94</v>
      </c>
      <c r="B93" s="2">
        <f t="shared" si="1"/>
        <v>0.473774509803921</v>
      </c>
    </row>
    <row r="94" spans="1:2" x14ac:dyDescent="0.2">
      <c r="A94">
        <v>95</v>
      </c>
      <c r="B94" s="2">
        <f t="shared" si="1"/>
        <v>0.47843137254901902</v>
      </c>
    </row>
    <row r="95" spans="1:2" x14ac:dyDescent="0.2">
      <c r="A95">
        <v>96</v>
      </c>
      <c r="B95" s="2">
        <f t="shared" si="1"/>
        <v>0.48308823529411704</v>
      </c>
    </row>
    <row r="96" spans="1:2" x14ac:dyDescent="0.2">
      <c r="A96">
        <v>97</v>
      </c>
      <c r="B96" s="2">
        <f t="shared" si="1"/>
        <v>0.48774509803921506</v>
      </c>
    </row>
    <row r="97" spans="1:2" x14ac:dyDescent="0.2">
      <c r="A97">
        <v>98</v>
      </c>
      <c r="B97" s="2">
        <f t="shared" si="1"/>
        <v>0.49240196078431309</v>
      </c>
    </row>
    <row r="98" spans="1:2" x14ac:dyDescent="0.2">
      <c r="A98">
        <v>99</v>
      </c>
      <c r="B98" s="2">
        <f t="shared" si="1"/>
        <v>0.49705882352941111</v>
      </c>
    </row>
    <row r="99" spans="1:2" x14ac:dyDescent="0.2">
      <c r="A99">
        <v>100</v>
      </c>
      <c r="B99" s="2">
        <f t="shared" si="1"/>
        <v>0.50171568627450913</v>
      </c>
    </row>
    <row r="100" spans="1:2" x14ac:dyDescent="0.2">
      <c r="A100">
        <v>101</v>
      </c>
      <c r="B100" s="2">
        <f t="shared" si="1"/>
        <v>0.50637254901960715</v>
      </c>
    </row>
    <row r="101" spans="1:2" x14ac:dyDescent="0.2">
      <c r="A101">
        <v>102</v>
      </c>
      <c r="B101" s="2">
        <f t="shared" si="1"/>
        <v>0.51102941176470518</v>
      </c>
    </row>
    <row r="102" spans="1:2" x14ac:dyDescent="0.2">
      <c r="A102">
        <v>103</v>
      </c>
      <c r="B102" s="2">
        <f t="shared" si="1"/>
        <v>0.5156862745098032</v>
      </c>
    </row>
    <row r="103" spans="1:2" x14ac:dyDescent="0.2">
      <c r="A103">
        <v>104</v>
      </c>
      <c r="B103" s="2">
        <f t="shared" si="1"/>
        <v>0.52034313725490122</v>
      </c>
    </row>
    <row r="104" spans="1:2" x14ac:dyDescent="0.2">
      <c r="A104">
        <v>105</v>
      </c>
      <c r="B104" s="2">
        <f t="shared" si="1"/>
        <v>0.52499999999999925</v>
      </c>
    </row>
    <row r="105" spans="1:2" x14ac:dyDescent="0.2">
      <c r="A105">
        <v>106</v>
      </c>
      <c r="B105" s="2">
        <f t="shared" si="1"/>
        <v>0.52965686274509727</v>
      </c>
    </row>
    <row r="106" spans="1:2" x14ac:dyDescent="0.2">
      <c r="A106">
        <v>107</v>
      </c>
      <c r="B106" s="2">
        <f t="shared" si="1"/>
        <v>0.53431372549019529</v>
      </c>
    </row>
    <row r="107" spans="1:2" x14ac:dyDescent="0.2">
      <c r="A107">
        <v>108</v>
      </c>
      <c r="B107" s="2">
        <f t="shared" si="1"/>
        <v>0.53897058823529331</v>
      </c>
    </row>
    <row r="108" spans="1:2" x14ac:dyDescent="0.2">
      <c r="A108">
        <v>109</v>
      </c>
      <c r="B108" s="2">
        <f t="shared" si="1"/>
        <v>0.54362745098039134</v>
      </c>
    </row>
    <row r="109" spans="1:2" x14ac:dyDescent="0.2">
      <c r="A109">
        <v>110</v>
      </c>
      <c r="B109" s="2">
        <f t="shared" si="1"/>
        <v>0.54828431372548936</v>
      </c>
    </row>
    <row r="110" spans="1:2" x14ac:dyDescent="0.2">
      <c r="A110">
        <v>111</v>
      </c>
      <c r="B110" s="2">
        <f t="shared" si="1"/>
        <v>0.55294117647058738</v>
      </c>
    </row>
    <row r="111" spans="1:2" x14ac:dyDescent="0.2">
      <c r="A111">
        <v>112</v>
      </c>
      <c r="B111" s="2">
        <f t="shared" si="1"/>
        <v>0.5575980392156854</v>
      </c>
    </row>
    <row r="112" spans="1:2" x14ac:dyDescent="0.2">
      <c r="A112">
        <v>113</v>
      </c>
      <c r="B112" s="2">
        <f t="shared" si="1"/>
        <v>0.56225490196078343</v>
      </c>
    </row>
    <row r="113" spans="1:2" x14ac:dyDescent="0.2">
      <c r="A113">
        <v>114</v>
      </c>
      <c r="B113" s="2">
        <f t="shared" si="1"/>
        <v>0.56691176470588145</v>
      </c>
    </row>
    <row r="114" spans="1:2" x14ac:dyDescent="0.2">
      <c r="A114">
        <v>115</v>
      </c>
      <c r="B114" s="2">
        <f t="shared" si="1"/>
        <v>0.57156862745097947</v>
      </c>
    </row>
    <row r="115" spans="1:2" x14ac:dyDescent="0.2">
      <c r="A115">
        <v>116</v>
      </c>
      <c r="B115" s="2">
        <f t="shared" si="1"/>
        <v>0.57622549019607749</v>
      </c>
    </row>
    <row r="116" spans="1:2" x14ac:dyDescent="0.2">
      <c r="A116">
        <v>117</v>
      </c>
      <c r="B116" s="2">
        <f t="shared" si="1"/>
        <v>0.58088235294117552</v>
      </c>
    </row>
    <row r="117" spans="1:2" x14ac:dyDescent="0.2">
      <c r="A117">
        <v>118</v>
      </c>
      <c r="B117" s="2">
        <f t="shared" si="1"/>
        <v>0.58553921568627354</v>
      </c>
    </row>
    <row r="118" spans="1:2" x14ac:dyDescent="0.2">
      <c r="A118">
        <v>119</v>
      </c>
      <c r="B118" s="2">
        <f t="shared" si="1"/>
        <v>0.59019607843137156</v>
      </c>
    </row>
    <row r="119" spans="1:2" x14ac:dyDescent="0.2">
      <c r="A119">
        <v>120</v>
      </c>
      <c r="B119" s="2">
        <f t="shared" si="1"/>
        <v>0.59485294117646959</v>
      </c>
    </row>
    <row r="120" spans="1:2" x14ac:dyDescent="0.2">
      <c r="A120">
        <v>121</v>
      </c>
      <c r="B120" s="2">
        <f t="shared" si="1"/>
        <v>0.59950980392156761</v>
      </c>
    </row>
    <row r="121" spans="1:2" x14ac:dyDescent="0.2">
      <c r="A121">
        <v>122</v>
      </c>
      <c r="B121" s="2">
        <f t="shared" si="1"/>
        <v>0.60416666666666563</v>
      </c>
    </row>
    <row r="122" spans="1:2" x14ac:dyDescent="0.2">
      <c r="A122">
        <v>123</v>
      </c>
      <c r="B122" s="2">
        <f t="shared" si="1"/>
        <v>0.60882352941176365</v>
      </c>
    </row>
    <row r="123" spans="1:2" x14ac:dyDescent="0.2">
      <c r="A123">
        <v>124</v>
      </c>
      <c r="B123" s="2">
        <f t="shared" si="1"/>
        <v>0.61348039215686168</v>
      </c>
    </row>
    <row r="124" spans="1:2" x14ac:dyDescent="0.2">
      <c r="A124">
        <v>125</v>
      </c>
      <c r="B124" s="2">
        <f t="shared" si="1"/>
        <v>0.6181372549019597</v>
      </c>
    </row>
    <row r="125" spans="1:2" x14ac:dyDescent="0.2">
      <c r="A125">
        <v>126</v>
      </c>
      <c r="B125" s="2">
        <f t="shared" si="1"/>
        <v>0.62279411764705772</v>
      </c>
    </row>
    <row r="126" spans="1:2" x14ac:dyDescent="0.2">
      <c r="A126">
        <v>127</v>
      </c>
      <c r="B126" s="2">
        <f t="shared" si="1"/>
        <v>0.62745098039215574</v>
      </c>
    </row>
    <row r="127" spans="1:2" x14ac:dyDescent="0.2">
      <c r="A127">
        <v>128</v>
      </c>
      <c r="B127" s="2">
        <f t="shared" si="1"/>
        <v>0.63210784313725377</v>
      </c>
    </row>
    <row r="128" spans="1:2" x14ac:dyDescent="0.2">
      <c r="A128">
        <v>129</v>
      </c>
      <c r="B128" s="2">
        <f t="shared" si="1"/>
        <v>0.63676470588235179</v>
      </c>
    </row>
    <row r="129" spans="1:2" x14ac:dyDescent="0.2">
      <c r="A129">
        <v>130</v>
      </c>
      <c r="B129" s="2">
        <f t="shared" si="1"/>
        <v>0.64142156862744981</v>
      </c>
    </row>
    <row r="130" spans="1:2" x14ac:dyDescent="0.2">
      <c r="A130">
        <v>131</v>
      </c>
      <c r="B130" s="2">
        <f t="shared" si="1"/>
        <v>0.64607843137254783</v>
      </c>
    </row>
    <row r="131" spans="1:2" x14ac:dyDescent="0.2">
      <c r="A131">
        <v>132</v>
      </c>
      <c r="B131" s="2">
        <f t="shared" si="1"/>
        <v>0.65073529411764586</v>
      </c>
    </row>
    <row r="132" spans="1:2" x14ac:dyDescent="0.2">
      <c r="A132">
        <v>133</v>
      </c>
      <c r="B132" s="2">
        <f t="shared" ref="B132:B195" si="2">(($B$205-$B$2)/204)+B131</f>
        <v>0.65539215686274388</v>
      </c>
    </row>
    <row r="133" spans="1:2" x14ac:dyDescent="0.2">
      <c r="A133">
        <v>134</v>
      </c>
      <c r="B133" s="2">
        <f t="shared" si="2"/>
        <v>0.6600490196078419</v>
      </c>
    </row>
    <row r="134" spans="1:2" x14ac:dyDescent="0.2">
      <c r="A134">
        <v>135</v>
      </c>
      <c r="B134" s="2">
        <f t="shared" si="2"/>
        <v>0.66470588235293993</v>
      </c>
    </row>
    <row r="135" spans="1:2" x14ac:dyDescent="0.2">
      <c r="A135">
        <v>136</v>
      </c>
      <c r="B135" s="2">
        <f t="shared" si="2"/>
        <v>0.66936274509803795</v>
      </c>
    </row>
    <row r="136" spans="1:2" x14ac:dyDescent="0.2">
      <c r="A136">
        <v>137</v>
      </c>
      <c r="B136" s="2">
        <f t="shared" si="2"/>
        <v>0.67401960784313597</v>
      </c>
    </row>
    <row r="137" spans="1:2" x14ac:dyDescent="0.2">
      <c r="A137">
        <v>138</v>
      </c>
      <c r="B137" s="2">
        <f t="shared" si="2"/>
        <v>0.67867647058823399</v>
      </c>
    </row>
    <row r="138" spans="1:2" x14ac:dyDescent="0.2">
      <c r="A138">
        <v>139</v>
      </c>
      <c r="B138" s="2">
        <f t="shared" si="2"/>
        <v>0.68333333333333202</v>
      </c>
    </row>
    <row r="139" spans="1:2" x14ac:dyDescent="0.2">
      <c r="A139">
        <v>140</v>
      </c>
      <c r="B139" s="2">
        <f t="shared" si="2"/>
        <v>0.68799019607843004</v>
      </c>
    </row>
    <row r="140" spans="1:2" x14ac:dyDescent="0.2">
      <c r="A140">
        <v>141</v>
      </c>
      <c r="B140" s="2">
        <f t="shared" si="2"/>
        <v>0.69264705882352806</v>
      </c>
    </row>
    <row r="141" spans="1:2" x14ac:dyDescent="0.2">
      <c r="A141">
        <v>142</v>
      </c>
      <c r="B141" s="2">
        <f t="shared" si="2"/>
        <v>0.69730392156862608</v>
      </c>
    </row>
    <row r="142" spans="1:2" x14ac:dyDescent="0.2">
      <c r="A142">
        <v>143</v>
      </c>
      <c r="B142" s="2">
        <f t="shared" si="2"/>
        <v>0.70196078431372411</v>
      </c>
    </row>
    <row r="143" spans="1:2" x14ac:dyDescent="0.2">
      <c r="A143">
        <v>144</v>
      </c>
      <c r="B143" s="2">
        <f t="shared" si="2"/>
        <v>0.70661764705882213</v>
      </c>
    </row>
    <row r="144" spans="1:2" x14ac:dyDescent="0.2">
      <c r="A144">
        <v>145</v>
      </c>
      <c r="B144" s="2">
        <f t="shared" si="2"/>
        <v>0.71127450980392015</v>
      </c>
    </row>
    <row r="145" spans="1:2" x14ac:dyDescent="0.2">
      <c r="A145">
        <v>146</v>
      </c>
      <c r="B145" s="2">
        <f t="shared" si="2"/>
        <v>0.71593137254901817</v>
      </c>
    </row>
    <row r="146" spans="1:2" x14ac:dyDescent="0.2">
      <c r="A146">
        <v>147</v>
      </c>
      <c r="B146" s="2">
        <f t="shared" si="2"/>
        <v>0.7205882352941162</v>
      </c>
    </row>
    <row r="147" spans="1:2" x14ac:dyDescent="0.2">
      <c r="A147">
        <v>148</v>
      </c>
      <c r="B147" s="2">
        <f t="shared" si="2"/>
        <v>0.72524509803921422</v>
      </c>
    </row>
    <row r="148" spans="1:2" x14ac:dyDescent="0.2">
      <c r="A148">
        <v>149</v>
      </c>
      <c r="B148" s="2">
        <f t="shared" si="2"/>
        <v>0.72990196078431224</v>
      </c>
    </row>
    <row r="149" spans="1:2" x14ac:dyDescent="0.2">
      <c r="A149">
        <v>150</v>
      </c>
      <c r="B149" s="2">
        <f t="shared" si="2"/>
        <v>0.73455882352941027</v>
      </c>
    </row>
    <row r="150" spans="1:2" x14ac:dyDescent="0.2">
      <c r="A150">
        <v>151</v>
      </c>
      <c r="B150" s="2">
        <f t="shared" si="2"/>
        <v>0.73921568627450829</v>
      </c>
    </row>
    <row r="151" spans="1:2" x14ac:dyDescent="0.2">
      <c r="A151">
        <v>152</v>
      </c>
      <c r="B151" s="2">
        <f t="shared" si="2"/>
        <v>0.74387254901960631</v>
      </c>
    </row>
    <row r="152" spans="1:2" x14ac:dyDescent="0.2">
      <c r="A152">
        <v>153</v>
      </c>
      <c r="B152" s="2">
        <f t="shared" si="2"/>
        <v>0.74852941176470433</v>
      </c>
    </row>
    <row r="153" spans="1:2" x14ac:dyDescent="0.2">
      <c r="A153">
        <v>154</v>
      </c>
      <c r="B153" s="2">
        <f t="shared" si="2"/>
        <v>0.75318627450980236</v>
      </c>
    </row>
    <row r="154" spans="1:2" x14ac:dyDescent="0.2">
      <c r="A154">
        <v>155</v>
      </c>
      <c r="B154" s="2">
        <f t="shared" si="2"/>
        <v>0.75784313725490038</v>
      </c>
    </row>
    <row r="155" spans="1:2" x14ac:dyDescent="0.2">
      <c r="A155">
        <v>156</v>
      </c>
      <c r="B155" s="2">
        <f t="shared" si="2"/>
        <v>0.7624999999999984</v>
      </c>
    </row>
    <row r="156" spans="1:2" x14ac:dyDescent="0.2">
      <c r="A156">
        <v>157</v>
      </c>
      <c r="B156" s="2">
        <f t="shared" si="2"/>
        <v>0.76715686274509642</v>
      </c>
    </row>
    <row r="157" spans="1:2" x14ac:dyDescent="0.2">
      <c r="A157">
        <v>158</v>
      </c>
      <c r="B157" s="2">
        <f t="shared" si="2"/>
        <v>0.77181372549019445</v>
      </c>
    </row>
    <row r="158" spans="1:2" x14ac:dyDescent="0.2">
      <c r="A158">
        <v>159</v>
      </c>
      <c r="B158" s="2">
        <f t="shared" si="2"/>
        <v>0.77647058823529247</v>
      </c>
    </row>
    <row r="159" spans="1:2" x14ac:dyDescent="0.2">
      <c r="A159">
        <v>160</v>
      </c>
      <c r="B159" s="2">
        <f t="shared" si="2"/>
        <v>0.78112745098039049</v>
      </c>
    </row>
    <row r="160" spans="1:2" x14ac:dyDescent="0.2">
      <c r="A160">
        <v>161</v>
      </c>
      <c r="B160" s="2">
        <f t="shared" si="2"/>
        <v>0.78578431372548851</v>
      </c>
    </row>
    <row r="161" spans="1:2" x14ac:dyDescent="0.2">
      <c r="A161">
        <v>162</v>
      </c>
      <c r="B161" s="2">
        <f t="shared" si="2"/>
        <v>0.79044117647058654</v>
      </c>
    </row>
    <row r="162" spans="1:2" x14ac:dyDescent="0.2">
      <c r="A162">
        <v>163</v>
      </c>
      <c r="B162" s="2">
        <f t="shared" si="2"/>
        <v>0.79509803921568456</v>
      </c>
    </row>
    <row r="163" spans="1:2" x14ac:dyDescent="0.2">
      <c r="A163">
        <v>164</v>
      </c>
      <c r="B163" s="2">
        <f t="shared" si="2"/>
        <v>0.79975490196078258</v>
      </c>
    </row>
    <row r="164" spans="1:2" x14ac:dyDescent="0.2">
      <c r="A164">
        <v>165</v>
      </c>
      <c r="B164" s="2">
        <f t="shared" si="2"/>
        <v>0.80441176470588061</v>
      </c>
    </row>
    <row r="165" spans="1:2" x14ac:dyDescent="0.2">
      <c r="A165">
        <v>166</v>
      </c>
      <c r="B165" s="2">
        <f t="shared" si="2"/>
        <v>0.80906862745097863</v>
      </c>
    </row>
    <row r="166" spans="1:2" x14ac:dyDescent="0.2">
      <c r="A166">
        <v>167</v>
      </c>
      <c r="B166" s="2">
        <f t="shared" si="2"/>
        <v>0.81372549019607665</v>
      </c>
    </row>
    <row r="167" spans="1:2" x14ac:dyDescent="0.2">
      <c r="A167">
        <v>168</v>
      </c>
      <c r="B167" s="2">
        <f t="shared" si="2"/>
        <v>0.81838235294117467</v>
      </c>
    </row>
    <row r="168" spans="1:2" x14ac:dyDescent="0.2">
      <c r="A168">
        <v>169</v>
      </c>
      <c r="B168" s="2">
        <f t="shared" si="2"/>
        <v>0.8230392156862727</v>
      </c>
    </row>
    <row r="169" spans="1:2" x14ac:dyDescent="0.2">
      <c r="A169">
        <v>170</v>
      </c>
      <c r="B169" s="2">
        <f t="shared" si="2"/>
        <v>0.82769607843137072</v>
      </c>
    </row>
    <row r="170" spans="1:2" x14ac:dyDescent="0.2">
      <c r="A170">
        <v>171</v>
      </c>
      <c r="B170" s="2">
        <f t="shared" si="2"/>
        <v>0.83235294117646874</v>
      </c>
    </row>
    <row r="171" spans="1:2" x14ac:dyDescent="0.2">
      <c r="A171">
        <v>172</v>
      </c>
      <c r="B171" s="2">
        <f t="shared" si="2"/>
        <v>0.83700980392156676</v>
      </c>
    </row>
    <row r="172" spans="1:2" x14ac:dyDescent="0.2">
      <c r="A172">
        <v>173</v>
      </c>
      <c r="B172" s="2">
        <f t="shared" si="2"/>
        <v>0.84166666666666479</v>
      </c>
    </row>
    <row r="173" spans="1:2" x14ac:dyDescent="0.2">
      <c r="A173">
        <v>174</v>
      </c>
      <c r="B173" s="2">
        <f t="shared" si="2"/>
        <v>0.84632352941176281</v>
      </c>
    </row>
    <row r="174" spans="1:2" x14ac:dyDescent="0.2">
      <c r="A174">
        <v>175</v>
      </c>
      <c r="B174" s="2">
        <f t="shared" si="2"/>
        <v>0.85098039215686083</v>
      </c>
    </row>
    <row r="175" spans="1:2" x14ac:dyDescent="0.2">
      <c r="A175">
        <v>176</v>
      </c>
      <c r="B175" s="2">
        <f t="shared" si="2"/>
        <v>0.85563725490195885</v>
      </c>
    </row>
    <row r="176" spans="1:2" x14ac:dyDescent="0.2">
      <c r="A176">
        <v>177</v>
      </c>
      <c r="B176" s="2">
        <f t="shared" si="2"/>
        <v>0.86029411764705688</v>
      </c>
    </row>
    <row r="177" spans="1:2" x14ac:dyDescent="0.2">
      <c r="A177">
        <v>178</v>
      </c>
      <c r="B177" s="2">
        <f t="shared" si="2"/>
        <v>0.8649509803921549</v>
      </c>
    </row>
    <row r="178" spans="1:2" x14ac:dyDescent="0.2">
      <c r="A178">
        <v>179</v>
      </c>
      <c r="B178" s="2">
        <f t="shared" si="2"/>
        <v>0.86960784313725292</v>
      </c>
    </row>
    <row r="179" spans="1:2" x14ac:dyDescent="0.2">
      <c r="A179">
        <v>180</v>
      </c>
      <c r="B179" s="2">
        <f t="shared" si="2"/>
        <v>0.87426470588235095</v>
      </c>
    </row>
    <row r="180" spans="1:2" x14ac:dyDescent="0.2">
      <c r="A180">
        <v>181</v>
      </c>
      <c r="B180" s="2">
        <f t="shared" si="2"/>
        <v>0.87892156862744897</v>
      </c>
    </row>
    <row r="181" spans="1:2" x14ac:dyDescent="0.2">
      <c r="A181">
        <v>182</v>
      </c>
      <c r="B181" s="2">
        <f t="shared" si="2"/>
        <v>0.88357843137254699</v>
      </c>
    </row>
    <row r="182" spans="1:2" x14ac:dyDescent="0.2">
      <c r="A182">
        <v>183</v>
      </c>
      <c r="B182" s="2">
        <f t="shared" si="2"/>
        <v>0.88823529411764501</v>
      </c>
    </row>
    <row r="183" spans="1:2" x14ac:dyDescent="0.2">
      <c r="A183">
        <v>184</v>
      </c>
      <c r="B183" s="2">
        <f t="shared" si="2"/>
        <v>0.89289215686274304</v>
      </c>
    </row>
    <row r="184" spans="1:2" x14ac:dyDescent="0.2">
      <c r="A184">
        <v>185</v>
      </c>
      <c r="B184" s="2">
        <f t="shared" si="2"/>
        <v>0.89754901960784106</v>
      </c>
    </row>
    <row r="185" spans="1:2" x14ac:dyDescent="0.2">
      <c r="A185">
        <v>186</v>
      </c>
      <c r="B185" s="2">
        <f t="shared" si="2"/>
        <v>0.90220588235293908</v>
      </c>
    </row>
    <row r="186" spans="1:2" x14ac:dyDescent="0.2">
      <c r="A186">
        <v>187</v>
      </c>
      <c r="B186" s="2">
        <f t="shared" si="2"/>
        <v>0.9068627450980371</v>
      </c>
    </row>
    <row r="187" spans="1:2" x14ac:dyDescent="0.2">
      <c r="A187">
        <v>188</v>
      </c>
      <c r="B187" s="2">
        <f t="shared" si="2"/>
        <v>0.91151960784313513</v>
      </c>
    </row>
    <row r="188" spans="1:2" x14ac:dyDescent="0.2">
      <c r="A188">
        <v>189</v>
      </c>
      <c r="B188" s="2">
        <f t="shared" si="2"/>
        <v>0.91617647058823315</v>
      </c>
    </row>
    <row r="189" spans="1:2" x14ac:dyDescent="0.2">
      <c r="A189">
        <v>190</v>
      </c>
      <c r="B189" s="2">
        <f t="shared" si="2"/>
        <v>0.92083333333333117</v>
      </c>
    </row>
    <row r="190" spans="1:2" x14ac:dyDescent="0.2">
      <c r="A190">
        <v>191</v>
      </c>
      <c r="B190" s="2">
        <f t="shared" si="2"/>
        <v>0.92549019607842919</v>
      </c>
    </row>
    <row r="191" spans="1:2" x14ac:dyDescent="0.2">
      <c r="A191">
        <v>192</v>
      </c>
      <c r="B191" s="2">
        <f t="shared" si="2"/>
        <v>0.93014705882352722</v>
      </c>
    </row>
    <row r="192" spans="1:2" x14ac:dyDescent="0.2">
      <c r="A192">
        <v>193</v>
      </c>
      <c r="B192" s="2">
        <f t="shared" si="2"/>
        <v>0.93480392156862524</v>
      </c>
    </row>
    <row r="193" spans="1:2" x14ac:dyDescent="0.2">
      <c r="A193">
        <v>194</v>
      </c>
      <c r="B193" s="2">
        <f t="shared" si="2"/>
        <v>0.93946078431372326</v>
      </c>
    </row>
    <row r="194" spans="1:2" x14ac:dyDescent="0.2">
      <c r="A194">
        <v>195</v>
      </c>
      <c r="B194" s="2">
        <f t="shared" si="2"/>
        <v>0.94411764705882129</v>
      </c>
    </row>
    <row r="195" spans="1:2" x14ac:dyDescent="0.2">
      <c r="A195">
        <v>196</v>
      </c>
      <c r="B195" s="2">
        <f t="shared" si="2"/>
        <v>0.94877450980391931</v>
      </c>
    </row>
    <row r="196" spans="1:2" x14ac:dyDescent="0.2">
      <c r="A196">
        <v>197</v>
      </c>
      <c r="B196" s="2">
        <f t="shared" ref="B196:B204" si="3">(($B$205-$B$2)/204)+B195</f>
        <v>0.95343137254901733</v>
      </c>
    </row>
    <row r="197" spans="1:2" x14ac:dyDescent="0.2">
      <c r="A197">
        <v>198</v>
      </c>
      <c r="B197" s="2">
        <f t="shared" si="3"/>
        <v>0.95808823529411535</v>
      </c>
    </row>
    <row r="198" spans="1:2" x14ac:dyDescent="0.2">
      <c r="A198">
        <v>199</v>
      </c>
      <c r="B198" s="2">
        <f t="shared" si="3"/>
        <v>0.96274509803921338</v>
      </c>
    </row>
    <row r="199" spans="1:2" x14ac:dyDescent="0.2">
      <c r="A199">
        <v>200</v>
      </c>
      <c r="B199" s="2">
        <f t="shared" si="3"/>
        <v>0.9674019607843114</v>
      </c>
    </row>
    <row r="200" spans="1:2" x14ac:dyDescent="0.2">
      <c r="A200">
        <v>201</v>
      </c>
      <c r="B200" s="2">
        <f t="shared" si="3"/>
        <v>0.97205882352940942</v>
      </c>
    </row>
    <row r="201" spans="1:2" x14ac:dyDescent="0.2">
      <c r="A201">
        <v>202</v>
      </c>
      <c r="B201" s="2">
        <f t="shared" si="3"/>
        <v>0.97671568627450744</v>
      </c>
    </row>
    <row r="202" spans="1:2" x14ac:dyDescent="0.2">
      <c r="A202">
        <v>203</v>
      </c>
      <c r="B202" s="2">
        <f t="shared" si="3"/>
        <v>0.98137254901960547</v>
      </c>
    </row>
    <row r="203" spans="1:2" x14ac:dyDescent="0.2">
      <c r="A203">
        <v>204</v>
      </c>
      <c r="B203" s="2">
        <f t="shared" si="3"/>
        <v>0.98602941176470349</v>
      </c>
    </row>
    <row r="204" spans="1:2" x14ac:dyDescent="0.2">
      <c r="A204">
        <v>205</v>
      </c>
      <c r="B204" s="2">
        <f t="shared" si="3"/>
        <v>0.99068627450980151</v>
      </c>
    </row>
    <row r="205" spans="1:2" x14ac:dyDescent="0.2">
      <c r="A205">
        <v>206</v>
      </c>
      <c r="B20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SGD_process_05</vt:lpstr>
      <vt:lpstr>SGD_function_05</vt:lpstr>
      <vt:lpstr>SGD_component_05</vt:lpstr>
      <vt:lpstr>circle_size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Penelope Kahn</dc:creator>
  <cp:lastModifiedBy>Penelope Kahn</cp:lastModifiedBy>
  <dcterms:created xsi:type="dcterms:W3CDTF">2024-09-05T22:56:27Z</dcterms:created>
  <dcterms:modified xsi:type="dcterms:W3CDTF">2024-11-19T19:22:54Z</dcterms:modified>
</cp:coreProperties>
</file>