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otto/Documents/Students/AnnaBazzicalupo/MetalAdaptation/CUP/"/>
    </mc:Choice>
  </mc:AlternateContent>
  <xr:revisionPtr revIDLastSave="0" documentId="13_ncr:1_{376B38AC-820B-4C44-A6BE-239983C24705}" xr6:coauthVersionLast="47" xr6:coauthVersionMax="47" xr10:uidLastSave="{00000000-0000-0000-0000-000000000000}"/>
  <bookViews>
    <workbookView xWindow="3580" yWindow="600" windowWidth="20560" windowHeight="14000" xr2:uid="{00000000-000D-0000-FFFF-FFFF00000000}"/>
  </bookViews>
  <sheets>
    <sheet name="C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70" i="1"/>
  <c r="U69" i="1"/>
  <c r="U52" i="1"/>
  <c r="T115" i="1"/>
  <c r="U115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T69" i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U6" i="1"/>
  <c r="T5" i="1"/>
  <c r="U5" i="1" s="1"/>
  <c r="D113" i="1" l="1"/>
  <c r="E113" i="1" s="1"/>
  <c r="D112" i="1"/>
  <c r="D111" i="1"/>
  <c r="E111" i="1" s="1"/>
  <c r="D110" i="1"/>
  <c r="D109" i="1"/>
  <c r="E109" i="1" s="1"/>
  <c r="D108" i="1"/>
  <c r="E108" i="1" s="1"/>
  <c r="D107" i="1"/>
  <c r="D106" i="1"/>
  <c r="E106" i="1" s="1"/>
  <c r="D105" i="1"/>
  <c r="D104" i="1"/>
  <c r="D103" i="1"/>
  <c r="E103" i="1" s="1"/>
  <c r="D102" i="1"/>
  <c r="D101" i="1"/>
  <c r="D100" i="1"/>
  <c r="D99" i="1"/>
  <c r="D98" i="1"/>
  <c r="E98" i="1" s="1"/>
  <c r="D97" i="1"/>
  <c r="D96" i="1"/>
  <c r="E96" i="1" s="1"/>
  <c r="D95" i="1"/>
  <c r="E95" i="1" s="1"/>
  <c r="D94" i="1"/>
  <c r="D93" i="1"/>
  <c r="E93" i="1" s="1"/>
  <c r="D92" i="1"/>
  <c r="D91" i="1"/>
  <c r="E91" i="1" s="1"/>
  <c r="D115" i="1"/>
  <c r="D90" i="1"/>
  <c r="D89" i="1"/>
  <c r="E89" i="1" s="1"/>
  <c r="D88" i="1"/>
  <c r="D87" i="1"/>
  <c r="D86" i="1"/>
  <c r="E86" i="1" s="1"/>
  <c r="D85" i="1"/>
  <c r="E85" i="1" s="1"/>
  <c r="D84" i="1"/>
  <c r="D83" i="1"/>
  <c r="D82" i="1"/>
  <c r="D81" i="1"/>
  <c r="E81" i="1" s="1"/>
  <c r="D80" i="1"/>
  <c r="E80" i="1" s="1"/>
  <c r="D79" i="1"/>
  <c r="E79" i="1" s="1"/>
  <c r="D78" i="1"/>
  <c r="D77" i="1"/>
  <c r="D76" i="1"/>
  <c r="D75" i="1"/>
  <c r="D74" i="1"/>
  <c r="D73" i="1"/>
  <c r="D72" i="1"/>
  <c r="D71" i="1"/>
  <c r="E71" i="1" s="1"/>
  <c r="D70" i="1"/>
  <c r="D69" i="1"/>
  <c r="E69" i="1" s="1"/>
  <c r="D68" i="1"/>
  <c r="D67" i="1"/>
  <c r="E67" i="1" s="1"/>
  <c r="D66" i="1"/>
  <c r="D65" i="1"/>
  <c r="D64" i="1"/>
  <c r="D63" i="1"/>
  <c r="D62" i="1"/>
  <c r="D61" i="1"/>
  <c r="D60" i="1"/>
  <c r="D59" i="1"/>
  <c r="E59" i="1" s="1"/>
  <c r="D58" i="1"/>
  <c r="D57" i="1"/>
  <c r="D56" i="1"/>
  <c r="D55" i="1"/>
  <c r="E55" i="1" s="1"/>
  <c r="D54" i="1"/>
  <c r="E54" i="1" s="1"/>
  <c r="D53" i="1"/>
  <c r="D52" i="1"/>
  <c r="D51" i="1"/>
  <c r="D50" i="1"/>
  <c r="E50" i="1" s="1"/>
  <c r="D49" i="1"/>
  <c r="D48" i="1"/>
  <c r="D47" i="1"/>
  <c r="D46" i="1"/>
  <c r="E46" i="1" s="1"/>
  <c r="D45" i="1"/>
  <c r="E45" i="1" s="1"/>
  <c r="D44" i="1"/>
  <c r="D43" i="1"/>
  <c r="D42" i="1"/>
  <c r="E42" i="1" s="1"/>
  <c r="D41" i="1"/>
  <c r="D40" i="1"/>
  <c r="D39" i="1"/>
  <c r="E39" i="1" s="1"/>
  <c r="D38" i="1"/>
  <c r="D37" i="1"/>
  <c r="E37" i="1" s="1"/>
  <c r="D36" i="1"/>
  <c r="D35" i="1"/>
  <c r="D34" i="1"/>
  <c r="D33" i="1"/>
  <c r="D32" i="1"/>
  <c r="E32" i="1" s="1"/>
  <c r="D31" i="1"/>
  <c r="E31" i="1" s="1"/>
  <c r="D30" i="1"/>
  <c r="D29" i="1"/>
  <c r="D28" i="1"/>
  <c r="D27" i="1"/>
  <c r="D26" i="1"/>
  <c r="D25" i="1"/>
  <c r="D24" i="1"/>
  <c r="E24" i="1" s="1"/>
  <c r="D23" i="1"/>
  <c r="D22" i="1"/>
  <c r="E22" i="1" s="1"/>
  <c r="D21" i="1"/>
  <c r="D20" i="1"/>
  <c r="D19" i="1"/>
  <c r="D18" i="1"/>
  <c r="E18" i="1" s="1"/>
  <c r="D17" i="1"/>
  <c r="E17" i="1" s="1"/>
  <c r="D16" i="1"/>
  <c r="E16" i="1" s="1"/>
  <c r="D15" i="1"/>
  <c r="D14" i="1"/>
  <c r="D13" i="1"/>
  <c r="D12" i="1"/>
  <c r="E12" i="1" s="1"/>
  <c r="D11" i="1"/>
  <c r="E11" i="1" s="1"/>
  <c r="D10" i="1"/>
  <c r="D9" i="1"/>
  <c r="D8" i="1"/>
  <c r="D7" i="1"/>
  <c r="D6" i="1"/>
  <c r="D5" i="1"/>
  <c r="U116" i="1" l="1"/>
  <c r="E8" i="1"/>
  <c r="E66" i="1"/>
  <c r="E57" i="1"/>
  <c r="E83" i="1"/>
  <c r="E49" i="1"/>
  <c r="E41" i="1"/>
  <c r="E44" i="1"/>
  <c r="E82" i="1"/>
  <c r="E29" i="1"/>
  <c r="E34" i="1"/>
  <c r="E100" i="1"/>
  <c r="E19" i="1"/>
  <c r="E110" i="1"/>
  <c r="E52" i="1"/>
  <c r="E65" i="1"/>
  <c r="E7" i="1"/>
  <c r="E47" i="1"/>
  <c r="E70" i="1"/>
  <c r="E94" i="1"/>
  <c r="E64" i="1"/>
  <c r="E75" i="1"/>
  <c r="E30" i="1"/>
  <c r="E35" i="1"/>
  <c r="E10" i="1"/>
  <c r="E6" i="1"/>
  <c r="E15" i="1"/>
  <c r="E56" i="1"/>
  <c r="E40" i="1"/>
  <c r="E58" i="1"/>
  <c r="E97" i="1"/>
  <c r="E76" i="1"/>
  <c r="E77" i="1"/>
  <c r="E74" i="1"/>
  <c r="E84" i="1"/>
  <c r="E43" i="1"/>
  <c r="E5" i="1"/>
  <c r="E13" i="1"/>
  <c r="E73" i="1"/>
  <c r="E99" i="1"/>
  <c r="E21" i="1"/>
  <c r="E20" i="1"/>
  <c r="E9" i="1"/>
  <c r="E33" i="1"/>
  <c r="E36" i="1"/>
  <c r="E60" i="1"/>
  <c r="E61" i="1"/>
  <c r="E72" i="1"/>
  <c r="E112" i="1"/>
  <c r="E48" i="1"/>
  <c r="E62" i="1"/>
  <c r="E87" i="1"/>
  <c r="E14" i="1"/>
  <c r="E51" i="1"/>
  <c r="E23" i="1"/>
  <c r="E25" i="1"/>
  <c r="E26" i="1"/>
  <c r="E38" i="1"/>
  <c r="E63" i="1"/>
  <c r="E88" i="1"/>
  <c r="E101" i="1"/>
  <c r="E90" i="1"/>
  <c r="E115" i="1"/>
  <c r="E102" i="1"/>
  <c r="E104" i="1"/>
  <c r="E105" i="1"/>
  <c r="E27" i="1"/>
  <c r="E78" i="1"/>
  <c r="E28" i="1"/>
  <c r="E53" i="1"/>
  <c r="E68" i="1"/>
  <c r="E92" i="1"/>
  <c r="E107" i="1"/>
</calcChain>
</file>

<file path=xl/sharedStrings.xml><?xml version="1.0" encoding="utf-8"?>
<sst xmlns="http://schemas.openxmlformats.org/spreadsheetml/2006/main" count="149" uniqueCount="140">
  <si>
    <t>line</t>
  </si>
  <si>
    <t>genome size</t>
  </si>
  <si>
    <t>lines_file</t>
  </si>
  <si>
    <t>reads</t>
  </si>
  <si>
    <t>coverage</t>
  </si>
  <si>
    <t>CdBM23_S1</t>
  </si>
  <si>
    <t>CdBM25_S10</t>
  </si>
  <si>
    <t>CdBM26_S18</t>
  </si>
  <si>
    <t>CdBM29_S26</t>
  </si>
  <si>
    <t>CdBM30_S34</t>
  </si>
  <si>
    <t>CdBM32_S42</t>
  </si>
  <si>
    <t>CdBM36_S50</t>
  </si>
  <si>
    <t>CdBM37_S58</t>
  </si>
  <si>
    <t>CdBM39_S2</t>
  </si>
  <si>
    <t>CdBM42_S11</t>
  </si>
  <si>
    <t>CdBM43_S19</t>
  </si>
  <si>
    <t>CdBM44_S27</t>
  </si>
  <si>
    <t>CdBM45_S35</t>
  </si>
  <si>
    <t>CdBM46_S43</t>
  </si>
  <si>
    <t>CdBM47_S51</t>
  </si>
  <si>
    <t>CdBM48_S59</t>
  </si>
  <si>
    <t>CoBM12_S4</t>
  </si>
  <si>
    <t>CoBM14_S13</t>
  </si>
  <si>
    <t>CoBM15_S21</t>
  </si>
  <si>
    <t>CoBM16_S29</t>
  </si>
  <si>
    <t>CoBM17_S37</t>
  </si>
  <si>
    <t>CoBM18_S45</t>
  </si>
  <si>
    <t>CoBM1_S3</t>
  </si>
  <si>
    <t>CoBM20_S53</t>
  </si>
  <si>
    <t>CoBM21_S61</t>
  </si>
  <si>
    <t>CoBM2_S12</t>
  </si>
  <si>
    <t>CoBM3_S20</t>
  </si>
  <si>
    <t>CoBM4_S28</t>
  </si>
  <si>
    <t>CoBM5_S36</t>
  </si>
  <si>
    <t>CoBM6_S44</t>
  </si>
  <si>
    <t>CoBM7_S52</t>
  </si>
  <si>
    <t>CoBM8_S60</t>
  </si>
  <si>
    <t>CuBM10_S54</t>
  </si>
  <si>
    <t>CuBM11_S62</t>
  </si>
  <si>
    <t>CuBM12_S6</t>
  </si>
  <si>
    <t>CuBM13_S15</t>
  </si>
  <si>
    <t>CuBM14_S23</t>
  </si>
  <si>
    <t>CuBM15_S31</t>
  </si>
  <si>
    <t>CuBM16_S39</t>
  </si>
  <si>
    <t>CuBM17_S47</t>
  </si>
  <si>
    <t>CuBM18_S55</t>
  </si>
  <si>
    <t>CuBM3_S5</t>
  </si>
  <si>
    <t>CuBM4_S14</t>
  </si>
  <si>
    <t>CuBM6_S22</t>
  </si>
  <si>
    <t>CuBM7_S30</t>
  </si>
  <si>
    <t>CuBM8_S38</t>
  </si>
  <si>
    <t>CuBM9_S46</t>
  </si>
  <si>
    <t>MnBM12_S63</t>
  </si>
  <si>
    <t>MnBM13_S7</t>
  </si>
  <si>
    <t>MnBM14_S16</t>
  </si>
  <si>
    <t>MnBM15_S24</t>
  </si>
  <si>
    <t>MnBM16_S32</t>
  </si>
  <si>
    <t>MnBM17_S40</t>
  </si>
  <si>
    <t>MnBM18_S48</t>
  </si>
  <si>
    <t>MnBM20_S56</t>
  </si>
  <si>
    <t>MnBM21_S64</t>
  </si>
  <si>
    <t>MnBM23_S8</t>
  </si>
  <si>
    <t>MnBM24_S17</t>
  </si>
  <si>
    <t>MnBM25_S25</t>
  </si>
  <si>
    <t>MnBM27_S33</t>
  </si>
  <si>
    <t>MnBM28_S41</t>
  </si>
  <si>
    <t>MnBM29_S49</t>
  </si>
  <si>
    <t>MnBM31_S57</t>
  </si>
  <si>
    <t>MnBM32_S65</t>
  </si>
  <si>
    <t>MnBM34_S66</t>
  </si>
  <si>
    <t>MnBM38_S72</t>
  </si>
  <si>
    <t>MnBM39_S78</t>
  </si>
  <si>
    <t>MnBM42_S84</t>
  </si>
  <si>
    <t>MnBM44_S90</t>
  </si>
  <si>
    <t>NiBM11_S73</t>
  </si>
  <si>
    <t>NiBM12_S79</t>
  </si>
  <si>
    <t>NiBM14_S85</t>
  </si>
  <si>
    <t>NiBM16_S91</t>
  </si>
  <si>
    <t>NiBM17_S97</t>
  </si>
  <si>
    <t>NiBM21_S103</t>
  </si>
  <si>
    <t>NiBM22_S109</t>
  </si>
  <si>
    <t>NiBM24_S68</t>
  </si>
  <si>
    <t>NiBM25_S74</t>
  </si>
  <si>
    <t>NiBM27_S80</t>
  </si>
  <si>
    <t>NiBM28_S86</t>
  </si>
  <si>
    <t>NiBM29_S92</t>
  </si>
  <si>
    <t>NiBM30_S98</t>
  </si>
  <si>
    <t>NiBM4_S96</t>
  </si>
  <si>
    <t>NiBM6_S102</t>
  </si>
  <si>
    <t>NiBM8_S108</t>
  </si>
  <si>
    <t>NiBM9_S67</t>
  </si>
  <si>
    <t>OLY077_S101</t>
  </si>
  <si>
    <t>ZnBM11_S104</t>
  </si>
  <si>
    <t>ZnBM12_S110</t>
  </si>
  <si>
    <t>ZnBM15_S69</t>
  </si>
  <si>
    <t>ZnBM16_S75</t>
  </si>
  <si>
    <t>ZnBM17_S81</t>
  </si>
  <si>
    <t>ZnBM19_S87</t>
  </si>
  <si>
    <t>ZnBM22_S93</t>
  </si>
  <si>
    <t>ZnBM23_S99</t>
  </si>
  <si>
    <t>ZnBM25_S105</t>
  </si>
  <si>
    <t>ZnBM28_S111</t>
  </si>
  <si>
    <t>ZnBM29_S70</t>
  </si>
  <si>
    <t>ZnBM31_S76</t>
  </si>
  <si>
    <t>ZnBM34_S82</t>
  </si>
  <si>
    <t>ZnBM37_S88</t>
  </si>
  <si>
    <t>ZnBM38_S94</t>
  </si>
  <si>
    <t>ZnBM39_S100</t>
  </si>
  <si>
    <t>ZnBM41_S106</t>
  </si>
  <si>
    <t>ZnBM42_S112</t>
  </si>
  <si>
    <t>ZnBM43_S71</t>
  </si>
  <si>
    <t>ZnBM44_S77</t>
  </si>
  <si>
    <t>ZnBM45_S83</t>
  </si>
  <si>
    <t>ZnBM46_S89</t>
  </si>
  <si>
    <t>ZnBM47_S95</t>
  </si>
  <si>
    <t>average_evolved</t>
  </si>
  <si>
    <t>CUP COVERAGE: START OF GENE</t>
  </si>
  <si>
    <t>CUP COVERAGE: END OF GENE</t>
  </si>
  <si>
    <t>REVERSE (ATGTTCAGCGAATTAA)</t>
  </si>
  <si>
    <t>FORWARD (TTAATTCGCTGAACAT)</t>
  </si>
  <si>
    <t>REV (CTGCTCTGGGAAATGA)</t>
  </si>
  <si>
    <t>FOR (TCATTTCCCAGAGCAG)</t>
  </si>
  <si>
    <t>CONTROL COUNTS ON CHRVIII: STARTS OF GENE ONLY</t>
  </si>
  <si>
    <t>BETWEEN CUP COVERAGE: REGION 1</t>
  </si>
  <si>
    <t>BETWEEN CUP COVERAGE: REGION 2</t>
  </si>
  <si>
    <t>REVERSE (AAATGTTCTCTTGAAA)</t>
  </si>
  <si>
    <t>FORWARD (TTTCAAGAGAACATTT)</t>
  </si>
  <si>
    <t>REV (TATTACTTCACCACCC)</t>
  </si>
  <si>
    <t>FOR (GGGTGGTGAAGTAATA)</t>
  </si>
  <si>
    <t>Scaled CUP (average of all data: forward &amp; reverse, start &amp; end, between and in CUP) vs average of 3 control genes</t>
  </si>
  <si>
    <t>AVERAGE</t>
  </si>
  <si>
    <t>Previous column rel to W303 average (18.1)</t>
  </si>
  <si>
    <t>DED81FOR (TGTACAAAGATGACAT)</t>
  </si>
  <si>
    <t>DED81REV (ATGTCATCTTTGTACA)</t>
  </si>
  <si>
    <t>DUR3FOR (GTTTAAATTCTCCCAT)</t>
  </si>
  <si>
    <t>DUR3REV (ATGGGAGAATTTAAAC)</t>
  </si>
  <si>
    <t>RIX1FOR (ATGTCAGAGGAATTTA)</t>
  </si>
  <si>
    <t>RIX1REV (TAAATTCCTCTGACAT)</t>
  </si>
  <si>
    <t>This file gives results from querying the fastq files directly using commands like:</t>
  </si>
  <si>
    <t>zgrep -c ATGTTCAGCGAATTAA *fastq* &gt; countATGTTCAGCGAATTAA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</si>
</sst>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color rgb="FF000000"/>
      <name val="Verdana"/>
      <family val="2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/>
    </xf>
    <xf numFmtId="3" fontId="2" fillId="0" borderId="0" xfId="0" applyNumberFormat="1" applyFont="1"/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3" fontId="2" fillId="3" borderId="0" xfId="0" applyNumberFormat="1" applyFont="1" applyFill="1"/>
    <xf numFmtId="0" fontId="1" fillId="3" borderId="0" xfId="0" applyFont="1" applyFill="1"/>
    <xf numFmtId="0" fontId="3" fillId="0" borderId="0" xfId="0" applyFont="1" applyAlignment="1">
      <alignment vertical="top"/>
    </xf>
    <xf numFmtId="0" fontId="4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6"/>
  <sheetViews>
    <sheetView tabSelected="1" workbookViewId="0">
      <pane xSplit="1" ySplit="4" topLeftCell="F101" activePane="bottomRight" state="frozen"/>
      <selection pane="topRight" activeCell="B1" sqref="B1"/>
      <selection pane="bottomLeft" activeCell="A3" sqref="A3"/>
      <selection pane="bottomRight" activeCell="F118" sqref="F118"/>
    </sheetView>
  </sheetViews>
  <sheetFormatPr baseColWidth="10" defaultColWidth="12.6640625" defaultRowHeight="15.75" customHeight="1"/>
  <sheetData>
    <row r="1" spans="1:21" ht="15.75" customHeight="1">
      <c r="A1" t="s">
        <v>138</v>
      </c>
    </row>
    <row r="2" spans="1:21" ht="15.75" customHeight="1">
      <c r="A2" s="9" t="s">
        <v>139</v>
      </c>
    </row>
    <row r="3" spans="1:21" ht="15.75" customHeight="1">
      <c r="F3" t="s">
        <v>116</v>
      </c>
      <c r="G3" t="s">
        <v>116</v>
      </c>
      <c r="H3" t="s">
        <v>117</v>
      </c>
      <c r="I3" t="s">
        <v>117</v>
      </c>
      <c r="J3" t="s">
        <v>123</v>
      </c>
      <c r="K3" t="s">
        <v>123</v>
      </c>
      <c r="L3" t="s">
        <v>124</v>
      </c>
      <c r="M3" t="s">
        <v>124</v>
      </c>
      <c r="N3" t="s">
        <v>122</v>
      </c>
      <c r="O3" t="s">
        <v>122</v>
      </c>
      <c r="P3" t="s">
        <v>122</v>
      </c>
      <c r="Q3" t="s">
        <v>122</v>
      </c>
      <c r="R3" t="s">
        <v>122</v>
      </c>
      <c r="S3" t="s">
        <v>122</v>
      </c>
      <c r="T3" t="s">
        <v>129</v>
      </c>
    </row>
    <row r="4" spans="1:21" ht="15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t="s">
        <v>119</v>
      </c>
      <c r="G4" t="s">
        <v>118</v>
      </c>
      <c r="H4" t="s">
        <v>121</v>
      </c>
      <c r="I4" t="s">
        <v>120</v>
      </c>
      <c r="J4" t="s">
        <v>126</v>
      </c>
      <c r="K4" t="s">
        <v>125</v>
      </c>
      <c r="L4" t="s">
        <v>128</v>
      </c>
      <c r="M4" t="s">
        <v>127</v>
      </c>
      <c r="N4" t="s">
        <v>136</v>
      </c>
      <c r="O4" s="9" t="s">
        <v>137</v>
      </c>
      <c r="P4" t="s">
        <v>132</v>
      </c>
      <c r="Q4" s="9" t="s">
        <v>133</v>
      </c>
      <c r="R4" s="9" t="s">
        <v>134</v>
      </c>
      <c r="S4" s="9" t="s">
        <v>135</v>
      </c>
      <c r="T4" t="s">
        <v>130</v>
      </c>
      <c r="U4" s="9" t="s">
        <v>131</v>
      </c>
    </row>
    <row r="5" spans="1:21" ht="15.75" customHeight="1">
      <c r="A5" s="2" t="s">
        <v>5</v>
      </c>
      <c r="B5" s="3">
        <v>12495682</v>
      </c>
      <c r="C5" s="1">
        <v>10834840</v>
      </c>
      <c r="D5" s="1">
        <f t="shared" ref="D5:D113" si="0">C5/4</f>
        <v>2708710</v>
      </c>
      <c r="E5" s="1">
        <f t="shared" ref="E5:E113" si="1">(D5*150)/B5</f>
        <v>32.515752241454287</v>
      </c>
      <c r="F5" s="1">
        <v>158</v>
      </c>
      <c r="G5" s="1">
        <v>166</v>
      </c>
      <c r="H5" s="1">
        <v>118</v>
      </c>
      <c r="I5" s="1">
        <v>142</v>
      </c>
      <c r="J5" s="1">
        <v>188</v>
      </c>
      <c r="K5" s="1">
        <v>180</v>
      </c>
      <c r="L5" s="1">
        <v>92</v>
      </c>
      <c r="M5" s="1">
        <v>198</v>
      </c>
      <c r="N5" s="1">
        <v>14</v>
      </c>
      <c r="O5" s="1">
        <v>12</v>
      </c>
      <c r="P5" s="1">
        <v>13</v>
      </c>
      <c r="Q5" s="1">
        <v>4</v>
      </c>
      <c r="R5" s="1">
        <v>10</v>
      </c>
      <c r="S5" s="1">
        <v>6</v>
      </c>
      <c r="T5" s="10">
        <f>AVERAGE(F5:M5)/AVERAGE(N5:S5)</f>
        <v>15.788135593220337</v>
      </c>
      <c r="U5" s="1">
        <f>T5/18.1</f>
        <v>0.87227268470830588</v>
      </c>
    </row>
    <row r="6" spans="1:21" ht="15.75" customHeight="1">
      <c r="A6" s="2" t="s">
        <v>6</v>
      </c>
      <c r="B6" s="3">
        <v>12495682</v>
      </c>
      <c r="C6" s="1">
        <v>11139704</v>
      </c>
      <c r="D6" s="1">
        <f t="shared" si="0"/>
        <v>2784926</v>
      </c>
      <c r="E6" s="1">
        <f t="shared" si="1"/>
        <v>33.430660287289641</v>
      </c>
      <c r="F6" s="1">
        <v>130</v>
      </c>
      <c r="G6" s="1">
        <v>167</v>
      </c>
      <c r="H6" s="1">
        <v>103</v>
      </c>
      <c r="I6" s="1">
        <v>149</v>
      </c>
      <c r="J6" s="1">
        <v>169</v>
      </c>
      <c r="K6" s="1">
        <v>151</v>
      </c>
      <c r="L6" s="1">
        <v>98</v>
      </c>
      <c r="M6" s="1">
        <v>194</v>
      </c>
      <c r="N6" s="1">
        <v>10</v>
      </c>
      <c r="O6" s="1">
        <v>11</v>
      </c>
      <c r="P6" s="1">
        <v>8</v>
      </c>
      <c r="Q6" s="1">
        <v>8</v>
      </c>
      <c r="R6" s="1">
        <v>15</v>
      </c>
      <c r="S6" s="1">
        <v>13</v>
      </c>
      <c r="T6" s="10">
        <f>AVERAGE(F6:M6)/AVERAGE(N6:S6)</f>
        <v>13.396153846153846</v>
      </c>
      <c r="U6" s="1">
        <f t="shared" ref="U6:U69" si="2">T6/18.1</f>
        <v>0.74011899702507433</v>
      </c>
    </row>
    <row r="7" spans="1:21" ht="15.75" customHeight="1">
      <c r="A7" s="2" t="s">
        <v>7</v>
      </c>
      <c r="B7" s="3">
        <v>12495682</v>
      </c>
      <c r="C7" s="1">
        <v>11734984</v>
      </c>
      <c r="D7" s="1">
        <f t="shared" si="0"/>
        <v>2933746</v>
      </c>
      <c r="E7" s="1">
        <f t="shared" si="1"/>
        <v>35.217117401035011</v>
      </c>
      <c r="F7" s="1">
        <v>206</v>
      </c>
      <c r="G7" s="1">
        <v>231</v>
      </c>
      <c r="H7" s="1">
        <v>159</v>
      </c>
      <c r="I7" s="1">
        <v>164</v>
      </c>
      <c r="J7" s="1">
        <v>224</v>
      </c>
      <c r="K7" s="1">
        <v>217</v>
      </c>
      <c r="L7" s="1">
        <v>124</v>
      </c>
      <c r="M7" s="1">
        <v>269</v>
      </c>
      <c r="N7" s="1">
        <v>16</v>
      </c>
      <c r="O7" s="1">
        <v>9</v>
      </c>
      <c r="P7" s="1">
        <v>15</v>
      </c>
      <c r="Q7" s="1">
        <v>18</v>
      </c>
      <c r="R7" s="1">
        <v>16</v>
      </c>
      <c r="S7" s="1">
        <v>7</v>
      </c>
      <c r="T7" s="10">
        <f t="shared" ref="T6:T69" si="3">AVERAGE(F7:M7)/AVERAGE(N7:S7)</f>
        <v>14.75925925925926</v>
      </c>
      <c r="U7" s="1">
        <f t="shared" si="2"/>
        <v>0.81542868835686511</v>
      </c>
    </row>
    <row r="8" spans="1:21" ht="15.75" customHeight="1">
      <c r="A8" s="2" t="s">
        <v>8</v>
      </c>
      <c r="B8" s="3">
        <v>12495682</v>
      </c>
      <c r="C8" s="1">
        <v>8313208</v>
      </c>
      <c r="D8" s="1">
        <f t="shared" si="0"/>
        <v>2078302</v>
      </c>
      <c r="E8" s="1">
        <f t="shared" si="1"/>
        <v>24.948242120758195</v>
      </c>
      <c r="F8" s="1">
        <v>106</v>
      </c>
      <c r="G8" s="1">
        <v>144</v>
      </c>
      <c r="H8" s="1">
        <v>117</v>
      </c>
      <c r="I8" s="1">
        <v>119</v>
      </c>
      <c r="J8" s="1">
        <v>136</v>
      </c>
      <c r="K8" s="1">
        <v>136</v>
      </c>
      <c r="L8" s="1">
        <v>62</v>
      </c>
      <c r="M8" s="1">
        <v>144</v>
      </c>
      <c r="N8" s="1">
        <v>3</v>
      </c>
      <c r="O8" s="1">
        <v>8</v>
      </c>
      <c r="P8" s="1">
        <v>5</v>
      </c>
      <c r="Q8" s="1">
        <v>6</v>
      </c>
      <c r="R8" s="1">
        <v>8</v>
      </c>
      <c r="S8" s="1">
        <v>9</v>
      </c>
      <c r="T8" s="10">
        <f t="shared" si="3"/>
        <v>18.53846153846154</v>
      </c>
      <c r="U8" s="1">
        <f t="shared" si="2"/>
        <v>1.0242243943901403</v>
      </c>
    </row>
    <row r="9" spans="1:21" ht="15.75" customHeight="1">
      <c r="A9" s="2" t="s">
        <v>9</v>
      </c>
      <c r="B9" s="3">
        <v>12495682</v>
      </c>
      <c r="C9" s="1">
        <v>12689672</v>
      </c>
      <c r="D9" s="1">
        <f t="shared" si="0"/>
        <v>3172418</v>
      </c>
      <c r="E9" s="1">
        <f t="shared" si="1"/>
        <v>38.082171105186575</v>
      </c>
      <c r="F9" s="1">
        <v>148</v>
      </c>
      <c r="G9" s="1">
        <v>175</v>
      </c>
      <c r="H9" s="1">
        <v>145</v>
      </c>
      <c r="I9" s="1">
        <v>167</v>
      </c>
      <c r="J9" s="1">
        <v>172</v>
      </c>
      <c r="K9" s="1">
        <v>166</v>
      </c>
      <c r="L9" s="1">
        <v>98</v>
      </c>
      <c r="M9" s="1">
        <v>217</v>
      </c>
      <c r="N9" s="1">
        <v>8</v>
      </c>
      <c r="O9" s="1">
        <v>15</v>
      </c>
      <c r="P9" s="1">
        <v>6</v>
      </c>
      <c r="Q9" s="1">
        <v>9</v>
      </c>
      <c r="R9" s="1">
        <v>16</v>
      </c>
      <c r="S9" s="1">
        <v>9</v>
      </c>
      <c r="T9" s="10">
        <f t="shared" si="3"/>
        <v>15.333333333333334</v>
      </c>
      <c r="U9" s="1">
        <f t="shared" si="2"/>
        <v>0.84714548802946588</v>
      </c>
    </row>
    <row r="10" spans="1:21" ht="15.75" customHeight="1">
      <c r="A10" s="2" t="s">
        <v>10</v>
      </c>
      <c r="B10" s="3">
        <v>12495682</v>
      </c>
      <c r="C10" s="1">
        <v>12159512</v>
      </c>
      <c r="D10" s="1">
        <f t="shared" si="0"/>
        <v>3039878</v>
      </c>
      <c r="E10" s="1">
        <f t="shared" si="1"/>
        <v>36.491141499919735</v>
      </c>
      <c r="F10" s="1">
        <v>138</v>
      </c>
      <c r="G10" s="1">
        <v>186</v>
      </c>
      <c r="H10" s="1">
        <v>113</v>
      </c>
      <c r="I10" s="1">
        <v>140</v>
      </c>
      <c r="J10" s="1">
        <v>162</v>
      </c>
      <c r="K10" s="1">
        <v>167</v>
      </c>
      <c r="L10" s="1">
        <v>113</v>
      </c>
      <c r="M10" s="1">
        <v>208</v>
      </c>
      <c r="N10" s="1">
        <v>10</v>
      </c>
      <c r="O10" s="1">
        <v>10</v>
      </c>
      <c r="P10" s="1">
        <v>6</v>
      </c>
      <c r="Q10" s="1">
        <v>10</v>
      </c>
      <c r="R10" s="1">
        <v>12</v>
      </c>
      <c r="S10" s="1">
        <v>12</v>
      </c>
      <c r="T10" s="10">
        <f t="shared" si="3"/>
        <v>15.3375</v>
      </c>
      <c r="U10" s="1">
        <f t="shared" si="2"/>
        <v>0.84737569060773477</v>
      </c>
    </row>
    <row r="11" spans="1:21" ht="15.75" customHeight="1">
      <c r="A11" s="2" t="s">
        <v>11</v>
      </c>
      <c r="B11" s="3">
        <v>12495682</v>
      </c>
      <c r="C11" s="1">
        <v>13208960</v>
      </c>
      <c r="D11" s="1">
        <f t="shared" si="0"/>
        <v>3302240</v>
      </c>
      <c r="E11" s="1">
        <f t="shared" si="1"/>
        <v>39.640573439689007</v>
      </c>
      <c r="F11" s="1">
        <v>163</v>
      </c>
      <c r="G11" s="1">
        <v>214</v>
      </c>
      <c r="H11" s="1">
        <v>164</v>
      </c>
      <c r="I11" s="1">
        <v>174</v>
      </c>
      <c r="J11" s="1">
        <v>207</v>
      </c>
      <c r="K11" s="1">
        <v>218</v>
      </c>
      <c r="L11" s="1">
        <v>127</v>
      </c>
      <c r="M11" s="1">
        <v>262</v>
      </c>
      <c r="N11" s="1">
        <v>15</v>
      </c>
      <c r="O11" s="1">
        <v>14</v>
      </c>
      <c r="P11" s="1">
        <v>14</v>
      </c>
      <c r="Q11" s="1">
        <v>11</v>
      </c>
      <c r="R11" s="1">
        <v>12</v>
      </c>
      <c r="S11" s="1">
        <v>11</v>
      </c>
      <c r="T11" s="10">
        <f t="shared" si="3"/>
        <v>14.892857142857142</v>
      </c>
      <c r="U11" s="1">
        <f t="shared" si="2"/>
        <v>0.82280978689818463</v>
      </c>
    </row>
    <row r="12" spans="1:21" ht="15.75" customHeight="1">
      <c r="A12" s="2" t="s">
        <v>12</v>
      </c>
      <c r="B12" s="3">
        <v>12495682</v>
      </c>
      <c r="C12" s="1">
        <v>10775768</v>
      </c>
      <c r="D12" s="1">
        <f t="shared" si="0"/>
        <v>2693942</v>
      </c>
      <c r="E12" s="1">
        <f t="shared" si="1"/>
        <v>32.338475002804969</v>
      </c>
      <c r="F12" s="1">
        <v>74</v>
      </c>
      <c r="G12" s="1">
        <v>96</v>
      </c>
      <c r="H12" s="1">
        <v>60</v>
      </c>
      <c r="I12" s="1">
        <v>81</v>
      </c>
      <c r="J12" s="1">
        <v>97</v>
      </c>
      <c r="K12" s="1">
        <v>108</v>
      </c>
      <c r="L12" s="1">
        <v>67</v>
      </c>
      <c r="M12" s="1">
        <v>88</v>
      </c>
      <c r="N12" s="1">
        <v>5</v>
      </c>
      <c r="O12" s="1">
        <v>11</v>
      </c>
      <c r="P12" s="1">
        <v>8</v>
      </c>
      <c r="Q12" s="1">
        <v>4</v>
      </c>
      <c r="R12" s="1">
        <v>8</v>
      </c>
      <c r="S12" s="1">
        <v>3</v>
      </c>
      <c r="T12" s="10">
        <f t="shared" si="3"/>
        <v>12.903846153846153</v>
      </c>
      <c r="U12" s="1">
        <f t="shared" si="2"/>
        <v>0.71291967700807468</v>
      </c>
    </row>
    <row r="13" spans="1:21" ht="15.75" customHeight="1">
      <c r="A13" s="2" t="s">
        <v>13</v>
      </c>
      <c r="B13" s="3">
        <v>12495682</v>
      </c>
      <c r="C13" s="1">
        <v>11455496</v>
      </c>
      <c r="D13" s="1">
        <f t="shared" si="0"/>
        <v>2863874</v>
      </c>
      <c r="E13" s="1">
        <f t="shared" si="1"/>
        <v>34.378363661943382</v>
      </c>
      <c r="F13" s="1">
        <v>136</v>
      </c>
      <c r="G13" s="1">
        <v>136</v>
      </c>
      <c r="H13" s="1">
        <v>108</v>
      </c>
      <c r="I13" s="1">
        <v>132</v>
      </c>
      <c r="J13" s="1">
        <v>153</v>
      </c>
      <c r="K13" s="1">
        <v>164</v>
      </c>
      <c r="L13" s="1">
        <v>97</v>
      </c>
      <c r="M13" s="1">
        <v>187</v>
      </c>
      <c r="N13" s="1">
        <v>9</v>
      </c>
      <c r="O13" s="1">
        <v>11</v>
      </c>
      <c r="P13" s="1">
        <v>7</v>
      </c>
      <c r="Q13" s="1">
        <v>10</v>
      </c>
      <c r="R13" s="1">
        <v>7</v>
      </c>
      <c r="S13" s="1">
        <v>7</v>
      </c>
      <c r="T13" s="10">
        <f t="shared" si="3"/>
        <v>16.367647058823529</v>
      </c>
      <c r="U13" s="1">
        <f t="shared" si="2"/>
        <v>0.90428989275268112</v>
      </c>
    </row>
    <row r="14" spans="1:21" ht="15.75" customHeight="1">
      <c r="A14" s="2" t="s">
        <v>14</v>
      </c>
      <c r="B14" s="3">
        <v>12495682</v>
      </c>
      <c r="C14" s="1">
        <v>11016864</v>
      </c>
      <c r="D14" s="1">
        <f t="shared" si="0"/>
        <v>2754216</v>
      </c>
      <c r="E14" s="1">
        <f t="shared" si="1"/>
        <v>33.062012941750595</v>
      </c>
      <c r="F14" s="1">
        <v>126</v>
      </c>
      <c r="G14" s="1">
        <v>152</v>
      </c>
      <c r="H14" s="1">
        <v>110</v>
      </c>
      <c r="I14" s="1">
        <v>122</v>
      </c>
      <c r="J14" s="1">
        <v>138</v>
      </c>
      <c r="K14" s="1">
        <v>158</v>
      </c>
      <c r="L14" s="1">
        <v>103</v>
      </c>
      <c r="M14" s="1">
        <v>180</v>
      </c>
      <c r="N14" s="1">
        <v>10</v>
      </c>
      <c r="O14" s="1">
        <v>13</v>
      </c>
      <c r="P14" s="1">
        <v>7</v>
      </c>
      <c r="Q14" s="1">
        <v>10</v>
      </c>
      <c r="R14" s="1">
        <v>8</v>
      </c>
      <c r="S14" s="1">
        <v>9</v>
      </c>
      <c r="T14" s="10">
        <f t="shared" si="3"/>
        <v>14.328947368421053</v>
      </c>
      <c r="U14" s="1">
        <f t="shared" si="2"/>
        <v>0.7916545507414946</v>
      </c>
    </row>
    <row r="15" spans="1:21" ht="15.75" customHeight="1">
      <c r="A15" s="2" t="s">
        <v>15</v>
      </c>
      <c r="B15" s="3">
        <v>12495682</v>
      </c>
      <c r="C15" s="1">
        <v>11838792</v>
      </c>
      <c r="D15" s="1">
        <f t="shared" si="0"/>
        <v>2959698</v>
      </c>
      <c r="E15" s="1">
        <f t="shared" si="1"/>
        <v>35.528649016516262</v>
      </c>
      <c r="F15" s="1">
        <v>122</v>
      </c>
      <c r="G15" s="1">
        <v>171</v>
      </c>
      <c r="H15" s="1">
        <v>117</v>
      </c>
      <c r="I15" s="1">
        <v>132</v>
      </c>
      <c r="J15" s="1">
        <v>131</v>
      </c>
      <c r="K15" s="1">
        <v>157</v>
      </c>
      <c r="L15" s="1">
        <v>97</v>
      </c>
      <c r="M15" s="1">
        <v>165</v>
      </c>
      <c r="N15" s="1">
        <v>6</v>
      </c>
      <c r="O15" s="1">
        <v>11</v>
      </c>
      <c r="P15" s="1">
        <v>6</v>
      </c>
      <c r="Q15" s="1">
        <v>8</v>
      </c>
      <c r="R15" s="1">
        <v>10</v>
      </c>
      <c r="S15" s="1">
        <v>10</v>
      </c>
      <c r="T15" s="10">
        <f t="shared" si="3"/>
        <v>16.058823529411764</v>
      </c>
      <c r="U15" s="1">
        <f t="shared" si="2"/>
        <v>0.88722781930451733</v>
      </c>
    </row>
    <row r="16" spans="1:21" ht="15.75" customHeight="1">
      <c r="A16" s="2" t="s">
        <v>16</v>
      </c>
      <c r="B16" s="3">
        <v>12495682</v>
      </c>
      <c r="C16" s="1">
        <v>9511256</v>
      </c>
      <c r="D16" s="1">
        <f t="shared" si="0"/>
        <v>2377814</v>
      </c>
      <c r="E16" s="1">
        <f t="shared" si="1"/>
        <v>28.543628110894627</v>
      </c>
      <c r="F16" s="1">
        <v>113</v>
      </c>
      <c r="G16" s="1">
        <v>138</v>
      </c>
      <c r="H16" s="1">
        <v>90</v>
      </c>
      <c r="I16" s="1">
        <v>112</v>
      </c>
      <c r="J16" s="1">
        <v>137</v>
      </c>
      <c r="K16" s="1">
        <v>142</v>
      </c>
      <c r="L16" s="1">
        <v>78</v>
      </c>
      <c r="M16" s="1">
        <v>153</v>
      </c>
      <c r="N16" s="1">
        <v>10</v>
      </c>
      <c r="O16" s="1">
        <v>6</v>
      </c>
      <c r="P16" s="1">
        <v>13</v>
      </c>
      <c r="Q16" s="1">
        <v>10</v>
      </c>
      <c r="R16" s="1">
        <v>13</v>
      </c>
      <c r="S16" s="1">
        <v>9</v>
      </c>
      <c r="T16" s="10">
        <f t="shared" si="3"/>
        <v>11.840163934426231</v>
      </c>
      <c r="U16" s="1">
        <f t="shared" si="2"/>
        <v>0.6541527035594602</v>
      </c>
    </row>
    <row r="17" spans="1:21" ht="15.75" customHeight="1">
      <c r="A17" s="2" t="s">
        <v>17</v>
      </c>
      <c r="B17" s="3">
        <v>12495682</v>
      </c>
      <c r="C17" s="1">
        <v>10422344</v>
      </c>
      <c r="D17" s="1">
        <f t="shared" si="0"/>
        <v>2605586</v>
      </c>
      <c r="E17" s="1">
        <f t="shared" si="1"/>
        <v>31.277836615880588</v>
      </c>
      <c r="F17" s="1">
        <v>179</v>
      </c>
      <c r="G17" s="1">
        <v>181</v>
      </c>
      <c r="H17" s="1">
        <v>134</v>
      </c>
      <c r="I17" s="1">
        <v>155</v>
      </c>
      <c r="J17" s="1">
        <v>217</v>
      </c>
      <c r="K17" s="1">
        <v>230</v>
      </c>
      <c r="L17" s="1">
        <v>127</v>
      </c>
      <c r="M17" s="1">
        <v>282</v>
      </c>
      <c r="N17" s="1">
        <v>11</v>
      </c>
      <c r="O17" s="1">
        <v>12</v>
      </c>
      <c r="P17" s="1">
        <v>11</v>
      </c>
      <c r="Q17" s="1">
        <v>6</v>
      </c>
      <c r="R17" s="1">
        <v>8</v>
      </c>
      <c r="S17" s="1">
        <v>5</v>
      </c>
      <c r="T17" s="10">
        <f t="shared" si="3"/>
        <v>21.297169811320753</v>
      </c>
      <c r="U17" s="1">
        <f t="shared" si="2"/>
        <v>1.1766392160950692</v>
      </c>
    </row>
    <row r="18" spans="1:21" ht="15.75" customHeight="1">
      <c r="A18" s="2" t="s">
        <v>18</v>
      </c>
      <c r="B18" s="3">
        <v>12495682</v>
      </c>
      <c r="C18" s="1">
        <v>9792200</v>
      </c>
      <c r="D18" s="1">
        <f t="shared" si="0"/>
        <v>2448050</v>
      </c>
      <c r="E18" s="1">
        <f t="shared" si="1"/>
        <v>29.386751359389589</v>
      </c>
      <c r="F18" s="1">
        <v>158</v>
      </c>
      <c r="G18" s="1">
        <v>207</v>
      </c>
      <c r="H18" s="1">
        <v>132</v>
      </c>
      <c r="I18" s="1">
        <v>163</v>
      </c>
      <c r="J18" s="1">
        <v>205</v>
      </c>
      <c r="K18" s="1">
        <v>173</v>
      </c>
      <c r="L18" s="1">
        <v>128</v>
      </c>
      <c r="M18" s="1">
        <v>266</v>
      </c>
      <c r="N18" s="1">
        <v>7</v>
      </c>
      <c r="O18" s="1">
        <v>4</v>
      </c>
      <c r="P18" s="1">
        <v>14</v>
      </c>
      <c r="Q18" s="1">
        <v>7</v>
      </c>
      <c r="R18" s="1">
        <v>11</v>
      </c>
      <c r="S18" s="1">
        <v>8</v>
      </c>
      <c r="T18" s="10">
        <f t="shared" si="3"/>
        <v>21.058823529411764</v>
      </c>
      <c r="U18" s="1">
        <f t="shared" si="2"/>
        <v>1.1634709132271692</v>
      </c>
    </row>
    <row r="19" spans="1:21" ht="15.75" customHeight="1">
      <c r="A19" s="2" t="s">
        <v>19</v>
      </c>
      <c r="B19" s="3">
        <v>12495682</v>
      </c>
      <c r="C19" s="1">
        <v>11526992</v>
      </c>
      <c r="D19" s="1">
        <f t="shared" si="0"/>
        <v>2881748</v>
      </c>
      <c r="E19" s="1">
        <f t="shared" si="1"/>
        <v>34.59292578028154</v>
      </c>
      <c r="F19" s="1">
        <v>209</v>
      </c>
      <c r="G19" s="1">
        <v>228</v>
      </c>
      <c r="H19" s="1">
        <v>152</v>
      </c>
      <c r="I19" s="1">
        <v>201</v>
      </c>
      <c r="J19" s="1">
        <v>238</v>
      </c>
      <c r="K19" s="1">
        <v>224</v>
      </c>
      <c r="L19" s="1">
        <v>137</v>
      </c>
      <c r="M19" s="1">
        <v>263</v>
      </c>
      <c r="N19" s="1">
        <v>10</v>
      </c>
      <c r="O19" s="1">
        <v>18</v>
      </c>
      <c r="P19" s="1">
        <v>11</v>
      </c>
      <c r="Q19" s="1">
        <v>15</v>
      </c>
      <c r="R19" s="1">
        <v>15</v>
      </c>
      <c r="S19" s="1">
        <v>11</v>
      </c>
      <c r="T19" s="10">
        <f t="shared" si="3"/>
        <v>15.487499999999999</v>
      </c>
      <c r="U19" s="1">
        <f t="shared" si="2"/>
        <v>0.85566298342541425</v>
      </c>
    </row>
    <row r="20" spans="1:21" ht="15.75" customHeight="1">
      <c r="A20" s="2" t="s">
        <v>20</v>
      </c>
      <c r="B20" s="3">
        <v>12495682</v>
      </c>
      <c r="C20" s="1">
        <v>8619576</v>
      </c>
      <c r="D20" s="1">
        <f t="shared" si="0"/>
        <v>2154894</v>
      </c>
      <c r="E20" s="1">
        <f t="shared" si="1"/>
        <v>25.867663725757424</v>
      </c>
      <c r="F20" s="1">
        <v>121</v>
      </c>
      <c r="G20" s="1">
        <v>138</v>
      </c>
      <c r="H20" s="1">
        <v>99</v>
      </c>
      <c r="I20" s="1">
        <v>133</v>
      </c>
      <c r="J20" s="1">
        <v>135</v>
      </c>
      <c r="K20" s="1">
        <v>129</v>
      </c>
      <c r="L20" s="1">
        <v>73</v>
      </c>
      <c r="M20" s="1">
        <v>190</v>
      </c>
      <c r="N20" s="1">
        <v>9</v>
      </c>
      <c r="O20" s="1">
        <v>3</v>
      </c>
      <c r="P20" s="1">
        <v>3</v>
      </c>
      <c r="Q20" s="1">
        <v>8</v>
      </c>
      <c r="R20" s="1">
        <v>14</v>
      </c>
      <c r="S20" s="1">
        <v>11</v>
      </c>
      <c r="T20" s="10">
        <f t="shared" si="3"/>
        <v>15.90625</v>
      </c>
      <c r="U20" s="1">
        <f t="shared" si="2"/>
        <v>0.87879834254143641</v>
      </c>
    </row>
    <row r="21" spans="1:21" ht="15.75" customHeight="1">
      <c r="A21" s="2" t="s">
        <v>21</v>
      </c>
      <c r="B21" s="3">
        <v>12495682</v>
      </c>
      <c r="C21" s="1">
        <v>7116616</v>
      </c>
      <c r="D21" s="1">
        <f t="shared" si="0"/>
        <v>1779154</v>
      </c>
      <c r="E21" s="1">
        <f t="shared" si="1"/>
        <v>21.357225640025089</v>
      </c>
      <c r="F21" s="1">
        <v>91</v>
      </c>
      <c r="G21" s="1">
        <v>114</v>
      </c>
      <c r="H21" s="1">
        <v>75</v>
      </c>
      <c r="I21" s="1">
        <v>83</v>
      </c>
      <c r="J21" s="1">
        <v>111</v>
      </c>
      <c r="K21" s="1">
        <v>120</v>
      </c>
      <c r="L21" s="1">
        <v>101</v>
      </c>
      <c r="M21" s="1">
        <v>106</v>
      </c>
      <c r="N21" s="1">
        <v>7</v>
      </c>
      <c r="O21" s="1">
        <v>7</v>
      </c>
      <c r="P21" s="1">
        <v>6</v>
      </c>
      <c r="Q21" s="1">
        <v>12</v>
      </c>
      <c r="R21" s="1">
        <v>6</v>
      </c>
      <c r="S21" s="1">
        <v>6</v>
      </c>
      <c r="T21" s="10">
        <f t="shared" si="3"/>
        <v>13.653409090909092</v>
      </c>
      <c r="U21" s="1">
        <f t="shared" si="2"/>
        <v>0.75433199397287798</v>
      </c>
    </row>
    <row r="22" spans="1:21" ht="15.75" customHeight="1">
      <c r="A22" s="2" t="s">
        <v>22</v>
      </c>
      <c r="B22" s="3">
        <v>12495682</v>
      </c>
      <c r="C22" s="1">
        <v>6759888</v>
      </c>
      <c r="D22" s="1">
        <f t="shared" si="0"/>
        <v>1689972</v>
      </c>
      <c r="E22" s="1">
        <f t="shared" si="1"/>
        <v>20.286671827916237</v>
      </c>
      <c r="F22" s="1">
        <v>103</v>
      </c>
      <c r="G22" s="1">
        <v>124</v>
      </c>
      <c r="H22" s="1">
        <v>82</v>
      </c>
      <c r="I22" s="1">
        <v>105</v>
      </c>
      <c r="J22" s="1">
        <v>105</v>
      </c>
      <c r="K22" s="1">
        <v>113</v>
      </c>
      <c r="L22" s="1">
        <v>94</v>
      </c>
      <c r="M22" s="1">
        <v>134</v>
      </c>
      <c r="N22" s="1">
        <v>6</v>
      </c>
      <c r="O22" s="1">
        <v>12</v>
      </c>
      <c r="P22" s="1">
        <v>8</v>
      </c>
      <c r="Q22" s="1">
        <v>6</v>
      </c>
      <c r="R22" s="1">
        <v>5</v>
      </c>
      <c r="S22" s="1">
        <v>11</v>
      </c>
      <c r="T22" s="10">
        <f t="shared" si="3"/>
        <v>13.4375</v>
      </c>
      <c r="U22" s="1">
        <f t="shared" si="2"/>
        <v>0.74240331491712697</v>
      </c>
    </row>
    <row r="23" spans="1:21" ht="15.75" customHeight="1">
      <c r="A23" s="2" t="s">
        <v>23</v>
      </c>
      <c r="B23" s="3">
        <v>12495682</v>
      </c>
      <c r="C23" s="1">
        <v>9426920</v>
      </c>
      <c r="D23" s="1">
        <f t="shared" si="0"/>
        <v>2356730</v>
      </c>
      <c r="E23" s="1">
        <f t="shared" si="1"/>
        <v>28.290532681609534</v>
      </c>
      <c r="F23" s="1">
        <v>177</v>
      </c>
      <c r="G23" s="1">
        <v>182</v>
      </c>
      <c r="H23" s="1">
        <v>109</v>
      </c>
      <c r="I23" s="1">
        <v>163</v>
      </c>
      <c r="J23" s="1">
        <v>187</v>
      </c>
      <c r="K23" s="1">
        <v>167</v>
      </c>
      <c r="L23" s="1">
        <v>103</v>
      </c>
      <c r="M23" s="1">
        <v>212</v>
      </c>
      <c r="N23" s="1">
        <v>8</v>
      </c>
      <c r="O23" s="1">
        <v>9</v>
      </c>
      <c r="P23" s="1">
        <v>9</v>
      </c>
      <c r="Q23" s="1">
        <v>12</v>
      </c>
      <c r="R23" s="1">
        <v>10</v>
      </c>
      <c r="S23" s="1">
        <v>9</v>
      </c>
      <c r="T23" s="10">
        <f t="shared" si="3"/>
        <v>17.105263157894736</v>
      </c>
      <c r="U23" s="1">
        <f t="shared" si="2"/>
        <v>0.94504216341959857</v>
      </c>
    </row>
    <row r="24" spans="1:21" ht="15.75" customHeight="1">
      <c r="A24" s="2" t="s">
        <v>24</v>
      </c>
      <c r="B24" s="3">
        <v>12495682</v>
      </c>
      <c r="C24" s="1">
        <v>7527136</v>
      </c>
      <c r="D24" s="1">
        <f t="shared" si="0"/>
        <v>1881784</v>
      </c>
      <c r="E24" s="1">
        <f t="shared" si="1"/>
        <v>22.589211217122841</v>
      </c>
      <c r="F24" s="1">
        <v>94</v>
      </c>
      <c r="G24" s="1">
        <v>139</v>
      </c>
      <c r="H24" s="1">
        <v>81</v>
      </c>
      <c r="I24" s="1">
        <v>112</v>
      </c>
      <c r="J24" s="1">
        <v>133</v>
      </c>
      <c r="K24" s="1">
        <v>130</v>
      </c>
      <c r="L24" s="1">
        <v>60</v>
      </c>
      <c r="M24" s="1">
        <v>142</v>
      </c>
      <c r="N24" s="1">
        <v>7</v>
      </c>
      <c r="O24" s="1">
        <v>9</v>
      </c>
      <c r="P24" s="1">
        <v>8</v>
      </c>
      <c r="Q24" s="1">
        <v>10</v>
      </c>
      <c r="R24" s="1">
        <v>8</v>
      </c>
      <c r="S24" s="1">
        <v>7</v>
      </c>
      <c r="T24" s="10">
        <f t="shared" si="3"/>
        <v>13.637755102040817</v>
      </c>
      <c r="U24" s="1">
        <f t="shared" si="2"/>
        <v>0.75346713270943733</v>
      </c>
    </row>
    <row r="25" spans="1:21" ht="15.75" customHeight="1">
      <c r="A25" s="2" t="s">
        <v>25</v>
      </c>
      <c r="B25" s="3">
        <v>12495682</v>
      </c>
      <c r="C25" s="1">
        <v>8585520</v>
      </c>
      <c r="D25" s="1">
        <f t="shared" si="0"/>
        <v>2146380</v>
      </c>
      <c r="E25" s="1">
        <f t="shared" si="1"/>
        <v>25.76546042064771</v>
      </c>
      <c r="F25" s="1">
        <v>142</v>
      </c>
      <c r="G25" s="1">
        <v>159</v>
      </c>
      <c r="H25" s="1">
        <v>126</v>
      </c>
      <c r="I25" s="1">
        <v>119</v>
      </c>
      <c r="J25" s="1">
        <v>137</v>
      </c>
      <c r="K25" s="1">
        <v>132</v>
      </c>
      <c r="L25" s="1">
        <v>86</v>
      </c>
      <c r="M25" s="1">
        <v>190</v>
      </c>
      <c r="N25" s="1">
        <v>7</v>
      </c>
      <c r="O25" s="1">
        <v>13</v>
      </c>
      <c r="P25" s="1">
        <v>9</v>
      </c>
      <c r="Q25" s="1">
        <v>10</v>
      </c>
      <c r="R25" s="1">
        <v>9</v>
      </c>
      <c r="S25" s="1">
        <v>9</v>
      </c>
      <c r="T25" s="10">
        <f t="shared" si="3"/>
        <v>14.355263157894736</v>
      </c>
      <c r="U25" s="1">
        <f t="shared" si="2"/>
        <v>0.79310846176214012</v>
      </c>
    </row>
    <row r="26" spans="1:21" ht="15.75" customHeight="1">
      <c r="A26" s="2" t="s">
        <v>26</v>
      </c>
      <c r="B26" s="3">
        <v>12495682</v>
      </c>
      <c r="C26" s="1">
        <v>10699592</v>
      </c>
      <c r="D26" s="1">
        <f t="shared" si="0"/>
        <v>2674898</v>
      </c>
      <c r="E26" s="1">
        <f t="shared" si="1"/>
        <v>32.109868032813253</v>
      </c>
      <c r="F26" s="1">
        <v>139</v>
      </c>
      <c r="G26" s="1">
        <v>179</v>
      </c>
      <c r="H26" s="1">
        <v>119</v>
      </c>
      <c r="I26" s="1">
        <v>151</v>
      </c>
      <c r="J26" s="1">
        <v>155</v>
      </c>
      <c r="K26" s="1">
        <v>150</v>
      </c>
      <c r="L26" s="1">
        <v>114</v>
      </c>
      <c r="M26" s="1">
        <v>249</v>
      </c>
      <c r="N26" s="1">
        <v>15</v>
      </c>
      <c r="O26" s="1">
        <v>11</v>
      </c>
      <c r="P26" s="1">
        <v>9</v>
      </c>
      <c r="Q26" s="1">
        <v>10</v>
      </c>
      <c r="R26" s="1">
        <v>16</v>
      </c>
      <c r="S26" s="1">
        <v>16</v>
      </c>
      <c r="T26" s="10">
        <f t="shared" si="3"/>
        <v>12.233766233766234</v>
      </c>
      <c r="U26" s="1">
        <f t="shared" si="2"/>
        <v>0.67589868694841071</v>
      </c>
    </row>
    <row r="27" spans="1:21" ht="15.75" customHeight="1">
      <c r="A27" s="2" t="s">
        <v>27</v>
      </c>
      <c r="B27" s="3">
        <v>12495682</v>
      </c>
      <c r="C27" s="1">
        <v>10258824</v>
      </c>
      <c r="D27" s="1">
        <f t="shared" si="0"/>
        <v>2564706</v>
      </c>
      <c r="E27" s="1">
        <f t="shared" si="1"/>
        <v>30.787107098276028</v>
      </c>
      <c r="F27" s="1">
        <v>148</v>
      </c>
      <c r="G27" s="1">
        <v>200</v>
      </c>
      <c r="H27" s="1">
        <v>131</v>
      </c>
      <c r="I27" s="1">
        <v>149</v>
      </c>
      <c r="J27" s="1">
        <v>153</v>
      </c>
      <c r="K27" s="1">
        <v>165</v>
      </c>
      <c r="L27" s="1">
        <v>115</v>
      </c>
      <c r="M27" s="1">
        <v>216</v>
      </c>
      <c r="N27" s="1">
        <v>20</v>
      </c>
      <c r="O27" s="1">
        <v>15</v>
      </c>
      <c r="P27" s="1">
        <v>13</v>
      </c>
      <c r="Q27" s="1">
        <v>15</v>
      </c>
      <c r="R27" s="1">
        <v>15</v>
      </c>
      <c r="S27" s="1">
        <v>14</v>
      </c>
      <c r="T27" s="10">
        <f t="shared" si="3"/>
        <v>10.410326086956522</v>
      </c>
      <c r="U27" s="1">
        <f t="shared" si="2"/>
        <v>0.57515613740091276</v>
      </c>
    </row>
    <row r="28" spans="1:21" ht="15.75" customHeight="1">
      <c r="A28" s="2" t="s">
        <v>28</v>
      </c>
      <c r="B28" s="3">
        <v>12495682</v>
      </c>
      <c r="C28" s="1">
        <v>10039256</v>
      </c>
      <c r="D28" s="1">
        <f t="shared" si="0"/>
        <v>2509814</v>
      </c>
      <c r="E28" s="1">
        <f t="shared" si="1"/>
        <v>30.128175476936754</v>
      </c>
      <c r="F28" s="1">
        <v>109</v>
      </c>
      <c r="G28" s="1">
        <v>147</v>
      </c>
      <c r="H28" s="1">
        <v>107</v>
      </c>
      <c r="I28" s="1">
        <v>122</v>
      </c>
      <c r="J28" s="1">
        <v>119</v>
      </c>
      <c r="K28" s="1">
        <v>126</v>
      </c>
      <c r="L28" s="1">
        <v>104</v>
      </c>
      <c r="M28" s="1">
        <v>176</v>
      </c>
      <c r="N28" s="1">
        <v>5</v>
      </c>
      <c r="O28" s="1">
        <v>10</v>
      </c>
      <c r="P28" s="1">
        <v>9</v>
      </c>
      <c r="Q28" s="1">
        <v>11</v>
      </c>
      <c r="R28" s="1">
        <v>9</v>
      </c>
      <c r="S28" s="1">
        <v>8</v>
      </c>
      <c r="T28" s="10">
        <f t="shared" si="3"/>
        <v>14.567307692307693</v>
      </c>
      <c r="U28" s="1">
        <f t="shared" si="2"/>
        <v>0.80482362940926477</v>
      </c>
    </row>
    <row r="29" spans="1:21" ht="15.75" customHeight="1">
      <c r="A29" s="2" t="s">
        <v>29</v>
      </c>
      <c r="B29" s="3">
        <v>12495682</v>
      </c>
      <c r="C29" s="1">
        <v>12334432</v>
      </c>
      <c r="D29" s="1">
        <f t="shared" si="0"/>
        <v>3083608</v>
      </c>
      <c r="E29" s="1">
        <f t="shared" si="1"/>
        <v>37.01608283565475</v>
      </c>
      <c r="F29" s="1">
        <v>137</v>
      </c>
      <c r="G29" s="1">
        <v>172</v>
      </c>
      <c r="H29" s="1">
        <v>95</v>
      </c>
      <c r="I29" s="1">
        <v>154</v>
      </c>
      <c r="J29" s="1">
        <v>130</v>
      </c>
      <c r="K29" s="1">
        <v>166</v>
      </c>
      <c r="L29" s="1">
        <v>113</v>
      </c>
      <c r="M29" s="1">
        <v>184</v>
      </c>
      <c r="N29" s="1">
        <v>17</v>
      </c>
      <c r="O29" s="1">
        <v>10</v>
      </c>
      <c r="P29" s="1">
        <v>13</v>
      </c>
      <c r="Q29" s="1">
        <v>9</v>
      </c>
      <c r="R29" s="1">
        <v>15</v>
      </c>
      <c r="S29" s="1">
        <v>15</v>
      </c>
      <c r="T29" s="10">
        <f t="shared" si="3"/>
        <v>10.927215189873419</v>
      </c>
      <c r="U29" s="1">
        <f t="shared" si="2"/>
        <v>0.60371354640184627</v>
      </c>
    </row>
    <row r="30" spans="1:21" ht="15.75" customHeight="1">
      <c r="A30" s="2" t="s">
        <v>30</v>
      </c>
      <c r="B30" s="3">
        <v>12495682</v>
      </c>
      <c r="C30" s="1">
        <v>9434200</v>
      </c>
      <c r="D30" s="1">
        <f t="shared" si="0"/>
        <v>2358550</v>
      </c>
      <c r="E30" s="1">
        <f t="shared" si="1"/>
        <v>28.312380228626175</v>
      </c>
      <c r="F30" s="1">
        <v>158</v>
      </c>
      <c r="G30" s="1">
        <v>185</v>
      </c>
      <c r="H30" s="1">
        <v>126</v>
      </c>
      <c r="I30" s="1">
        <v>157</v>
      </c>
      <c r="J30" s="1">
        <v>172</v>
      </c>
      <c r="K30" s="1">
        <v>183</v>
      </c>
      <c r="L30" s="1">
        <v>127</v>
      </c>
      <c r="M30" s="1">
        <v>219</v>
      </c>
      <c r="N30" s="1">
        <v>9</v>
      </c>
      <c r="O30" s="1">
        <v>22</v>
      </c>
      <c r="P30" s="1">
        <v>9</v>
      </c>
      <c r="Q30" s="1">
        <v>9</v>
      </c>
      <c r="R30" s="1">
        <v>14</v>
      </c>
      <c r="S30" s="1">
        <v>6</v>
      </c>
      <c r="T30" s="10">
        <f t="shared" si="3"/>
        <v>14.423913043478262</v>
      </c>
      <c r="U30" s="1">
        <f t="shared" si="2"/>
        <v>0.79690127312034587</v>
      </c>
    </row>
    <row r="31" spans="1:21" ht="15.75" customHeight="1">
      <c r="A31" s="2" t="s">
        <v>31</v>
      </c>
      <c r="B31" s="3">
        <v>12495682</v>
      </c>
      <c r="C31" s="1">
        <v>7890072</v>
      </c>
      <c r="D31" s="1">
        <f t="shared" si="0"/>
        <v>1972518</v>
      </c>
      <c r="E31" s="1">
        <f t="shared" si="1"/>
        <v>23.678395464929405</v>
      </c>
      <c r="F31" s="1">
        <v>143</v>
      </c>
      <c r="G31" s="1">
        <v>147</v>
      </c>
      <c r="H31" s="1">
        <v>106</v>
      </c>
      <c r="I31" s="1">
        <v>119</v>
      </c>
      <c r="J31" s="1">
        <v>138</v>
      </c>
      <c r="K31" s="1">
        <v>159</v>
      </c>
      <c r="L31" s="1">
        <v>95</v>
      </c>
      <c r="M31" s="1">
        <v>175</v>
      </c>
      <c r="N31" s="1">
        <v>12</v>
      </c>
      <c r="O31" s="1">
        <v>14</v>
      </c>
      <c r="P31" s="1">
        <v>8</v>
      </c>
      <c r="Q31" s="1">
        <v>5</v>
      </c>
      <c r="R31" s="1">
        <v>7</v>
      </c>
      <c r="S31" s="1">
        <v>6</v>
      </c>
      <c r="T31" s="10">
        <f t="shared" si="3"/>
        <v>15.605769230769232</v>
      </c>
      <c r="U31" s="1">
        <f t="shared" si="2"/>
        <v>0.86219719507012327</v>
      </c>
    </row>
    <row r="32" spans="1:21" ht="15.75" customHeight="1">
      <c r="A32" s="2" t="s">
        <v>32</v>
      </c>
      <c r="B32" s="3">
        <v>12495682</v>
      </c>
      <c r="C32" s="1">
        <v>7229824</v>
      </c>
      <c r="D32" s="1">
        <f t="shared" si="0"/>
        <v>1807456</v>
      </c>
      <c r="E32" s="1">
        <f t="shared" si="1"/>
        <v>21.696967000280576</v>
      </c>
      <c r="F32" s="1">
        <v>99</v>
      </c>
      <c r="G32" s="1">
        <v>144</v>
      </c>
      <c r="H32" s="1">
        <v>78</v>
      </c>
      <c r="I32" s="1">
        <v>109</v>
      </c>
      <c r="J32" s="1">
        <v>147</v>
      </c>
      <c r="K32" s="1">
        <v>112</v>
      </c>
      <c r="L32" s="1">
        <v>72</v>
      </c>
      <c r="M32" s="1">
        <v>140</v>
      </c>
      <c r="N32" s="1">
        <v>8</v>
      </c>
      <c r="O32" s="1">
        <v>10</v>
      </c>
      <c r="P32" s="1">
        <v>5</v>
      </c>
      <c r="Q32" s="1">
        <v>5</v>
      </c>
      <c r="R32" s="1">
        <v>17</v>
      </c>
      <c r="S32" s="1">
        <v>7</v>
      </c>
      <c r="T32" s="10">
        <f t="shared" si="3"/>
        <v>12.995192307692308</v>
      </c>
      <c r="U32" s="1">
        <f t="shared" si="2"/>
        <v>0.71796642583935399</v>
      </c>
    </row>
    <row r="33" spans="1:21" ht="15.75" customHeight="1">
      <c r="A33" s="2" t="s">
        <v>33</v>
      </c>
      <c r="B33" s="3">
        <v>12495682</v>
      </c>
      <c r="C33" s="1">
        <v>8568744</v>
      </c>
      <c r="D33" s="1">
        <f t="shared" si="0"/>
        <v>2142186</v>
      </c>
      <c r="E33" s="1">
        <f t="shared" si="1"/>
        <v>25.715115029335735</v>
      </c>
      <c r="F33" s="1">
        <v>141</v>
      </c>
      <c r="G33" s="1">
        <v>141</v>
      </c>
      <c r="H33" s="1">
        <v>108</v>
      </c>
      <c r="I33" s="1">
        <v>129</v>
      </c>
      <c r="J33" s="1">
        <v>180</v>
      </c>
      <c r="K33" s="1">
        <v>161</v>
      </c>
      <c r="L33" s="1">
        <v>95</v>
      </c>
      <c r="M33" s="1">
        <v>174</v>
      </c>
      <c r="N33" s="1">
        <v>9</v>
      </c>
      <c r="O33" s="1">
        <v>7</v>
      </c>
      <c r="P33" s="1">
        <v>9</v>
      </c>
      <c r="Q33" s="1">
        <v>8</v>
      </c>
      <c r="R33" s="1">
        <v>10</v>
      </c>
      <c r="S33" s="1">
        <v>9</v>
      </c>
      <c r="T33" s="10">
        <f t="shared" si="3"/>
        <v>16.283653846153847</v>
      </c>
      <c r="U33" s="1">
        <f t="shared" si="2"/>
        <v>0.89964938376540582</v>
      </c>
    </row>
    <row r="34" spans="1:21" ht="15.75" customHeight="1">
      <c r="A34" s="2" t="s">
        <v>34</v>
      </c>
      <c r="B34" s="3">
        <v>12495682</v>
      </c>
      <c r="C34" s="1">
        <v>12113072</v>
      </c>
      <c r="D34" s="1">
        <f t="shared" si="0"/>
        <v>3028268</v>
      </c>
      <c r="E34" s="1">
        <f t="shared" si="1"/>
        <v>36.351773356588296</v>
      </c>
      <c r="F34" s="1">
        <v>179</v>
      </c>
      <c r="G34" s="1">
        <v>221</v>
      </c>
      <c r="H34" s="1">
        <v>145</v>
      </c>
      <c r="I34" s="1">
        <v>194</v>
      </c>
      <c r="J34" s="1">
        <v>202</v>
      </c>
      <c r="K34" s="1">
        <v>238</v>
      </c>
      <c r="L34" s="1">
        <v>135</v>
      </c>
      <c r="M34" s="1">
        <v>246</v>
      </c>
      <c r="N34" s="1">
        <v>11</v>
      </c>
      <c r="O34" s="1">
        <v>14</v>
      </c>
      <c r="P34" s="1">
        <v>10</v>
      </c>
      <c r="Q34" s="1">
        <v>15</v>
      </c>
      <c r="R34" s="1">
        <v>16</v>
      </c>
      <c r="S34" s="1">
        <v>15</v>
      </c>
      <c r="T34" s="10">
        <f t="shared" si="3"/>
        <v>14.444444444444445</v>
      </c>
      <c r="U34" s="1">
        <f t="shared" si="2"/>
        <v>0.79803560466543888</v>
      </c>
    </row>
    <row r="35" spans="1:21" ht="15.75" customHeight="1">
      <c r="A35" s="2" t="s">
        <v>35</v>
      </c>
      <c r="B35" s="3">
        <v>12495682</v>
      </c>
      <c r="C35" s="1">
        <v>13505784</v>
      </c>
      <c r="D35" s="1">
        <f t="shared" si="0"/>
        <v>3376446</v>
      </c>
      <c r="E35" s="1">
        <f t="shared" si="1"/>
        <v>40.531353150632356</v>
      </c>
      <c r="F35" s="1">
        <v>228</v>
      </c>
      <c r="G35" s="1">
        <v>251</v>
      </c>
      <c r="H35" s="1">
        <v>179</v>
      </c>
      <c r="I35" s="1">
        <v>258</v>
      </c>
      <c r="J35" s="1">
        <v>249</v>
      </c>
      <c r="K35" s="1">
        <v>247</v>
      </c>
      <c r="L35" s="1">
        <v>172</v>
      </c>
      <c r="M35" s="1">
        <v>293</v>
      </c>
      <c r="N35" s="1">
        <v>13</v>
      </c>
      <c r="O35" s="1">
        <v>21</v>
      </c>
      <c r="P35" s="1">
        <v>14</v>
      </c>
      <c r="Q35" s="1">
        <v>16</v>
      </c>
      <c r="R35" s="1">
        <v>16</v>
      </c>
      <c r="S35" s="1">
        <v>14</v>
      </c>
      <c r="T35" s="10">
        <f t="shared" si="3"/>
        <v>14.976063829787234</v>
      </c>
      <c r="U35" s="1">
        <f t="shared" si="2"/>
        <v>0.82740684142470899</v>
      </c>
    </row>
    <row r="36" spans="1:21" ht="15.75" customHeight="1">
      <c r="A36" s="2" t="s">
        <v>36</v>
      </c>
      <c r="B36" s="3">
        <v>12495682</v>
      </c>
      <c r="C36" s="1">
        <v>16516056</v>
      </c>
      <c r="D36" s="1">
        <f t="shared" si="0"/>
        <v>4129014</v>
      </c>
      <c r="E36" s="1">
        <f t="shared" si="1"/>
        <v>49.565289833720158</v>
      </c>
      <c r="F36" s="1">
        <v>272</v>
      </c>
      <c r="G36" s="1">
        <v>301</v>
      </c>
      <c r="H36" s="1">
        <v>194</v>
      </c>
      <c r="I36" s="1">
        <v>249</v>
      </c>
      <c r="J36" s="1">
        <v>289</v>
      </c>
      <c r="K36" s="1">
        <v>305</v>
      </c>
      <c r="L36" s="1">
        <v>188</v>
      </c>
      <c r="M36" s="1">
        <v>340</v>
      </c>
      <c r="N36" s="1">
        <v>18</v>
      </c>
      <c r="O36" s="1">
        <v>21</v>
      </c>
      <c r="P36" s="1">
        <v>17</v>
      </c>
      <c r="Q36" s="1">
        <v>14</v>
      </c>
      <c r="R36" s="1">
        <v>24</v>
      </c>
      <c r="S36" s="1">
        <v>26</v>
      </c>
      <c r="T36" s="10">
        <f t="shared" si="3"/>
        <v>13.362500000000001</v>
      </c>
      <c r="U36" s="1">
        <f t="shared" si="2"/>
        <v>0.73825966850828728</v>
      </c>
    </row>
    <row r="37" spans="1:21" ht="15.75" customHeight="1">
      <c r="A37" s="2" t="s">
        <v>37</v>
      </c>
      <c r="B37" s="3">
        <v>12495682</v>
      </c>
      <c r="C37" s="1">
        <v>13461256</v>
      </c>
      <c r="D37" s="1">
        <f t="shared" si="0"/>
        <v>3365314</v>
      </c>
      <c r="E37" s="1">
        <f t="shared" si="1"/>
        <v>40.397722989429468</v>
      </c>
      <c r="F37" s="1">
        <v>99</v>
      </c>
      <c r="G37" s="1">
        <v>129</v>
      </c>
      <c r="H37" s="1">
        <v>83</v>
      </c>
      <c r="I37" s="1">
        <v>128</v>
      </c>
      <c r="J37" s="1">
        <v>108</v>
      </c>
      <c r="K37" s="1">
        <v>152</v>
      </c>
      <c r="L37" s="1">
        <v>92</v>
      </c>
      <c r="M37" s="1">
        <v>143</v>
      </c>
      <c r="N37" s="1">
        <v>8</v>
      </c>
      <c r="O37" s="1">
        <v>14</v>
      </c>
      <c r="P37" s="1">
        <v>8</v>
      </c>
      <c r="Q37" s="1">
        <v>11</v>
      </c>
      <c r="R37" s="1">
        <v>12</v>
      </c>
      <c r="S37" s="1">
        <v>7</v>
      </c>
      <c r="T37" s="10">
        <f t="shared" si="3"/>
        <v>11.675000000000001</v>
      </c>
      <c r="U37" s="1">
        <f t="shared" si="2"/>
        <v>0.6450276243093922</v>
      </c>
    </row>
    <row r="38" spans="1:21" ht="15.75" customHeight="1">
      <c r="A38" s="4" t="s">
        <v>38</v>
      </c>
      <c r="B38" s="3">
        <v>12495682</v>
      </c>
      <c r="C38" s="1">
        <v>14281928</v>
      </c>
      <c r="D38" s="1">
        <f t="shared" si="0"/>
        <v>3570482</v>
      </c>
      <c r="E38" s="1">
        <f t="shared" si="1"/>
        <v>42.860589762127432</v>
      </c>
      <c r="F38" s="1">
        <v>351</v>
      </c>
      <c r="G38" s="1">
        <v>425</v>
      </c>
      <c r="H38" s="1">
        <v>302</v>
      </c>
      <c r="I38" s="1">
        <v>360</v>
      </c>
      <c r="J38" s="1">
        <v>396</v>
      </c>
      <c r="K38" s="1">
        <v>420</v>
      </c>
      <c r="L38" s="1">
        <v>239</v>
      </c>
      <c r="M38" s="1">
        <v>499</v>
      </c>
      <c r="N38" s="1">
        <v>9</v>
      </c>
      <c r="O38" s="1">
        <v>19</v>
      </c>
      <c r="P38" s="1">
        <v>10</v>
      </c>
      <c r="Q38" s="1">
        <v>13</v>
      </c>
      <c r="R38" s="1">
        <v>13</v>
      </c>
      <c r="S38" s="1">
        <v>15</v>
      </c>
      <c r="T38" s="10">
        <f t="shared" si="3"/>
        <v>28.405063291139243</v>
      </c>
      <c r="U38" s="1">
        <f t="shared" si="2"/>
        <v>1.5693405133226099</v>
      </c>
    </row>
    <row r="39" spans="1:21" ht="15.75" customHeight="1">
      <c r="A39" s="2" t="s">
        <v>39</v>
      </c>
      <c r="B39" s="3">
        <v>12495682</v>
      </c>
      <c r="C39" s="1">
        <v>11820328</v>
      </c>
      <c r="D39" s="1">
        <f t="shared" si="0"/>
        <v>2955082</v>
      </c>
      <c r="E39" s="1">
        <f t="shared" si="1"/>
        <v>35.473237875291638</v>
      </c>
      <c r="F39" s="1">
        <v>89</v>
      </c>
      <c r="G39" s="1">
        <v>117</v>
      </c>
      <c r="H39" s="1">
        <v>80</v>
      </c>
      <c r="I39" s="1">
        <v>82</v>
      </c>
      <c r="J39" s="1">
        <v>95</v>
      </c>
      <c r="K39" s="1">
        <v>117</v>
      </c>
      <c r="L39" s="1">
        <v>65</v>
      </c>
      <c r="M39" s="1">
        <v>150</v>
      </c>
      <c r="N39" s="1">
        <v>9</v>
      </c>
      <c r="O39" s="1">
        <v>8</v>
      </c>
      <c r="P39" s="1">
        <v>12</v>
      </c>
      <c r="Q39" s="1">
        <v>8</v>
      </c>
      <c r="R39" s="1">
        <v>17</v>
      </c>
      <c r="S39" s="1">
        <v>13</v>
      </c>
      <c r="T39" s="10">
        <f t="shared" si="3"/>
        <v>8.8992537313432845</v>
      </c>
      <c r="U39" s="1">
        <f t="shared" si="2"/>
        <v>0.49167147686979468</v>
      </c>
    </row>
    <row r="40" spans="1:21" ht="15.75" customHeight="1">
      <c r="A40" s="2" t="s">
        <v>40</v>
      </c>
      <c r="B40" s="3">
        <v>12495682</v>
      </c>
      <c r="C40" s="1">
        <v>7608304</v>
      </c>
      <c r="D40" s="1">
        <f t="shared" si="0"/>
        <v>1902076</v>
      </c>
      <c r="E40" s="1">
        <f t="shared" si="1"/>
        <v>22.832799362211681</v>
      </c>
      <c r="F40" s="1">
        <v>38</v>
      </c>
      <c r="G40" s="1">
        <v>62</v>
      </c>
      <c r="H40" s="1">
        <v>38</v>
      </c>
      <c r="I40" s="1">
        <v>50</v>
      </c>
      <c r="J40" s="1">
        <v>62</v>
      </c>
      <c r="K40" s="1">
        <v>56</v>
      </c>
      <c r="L40" s="1">
        <v>35</v>
      </c>
      <c r="M40" s="1">
        <v>62</v>
      </c>
      <c r="N40" s="1">
        <v>9</v>
      </c>
      <c r="O40" s="1">
        <v>4</v>
      </c>
      <c r="P40" s="1">
        <v>4</v>
      </c>
      <c r="Q40" s="1">
        <v>4</v>
      </c>
      <c r="R40" s="1">
        <v>11</v>
      </c>
      <c r="S40" s="1">
        <v>7</v>
      </c>
      <c r="T40" s="10">
        <f t="shared" si="3"/>
        <v>7.75</v>
      </c>
      <c r="U40" s="1">
        <f t="shared" si="2"/>
        <v>0.42817679558011046</v>
      </c>
    </row>
    <row r="41" spans="1:21" ht="15.75" customHeight="1">
      <c r="A41" s="4" t="s">
        <v>41</v>
      </c>
      <c r="B41" s="3">
        <v>12495682</v>
      </c>
      <c r="C41" s="1">
        <v>7247856</v>
      </c>
      <c r="D41" s="1">
        <f t="shared" si="0"/>
        <v>1811964</v>
      </c>
      <c r="E41" s="1">
        <f t="shared" si="1"/>
        <v>21.751081693660257</v>
      </c>
      <c r="F41" s="1">
        <v>252</v>
      </c>
      <c r="G41" s="1">
        <v>273</v>
      </c>
      <c r="H41" s="1">
        <v>210</v>
      </c>
      <c r="I41" s="1">
        <v>251</v>
      </c>
      <c r="J41" s="1">
        <v>290</v>
      </c>
      <c r="K41" s="1">
        <v>293</v>
      </c>
      <c r="L41" s="1">
        <v>176</v>
      </c>
      <c r="M41" s="1">
        <v>375</v>
      </c>
      <c r="N41" s="1">
        <v>7</v>
      </c>
      <c r="O41" s="1">
        <v>10</v>
      </c>
      <c r="P41" s="1">
        <v>4</v>
      </c>
      <c r="Q41" s="1">
        <v>8</v>
      </c>
      <c r="R41" s="1">
        <v>12</v>
      </c>
      <c r="S41" s="1">
        <v>6</v>
      </c>
      <c r="T41" s="10">
        <f t="shared" si="3"/>
        <v>33.829787234042556</v>
      </c>
      <c r="U41" s="1">
        <f t="shared" si="2"/>
        <v>1.8690490184553896</v>
      </c>
    </row>
    <row r="42" spans="1:21" ht="15.75" customHeight="1">
      <c r="A42" s="4" t="s">
        <v>42</v>
      </c>
      <c r="B42" s="3">
        <v>12495682</v>
      </c>
      <c r="C42" s="1">
        <v>8389024</v>
      </c>
      <c r="D42" s="1">
        <f t="shared" si="0"/>
        <v>2097256</v>
      </c>
      <c r="E42" s="1">
        <f t="shared" si="1"/>
        <v>25.17576871754579</v>
      </c>
      <c r="F42" s="1">
        <v>178</v>
      </c>
      <c r="G42" s="1">
        <v>212</v>
      </c>
      <c r="H42" s="1">
        <v>140</v>
      </c>
      <c r="I42" s="1">
        <v>174</v>
      </c>
      <c r="J42" s="1">
        <v>185</v>
      </c>
      <c r="K42" s="1">
        <v>209</v>
      </c>
      <c r="L42" s="1">
        <v>119</v>
      </c>
      <c r="M42" s="1">
        <v>238</v>
      </c>
      <c r="N42" s="1">
        <v>2</v>
      </c>
      <c r="O42" s="1">
        <v>4</v>
      </c>
      <c r="P42" s="1">
        <v>9</v>
      </c>
      <c r="Q42" s="1">
        <v>6</v>
      </c>
      <c r="R42" s="1">
        <v>6</v>
      </c>
      <c r="S42" s="1">
        <v>4</v>
      </c>
      <c r="T42" s="10">
        <f t="shared" si="3"/>
        <v>35.201612903225808</v>
      </c>
      <c r="U42" s="1">
        <f t="shared" si="2"/>
        <v>1.9448404918909286</v>
      </c>
    </row>
    <row r="43" spans="1:21" ht="15.75" customHeight="1">
      <c r="A43" s="2" t="s">
        <v>43</v>
      </c>
      <c r="B43" s="3">
        <v>12495682</v>
      </c>
      <c r="C43" s="1">
        <v>11075904</v>
      </c>
      <c r="D43" s="1">
        <f t="shared" si="0"/>
        <v>2768976</v>
      </c>
      <c r="E43" s="1">
        <f t="shared" si="1"/>
        <v>33.239194147226215</v>
      </c>
      <c r="F43" s="1">
        <v>81</v>
      </c>
      <c r="G43" s="1">
        <v>91</v>
      </c>
      <c r="H43" s="1">
        <v>54</v>
      </c>
      <c r="I43" s="1">
        <v>87</v>
      </c>
      <c r="J43" s="1">
        <v>90</v>
      </c>
      <c r="K43" s="1">
        <v>93</v>
      </c>
      <c r="L43" s="1">
        <v>71</v>
      </c>
      <c r="M43" s="1">
        <v>121</v>
      </c>
      <c r="N43" s="1">
        <v>17</v>
      </c>
      <c r="O43" s="1">
        <v>10</v>
      </c>
      <c r="P43" s="1">
        <v>4</v>
      </c>
      <c r="Q43" s="1">
        <v>5</v>
      </c>
      <c r="R43" s="1">
        <v>8</v>
      </c>
      <c r="S43" s="1">
        <v>8</v>
      </c>
      <c r="T43" s="10">
        <f t="shared" si="3"/>
        <v>9.9230769230769234</v>
      </c>
      <c r="U43" s="1">
        <f t="shared" si="2"/>
        <v>0.54823629409264762</v>
      </c>
    </row>
    <row r="44" spans="1:21" ht="15.75" customHeight="1">
      <c r="A44" s="4" t="s">
        <v>44</v>
      </c>
      <c r="B44" s="3">
        <v>12495682</v>
      </c>
      <c r="C44" s="1">
        <v>10676992</v>
      </c>
      <c r="D44" s="1">
        <f t="shared" si="0"/>
        <v>2669248</v>
      </c>
      <c r="E44" s="1">
        <f t="shared" si="1"/>
        <v>32.042044603887966</v>
      </c>
      <c r="F44" s="1">
        <v>301</v>
      </c>
      <c r="G44" s="1">
        <v>313</v>
      </c>
      <c r="H44" s="1">
        <v>227</v>
      </c>
      <c r="I44" s="1">
        <v>300</v>
      </c>
      <c r="J44" s="1">
        <v>321</v>
      </c>
      <c r="K44" s="1">
        <v>330</v>
      </c>
      <c r="L44" s="1">
        <v>194</v>
      </c>
      <c r="M44" s="1">
        <v>387</v>
      </c>
      <c r="N44" s="1">
        <v>8</v>
      </c>
      <c r="O44" s="1">
        <v>21</v>
      </c>
      <c r="P44" s="1">
        <v>9</v>
      </c>
      <c r="Q44" s="1">
        <v>6</v>
      </c>
      <c r="R44" s="1">
        <v>12</v>
      </c>
      <c r="S44" s="1">
        <v>13</v>
      </c>
      <c r="T44" s="10">
        <f t="shared" si="3"/>
        <v>25.793478260869566</v>
      </c>
      <c r="U44" s="1">
        <f t="shared" si="2"/>
        <v>1.4250540475618543</v>
      </c>
    </row>
    <row r="45" spans="1:21" ht="15.75" customHeight="1">
      <c r="A45" s="4" t="s">
        <v>45</v>
      </c>
      <c r="B45" s="3">
        <v>12495682</v>
      </c>
      <c r="C45" s="1">
        <v>11463720</v>
      </c>
      <c r="D45" s="1">
        <f t="shared" si="0"/>
        <v>2865930</v>
      </c>
      <c r="E45" s="1">
        <f t="shared" si="1"/>
        <v>34.403044187584157</v>
      </c>
      <c r="F45" s="1">
        <v>491</v>
      </c>
      <c r="G45" s="1">
        <v>586</v>
      </c>
      <c r="H45" s="1">
        <v>375</v>
      </c>
      <c r="I45" s="1">
        <v>513</v>
      </c>
      <c r="J45" s="1">
        <v>521</v>
      </c>
      <c r="K45" s="1">
        <v>563</v>
      </c>
      <c r="L45" s="1">
        <v>338</v>
      </c>
      <c r="M45" s="1">
        <v>594</v>
      </c>
      <c r="N45" s="1">
        <v>12</v>
      </c>
      <c r="O45" s="1">
        <v>11</v>
      </c>
      <c r="P45" s="1">
        <v>5</v>
      </c>
      <c r="Q45" s="1">
        <v>13</v>
      </c>
      <c r="R45" s="1">
        <v>18</v>
      </c>
      <c r="S45" s="1">
        <v>9</v>
      </c>
      <c r="T45" s="10">
        <f t="shared" si="3"/>
        <v>43.908088235294116</v>
      </c>
      <c r="U45" s="1">
        <f t="shared" si="2"/>
        <v>2.4258612284692882</v>
      </c>
    </row>
    <row r="46" spans="1:21" ht="15.75" customHeight="1">
      <c r="A46" s="2" t="s">
        <v>46</v>
      </c>
      <c r="B46" s="3">
        <v>12495682</v>
      </c>
      <c r="C46" s="1">
        <v>10463688</v>
      </c>
      <c r="D46" s="1">
        <f t="shared" si="0"/>
        <v>2615922</v>
      </c>
      <c r="E46" s="1">
        <f t="shared" si="1"/>
        <v>31.401911476300373</v>
      </c>
      <c r="F46" s="1">
        <v>131</v>
      </c>
      <c r="G46" s="1">
        <v>151</v>
      </c>
      <c r="H46" s="1">
        <v>103</v>
      </c>
      <c r="I46" s="1">
        <v>123</v>
      </c>
      <c r="J46" s="1">
        <v>120</v>
      </c>
      <c r="K46" s="1">
        <v>128</v>
      </c>
      <c r="L46" s="1">
        <v>76</v>
      </c>
      <c r="M46" s="1">
        <v>170</v>
      </c>
      <c r="N46" s="1">
        <v>11</v>
      </c>
      <c r="O46" s="1">
        <v>19</v>
      </c>
      <c r="P46" s="1">
        <v>9</v>
      </c>
      <c r="Q46" s="1">
        <v>5</v>
      </c>
      <c r="R46" s="1">
        <v>10</v>
      </c>
      <c r="S46" s="1">
        <v>8</v>
      </c>
      <c r="T46" s="10">
        <f t="shared" si="3"/>
        <v>12.120967741935484</v>
      </c>
      <c r="U46" s="1">
        <f t="shared" si="2"/>
        <v>0.66966672607378364</v>
      </c>
    </row>
    <row r="47" spans="1:21" ht="15.75" customHeight="1">
      <c r="A47" s="2" t="s">
        <v>47</v>
      </c>
      <c r="B47" s="3">
        <v>12495682</v>
      </c>
      <c r="C47" s="1">
        <v>10380144</v>
      </c>
      <c r="D47" s="1">
        <f t="shared" si="0"/>
        <v>2595036</v>
      </c>
      <c r="E47" s="1">
        <f t="shared" si="1"/>
        <v>31.151192868064346</v>
      </c>
      <c r="F47" s="1">
        <v>99</v>
      </c>
      <c r="G47" s="1">
        <v>126</v>
      </c>
      <c r="H47" s="1">
        <v>84</v>
      </c>
      <c r="I47" s="1">
        <v>90</v>
      </c>
      <c r="J47" s="1">
        <v>99</v>
      </c>
      <c r="K47" s="1">
        <v>106</v>
      </c>
      <c r="L47" s="1">
        <v>73</v>
      </c>
      <c r="M47" s="1">
        <v>127</v>
      </c>
      <c r="N47" s="1">
        <v>4</v>
      </c>
      <c r="O47" s="1">
        <v>6</v>
      </c>
      <c r="P47" s="1">
        <v>6</v>
      </c>
      <c r="Q47" s="1">
        <v>10</v>
      </c>
      <c r="R47" s="1">
        <v>11</v>
      </c>
      <c r="S47" s="1">
        <v>10</v>
      </c>
      <c r="T47" s="10">
        <f t="shared" si="3"/>
        <v>12.829787234042554</v>
      </c>
      <c r="U47" s="1">
        <f t="shared" si="2"/>
        <v>0.70882802398025158</v>
      </c>
    </row>
    <row r="48" spans="1:21" ht="15.75" customHeight="1">
      <c r="A48" s="2" t="s">
        <v>48</v>
      </c>
      <c r="B48" s="3">
        <v>12495682</v>
      </c>
      <c r="C48" s="1">
        <v>9421760</v>
      </c>
      <c r="D48" s="1">
        <f t="shared" si="0"/>
        <v>2355440</v>
      </c>
      <c r="E48" s="1">
        <f t="shared" si="1"/>
        <v>28.275047332350486</v>
      </c>
      <c r="F48" s="1">
        <v>116</v>
      </c>
      <c r="G48" s="1">
        <v>131</v>
      </c>
      <c r="H48" s="1">
        <v>86</v>
      </c>
      <c r="I48" s="1">
        <v>124</v>
      </c>
      <c r="J48" s="1">
        <v>127</v>
      </c>
      <c r="K48" s="1">
        <v>146</v>
      </c>
      <c r="L48" s="1">
        <v>83</v>
      </c>
      <c r="M48" s="1">
        <v>176</v>
      </c>
      <c r="N48" s="1">
        <v>5</v>
      </c>
      <c r="O48" s="1">
        <v>15</v>
      </c>
      <c r="P48" s="1">
        <v>7</v>
      </c>
      <c r="Q48" s="1">
        <v>10</v>
      </c>
      <c r="R48" s="1">
        <v>12</v>
      </c>
      <c r="S48" s="1">
        <v>10</v>
      </c>
      <c r="T48" s="10">
        <f t="shared" si="3"/>
        <v>12.572033898305085</v>
      </c>
      <c r="U48" s="1">
        <f t="shared" si="2"/>
        <v>0.694587508193651</v>
      </c>
    </row>
    <row r="49" spans="1:21" ht="15.75" customHeight="1">
      <c r="A49" s="4" t="s">
        <v>49</v>
      </c>
      <c r="B49" s="3">
        <v>12495682</v>
      </c>
      <c r="C49" s="1">
        <v>9610264</v>
      </c>
      <c r="D49" s="1">
        <f t="shared" si="0"/>
        <v>2402566</v>
      </c>
      <c r="E49" s="1">
        <f t="shared" si="1"/>
        <v>28.840754750320951</v>
      </c>
      <c r="F49" s="1">
        <v>454</v>
      </c>
      <c r="G49" s="1">
        <v>488</v>
      </c>
      <c r="H49" s="1">
        <v>334</v>
      </c>
      <c r="I49" s="1">
        <v>416</v>
      </c>
      <c r="J49" s="1">
        <v>470</v>
      </c>
      <c r="K49" s="1">
        <v>466</v>
      </c>
      <c r="L49" s="1">
        <v>270</v>
      </c>
      <c r="M49" s="1">
        <v>584</v>
      </c>
      <c r="N49" s="1">
        <v>13</v>
      </c>
      <c r="O49" s="1">
        <v>7</v>
      </c>
      <c r="P49" s="1">
        <v>4</v>
      </c>
      <c r="Q49" s="1">
        <v>8</v>
      </c>
      <c r="R49" s="1">
        <v>19</v>
      </c>
      <c r="S49" s="1">
        <v>17</v>
      </c>
      <c r="T49" s="10">
        <f t="shared" si="3"/>
        <v>38.404411764705877</v>
      </c>
      <c r="U49" s="1">
        <f t="shared" si="2"/>
        <v>2.1217907052323688</v>
      </c>
    </row>
    <row r="50" spans="1:21" ht="15.75" customHeight="1">
      <c r="A50" s="2" t="s">
        <v>50</v>
      </c>
      <c r="B50" s="3">
        <v>12495682</v>
      </c>
      <c r="C50" s="1">
        <v>9506912</v>
      </c>
      <c r="D50" s="1">
        <f t="shared" si="0"/>
        <v>2376728</v>
      </c>
      <c r="E50" s="1">
        <f t="shared" si="1"/>
        <v>28.530591607564919</v>
      </c>
      <c r="F50" s="1">
        <v>132</v>
      </c>
      <c r="G50" s="1">
        <v>194</v>
      </c>
      <c r="H50" s="1">
        <v>113</v>
      </c>
      <c r="I50" s="1">
        <v>152</v>
      </c>
      <c r="J50" s="1">
        <v>154</v>
      </c>
      <c r="K50" s="1">
        <v>160</v>
      </c>
      <c r="L50" s="1">
        <v>96</v>
      </c>
      <c r="M50" s="1">
        <v>209</v>
      </c>
      <c r="N50" s="1">
        <v>10</v>
      </c>
      <c r="O50" s="1">
        <v>15</v>
      </c>
      <c r="P50" s="1">
        <v>4</v>
      </c>
      <c r="Q50" s="1">
        <v>8</v>
      </c>
      <c r="R50" s="1">
        <v>8</v>
      </c>
      <c r="S50" s="1">
        <v>14</v>
      </c>
      <c r="T50" s="10">
        <f t="shared" si="3"/>
        <v>15.381355932203389</v>
      </c>
      <c r="U50" s="1">
        <f t="shared" si="2"/>
        <v>0.84979867028748002</v>
      </c>
    </row>
    <row r="51" spans="1:21" ht="15.75" customHeight="1">
      <c r="A51" s="4" t="s">
        <v>51</v>
      </c>
      <c r="B51" s="3">
        <v>12495682</v>
      </c>
      <c r="C51" s="1">
        <v>8422544</v>
      </c>
      <c r="D51" s="1">
        <f t="shared" si="0"/>
        <v>2105636</v>
      </c>
      <c r="E51" s="1">
        <f t="shared" si="1"/>
        <v>25.276363466996038</v>
      </c>
      <c r="F51" s="1">
        <v>382</v>
      </c>
      <c r="G51" s="1">
        <v>424</v>
      </c>
      <c r="H51" s="1">
        <v>286</v>
      </c>
      <c r="I51" s="1">
        <v>360</v>
      </c>
      <c r="J51" s="1">
        <v>404</v>
      </c>
      <c r="K51" s="1">
        <v>392</v>
      </c>
      <c r="L51" s="1">
        <v>262</v>
      </c>
      <c r="M51" s="1">
        <v>515</v>
      </c>
      <c r="N51" s="1">
        <v>12</v>
      </c>
      <c r="O51" s="1">
        <v>10</v>
      </c>
      <c r="P51" s="1">
        <v>9</v>
      </c>
      <c r="Q51" s="1">
        <v>9</v>
      </c>
      <c r="R51" s="1">
        <v>15</v>
      </c>
      <c r="S51" s="1">
        <v>8</v>
      </c>
      <c r="T51" s="10">
        <f t="shared" si="3"/>
        <v>36.011904761904759</v>
      </c>
      <c r="U51" s="1">
        <f t="shared" si="2"/>
        <v>1.9896079978952903</v>
      </c>
    </row>
    <row r="52" spans="1:21" ht="15.75" customHeight="1">
      <c r="A52" s="2" t="s">
        <v>52</v>
      </c>
      <c r="B52" s="3">
        <v>12495682</v>
      </c>
      <c r="C52" s="1">
        <v>10141752</v>
      </c>
      <c r="D52" s="1">
        <f t="shared" si="0"/>
        <v>2535438</v>
      </c>
      <c r="E52" s="1">
        <f t="shared" si="1"/>
        <v>30.435769732296325</v>
      </c>
      <c r="F52" s="1">
        <v>172</v>
      </c>
      <c r="G52" s="1">
        <v>173</v>
      </c>
      <c r="H52" s="1">
        <v>124</v>
      </c>
      <c r="I52" s="1">
        <v>152</v>
      </c>
      <c r="J52" s="1">
        <v>130</v>
      </c>
      <c r="K52" s="1">
        <v>165</v>
      </c>
      <c r="L52" s="1">
        <v>135</v>
      </c>
      <c r="M52" s="1">
        <v>214</v>
      </c>
      <c r="N52" s="1">
        <v>10</v>
      </c>
      <c r="O52" s="1">
        <v>11</v>
      </c>
      <c r="P52" s="1">
        <v>7</v>
      </c>
      <c r="Q52" s="1">
        <v>10</v>
      </c>
      <c r="R52" s="1">
        <v>13</v>
      </c>
      <c r="S52" s="1">
        <v>14</v>
      </c>
      <c r="T52" s="10">
        <f t="shared" si="3"/>
        <v>14.596153846153845</v>
      </c>
      <c r="U52" s="1">
        <f t="shared" si="2"/>
        <v>0.80641733956651074</v>
      </c>
    </row>
    <row r="53" spans="1:21" ht="15.75" customHeight="1">
      <c r="A53" s="2" t="s">
        <v>53</v>
      </c>
      <c r="B53" s="3">
        <v>12495682</v>
      </c>
      <c r="C53" s="1">
        <v>11270944</v>
      </c>
      <c r="D53" s="1">
        <f t="shared" si="0"/>
        <v>2817736</v>
      </c>
      <c r="E53" s="1">
        <f t="shared" si="1"/>
        <v>33.824516340924809</v>
      </c>
      <c r="F53" s="1">
        <v>166</v>
      </c>
      <c r="G53" s="1">
        <v>187</v>
      </c>
      <c r="H53" s="1">
        <v>129</v>
      </c>
      <c r="I53" s="1">
        <v>137</v>
      </c>
      <c r="J53" s="1">
        <v>163</v>
      </c>
      <c r="K53" s="1">
        <v>149</v>
      </c>
      <c r="L53" s="1">
        <v>102</v>
      </c>
      <c r="M53" s="1">
        <v>210</v>
      </c>
      <c r="N53" s="1">
        <v>6</v>
      </c>
      <c r="O53" s="1">
        <v>14</v>
      </c>
      <c r="P53" s="1">
        <v>8</v>
      </c>
      <c r="Q53" s="1">
        <v>11</v>
      </c>
      <c r="R53" s="1">
        <v>13</v>
      </c>
      <c r="S53" s="1">
        <v>7</v>
      </c>
      <c r="T53" s="10">
        <f t="shared" si="3"/>
        <v>15.800847457627118</v>
      </c>
      <c r="U53" s="1">
        <f t="shared" si="2"/>
        <v>0.8729749976589567</v>
      </c>
    </row>
    <row r="54" spans="1:21" ht="15.75" customHeight="1">
      <c r="A54" s="2" t="s">
        <v>54</v>
      </c>
      <c r="B54" s="3">
        <v>12495682</v>
      </c>
      <c r="C54" s="1">
        <v>10856088</v>
      </c>
      <c r="D54" s="1">
        <f t="shared" si="0"/>
        <v>2714022</v>
      </c>
      <c r="E54" s="1">
        <f t="shared" si="1"/>
        <v>32.579518268790771</v>
      </c>
      <c r="F54" s="1">
        <v>121</v>
      </c>
      <c r="G54" s="1">
        <v>139</v>
      </c>
      <c r="H54" s="1">
        <v>90</v>
      </c>
      <c r="I54" s="1">
        <v>114</v>
      </c>
      <c r="J54" s="1">
        <v>132</v>
      </c>
      <c r="K54" s="1">
        <v>144</v>
      </c>
      <c r="L54" s="1">
        <v>83</v>
      </c>
      <c r="M54" s="1">
        <v>143</v>
      </c>
      <c r="N54" s="1">
        <v>14</v>
      </c>
      <c r="O54" s="1">
        <v>8</v>
      </c>
      <c r="P54" s="1">
        <v>4</v>
      </c>
      <c r="Q54" s="1">
        <v>10</v>
      </c>
      <c r="R54" s="1">
        <v>5</v>
      </c>
      <c r="S54" s="1">
        <v>8</v>
      </c>
      <c r="T54" s="10">
        <f t="shared" si="3"/>
        <v>14.785714285714286</v>
      </c>
      <c r="U54" s="1">
        <f t="shared" si="2"/>
        <v>0.81689029202841357</v>
      </c>
    </row>
    <row r="55" spans="1:21" ht="15.75" customHeight="1">
      <c r="A55" s="2" t="s">
        <v>55</v>
      </c>
      <c r="B55" s="3">
        <v>12495682</v>
      </c>
      <c r="C55" s="1">
        <v>10743112</v>
      </c>
      <c r="D55" s="1">
        <f t="shared" si="0"/>
        <v>2685778</v>
      </c>
      <c r="E55" s="1">
        <f t="shared" si="1"/>
        <v>32.240473149044604</v>
      </c>
      <c r="F55" s="1">
        <v>151</v>
      </c>
      <c r="G55" s="1">
        <v>167</v>
      </c>
      <c r="H55" s="1">
        <v>126</v>
      </c>
      <c r="I55" s="1">
        <v>148</v>
      </c>
      <c r="J55" s="1">
        <v>144</v>
      </c>
      <c r="K55" s="1">
        <v>155</v>
      </c>
      <c r="L55" s="1">
        <v>95</v>
      </c>
      <c r="M55" s="1">
        <v>211</v>
      </c>
      <c r="N55" s="1">
        <v>11</v>
      </c>
      <c r="O55" s="1">
        <v>11</v>
      </c>
      <c r="P55" s="1">
        <v>10</v>
      </c>
      <c r="Q55" s="1">
        <v>7</v>
      </c>
      <c r="R55" s="1">
        <v>18</v>
      </c>
      <c r="S55" s="1">
        <v>11</v>
      </c>
      <c r="T55" s="10">
        <f t="shared" si="3"/>
        <v>13.20220588235294</v>
      </c>
      <c r="U55" s="1">
        <f t="shared" si="2"/>
        <v>0.72940363990900214</v>
      </c>
    </row>
    <row r="56" spans="1:21" ht="15.75" customHeight="1">
      <c r="A56" s="2" t="s">
        <v>56</v>
      </c>
      <c r="B56" s="3">
        <v>12495682</v>
      </c>
      <c r="C56" s="1">
        <v>5492576</v>
      </c>
      <c r="D56" s="1">
        <f t="shared" si="0"/>
        <v>1373144</v>
      </c>
      <c r="E56" s="1">
        <f t="shared" si="1"/>
        <v>16.483422033307185</v>
      </c>
      <c r="F56" s="1">
        <v>75</v>
      </c>
      <c r="G56" s="1">
        <v>63</v>
      </c>
      <c r="H56" s="1">
        <v>56</v>
      </c>
      <c r="I56" s="1">
        <v>56</v>
      </c>
      <c r="J56" s="1">
        <v>77</v>
      </c>
      <c r="K56" s="1">
        <v>61</v>
      </c>
      <c r="L56" s="1">
        <v>60</v>
      </c>
      <c r="M56" s="1">
        <v>93</v>
      </c>
      <c r="N56" s="1">
        <v>5</v>
      </c>
      <c r="O56" s="1">
        <v>5</v>
      </c>
      <c r="P56" s="1">
        <v>3</v>
      </c>
      <c r="Q56" s="1">
        <v>1</v>
      </c>
      <c r="R56" s="1">
        <v>6</v>
      </c>
      <c r="S56" s="1">
        <v>3</v>
      </c>
      <c r="T56" s="10">
        <f t="shared" si="3"/>
        <v>17.641304347826086</v>
      </c>
      <c r="U56" s="1">
        <f t="shared" si="2"/>
        <v>0.97465769877492181</v>
      </c>
    </row>
    <row r="57" spans="1:21" ht="15.75" customHeight="1">
      <c r="A57" s="2" t="s">
        <v>57</v>
      </c>
      <c r="B57" s="3">
        <v>12495682</v>
      </c>
      <c r="C57" s="1">
        <v>8648256</v>
      </c>
      <c r="D57" s="1">
        <f t="shared" si="0"/>
        <v>2162064</v>
      </c>
      <c r="E57" s="1">
        <f t="shared" si="1"/>
        <v>25.953733457685622</v>
      </c>
      <c r="F57" s="1">
        <v>112</v>
      </c>
      <c r="G57" s="1">
        <v>113</v>
      </c>
      <c r="H57" s="1">
        <v>78</v>
      </c>
      <c r="I57" s="1">
        <v>106</v>
      </c>
      <c r="J57" s="1">
        <v>96</v>
      </c>
      <c r="K57" s="1">
        <v>114</v>
      </c>
      <c r="L57" s="1">
        <v>71</v>
      </c>
      <c r="M57" s="1">
        <v>125</v>
      </c>
      <c r="N57" s="1">
        <v>6</v>
      </c>
      <c r="O57" s="1">
        <v>7</v>
      </c>
      <c r="P57" s="1">
        <v>5</v>
      </c>
      <c r="Q57" s="1">
        <v>5</v>
      </c>
      <c r="R57" s="1">
        <v>4</v>
      </c>
      <c r="S57" s="1">
        <v>3</v>
      </c>
      <c r="T57" s="10">
        <f t="shared" si="3"/>
        <v>20.375</v>
      </c>
      <c r="U57" s="1">
        <f t="shared" si="2"/>
        <v>1.1256906077348066</v>
      </c>
    </row>
    <row r="58" spans="1:21" ht="15.75" customHeight="1">
      <c r="A58" s="2" t="s">
        <v>58</v>
      </c>
      <c r="B58" s="3">
        <v>12495682</v>
      </c>
      <c r="C58" s="1">
        <v>8397208</v>
      </c>
      <c r="D58" s="1">
        <f t="shared" si="0"/>
        <v>2099302</v>
      </c>
      <c r="E58" s="1">
        <f t="shared" si="1"/>
        <v>25.200329201719441</v>
      </c>
      <c r="F58" s="1">
        <v>74</v>
      </c>
      <c r="G58" s="1">
        <v>78</v>
      </c>
      <c r="H58" s="1">
        <v>47</v>
      </c>
      <c r="I58" s="1">
        <v>71</v>
      </c>
      <c r="J58" s="1">
        <v>108</v>
      </c>
      <c r="K58" s="1">
        <v>68</v>
      </c>
      <c r="L58" s="1">
        <v>44</v>
      </c>
      <c r="M58" s="1">
        <v>106</v>
      </c>
      <c r="N58" s="1">
        <v>5</v>
      </c>
      <c r="O58" s="1">
        <v>13</v>
      </c>
      <c r="P58" s="1">
        <v>5</v>
      </c>
      <c r="Q58" s="1">
        <v>4</v>
      </c>
      <c r="R58" s="1">
        <v>7</v>
      </c>
      <c r="S58" s="1">
        <v>2</v>
      </c>
      <c r="T58" s="10">
        <f t="shared" si="3"/>
        <v>12.416666666666666</v>
      </c>
      <c r="U58" s="1">
        <f t="shared" si="2"/>
        <v>0.68600368324125216</v>
      </c>
    </row>
    <row r="59" spans="1:21" ht="15.75" customHeight="1">
      <c r="A59" s="2" t="s">
        <v>59</v>
      </c>
      <c r="B59" s="3">
        <v>12495682</v>
      </c>
      <c r="C59" s="1">
        <v>13807256</v>
      </c>
      <c r="D59" s="1">
        <f t="shared" si="0"/>
        <v>3451814</v>
      </c>
      <c r="E59" s="1">
        <f t="shared" si="1"/>
        <v>41.436081680055558</v>
      </c>
      <c r="F59" s="1">
        <v>165</v>
      </c>
      <c r="G59" s="1">
        <v>213</v>
      </c>
      <c r="H59" s="1">
        <v>151</v>
      </c>
      <c r="I59" s="1">
        <v>146</v>
      </c>
      <c r="J59" s="1">
        <v>167</v>
      </c>
      <c r="K59" s="1">
        <v>190</v>
      </c>
      <c r="L59" s="1">
        <v>107</v>
      </c>
      <c r="M59" s="1">
        <v>247</v>
      </c>
      <c r="N59" s="1">
        <v>9</v>
      </c>
      <c r="O59" s="1">
        <v>9</v>
      </c>
      <c r="P59" s="1">
        <v>8</v>
      </c>
      <c r="Q59" s="1">
        <v>21</v>
      </c>
      <c r="R59" s="1">
        <v>10</v>
      </c>
      <c r="S59" s="1">
        <v>2</v>
      </c>
      <c r="T59" s="10">
        <f t="shared" si="3"/>
        <v>17.618644067796609</v>
      </c>
      <c r="U59" s="1">
        <f t="shared" si="2"/>
        <v>0.97340574960202253</v>
      </c>
    </row>
    <row r="60" spans="1:21" ht="15.75" customHeight="1">
      <c r="A60" s="2" t="s">
        <v>60</v>
      </c>
      <c r="B60" s="3">
        <v>12495682</v>
      </c>
      <c r="C60" s="1">
        <v>11380224</v>
      </c>
      <c r="D60" s="1">
        <f t="shared" si="0"/>
        <v>2845056</v>
      </c>
      <c r="E60" s="1">
        <f t="shared" si="1"/>
        <v>34.15246962910868</v>
      </c>
      <c r="F60" s="1">
        <v>141</v>
      </c>
      <c r="G60" s="1">
        <v>158</v>
      </c>
      <c r="H60" s="1">
        <v>105</v>
      </c>
      <c r="I60" s="1">
        <v>140</v>
      </c>
      <c r="J60" s="1">
        <v>159</v>
      </c>
      <c r="K60" s="1">
        <v>184</v>
      </c>
      <c r="L60" s="1">
        <v>102</v>
      </c>
      <c r="M60" s="1">
        <v>171</v>
      </c>
      <c r="N60" s="1">
        <v>19</v>
      </c>
      <c r="O60" s="1">
        <v>15</v>
      </c>
      <c r="P60" s="1">
        <v>11</v>
      </c>
      <c r="Q60" s="1">
        <v>13</v>
      </c>
      <c r="R60" s="1">
        <v>7</v>
      </c>
      <c r="S60" s="1">
        <v>13</v>
      </c>
      <c r="T60" s="10">
        <f t="shared" si="3"/>
        <v>11.153846153846153</v>
      </c>
      <c r="U60" s="1">
        <f t="shared" si="2"/>
        <v>0.61623459413514659</v>
      </c>
    </row>
    <row r="61" spans="1:21" ht="13">
      <c r="A61" s="2" t="s">
        <v>61</v>
      </c>
      <c r="B61" s="3">
        <v>12495682</v>
      </c>
      <c r="C61" s="1">
        <v>10488584</v>
      </c>
      <c r="D61" s="1">
        <f t="shared" si="0"/>
        <v>2622146</v>
      </c>
      <c r="E61" s="1">
        <f t="shared" si="1"/>
        <v>31.476625285438601</v>
      </c>
      <c r="F61" s="1">
        <v>124</v>
      </c>
      <c r="G61" s="1">
        <v>137</v>
      </c>
      <c r="H61" s="1">
        <v>80</v>
      </c>
      <c r="I61" s="1">
        <v>107</v>
      </c>
      <c r="J61" s="1">
        <v>117</v>
      </c>
      <c r="K61" s="1">
        <v>131</v>
      </c>
      <c r="L61" s="1">
        <v>82</v>
      </c>
      <c r="M61" s="1">
        <v>166</v>
      </c>
      <c r="N61" s="1">
        <v>11</v>
      </c>
      <c r="O61" s="1">
        <v>11</v>
      </c>
      <c r="P61" s="1">
        <v>6</v>
      </c>
      <c r="Q61" s="1">
        <v>8</v>
      </c>
      <c r="R61" s="1">
        <v>9</v>
      </c>
      <c r="S61" s="1">
        <v>9</v>
      </c>
      <c r="T61" s="10">
        <f t="shared" si="3"/>
        <v>13.111111111111111</v>
      </c>
      <c r="U61" s="1">
        <f t="shared" si="2"/>
        <v>0.72437077961939833</v>
      </c>
    </row>
    <row r="62" spans="1:21" ht="13">
      <c r="A62" s="2" t="s">
        <v>62</v>
      </c>
      <c r="B62" s="3">
        <v>12495682</v>
      </c>
      <c r="C62" s="1">
        <v>10282264</v>
      </c>
      <c r="D62" s="1">
        <f t="shared" si="0"/>
        <v>2570566</v>
      </c>
      <c r="E62" s="1">
        <f t="shared" si="1"/>
        <v>30.85745139801093</v>
      </c>
      <c r="F62" s="1">
        <v>119</v>
      </c>
      <c r="G62" s="1">
        <v>142</v>
      </c>
      <c r="H62" s="1">
        <v>105</v>
      </c>
      <c r="I62" s="1">
        <v>117</v>
      </c>
      <c r="J62" s="1">
        <v>118</v>
      </c>
      <c r="K62" s="1">
        <v>129</v>
      </c>
      <c r="L62" s="1">
        <v>83</v>
      </c>
      <c r="M62" s="1">
        <v>194</v>
      </c>
      <c r="N62" s="1">
        <v>4</v>
      </c>
      <c r="O62" s="1">
        <v>7</v>
      </c>
      <c r="P62" s="1">
        <v>14</v>
      </c>
      <c r="Q62" s="1">
        <v>11</v>
      </c>
      <c r="R62" s="1">
        <v>15</v>
      </c>
      <c r="S62" s="1">
        <v>6</v>
      </c>
      <c r="T62" s="10">
        <f t="shared" si="3"/>
        <v>13.25</v>
      </c>
      <c r="U62" s="1">
        <f t="shared" si="2"/>
        <v>0.73204419889502759</v>
      </c>
    </row>
    <row r="63" spans="1:21" ht="13">
      <c r="A63" s="2" t="s">
        <v>63</v>
      </c>
      <c r="B63" s="3">
        <v>12495682</v>
      </c>
      <c r="C63" s="1">
        <v>10836576</v>
      </c>
      <c r="D63" s="1">
        <f t="shared" si="0"/>
        <v>2709144</v>
      </c>
      <c r="E63" s="1">
        <f t="shared" si="1"/>
        <v>32.52096204112749</v>
      </c>
      <c r="F63" s="1">
        <v>158</v>
      </c>
      <c r="G63" s="1">
        <v>185</v>
      </c>
      <c r="H63" s="1">
        <v>142</v>
      </c>
      <c r="I63" s="1">
        <v>150</v>
      </c>
      <c r="J63" s="1">
        <v>154</v>
      </c>
      <c r="K63" s="1">
        <v>181</v>
      </c>
      <c r="L63" s="1">
        <v>96</v>
      </c>
      <c r="M63" s="1">
        <v>236</v>
      </c>
      <c r="N63" s="1">
        <v>8</v>
      </c>
      <c r="O63" s="1">
        <v>13</v>
      </c>
      <c r="P63" s="1">
        <v>16</v>
      </c>
      <c r="Q63" s="1">
        <v>14</v>
      </c>
      <c r="R63" s="1">
        <v>11</v>
      </c>
      <c r="S63" s="1">
        <v>13</v>
      </c>
      <c r="T63" s="10">
        <f t="shared" si="3"/>
        <v>13.02</v>
      </c>
      <c r="U63" s="1">
        <f t="shared" si="2"/>
        <v>0.7193370165745856</v>
      </c>
    </row>
    <row r="64" spans="1:21" ht="13">
      <c r="A64" s="2" t="s">
        <v>64</v>
      </c>
      <c r="B64" s="3">
        <v>12495682</v>
      </c>
      <c r="C64" s="1">
        <v>9635120</v>
      </c>
      <c r="D64" s="1">
        <f t="shared" si="0"/>
        <v>2408780</v>
      </c>
      <c r="E64" s="1">
        <f t="shared" si="1"/>
        <v>28.915348517992054</v>
      </c>
      <c r="F64" s="1">
        <v>144</v>
      </c>
      <c r="G64" s="1">
        <v>136</v>
      </c>
      <c r="H64" s="1">
        <v>98</v>
      </c>
      <c r="I64" s="1">
        <v>124</v>
      </c>
      <c r="J64" s="1">
        <v>170</v>
      </c>
      <c r="K64" s="1">
        <v>161</v>
      </c>
      <c r="L64" s="1">
        <v>100</v>
      </c>
      <c r="M64" s="1">
        <v>209</v>
      </c>
      <c r="N64" s="1">
        <v>6</v>
      </c>
      <c r="O64" s="1">
        <v>5</v>
      </c>
      <c r="P64" s="1">
        <v>7</v>
      </c>
      <c r="Q64" s="1">
        <v>3</v>
      </c>
      <c r="R64" s="1">
        <v>10</v>
      </c>
      <c r="S64" s="1">
        <v>10</v>
      </c>
      <c r="T64" s="10">
        <f t="shared" si="3"/>
        <v>20.890243902439025</v>
      </c>
      <c r="U64" s="1">
        <f t="shared" si="2"/>
        <v>1.1541571216817139</v>
      </c>
    </row>
    <row r="65" spans="1:21" ht="13">
      <c r="A65" s="2" t="s">
        <v>65</v>
      </c>
      <c r="B65" s="3">
        <v>12495682</v>
      </c>
      <c r="C65" s="1">
        <v>8549240</v>
      </c>
      <c r="D65" s="1">
        <f t="shared" si="0"/>
        <v>2137310</v>
      </c>
      <c r="E65" s="1">
        <f t="shared" si="1"/>
        <v>25.656582809965876</v>
      </c>
      <c r="F65" s="1">
        <v>131</v>
      </c>
      <c r="G65" s="1">
        <v>130</v>
      </c>
      <c r="H65" s="1">
        <v>93</v>
      </c>
      <c r="I65" s="1">
        <v>120</v>
      </c>
      <c r="J65" s="1">
        <v>119</v>
      </c>
      <c r="K65" s="1">
        <v>128</v>
      </c>
      <c r="L65" s="1">
        <v>89</v>
      </c>
      <c r="M65" s="1">
        <v>181</v>
      </c>
      <c r="N65" s="1">
        <v>10</v>
      </c>
      <c r="O65" s="1">
        <v>8</v>
      </c>
      <c r="P65" s="1">
        <v>14</v>
      </c>
      <c r="Q65" s="1">
        <v>10</v>
      </c>
      <c r="R65" s="1">
        <v>8</v>
      </c>
      <c r="S65" s="1">
        <v>13</v>
      </c>
      <c r="T65" s="10">
        <f t="shared" si="3"/>
        <v>11.797619047619047</v>
      </c>
      <c r="U65" s="1">
        <f t="shared" si="2"/>
        <v>0.65180215732701918</v>
      </c>
    </row>
    <row r="66" spans="1:21" ht="13">
      <c r="A66" s="2" t="s">
        <v>66</v>
      </c>
      <c r="B66" s="3">
        <v>12495682</v>
      </c>
      <c r="C66" s="1">
        <v>10157512</v>
      </c>
      <c r="D66" s="1">
        <f t="shared" si="0"/>
        <v>2539378</v>
      </c>
      <c r="E66" s="1">
        <f t="shared" si="1"/>
        <v>30.483066070343341</v>
      </c>
      <c r="F66" s="1">
        <v>148</v>
      </c>
      <c r="G66" s="1">
        <v>194</v>
      </c>
      <c r="H66" s="1">
        <v>151</v>
      </c>
      <c r="I66" s="1">
        <v>153</v>
      </c>
      <c r="J66" s="1">
        <v>163</v>
      </c>
      <c r="K66" s="1">
        <v>197</v>
      </c>
      <c r="L66" s="1">
        <v>104</v>
      </c>
      <c r="M66" s="1">
        <v>233</v>
      </c>
      <c r="N66" s="1">
        <v>12</v>
      </c>
      <c r="O66" s="1">
        <v>13</v>
      </c>
      <c r="P66" s="1">
        <v>11</v>
      </c>
      <c r="Q66" s="1">
        <v>7</v>
      </c>
      <c r="R66" s="1">
        <v>17</v>
      </c>
      <c r="S66" s="1">
        <v>12</v>
      </c>
      <c r="T66" s="10">
        <f t="shared" si="3"/>
        <v>13.989583333333334</v>
      </c>
      <c r="U66" s="1">
        <f t="shared" si="2"/>
        <v>0.77290515653775316</v>
      </c>
    </row>
    <row r="67" spans="1:21" ht="13">
      <c r="A67" s="2" t="s">
        <v>67</v>
      </c>
      <c r="B67" s="3">
        <v>12495682</v>
      </c>
      <c r="C67" s="1">
        <v>9659440</v>
      </c>
      <c r="D67" s="1">
        <f t="shared" si="0"/>
        <v>2414860</v>
      </c>
      <c r="E67" s="1">
        <f t="shared" si="1"/>
        <v>28.988333730003692</v>
      </c>
      <c r="F67" s="1">
        <v>135</v>
      </c>
      <c r="G67" s="1">
        <v>156</v>
      </c>
      <c r="H67" s="1">
        <v>112</v>
      </c>
      <c r="I67" s="1">
        <v>153</v>
      </c>
      <c r="J67" s="1">
        <v>149</v>
      </c>
      <c r="K67" s="1">
        <v>189</v>
      </c>
      <c r="L67" s="1">
        <v>101</v>
      </c>
      <c r="M67" s="1">
        <v>211</v>
      </c>
      <c r="N67" s="1">
        <v>9</v>
      </c>
      <c r="O67" s="1">
        <v>12</v>
      </c>
      <c r="P67" s="1">
        <v>6</v>
      </c>
      <c r="Q67" s="1">
        <v>9</v>
      </c>
      <c r="R67" s="1">
        <v>15</v>
      </c>
      <c r="S67" s="1">
        <v>8</v>
      </c>
      <c r="T67" s="10">
        <f t="shared" si="3"/>
        <v>15.33050847457627</v>
      </c>
      <c r="U67" s="1">
        <f t="shared" si="2"/>
        <v>0.84698941848487674</v>
      </c>
    </row>
    <row r="68" spans="1:21" ht="13">
      <c r="A68" s="2" t="s">
        <v>68</v>
      </c>
      <c r="B68" s="3">
        <v>12495682</v>
      </c>
      <c r="C68" s="1">
        <v>11843352</v>
      </c>
      <c r="D68" s="1">
        <f t="shared" si="0"/>
        <v>2960838</v>
      </c>
      <c r="E68" s="1">
        <f t="shared" si="1"/>
        <v>35.542333743768445</v>
      </c>
      <c r="F68" s="1">
        <v>172</v>
      </c>
      <c r="G68" s="1">
        <v>177</v>
      </c>
      <c r="H68" s="1">
        <v>134</v>
      </c>
      <c r="I68" s="1">
        <v>186</v>
      </c>
      <c r="J68" s="1">
        <v>192</v>
      </c>
      <c r="K68" s="1">
        <v>180</v>
      </c>
      <c r="L68" s="1">
        <v>104</v>
      </c>
      <c r="M68" s="1">
        <v>223</v>
      </c>
      <c r="N68" s="1">
        <v>9</v>
      </c>
      <c r="O68" s="1">
        <v>10</v>
      </c>
      <c r="P68" s="1">
        <v>14</v>
      </c>
      <c r="Q68" s="1">
        <v>16</v>
      </c>
      <c r="R68" s="1">
        <v>9</v>
      </c>
      <c r="S68" s="1">
        <v>11</v>
      </c>
      <c r="T68" s="10">
        <f t="shared" si="3"/>
        <v>14.869565217391305</v>
      </c>
      <c r="U68" s="1">
        <f t="shared" si="2"/>
        <v>0.82152294018736483</v>
      </c>
    </row>
    <row r="69" spans="1:21" ht="13">
      <c r="A69" s="2" t="s">
        <v>69</v>
      </c>
      <c r="B69" s="3">
        <v>12495682</v>
      </c>
      <c r="C69" s="1">
        <v>13372768</v>
      </c>
      <c r="D69" s="1">
        <f t="shared" si="0"/>
        <v>3343192</v>
      </c>
      <c r="E69" s="1">
        <f t="shared" si="1"/>
        <v>40.132167255856864</v>
      </c>
      <c r="F69" s="1">
        <v>155</v>
      </c>
      <c r="G69" s="1">
        <v>181</v>
      </c>
      <c r="H69" s="1">
        <v>144</v>
      </c>
      <c r="I69" s="1">
        <v>179</v>
      </c>
      <c r="J69" s="1">
        <v>164</v>
      </c>
      <c r="K69" s="1">
        <v>203</v>
      </c>
      <c r="L69" s="1">
        <v>111</v>
      </c>
      <c r="M69" s="1">
        <v>258</v>
      </c>
      <c r="N69" s="1">
        <v>7</v>
      </c>
      <c r="O69" s="1">
        <v>13</v>
      </c>
      <c r="P69" s="1">
        <v>11</v>
      </c>
      <c r="Q69" s="1">
        <v>12</v>
      </c>
      <c r="R69" s="1">
        <v>18</v>
      </c>
      <c r="S69" s="1">
        <v>10</v>
      </c>
      <c r="T69" s="10">
        <f t="shared" si="3"/>
        <v>14.735915492957746</v>
      </c>
      <c r="U69" s="1">
        <f t="shared" si="2"/>
        <v>0.81413897751147757</v>
      </c>
    </row>
    <row r="70" spans="1:21" ht="13">
      <c r="A70" s="2" t="s">
        <v>70</v>
      </c>
      <c r="B70" s="3">
        <v>12495682</v>
      </c>
      <c r="C70" s="1">
        <v>14654288</v>
      </c>
      <c r="D70" s="1">
        <f t="shared" si="0"/>
        <v>3663572</v>
      </c>
      <c r="E70" s="1">
        <f t="shared" si="1"/>
        <v>43.978055779588502</v>
      </c>
      <c r="F70" s="1">
        <v>162</v>
      </c>
      <c r="G70" s="1">
        <v>196</v>
      </c>
      <c r="H70" s="1">
        <v>140</v>
      </c>
      <c r="I70" s="1">
        <v>181</v>
      </c>
      <c r="J70" s="1">
        <v>185</v>
      </c>
      <c r="K70" s="1">
        <v>191</v>
      </c>
      <c r="L70" s="1">
        <v>111</v>
      </c>
      <c r="M70" s="1">
        <v>229</v>
      </c>
      <c r="N70" s="1">
        <v>12</v>
      </c>
      <c r="O70" s="1">
        <v>14</v>
      </c>
      <c r="P70" s="1">
        <v>14</v>
      </c>
      <c r="Q70" s="1">
        <v>11</v>
      </c>
      <c r="R70" s="1">
        <v>28</v>
      </c>
      <c r="S70" s="1">
        <v>8</v>
      </c>
      <c r="T70" s="10">
        <f t="shared" ref="T70:T113" si="4">AVERAGE(F70:M70)/AVERAGE(N70:S70)</f>
        <v>12.025862068965518</v>
      </c>
      <c r="U70" s="1">
        <f t="shared" ref="U70:U113" si="5">T70/18.1</f>
        <v>0.66441226900361972</v>
      </c>
    </row>
    <row r="71" spans="1:21" ht="13">
      <c r="A71" s="2" t="s">
        <v>71</v>
      </c>
      <c r="B71" s="3">
        <v>12495682</v>
      </c>
      <c r="C71" s="1">
        <v>13817880</v>
      </c>
      <c r="D71" s="1">
        <f t="shared" si="0"/>
        <v>3454470</v>
      </c>
      <c r="E71" s="1">
        <f t="shared" si="1"/>
        <v>41.4679646937238</v>
      </c>
      <c r="F71" s="1">
        <v>154</v>
      </c>
      <c r="G71" s="1">
        <v>201</v>
      </c>
      <c r="H71" s="1">
        <v>150</v>
      </c>
      <c r="I71" s="1">
        <v>164</v>
      </c>
      <c r="J71" s="1">
        <v>188</v>
      </c>
      <c r="K71" s="1">
        <v>162</v>
      </c>
      <c r="L71" s="1">
        <v>112</v>
      </c>
      <c r="M71" s="1">
        <v>223</v>
      </c>
      <c r="N71" s="1">
        <v>7</v>
      </c>
      <c r="O71" s="1">
        <v>19</v>
      </c>
      <c r="P71" s="1">
        <v>6</v>
      </c>
      <c r="Q71" s="1">
        <v>8</v>
      </c>
      <c r="R71" s="1">
        <v>11</v>
      </c>
      <c r="S71" s="1">
        <v>13</v>
      </c>
      <c r="T71" s="10">
        <f t="shared" si="4"/>
        <v>15.8671875</v>
      </c>
      <c r="U71" s="1">
        <f t="shared" si="5"/>
        <v>0.87664019337016563</v>
      </c>
    </row>
    <row r="72" spans="1:21" ht="13">
      <c r="A72" s="2" t="s">
        <v>72</v>
      </c>
      <c r="B72" s="3">
        <v>12495682</v>
      </c>
      <c r="C72" s="1">
        <v>15738936</v>
      </c>
      <c r="D72" s="1">
        <f t="shared" si="0"/>
        <v>3934734</v>
      </c>
      <c r="E72" s="1">
        <f t="shared" si="1"/>
        <v>47.233124210427249</v>
      </c>
      <c r="F72" s="1">
        <v>225</v>
      </c>
      <c r="G72" s="1">
        <v>241</v>
      </c>
      <c r="H72" s="1">
        <v>166</v>
      </c>
      <c r="I72" s="1">
        <v>231</v>
      </c>
      <c r="J72" s="1">
        <v>237</v>
      </c>
      <c r="K72" s="1">
        <v>255</v>
      </c>
      <c r="L72" s="1">
        <v>170</v>
      </c>
      <c r="M72" s="1">
        <v>303</v>
      </c>
      <c r="N72" s="1">
        <v>10</v>
      </c>
      <c r="O72" s="1">
        <v>19</v>
      </c>
      <c r="P72" s="1">
        <v>12</v>
      </c>
      <c r="Q72" s="1">
        <v>13</v>
      </c>
      <c r="R72" s="1">
        <v>18</v>
      </c>
      <c r="S72" s="1">
        <v>17</v>
      </c>
      <c r="T72" s="10">
        <f t="shared" si="4"/>
        <v>15.404494382022472</v>
      </c>
      <c r="U72" s="1">
        <f t="shared" si="5"/>
        <v>0.85107703768079945</v>
      </c>
    </row>
    <row r="73" spans="1:21" ht="13">
      <c r="A73" s="2" t="s">
        <v>73</v>
      </c>
      <c r="B73" s="3">
        <v>12495682</v>
      </c>
      <c r="C73" s="1">
        <v>13021040</v>
      </c>
      <c r="D73" s="1">
        <f t="shared" si="0"/>
        <v>3255260</v>
      </c>
      <c r="E73" s="1">
        <f t="shared" si="1"/>
        <v>39.076618627138558</v>
      </c>
      <c r="F73" s="1">
        <v>184</v>
      </c>
      <c r="G73" s="1">
        <v>218</v>
      </c>
      <c r="H73" s="1">
        <v>159</v>
      </c>
      <c r="I73" s="1">
        <v>177</v>
      </c>
      <c r="J73" s="1">
        <v>158</v>
      </c>
      <c r="K73" s="1">
        <v>182</v>
      </c>
      <c r="L73" s="1">
        <v>118</v>
      </c>
      <c r="M73" s="1">
        <v>249</v>
      </c>
      <c r="N73" s="1">
        <v>7</v>
      </c>
      <c r="O73" s="1">
        <v>15</v>
      </c>
      <c r="P73" s="1">
        <v>7</v>
      </c>
      <c r="Q73" s="1">
        <v>5</v>
      </c>
      <c r="R73" s="1">
        <v>14</v>
      </c>
      <c r="S73" s="1">
        <v>10</v>
      </c>
      <c r="T73" s="10">
        <f t="shared" si="4"/>
        <v>18.685344827586206</v>
      </c>
      <c r="U73" s="1">
        <f t="shared" si="5"/>
        <v>1.0323394932368068</v>
      </c>
    </row>
    <row r="74" spans="1:21" ht="13">
      <c r="A74" s="2" t="s">
        <v>74</v>
      </c>
      <c r="B74" s="3">
        <v>12495682</v>
      </c>
      <c r="C74" s="1">
        <v>13463760</v>
      </c>
      <c r="D74" s="1">
        <f t="shared" si="0"/>
        <v>3365940</v>
      </c>
      <c r="E74" s="1">
        <f t="shared" si="1"/>
        <v>40.405237585271458</v>
      </c>
      <c r="F74" s="1">
        <v>191</v>
      </c>
      <c r="G74" s="1">
        <v>212</v>
      </c>
      <c r="H74" s="1">
        <v>145</v>
      </c>
      <c r="I74" s="1">
        <v>158</v>
      </c>
      <c r="J74" s="1">
        <v>188</v>
      </c>
      <c r="K74" s="1">
        <v>214</v>
      </c>
      <c r="L74" s="1">
        <v>125</v>
      </c>
      <c r="M74" s="1">
        <v>269</v>
      </c>
      <c r="N74" s="1">
        <v>14</v>
      </c>
      <c r="O74" s="1">
        <v>11</v>
      </c>
      <c r="P74" s="1">
        <v>12</v>
      </c>
      <c r="Q74" s="1">
        <v>12</v>
      </c>
      <c r="R74" s="1">
        <v>14</v>
      </c>
      <c r="S74" s="1">
        <v>10</v>
      </c>
      <c r="T74" s="10">
        <f t="shared" si="4"/>
        <v>15.431506849315069</v>
      </c>
      <c r="U74" s="1">
        <f t="shared" si="5"/>
        <v>0.85256943918867778</v>
      </c>
    </row>
    <row r="75" spans="1:21" ht="13">
      <c r="A75" s="2" t="s">
        <v>75</v>
      </c>
      <c r="B75" s="3">
        <v>12495682</v>
      </c>
      <c r="C75" s="1">
        <v>12215896</v>
      </c>
      <c r="D75" s="1">
        <f t="shared" si="0"/>
        <v>3053974</v>
      </c>
      <c r="E75" s="1">
        <f t="shared" si="1"/>
        <v>36.660351951978292</v>
      </c>
      <c r="F75" s="1">
        <v>105</v>
      </c>
      <c r="G75" s="1">
        <v>117</v>
      </c>
      <c r="H75" s="1">
        <v>97</v>
      </c>
      <c r="I75" s="1">
        <v>119</v>
      </c>
      <c r="J75" s="1">
        <v>140</v>
      </c>
      <c r="K75" s="1">
        <v>125</v>
      </c>
      <c r="L75" s="1">
        <v>82</v>
      </c>
      <c r="M75" s="1">
        <v>167</v>
      </c>
      <c r="N75" s="1">
        <v>10</v>
      </c>
      <c r="O75" s="1">
        <v>20</v>
      </c>
      <c r="P75" s="1">
        <v>8</v>
      </c>
      <c r="Q75" s="1">
        <v>11</v>
      </c>
      <c r="R75" s="1">
        <v>14</v>
      </c>
      <c r="S75" s="1">
        <v>5</v>
      </c>
      <c r="T75" s="10">
        <f t="shared" si="4"/>
        <v>10.5</v>
      </c>
      <c r="U75" s="1">
        <f t="shared" si="5"/>
        <v>0.58011049723756902</v>
      </c>
    </row>
    <row r="76" spans="1:21" ht="13">
      <c r="A76" s="2" t="s">
        <v>76</v>
      </c>
      <c r="B76" s="3">
        <v>12495682</v>
      </c>
      <c r="C76" s="1">
        <v>13271632</v>
      </c>
      <c r="D76" s="1">
        <f t="shared" si="0"/>
        <v>3317908</v>
      </c>
      <c r="E76" s="1">
        <f t="shared" si="1"/>
        <v>39.828654410379521</v>
      </c>
      <c r="F76" s="1">
        <v>167</v>
      </c>
      <c r="G76" s="1">
        <v>182</v>
      </c>
      <c r="H76" s="1">
        <v>134</v>
      </c>
      <c r="I76" s="1">
        <v>180</v>
      </c>
      <c r="J76" s="1">
        <v>193</v>
      </c>
      <c r="K76" s="1">
        <v>204</v>
      </c>
      <c r="L76" s="1">
        <v>127</v>
      </c>
      <c r="M76" s="1">
        <v>246</v>
      </c>
      <c r="N76" s="1">
        <v>13</v>
      </c>
      <c r="O76" s="1">
        <v>20</v>
      </c>
      <c r="P76" s="1">
        <v>10</v>
      </c>
      <c r="Q76" s="1">
        <v>15</v>
      </c>
      <c r="R76" s="1">
        <v>13</v>
      </c>
      <c r="S76" s="1">
        <v>8</v>
      </c>
      <c r="T76" s="10">
        <f t="shared" si="4"/>
        <v>13.604430379746836</v>
      </c>
      <c r="U76" s="1">
        <f t="shared" si="5"/>
        <v>0.75162598783131684</v>
      </c>
    </row>
    <row r="77" spans="1:21" ht="13">
      <c r="A77" s="2" t="s">
        <v>77</v>
      </c>
      <c r="B77" s="3">
        <v>12495682</v>
      </c>
      <c r="C77" s="1">
        <v>13166824</v>
      </c>
      <c r="D77" s="1">
        <f t="shared" si="0"/>
        <v>3291706</v>
      </c>
      <c r="E77" s="1">
        <f t="shared" si="1"/>
        <v>39.514121758220156</v>
      </c>
      <c r="F77" s="1">
        <v>170</v>
      </c>
      <c r="G77" s="1">
        <v>188</v>
      </c>
      <c r="H77" s="1">
        <v>130</v>
      </c>
      <c r="I77" s="1">
        <v>171</v>
      </c>
      <c r="J77" s="1">
        <v>204</v>
      </c>
      <c r="K77" s="1">
        <v>205</v>
      </c>
      <c r="L77" s="1">
        <v>119</v>
      </c>
      <c r="M77" s="1">
        <v>246</v>
      </c>
      <c r="N77" s="1">
        <v>7</v>
      </c>
      <c r="O77" s="1">
        <v>5</v>
      </c>
      <c r="P77" s="1">
        <v>13</v>
      </c>
      <c r="Q77" s="1">
        <v>13</v>
      </c>
      <c r="R77" s="1">
        <v>13</v>
      </c>
      <c r="S77" s="1">
        <v>12</v>
      </c>
      <c r="T77" s="10">
        <f t="shared" si="4"/>
        <v>17.05952380952381</v>
      </c>
      <c r="U77" s="1">
        <f t="shared" si="5"/>
        <v>0.94251512759800049</v>
      </c>
    </row>
    <row r="78" spans="1:21" ht="13">
      <c r="A78" s="2" t="s">
        <v>78</v>
      </c>
      <c r="B78" s="3">
        <v>12495682</v>
      </c>
      <c r="C78" s="1">
        <v>12958096</v>
      </c>
      <c r="D78" s="1">
        <f t="shared" si="0"/>
        <v>3239524</v>
      </c>
      <c r="E78" s="1">
        <f t="shared" si="1"/>
        <v>38.887721374471596</v>
      </c>
      <c r="F78" s="1">
        <v>164</v>
      </c>
      <c r="G78" s="1">
        <v>182</v>
      </c>
      <c r="H78" s="1">
        <v>124</v>
      </c>
      <c r="I78" s="1">
        <v>147</v>
      </c>
      <c r="J78" s="1">
        <v>193</v>
      </c>
      <c r="K78" s="1">
        <v>182</v>
      </c>
      <c r="L78" s="1">
        <v>101</v>
      </c>
      <c r="M78" s="1">
        <v>211</v>
      </c>
      <c r="N78" s="1">
        <v>5</v>
      </c>
      <c r="O78" s="1">
        <v>16</v>
      </c>
      <c r="P78" s="1">
        <v>14</v>
      </c>
      <c r="Q78" s="1">
        <v>12</v>
      </c>
      <c r="R78" s="1">
        <v>13</v>
      </c>
      <c r="S78" s="1">
        <v>10</v>
      </c>
      <c r="T78" s="10">
        <f t="shared" si="4"/>
        <v>13.971428571428572</v>
      </c>
      <c r="U78" s="1">
        <f t="shared" si="5"/>
        <v>0.77190213101815308</v>
      </c>
    </row>
    <row r="79" spans="1:21" ht="13">
      <c r="A79" s="2" t="s">
        <v>79</v>
      </c>
      <c r="B79" s="3">
        <v>12495682</v>
      </c>
      <c r="C79" s="1">
        <v>12627168</v>
      </c>
      <c r="D79" s="1">
        <f t="shared" si="0"/>
        <v>3156792</v>
      </c>
      <c r="E79" s="1">
        <f t="shared" si="1"/>
        <v>37.894594308657986</v>
      </c>
      <c r="F79" s="1">
        <v>151</v>
      </c>
      <c r="G79" s="1">
        <v>178</v>
      </c>
      <c r="H79" s="1">
        <v>114</v>
      </c>
      <c r="I79" s="1">
        <v>153</v>
      </c>
      <c r="J79" s="1">
        <v>187</v>
      </c>
      <c r="K79" s="1">
        <v>210</v>
      </c>
      <c r="L79" s="1">
        <v>96</v>
      </c>
      <c r="M79" s="1">
        <v>195</v>
      </c>
      <c r="N79" s="1">
        <v>17</v>
      </c>
      <c r="O79" s="1">
        <v>12</v>
      </c>
      <c r="P79" s="1">
        <v>11</v>
      </c>
      <c r="Q79" s="1">
        <v>12</v>
      </c>
      <c r="R79" s="1">
        <v>9</v>
      </c>
      <c r="S79" s="1">
        <v>14</v>
      </c>
      <c r="T79" s="10">
        <f t="shared" si="4"/>
        <v>12.84</v>
      </c>
      <c r="U79" s="1">
        <f t="shared" si="5"/>
        <v>0.70939226519337006</v>
      </c>
    </row>
    <row r="80" spans="1:21" ht="13">
      <c r="A80" s="2" t="s">
        <v>80</v>
      </c>
      <c r="B80" s="3">
        <v>12495682</v>
      </c>
      <c r="C80" s="1">
        <v>13221464</v>
      </c>
      <c r="D80" s="1">
        <f t="shared" si="0"/>
        <v>3305366</v>
      </c>
      <c r="E80" s="1">
        <f t="shared" si="1"/>
        <v>39.678098402312095</v>
      </c>
      <c r="F80" s="1">
        <v>192</v>
      </c>
      <c r="G80" s="1">
        <v>221</v>
      </c>
      <c r="H80" s="1">
        <v>130</v>
      </c>
      <c r="I80" s="1">
        <v>181</v>
      </c>
      <c r="J80" s="1">
        <v>201</v>
      </c>
      <c r="K80" s="1">
        <v>226</v>
      </c>
      <c r="L80" s="1">
        <v>114</v>
      </c>
      <c r="M80" s="1">
        <v>254</v>
      </c>
      <c r="N80" s="1">
        <v>14</v>
      </c>
      <c r="O80" s="1">
        <v>14</v>
      </c>
      <c r="P80" s="1">
        <v>7</v>
      </c>
      <c r="Q80" s="1">
        <v>18</v>
      </c>
      <c r="R80" s="1">
        <v>14</v>
      </c>
      <c r="S80" s="1">
        <v>7</v>
      </c>
      <c r="T80" s="10">
        <f t="shared" si="4"/>
        <v>15.39527027027027</v>
      </c>
      <c r="U80" s="1">
        <f t="shared" si="5"/>
        <v>0.85056741824697624</v>
      </c>
    </row>
    <row r="81" spans="1:21" ht="13">
      <c r="A81" s="2" t="s">
        <v>81</v>
      </c>
      <c r="B81" s="3">
        <v>12495682</v>
      </c>
      <c r="C81" s="1">
        <v>14953512</v>
      </c>
      <c r="D81" s="1">
        <f t="shared" si="0"/>
        <v>3738378</v>
      </c>
      <c r="E81" s="1">
        <f t="shared" si="1"/>
        <v>44.87603797855931</v>
      </c>
      <c r="F81" s="1">
        <v>243</v>
      </c>
      <c r="G81" s="1">
        <v>247</v>
      </c>
      <c r="H81" s="1">
        <v>165</v>
      </c>
      <c r="I81" s="1">
        <v>203</v>
      </c>
      <c r="J81" s="1">
        <v>271</v>
      </c>
      <c r="K81" s="1">
        <v>274</v>
      </c>
      <c r="L81" s="1">
        <v>168</v>
      </c>
      <c r="M81" s="1">
        <v>297</v>
      </c>
      <c r="N81" s="1">
        <v>14</v>
      </c>
      <c r="O81" s="1">
        <v>20</v>
      </c>
      <c r="P81" s="1">
        <v>15</v>
      </c>
      <c r="Q81" s="1">
        <v>16</v>
      </c>
      <c r="R81" s="1">
        <v>18</v>
      </c>
      <c r="S81" s="1">
        <v>19</v>
      </c>
      <c r="T81" s="10">
        <f t="shared" si="4"/>
        <v>13.735294117647058</v>
      </c>
      <c r="U81" s="1">
        <f t="shared" si="5"/>
        <v>0.75885602859928492</v>
      </c>
    </row>
    <row r="82" spans="1:21" ht="13">
      <c r="A82" s="2" t="s">
        <v>82</v>
      </c>
      <c r="B82" s="3">
        <v>12495682</v>
      </c>
      <c r="C82" s="1">
        <v>15766952</v>
      </c>
      <c r="D82" s="1">
        <f t="shared" si="0"/>
        <v>3941738</v>
      </c>
      <c r="E82" s="1">
        <f t="shared" si="1"/>
        <v>47.317201254001183</v>
      </c>
      <c r="F82" s="1">
        <v>209</v>
      </c>
      <c r="G82" s="1">
        <v>237</v>
      </c>
      <c r="H82" s="1">
        <v>169</v>
      </c>
      <c r="I82" s="1">
        <v>191</v>
      </c>
      <c r="J82" s="1">
        <v>229</v>
      </c>
      <c r="K82" s="1">
        <v>241</v>
      </c>
      <c r="L82" s="1">
        <v>135</v>
      </c>
      <c r="M82" s="1">
        <v>288</v>
      </c>
      <c r="N82" s="1">
        <v>26</v>
      </c>
      <c r="O82" s="1">
        <v>13</v>
      </c>
      <c r="P82" s="1">
        <v>20</v>
      </c>
      <c r="Q82" s="1">
        <v>12</v>
      </c>
      <c r="R82" s="1">
        <v>16</v>
      </c>
      <c r="S82" s="1">
        <v>17</v>
      </c>
      <c r="T82" s="10">
        <f t="shared" si="4"/>
        <v>12.252403846153847</v>
      </c>
      <c r="U82" s="1">
        <f t="shared" si="5"/>
        <v>0.67692838929026777</v>
      </c>
    </row>
    <row r="83" spans="1:21" ht="13">
      <c r="A83" s="2" t="s">
        <v>83</v>
      </c>
      <c r="B83" s="3">
        <v>12495682</v>
      </c>
      <c r="C83" s="1">
        <v>12275216</v>
      </c>
      <c r="D83" s="1">
        <f t="shared" si="0"/>
        <v>3068804</v>
      </c>
      <c r="E83" s="1">
        <f t="shared" si="1"/>
        <v>36.838373447723782</v>
      </c>
      <c r="F83" s="1">
        <v>147</v>
      </c>
      <c r="G83" s="1">
        <v>182</v>
      </c>
      <c r="H83" s="1">
        <v>112</v>
      </c>
      <c r="I83" s="1">
        <v>146</v>
      </c>
      <c r="J83" s="1">
        <v>138</v>
      </c>
      <c r="K83" s="1">
        <v>141</v>
      </c>
      <c r="L83" s="1">
        <v>100</v>
      </c>
      <c r="M83" s="1">
        <v>205</v>
      </c>
      <c r="N83" s="1">
        <v>7</v>
      </c>
      <c r="O83" s="1">
        <v>9</v>
      </c>
      <c r="P83" s="1">
        <v>6</v>
      </c>
      <c r="Q83" s="1">
        <v>7</v>
      </c>
      <c r="R83" s="1">
        <v>12</v>
      </c>
      <c r="S83" s="1">
        <v>13</v>
      </c>
      <c r="T83" s="10">
        <f t="shared" si="4"/>
        <v>16.263888888888889</v>
      </c>
      <c r="U83" s="1">
        <f t="shared" si="5"/>
        <v>0.89855739717618166</v>
      </c>
    </row>
    <row r="84" spans="1:21" ht="13">
      <c r="A84" s="2" t="s">
        <v>84</v>
      </c>
      <c r="B84" s="3">
        <v>12495682</v>
      </c>
      <c r="C84" s="1">
        <v>15576504</v>
      </c>
      <c r="D84" s="1">
        <f t="shared" si="0"/>
        <v>3894126</v>
      </c>
      <c r="E84" s="1">
        <f t="shared" si="1"/>
        <v>46.74565982072847</v>
      </c>
      <c r="F84" s="1">
        <v>238</v>
      </c>
      <c r="G84" s="1">
        <v>301</v>
      </c>
      <c r="H84" s="1">
        <v>197</v>
      </c>
      <c r="I84" s="1">
        <v>259</v>
      </c>
      <c r="J84" s="1">
        <v>236</v>
      </c>
      <c r="K84" s="1">
        <v>286</v>
      </c>
      <c r="L84" s="1">
        <v>180</v>
      </c>
      <c r="M84" s="1">
        <v>333</v>
      </c>
      <c r="N84" s="1">
        <v>14</v>
      </c>
      <c r="O84" s="1">
        <v>22</v>
      </c>
      <c r="P84" s="1">
        <v>13</v>
      </c>
      <c r="Q84" s="1">
        <v>18</v>
      </c>
      <c r="R84" s="1">
        <v>11</v>
      </c>
      <c r="S84" s="1">
        <v>20</v>
      </c>
      <c r="T84" s="10">
        <f t="shared" si="4"/>
        <v>15.535714285714286</v>
      </c>
      <c r="U84" s="1">
        <f t="shared" si="5"/>
        <v>0.85832675611681131</v>
      </c>
    </row>
    <row r="85" spans="1:21" ht="13">
      <c r="A85" s="2" t="s">
        <v>85</v>
      </c>
      <c r="B85" s="3">
        <v>12495682</v>
      </c>
      <c r="C85" s="1">
        <v>11930048</v>
      </c>
      <c r="D85" s="1">
        <f t="shared" si="0"/>
        <v>2982512</v>
      </c>
      <c r="E85" s="1">
        <f t="shared" si="1"/>
        <v>35.802511619613881</v>
      </c>
      <c r="F85" s="1">
        <v>94</v>
      </c>
      <c r="G85" s="1">
        <v>110</v>
      </c>
      <c r="H85" s="1">
        <v>70</v>
      </c>
      <c r="I85" s="1">
        <v>92</v>
      </c>
      <c r="J85" s="1">
        <v>105</v>
      </c>
      <c r="K85" s="1">
        <v>101</v>
      </c>
      <c r="L85" s="1">
        <v>47</v>
      </c>
      <c r="M85" s="1">
        <v>118</v>
      </c>
      <c r="N85" s="1">
        <v>13</v>
      </c>
      <c r="O85" s="1">
        <v>10</v>
      </c>
      <c r="P85" s="1">
        <v>10</v>
      </c>
      <c r="Q85" s="1">
        <v>9</v>
      </c>
      <c r="R85" s="1">
        <v>7</v>
      </c>
      <c r="S85" s="1">
        <v>1</v>
      </c>
      <c r="T85" s="10">
        <f t="shared" si="4"/>
        <v>11.055</v>
      </c>
      <c r="U85" s="1">
        <f t="shared" si="5"/>
        <v>0.61077348066298331</v>
      </c>
    </row>
    <row r="86" spans="1:21" ht="13">
      <c r="A86" s="2" t="s">
        <v>86</v>
      </c>
      <c r="B86" s="3">
        <v>12495682</v>
      </c>
      <c r="C86" s="1">
        <v>14892048</v>
      </c>
      <c r="D86" s="1">
        <f t="shared" si="0"/>
        <v>3723012</v>
      </c>
      <c r="E86" s="1">
        <f t="shared" si="1"/>
        <v>44.691582260175956</v>
      </c>
      <c r="F86" s="1">
        <v>225</v>
      </c>
      <c r="G86" s="1">
        <v>230</v>
      </c>
      <c r="H86" s="1">
        <v>161</v>
      </c>
      <c r="I86" s="1">
        <v>208</v>
      </c>
      <c r="J86" s="1">
        <v>223</v>
      </c>
      <c r="K86" s="1">
        <v>227</v>
      </c>
      <c r="L86" s="1">
        <v>139</v>
      </c>
      <c r="M86" s="1">
        <v>298</v>
      </c>
      <c r="N86" s="1">
        <v>17</v>
      </c>
      <c r="O86" s="1">
        <v>21</v>
      </c>
      <c r="P86" s="1">
        <v>9</v>
      </c>
      <c r="Q86" s="1">
        <v>8</v>
      </c>
      <c r="R86" s="1">
        <v>12</v>
      </c>
      <c r="S86" s="1">
        <v>16</v>
      </c>
      <c r="T86" s="10">
        <f t="shared" si="4"/>
        <v>15.460843373493976</v>
      </c>
      <c r="U86" s="1">
        <f t="shared" si="5"/>
        <v>0.85419024162950141</v>
      </c>
    </row>
    <row r="87" spans="1:21" ht="13">
      <c r="A87" s="2" t="s">
        <v>87</v>
      </c>
      <c r="B87" s="3">
        <v>12495682</v>
      </c>
      <c r="C87" s="1">
        <v>13621872</v>
      </c>
      <c r="D87" s="1">
        <f t="shared" si="0"/>
        <v>3405468</v>
      </c>
      <c r="E87" s="1">
        <f t="shared" si="1"/>
        <v>40.879737496520796</v>
      </c>
      <c r="F87" s="1">
        <v>196</v>
      </c>
      <c r="G87" s="1">
        <v>222</v>
      </c>
      <c r="H87" s="1">
        <v>148</v>
      </c>
      <c r="I87" s="1">
        <v>186</v>
      </c>
      <c r="J87" s="1">
        <v>193</v>
      </c>
      <c r="K87" s="1">
        <v>177</v>
      </c>
      <c r="L87" s="1">
        <v>114</v>
      </c>
      <c r="M87" s="1">
        <v>248</v>
      </c>
      <c r="N87" s="1">
        <v>18</v>
      </c>
      <c r="O87" s="1">
        <v>23</v>
      </c>
      <c r="P87" s="1">
        <v>13</v>
      </c>
      <c r="Q87" s="1">
        <v>10</v>
      </c>
      <c r="R87" s="1">
        <v>10</v>
      </c>
      <c r="S87" s="1">
        <v>19</v>
      </c>
      <c r="T87" s="10">
        <f t="shared" si="4"/>
        <v>11.96774193548387</v>
      </c>
      <c r="U87" s="1">
        <f t="shared" si="5"/>
        <v>0.6612012119051861</v>
      </c>
    </row>
    <row r="88" spans="1:21" ht="13">
      <c r="A88" s="2" t="s">
        <v>88</v>
      </c>
      <c r="B88" s="3">
        <v>12495682</v>
      </c>
      <c r="C88" s="1">
        <v>13100912</v>
      </c>
      <c r="D88" s="1">
        <f t="shared" si="0"/>
        <v>3275228</v>
      </c>
      <c r="E88" s="1">
        <f t="shared" si="1"/>
        <v>39.316317428692571</v>
      </c>
      <c r="F88" s="1">
        <v>187</v>
      </c>
      <c r="G88" s="1">
        <v>218</v>
      </c>
      <c r="H88" s="1">
        <v>141</v>
      </c>
      <c r="I88" s="1">
        <v>171</v>
      </c>
      <c r="J88" s="1">
        <v>195</v>
      </c>
      <c r="K88" s="1">
        <v>199</v>
      </c>
      <c r="L88" s="1">
        <v>108</v>
      </c>
      <c r="M88" s="1">
        <v>241</v>
      </c>
      <c r="N88" s="1">
        <v>9</v>
      </c>
      <c r="O88" s="1">
        <v>9</v>
      </c>
      <c r="P88" s="1">
        <v>11</v>
      </c>
      <c r="Q88" s="1">
        <v>12</v>
      </c>
      <c r="R88" s="1">
        <v>9</v>
      </c>
      <c r="S88" s="1">
        <v>12</v>
      </c>
      <c r="T88" s="10">
        <f t="shared" si="4"/>
        <v>17.661290322580644</v>
      </c>
      <c r="U88" s="1">
        <f t="shared" si="5"/>
        <v>0.97576189627517362</v>
      </c>
    </row>
    <row r="89" spans="1:21" ht="13">
      <c r="A89" s="2" t="s">
        <v>89</v>
      </c>
      <c r="B89" s="3">
        <v>12495682</v>
      </c>
      <c r="C89" s="1">
        <v>14417552</v>
      </c>
      <c r="D89" s="1">
        <f t="shared" si="0"/>
        <v>3604388</v>
      </c>
      <c r="E89" s="1">
        <f t="shared" si="1"/>
        <v>43.26760236055943</v>
      </c>
      <c r="F89" s="1">
        <v>165</v>
      </c>
      <c r="G89" s="1">
        <v>206</v>
      </c>
      <c r="H89" s="1">
        <v>157</v>
      </c>
      <c r="I89" s="1">
        <v>185</v>
      </c>
      <c r="J89" s="1">
        <v>189</v>
      </c>
      <c r="K89" s="1">
        <v>217</v>
      </c>
      <c r="L89" s="1">
        <v>128</v>
      </c>
      <c r="M89" s="1">
        <v>229</v>
      </c>
      <c r="N89" s="1">
        <v>11</v>
      </c>
      <c r="O89" s="1">
        <v>16</v>
      </c>
      <c r="P89" s="1">
        <v>7</v>
      </c>
      <c r="Q89" s="1">
        <v>13</v>
      </c>
      <c r="R89" s="1">
        <v>13</v>
      </c>
      <c r="S89" s="1">
        <v>12</v>
      </c>
      <c r="T89" s="10">
        <f t="shared" si="4"/>
        <v>15.375</v>
      </c>
      <c r="U89" s="1">
        <f t="shared" si="5"/>
        <v>0.84944751381215466</v>
      </c>
    </row>
    <row r="90" spans="1:21" ht="13">
      <c r="A90" s="2" t="s">
        <v>90</v>
      </c>
      <c r="B90" s="3">
        <v>12495682</v>
      </c>
      <c r="C90" s="1">
        <v>12448192</v>
      </c>
      <c r="D90" s="1">
        <f t="shared" si="0"/>
        <v>3112048</v>
      </c>
      <c r="E90" s="1">
        <f t="shared" si="1"/>
        <v>37.357480768156549</v>
      </c>
      <c r="F90" s="1">
        <v>200</v>
      </c>
      <c r="G90" s="1">
        <v>245</v>
      </c>
      <c r="H90" s="1">
        <v>158</v>
      </c>
      <c r="I90" s="1">
        <v>197</v>
      </c>
      <c r="J90" s="1">
        <v>232</v>
      </c>
      <c r="K90" s="1">
        <v>239</v>
      </c>
      <c r="L90" s="1">
        <v>155</v>
      </c>
      <c r="M90" s="1">
        <v>278</v>
      </c>
      <c r="N90" s="1">
        <v>10</v>
      </c>
      <c r="O90" s="1">
        <v>22</v>
      </c>
      <c r="P90" s="1">
        <v>11</v>
      </c>
      <c r="Q90" s="1">
        <v>17</v>
      </c>
      <c r="R90" s="1">
        <v>13</v>
      </c>
      <c r="S90" s="1">
        <v>11</v>
      </c>
      <c r="T90" s="10">
        <f t="shared" si="4"/>
        <v>15.214285714285714</v>
      </c>
      <c r="U90" s="1">
        <f t="shared" si="5"/>
        <v>0.84056827150749791</v>
      </c>
    </row>
    <row r="91" spans="1:21" ht="13">
      <c r="A91" s="2" t="s">
        <v>92</v>
      </c>
      <c r="B91" s="3">
        <v>12495682</v>
      </c>
      <c r="C91" s="1">
        <v>13360384</v>
      </c>
      <c r="D91" s="1">
        <f t="shared" si="0"/>
        <v>3340096</v>
      </c>
      <c r="E91" s="1">
        <f t="shared" si="1"/>
        <v>40.09500241763515</v>
      </c>
      <c r="F91" s="1">
        <v>213</v>
      </c>
      <c r="G91" s="1">
        <v>220</v>
      </c>
      <c r="H91" s="1">
        <v>143</v>
      </c>
      <c r="I91" s="1">
        <v>176</v>
      </c>
      <c r="J91" s="1">
        <v>204</v>
      </c>
      <c r="K91" s="1">
        <v>228</v>
      </c>
      <c r="L91" s="1">
        <v>143</v>
      </c>
      <c r="M91" s="1">
        <v>286</v>
      </c>
      <c r="N91" s="1">
        <v>12</v>
      </c>
      <c r="O91" s="1">
        <v>18</v>
      </c>
      <c r="P91" s="1">
        <v>14</v>
      </c>
      <c r="Q91" s="1">
        <v>17</v>
      </c>
      <c r="R91" s="1">
        <v>18</v>
      </c>
      <c r="S91" s="1">
        <v>21</v>
      </c>
      <c r="T91" s="10">
        <f t="shared" si="4"/>
        <v>12.097499999999998</v>
      </c>
      <c r="U91" s="1">
        <f t="shared" si="5"/>
        <v>0.66837016574585617</v>
      </c>
    </row>
    <row r="92" spans="1:21" ht="13">
      <c r="A92" s="2" t="s">
        <v>93</v>
      </c>
      <c r="B92" s="3">
        <v>12495682</v>
      </c>
      <c r="C92" s="1">
        <v>13911672</v>
      </c>
      <c r="D92" s="1">
        <f t="shared" si="0"/>
        <v>3477918</v>
      </c>
      <c r="E92" s="1">
        <f t="shared" si="1"/>
        <v>41.7494379258371</v>
      </c>
      <c r="F92" s="1">
        <v>150</v>
      </c>
      <c r="G92" s="1">
        <v>202</v>
      </c>
      <c r="H92" s="1">
        <v>139</v>
      </c>
      <c r="I92" s="1">
        <v>177</v>
      </c>
      <c r="J92" s="1">
        <v>197</v>
      </c>
      <c r="K92" s="1">
        <v>199</v>
      </c>
      <c r="L92" s="1">
        <v>96</v>
      </c>
      <c r="M92" s="1">
        <v>222</v>
      </c>
      <c r="N92" s="1">
        <v>10</v>
      </c>
      <c r="O92" s="1">
        <v>17</v>
      </c>
      <c r="P92" s="1">
        <v>11</v>
      </c>
      <c r="Q92" s="1">
        <v>10</v>
      </c>
      <c r="R92" s="1">
        <v>15</v>
      </c>
      <c r="S92" s="1">
        <v>12</v>
      </c>
      <c r="T92" s="10">
        <f t="shared" si="4"/>
        <v>13.82</v>
      </c>
      <c r="U92" s="1">
        <f t="shared" si="5"/>
        <v>0.7635359116022099</v>
      </c>
    </row>
    <row r="93" spans="1:21" ht="13">
      <c r="A93" s="2" t="s">
        <v>94</v>
      </c>
      <c r="B93" s="3">
        <v>12495682</v>
      </c>
      <c r="C93" s="1">
        <v>10983456</v>
      </c>
      <c r="D93" s="1">
        <f t="shared" si="0"/>
        <v>2745864</v>
      </c>
      <c r="E93" s="1">
        <f t="shared" si="1"/>
        <v>32.961754308408295</v>
      </c>
      <c r="F93" s="1">
        <v>142</v>
      </c>
      <c r="G93" s="1">
        <v>155</v>
      </c>
      <c r="H93" s="1">
        <v>118</v>
      </c>
      <c r="I93" s="1">
        <v>134</v>
      </c>
      <c r="J93" s="1">
        <v>169</v>
      </c>
      <c r="K93" s="1">
        <v>140</v>
      </c>
      <c r="L93" s="1">
        <v>72</v>
      </c>
      <c r="M93" s="1">
        <v>191</v>
      </c>
      <c r="N93" s="1">
        <v>10</v>
      </c>
      <c r="O93" s="1">
        <v>9</v>
      </c>
      <c r="P93" s="1">
        <v>10</v>
      </c>
      <c r="Q93" s="1">
        <v>15</v>
      </c>
      <c r="R93" s="1">
        <v>7</v>
      </c>
      <c r="S93" s="1">
        <v>7</v>
      </c>
      <c r="T93" s="10">
        <f t="shared" si="4"/>
        <v>14.495689655172415</v>
      </c>
      <c r="U93" s="1">
        <f t="shared" si="5"/>
        <v>0.80086683177748141</v>
      </c>
    </row>
    <row r="94" spans="1:21" ht="13">
      <c r="A94" s="2" t="s">
        <v>95</v>
      </c>
      <c r="B94" s="3">
        <v>12495682</v>
      </c>
      <c r="C94" s="1">
        <v>12281648</v>
      </c>
      <c r="D94" s="1">
        <f t="shared" si="0"/>
        <v>3070412</v>
      </c>
      <c r="E94" s="1">
        <f t="shared" si="1"/>
        <v>36.857676115637389</v>
      </c>
      <c r="F94" s="1">
        <v>146</v>
      </c>
      <c r="G94" s="1">
        <v>183</v>
      </c>
      <c r="H94" s="1">
        <v>130</v>
      </c>
      <c r="I94" s="1">
        <v>154</v>
      </c>
      <c r="J94" s="1">
        <v>168</v>
      </c>
      <c r="K94" s="1">
        <v>167</v>
      </c>
      <c r="L94" s="1">
        <v>108</v>
      </c>
      <c r="M94" s="1">
        <v>217</v>
      </c>
      <c r="N94" s="1">
        <v>10</v>
      </c>
      <c r="O94" s="1">
        <v>14</v>
      </c>
      <c r="P94" s="1">
        <v>7</v>
      </c>
      <c r="Q94" s="1">
        <v>9</v>
      </c>
      <c r="R94" s="1">
        <v>14</v>
      </c>
      <c r="S94" s="1">
        <v>13</v>
      </c>
      <c r="T94" s="10">
        <f t="shared" si="4"/>
        <v>14.25</v>
      </c>
      <c r="U94" s="1">
        <f t="shared" si="5"/>
        <v>0.78729281767955794</v>
      </c>
    </row>
    <row r="95" spans="1:21" ht="13">
      <c r="A95" s="2" t="s">
        <v>96</v>
      </c>
      <c r="B95" s="3">
        <v>12495682</v>
      </c>
      <c r="C95" s="1">
        <v>7949784</v>
      </c>
      <c r="D95" s="1">
        <f t="shared" si="0"/>
        <v>1987446</v>
      </c>
      <c r="E95" s="1">
        <f t="shared" si="1"/>
        <v>23.857593367052715</v>
      </c>
      <c r="F95" s="1">
        <v>104</v>
      </c>
      <c r="G95" s="1">
        <v>119</v>
      </c>
      <c r="H95" s="1">
        <v>87</v>
      </c>
      <c r="I95" s="1">
        <v>98</v>
      </c>
      <c r="J95" s="1">
        <v>103</v>
      </c>
      <c r="K95" s="1">
        <v>112</v>
      </c>
      <c r="L95" s="1">
        <v>63</v>
      </c>
      <c r="M95" s="1">
        <v>143</v>
      </c>
      <c r="N95" s="1">
        <v>2</v>
      </c>
      <c r="O95" s="1">
        <v>4</v>
      </c>
      <c r="P95" s="1">
        <v>3</v>
      </c>
      <c r="Q95" s="1">
        <v>5</v>
      </c>
      <c r="R95" s="1">
        <v>10</v>
      </c>
      <c r="S95" s="1">
        <v>5</v>
      </c>
      <c r="T95" s="10">
        <f t="shared" si="4"/>
        <v>21.439655172413794</v>
      </c>
      <c r="U95" s="1">
        <f t="shared" si="5"/>
        <v>1.1845113354924748</v>
      </c>
    </row>
    <row r="96" spans="1:21" ht="13">
      <c r="A96" s="2" t="s">
        <v>97</v>
      </c>
      <c r="B96" s="3">
        <v>12495682</v>
      </c>
      <c r="C96" s="1">
        <v>11915032</v>
      </c>
      <c r="D96" s="1">
        <f t="shared" si="0"/>
        <v>2978758</v>
      </c>
      <c r="E96" s="1">
        <f t="shared" si="1"/>
        <v>35.757448052855381</v>
      </c>
      <c r="F96" s="1">
        <v>167</v>
      </c>
      <c r="G96" s="1">
        <v>184</v>
      </c>
      <c r="H96" s="1">
        <v>126</v>
      </c>
      <c r="I96" s="1">
        <v>168</v>
      </c>
      <c r="J96" s="1">
        <v>153</v>
      </c>
      <c r="K96" s="1">
        <v>151</v>
      </c>
      <c r="L96" s="1">
        <v>105</v>
      </c>
      <c r="M96" s="1">
        <v>231</v>
      </c>
      <c r="N96" s="1">
        <v>9</v>
      </c>
      <c r="O96" s="1">
        <v>8</v>
      </c>
      <c r="P96" s="1">
        <v>8</v>
      </c>
      <c r="Q96" s="1">
        <v>9</v>
      </c>
      <c r="R96" s="1">
        <v>11</v>
      </c>
      <c r="S96" s="1">
        <v>13</v>
      </c>
      <c r="T96" s="10">
        <f t="shared" si="4"/>
        <v>16.616379310344829</v>
      </c>
      <c r="U96" s="1">
        <f t="shared" si="5"/>
        <v>0.91803200609639934</v>
      </c>
    </row>
    <row r="97" spans="1:21" ht="13">
      <c r="A97" s="2" t="s">
        <v>98</v>
      </c>
      <c r="B97" s="3">
        <v>12495682</v>
      </c>
      <c r="C97" s="1">
        <v>11418288</v>
      </c>
      <c r="D97" s="1">
        <f t="shared" si="0"/>
        <v>2854572</v>
      </c>
      <c r="E97" s="1">
        <f t="shared" si="1"/>
        <v>34.266701089224263</v>
      </c>
      <c r="F97" s="1">
        <v>124</v>
      </c>
      <c r="G97" s="1">
        <v>191</v>
      </c>
      <c r="H97" s="1">
        <v>139</v>
      </c>
      <c r="I97" s="1">
        <v>155</v>
      </c>
      <c r="J97" s="1">
        <v>195</v>
      </c>
      <c r="K97" s="1">
        <v>178</v>
      </c>
      <c r="L97" s="1">
        <v>114</v>
      </c>
      <c r="M97" s="1">
        <v>214</v>
      </c>
      <c r="N97" s="1">
        <v>7</v>
      </c>
      <c r="O97" s="1">
        <v>10</v>
      </c>
      <c r="P97" s="1">
        <v>10</v>
      </c>
      <c r="Q97" s="1">
        <v>13</v>
      </c>
      <c r="R97" s="1">
        <v>10</v>
      </c>
      <c r="S97" s="1">
        <v>5</v>
      </c>
      <c r="T97" s="10">
        <f t="shared" si="4"/>
        <v>17.863636363636363</v>
      </c>
      <c r="U97" s="1">
        <f t="shared" si="5"/>
        <v>0.98694123556002</v>
      </c>
    </row>
    <row r="98" spans="1:21" ht="13">
      <c r="A98" s="2" t="s">
        <v>99</v>
      </c>
      <c r="B98" s="3">
        <v>12495682</v>
      </c>
      <c r="C98" s="1">
        <v>12105288</v>
      </c>
      <c r="D98" s="1">
        <f t="shared" si="0"/>
        <v>3026322</v>
      </c>
      <c r="E98" s="1">
        <f t="shared" si="1"/>
        <v>36.328413287085894</v>
      </c>
      <c r="F98" s="1">
        <v>131</v>
      </c>
      <c r="G98" s="1">
        <v>154</v>
      </c>
      <c r="H98" s="1">
        <v>118</v>
      </c>
      <c r="I98" s="1">
        <v>121</v>
      </c>
      <c r="J98" s="1">
        <v>135</v>
      </c>
      <c r="K98" s="1">
        <v>147</v>
      </c>
      <c r="L98" s="1">
        <v>74</v>
      </c>
      <c r="M98" s="1">
        <v>207</v>
      </c>
      <c r="N98" s="1">
        <v>15</v>
      </c>
      <c r="O98" s="1">
        <v>14</v>
      </c>
      <c r="P98" s="1">
        <v>3</v>
      </c>
      <c r="Q98" s="1">
        <v>5</v>
      </c>
      <c r="R98" s="1">
        <v>17</v>
      </c>
      <c r="S98" s="1">
        <v>8</v>
      </c>
      <c r="T98" s="10">
        <f t="shared" si="4"/>
        <v>13.149193548387096</v>
      </c>
      <c r="U98" s="1">
        <f t="shared" si="5"/>
        <v>0.72647478167884505</v>
      </c>
    </row>
    <row r="99" spans="1:21" ht="13">
      <c r="A99" s="2" t="s">
        <v>100</v>
      </c>
      <c r="B99" s="3">
        <v>12495682</v>
      </c>
      <c r="C99" s="1">
        <v>10885888</v>
      </c>
      <c r="D99" s="1">
        <f t="shared" si="0"/>
        <v>2721472</v>
      </c>
      <c r="E99" s="1">
        <f t="shared" si="1"/>
        <v>32.668949161798452</v>
      </c>
      <c r="F99" s="1">
        <v>142</v>
      </c>
      <c r="G99" s="1">
        <v>163</v>
      </c>
      <c r="H99" s="1">
        <v>107</v>
      </c>
      <c r="I99" s="1">
        <v>140</v>
      </c>
      <c r="J99" s="1">
        <v>156</v>
      </c>
      <c r="K99" s="1">
        <v>152</v>
      </c>
      <c r="L99" s="1">
        <v>76</v>
      </c>
      <c r="M99" s="1">
        <v>181</v>
      </c>
      <c r="N99" s="1">
        <v>6</v>
      </c>
      <c r="O99" s="1">
        <v>13</v>
      </c>
      <c r="P99" s="1">
        <v>6</v>
      </c>
      <c r="Q99" s="1">
        <v>3</v>
      </c>
      <c r="R99" s="1">
        <v>16</v>
      </c>
      <c r="S99" s="1">
        <v>18</v>
      </c>
      <c r="T99" s="10">
        <f t="shared" si="4"/>
        <v>13.512096774193548</v>
      </c>
      <c r="U99" s="1">
        <f t="shared" si="5"/>
        <v>0.74652468365710201</v>
      </c>
    </row>
    <row r="100" spans="1:21" ht="13">
      <c r="A100" s="2" t="s">
        <v>101</v>
      </c>
      <c r="B100" s="3">
        <v>12495682</v>
      </c>
      <c r="C100" s="1">
        <v>13429792</v>
      </c>
      <c r="D100" s="1">
        <f t="shared" si="0"/>
        <v>3357448</v>
      </c>
      <c r="E100" s="1">
        <f t="shared" si="1"/>
        <v>40.30329837138941</v>
      </c>
      <c r="F100" s="1">
        <v>176</v>
      </c>
      <c r="G100" s="1">
        <v>196</v>
      </c>
      <c r="H100" s="1">
        <v>136</v>
      </c>
      <c r="I100" s="1">
        <v>172</v>
      </c>
      <c r="J100" s="1">
        <v>202</v>
      </c>
      <c r="K100" s="1">
        <v>190</v>
      </c>
      <c r="L100" s="1">
        <v>124</v>
      </c>
      <c r="M100" s="1">
        <v>261</v>
      </c>
      <c r="N100" s="1">
        <v>24</v>
      </c>
      <c r="O100" s="1">
        <v>14</v>
      </c>
      <c r="P100" s="1">
        <v>5</v>
      </c>
      <c r="Q100" s="1">
        <v>11</v>
      </c>
      <c r="R100" s="1">
        <v>18</v>
      </c>
      <c r="S100" s="1">
        <v>9</v>
      </c>
      <c r="T100" s="10">
        <f t="shared" si="4"/>
        <v>13.49074074074074</v>
      </c>
      <c r="U100" s="1">
        <f t="shared" si="5"/>
        <v>0.74534479230611816</v>
      </c>
    </row>
    <row r="101" spans="1:21" ht="13">
      <c r="A101" s="2" t="s">
        <v>102</v>
      </c>
      <c r="B101" s="3">
        <v>12495682</v>
      </c>
      <c r="C101" s="1">
        <v>15169376</v>
      </c>
      <c r="D101" s="1">
        <f t="shared" si="0"/>
        <v>3792344</v>
      </c>
      <c r="E101" s="1">
        <f t="shared" si="1"/>
        <v>45.523853760042869</v>
      </c>
      <c r="F101" s="1">
        <v>190</v>
      </c>
      <c r="G101" s="1">
        <v>193</v>
      </c>
      <c r="H101" s="1">
        <v>141</v>
      </c>
      <c r="I101" s="1">
        <v>176</v>
      </c>
      <c r="J101" s="1">
        <v>212</v>
      </c>
      <c r="K101" s="1">
        <v>201</v>
      </c>
      <c r="L101" s="1">
        <v>125</v>
      </c>
      <c r="M101" s="1">
        <v>248</v>
      </c>
      <c r="N101" s="1">
        <v>6</v>
      </c>
      <c r="O101" s="1">
        <v>12</v>
      </c>
      <c r="P101" s="1">
        <v>7</v>
      </c>
      <c r="Q101" s="1">
        <v>10</v>
      </c>
      <c r="R101" s="1">
        <v>19</v>
      </c>
      <c r="S101" s="1">
        <v>16</v>
      </c>
      <c r="T101" s="10">
        <f t="shared" si="4"/>
        <v>15.921428571428573</v>
      </c>
      <c r="U101" s="1">
        <f t="shared" si="5"/>
        <v>0.87963693764798734</v>
      </c>
    </row>
    <row r="102" spans="1:21" ht="13">
      <c r="A102" s="2" t="s">
        <v>103</v>
      </c>
      <c r="B102" s="3">
        <v>12495682</v>
      </c>
      <c r="C102" s="1">
        <v>14476768</v>
      </c>
      <c r="D102" s="1">
        <f t="shared" si="0"/>
        <v>3619192</v>
      </c>
      <c r="E102" s="1">
        <f t="shared" si="1"/>
        <v>43.445311748490397</v>
      </c>
      <c r="F102" s="1">
        <v>170</v>
      </c>
      <c r="G102" s="1">
        <v>233</v>
      </c>
      <c r="H102" s="1">
        <v>153</v>
      </c>
      <c r="I102" s="1">
        <v>205</v>
      </c>
      <c r="J102" s="1">
        <v>208</v>
      </c>
      <c r="K102" s="1">
        <v>203</v>
      </c>
      <c r="L102" s="1">
        <v>96</v>
      </c>
      <c r="M102" s="1">
        <v>248</v>
      </c>
      <c r="N102" s="1">
        <v>18</v>
      </c>
      <c r="O102" s="1">
        <v>18</v>
      </c>
      <c r="P102" s="1">
        <v>12</v>
      </c>
      <c r="Q102" s="1">
        <v>5</v>
      </c>
      <c r="R102" s="1">
        <v>15</v>
      </c>
      <c r="S102" s="1">
        <v>14</v>
      </c>
      <c r="T102" s="10">
        <f t="shared" si="4"/>
        <v>13.865853658536587</v>
      </c>
      <c r="U102" s="1">
        <f t="shared" si="5"/>
        <v>0.76606926290257382</v>
      </c>
    </row>
    <row r="103" spans="1:21" ht="13">
      <c r="A103" s="2" t="s">
        <v>104</v>
      </c>
      <c r="B103" s="3">
        <v>12495682</v>
      </c>
      <c r="C103" s="1">
        <v>13360160</v>
      </c>
      <c r="D103" s="1">
        <f t="shared" si="0"/>
        <v>3340040</v>
      </c>
      <c r="E103" s="1">
        <f t="shared" si="1"/>
        <v>40.094330185419253</v>
      </c>
      <c r="F103" s="1">
        <v>184</v>
      </c>
      <c r="G103" s="1">
        <v>172</v>
      </c>
      <c r="H103" s="1">
        <v>115</v>
      </c>
      <c r="I103" s="1">
        <v>158</v>
      </c>
      <c r="J103" s="1">
        <v>190</v>
      </c>
      <c r="K103" s="1">
        <v>179</v>
      </c>
      <c r="L103" s="1">
        <v>104</v>
      </c>
      <c r="M103" s="1">
        <v>208</v>
      </c>
      <c r="N103" s="1">
        <v>16</v>
      </c>
      <c r="O103" s="1">
        <v>18</v>
      </c>
      <c r="P103" s="1">
        <v>16</v>
      </c>
      <c r="Q103" s="1">
        <v>15</v>
      </c>
      <c r="R103" s="1">
        <v>14</v>
      </c>
      <c r="S103" s="1">
        <v>11</v>
      </c>
      <c r="T103" s="10">
        <f t="shared" si="4"/>
        <v>10.916666666666666</v>
      </c>
      <c r="U103" s="1">
        <f t="shared" si="5"/>
        <v>0.60313075506445668</v>
      </c>
    </row>
    <row r="104" spans="1:21" ht="13">
      <c r="A104" s="2" t="s">
        <v>105</v>
      </c>
      <c r="B104" s="3">
        <v>12495682</v>
      </c>
      <c r="C104" s="1">
        <v>13027176</v>
      </c>
      <c r="D104" s="1">
        <f t="shared" si="0"/>
        <v>3256794</v>
      </c>
      <c r="E104" s="1">
        <f t="shared" si="1"/>
        <v>39.095032988195442</v>
      </c>
      <c r="F104" s="1">
        <v>111</v>
      </c>
      <c r="G104" s="1">
        <v>151</v>
      </c>
      <c r="H104" s="1">
        <v>75</v>
      </c>
      <c r="I104" s="1">
        <v>129</v>
      </c>
      <c r="J104" s="1">
        <v>138</v>
      </c>
      <c r="K104" s="1">
        <v>148</v>
      </c>
      <c r="L104" s="1">
        <v>83</v>
      </c>
      <c r="M104" s="1">
        <v>149</v>
      </c>
      <c r="N104" s="1">
        <v>10</v>
      </c>
      <c r="O104" s="1">
        <v>17</v>
      </c>
      <c r="P104" s="1">
        <v>11</v>
      </c>
      <c r="Q104" s="1">
        <v>12</v>
      </c>
      <c r="R104" s="1">
        <v>9</v>
      </c>
      <c r="S104" s="1">
        <v>8</v>
      </c>
      <c r="T104" s="10">
        <f t="shared" si="4"/>
        <v>11.014925373134329</v>
      </c>
      <c r="U104" s="1">
        <f t="shared" si="5"/>
        <v>0.60855941288034965</v>
      </c>
    </row>
    <row r="105" spans="1:21" ht="13">
      <c r="A105" s="2" t="s">
        <v>106</v>
      </c>
      <c r="B105" s="3">
        <v>12495682</v>
      </c>
      <c r="C105" s="1">
        <v>12474680</v>
      </c>
      <c r="D105" s="1">
        <f t="shared" si="0"/>
        <v>3118670</v>
      </c>
      <c r="E105" s="1">
        <f t="shared" si="1"/>
        <v>37.436972227686333</v>
      </c>
      <c r="F105" s="1">
        <v>164</v>
      </c>
      <c r="G105" s="1">
        <v>195</v>
      </c>
      <c r="H105" s="1">
        <v>145</v>
      </c>
      <c r="I105" s="1">
        <v>163</v>
      </c>
      <c r="J105" s="1">
        <v>205</v>
      </c>
      <c r="K105" s="1">
        <v>195</v>
      </c>
      <c r="L105" s="1">
        <v>129</v>
      </c>
      <c r="M105" s="1">
        <v>224</v>
      </c>
      <c r="N105" s="1">
        <v>7</v>
      </c>
      <c r="O105" s="1">
        <v>23</v>
      </c>
      <c r="P105" s="1">
        <v>7</v>
      </c>
      <c r="Q105" s="1">
        <v>6</v>
      </c>
      <c r="R105" s="1">
        <v>12</v>
      </c>
      <c r="S105" s="1">
        <v>14</v>
      </c>
      <c r="T105" s="10">
        <f t="shared" si="4"/>
        <v>15.434782608695652</v>
      </c>
      <c r="U105" s="1">
        <f t="shared" si="5"/>
        <v>0.85275042036992543</v>
      </c>
    </row>
    <row r="106" spans="1:21" ht="13">
      <c r="A106" s="2" t="s">
        <v>107</v>
      </c>
      <c r="B106" s="3">
        <v>12495682</v>
      </c>
      <c r="C106" s="1">
        <v>13466792</v>
      </c>
      <c r="D106" s="1">
        <f t="shared" si="0"/>
        <v>3366698</v>
      </c>
      <c r="E106" s="1">
        <f t="shared" si="1"/>
        <v>40.414336728479483</v>
      </c>
      <c r="F106" s="1">
        <v>196</v>
      </c>
      <c r="G106" s="1">
        <v>224</v>
      </c>
      <c r="H106" s="1">
        <v>146</v>
      </c>
      <c r="I106" s="1">
        <v>183</v>
      </c>
      <c r="J106" s="1">
        <v>202</v>
      </c>
      <c r="K106" s="1">
        <v>225</v>
      </c>
      <c r="L106" s="1">
        <v>118</v>
      </c>
      <c r="M106" s="1">
        <v>286</v>
      </c>
      <c r="N106" s="1">
        <v>12</v>
      </c>
      <c r="O106" s="1">
        <v>12</v>
      </c>
      <c r="P106" s="1">
        <v>15</v>
      </c>
      <c r="Q106" s="1">
        <v>9</v>
      </c>
      <c r="R106" s="1">
        <v>12</v>
      </c>
      <c r="S106" s="1">
        <v>9</v>
      </c>
      <c r="T106" s="10">
        <f t="shared" si="4"/>
        <v>17.173913043478262</v>
      </c>
      <c r="U106" s="1">
        <f t="shared" si="5"/>
        <v>0.94883497477780443</v>
      </c>
    </row>
    <row r="107" spans="1:21" ht="13">
      <c r="A107" s="2" t="s">
        <v>108</v>
      </c>
      <c r="B107" s="3">
        <v>12495682</v>
      </c>
      <c r="C107" s="1">
        <v>13481640</v>
      </c>
      <c r="D107" s="1">
        <f t="shared" si="0"/>
        <v>3370410</v>
      </c>
      <c r="E107" s="1">
        <f t="shared" si="1"/>
        <v>40.458896121076066</v>
      </c>
      <c r="F107" s="1">
        <v>193</v>
      </c>
      <c r="G107" s="1">
        <v>169</v>
      </c>
      <c r="H107" s="1">
        <v>107</v>
      </c>
      <c r="I107" s="1">
        <v>171</v>
      </c>
      <c r="J107" s="1">
        <v>200</v>
      </c>
      <c r="K107" s="1">
        <v>170</v>
      </c>
      <c r="L107" s="1">
        <v>107</v>
      </c>
      <c r="M107" s="1">
        <v>218</v>
      </c>
      <c r="N107" s="1">
        <v>10</v>
      </c>
      <c r="O107" s="1">
        <v>13</v>
      </c>
      <c r="P107" s="1">
        <v>7</v>
      </c>
      <c r="Q107" s="1">
        <v>14</v>
      </c>
      <c r="R107" s="1">
        <v>11</v>
      </c>
      <c r="S107" s="1">
        <v>8</v>
      </c>
      <c r="T107" s="10">
        <f t="shared" si="4"/>
        <v>15.892857142857142</v>
      </c>
      <c r="U107" s="1">
        <f t="shared" si="5"/>
        <v>0.87805840568271498</v>
      </c>
    </row>
    <row r="108" spans="1:21" ht="13">
      <c r="A108" s="2" t="s">
        <v>109</v>
      </c>
      <c r="B108" s="3">
        <v>12495682</v>
      </c>
      <c r="C108" s="1">
        <v>9237704</v>
      </c>
      <c r="D108" s="1">
        <f t="shared" si="0"/>
        <v>2309426</v>
      </c>
      <c r="E108" s="1">
        <f t="shared" si="1"/>
        <v>27.722688525524259</v>
      </c>
      <c r="F108" s="1">
        <v>161</v>
      </c>
      <c r="G108" s="1">
        <v>160</v>
      </c>
      <c r="H108" s="1">
        <v>103</v>
      </c>
      <c r="I108" s="1">
        <v>144</v>
      </c>
      <c r="J108" s="1">
        <v>175</v>
      </c>
      <c r="K108" s="1">
        <v>142</v>
      </c>
      <c r="L108" s="1">
        <v>119</v>
      </c>
      <c r="M108" s="1">
        <v>173</v>
      </c>
      <c r="N108" s="1">
        <v>5</v>
      </c>
      <c r="O108" s="1">
        <v>6</v>
      </c>
      <c r="P108" s="1">
        <v>11</v>
      </c>
      <c r="Q108" s="1">
        <v>5</v>
      </c>
      <c r="R108" s="1">
        <v>10</v>
      </c>
      <c r="S108" s="1">
        <v>10</v>
      </c>
      <c r="T108" s="10">
        <f t="shared" si="4"/>
        <v>18.781914893617021</v>
      </c>
      <c r="U108" s="1">
        <f t="shared" si="5"/>
        <v>1.0376748560009403</v>
      </c>
    </row>
    <row r="109" spans="1:21" ht="13">
      <c r="A109" s="2" t="s">
        <v>110</v>
      </c>
      <c r="B109" s="3">
        <v>12495682</v>
      </c>
      <c r="C109" s="1">
        <v>13373064</v>
      </c>
      <c r="D109" s="1">
        <f t="shared" si="0"/>
        <v>3343266</v>
      </c>
      <c r="E109" s="1">
        <f t="shared" si="1"/>
        <v>40.133055562713587</v>
      </c>
      <c r="F109" s="1">
        <v>175</v>
      </c>
      <c r="G109" s="1">
        <v>242</v>
      </c>
      <c r="H109" s="1">
        <v>148</v>
      </c>
      <c r="I109" s="1">
        <v>171</v>
      </c>
      <c r="J109" s="1">
        <v>181</v>
      </c>
      <c r="K109" s="1">
        <v>155</v>
      </c>
      <c r="L109" s="1">
        <v>111</v>
      </c>
      <c r="M109" s="1">
        <v>203</v>
      </c>
      <c r="N109" s="1">
        <v>7</v>
      </c>
      <c r="O109" s="1">
        <v>13</v>
      </c>
      <c r="P109" s="1">
        <v>8</v>
      </c>
      <c r="Q109" s="1">
        <v>13</v>
      </c>
      <c r="R109" s="1">
        <v>10</v>
      </c>
      <c r="S109" s="1">
        <v>10</v>
      </c>
      <c r="T109" s="10">
        <f t="shared" si="4"/>
        <v>17.040983606557379</v>
      </c>
      <c r="U109" s="1">
        <f t="shared" si="5"/>
        <v>0.94149080699212029</v>
      </c>
    </row>
    <row r="110" spans="1:21" ht="13">
      <c r="A110" s="2" t="s">
        <v>111</v>
      </c>
      <c r="B110" s="3">
        <v>12495682</v>
      </c>
      <c r="C110" s="1">
        <v>11301576</v>
      </c>
      <c r="D110" s="1">
        <f t="shared" si="0"/>
        <v>2825394</v>
      </c>
      <c r="E110" s="1">
        <f t="shared" si="1"/>
        <v>33.916444096448679</v>
      </c>
      <c r="F110" s="1">
        <v>139</v>
      </c>
      <c r="G110" s="1">
        <v>153</v>
      </c>
      <c r="H110" s="1">
        <v>102</v>
      </c>
      <c r="I110" s="1">
        <v>125</v>
      </c>
      <c r="J110" s="1">
        <v>160</v>
      </c>
      <c r="K110" s="1">
        <v>160</v>
      </c>
      <c r="L110" s="1">
        <v>86</v>
      </c>
      <c r="M110" s="1">
        <v>179</v>
      </c>
      <c r="N110" s="1">
        <v>7</v>
      </c>
      <c r="O110" s="1">
        <v>10</v>
      </c>
      <c r="P110" s="1">
        <v>10</v>
      </c>
      <c r="Q110" s="1">
        <v>10</v>
      </c>
      <c r="R110" s="1">
        <v>12</v>
      </c>
      <c r="S110" s="1">
        <v>17</v>
      </c>
      <c r="T110" s="10">
        <f t="shared" si="4"/>
        <v>12.545454545454545</v>
      </c>
      <c r="U110" s="1">
        <f t="shared" si="5"/>
        <v>0.69311903566047206</v>
      </c>
    </row>
    <row r="111" spans="1:21" ht="13">
      <c r="A111" s="2" t="s">
        <v>112</v>
      </c>
      <c r="B111" s="3">
        <v>12495682</v>
      </c>
      <c r="C111" s="1">
        <v>12638760</v>
      </c>
      <c r="D111" s="1">
        <f t="shared" si="0"/>
        <v>3159690</v>
      </c>
      <c r="E111" s="1">
        <f t="shared" si="1"/>
        <v>37.929382325830638</v>
      </c>
      <c r="F111" s="1">
        <v>151</v>
      </c>
      <c r="G111" s="1">
        <v>177</v>
      </c>
      <c r="H111" s="1">
        <v>121</v>
      </c>
      <c r="I111" s="1">
        <v>167</v>
      </c>
      <c r="J111" s="1">
        <v>174</v>
      </c>
      <c r="K111" s="1">
        <v>151</v>
      </c>
      <c r="L111" s="1">
        <v>91</v>
      </c>
      <c r="M111" s="1">
        <v>204</v>
      </c>
      <c r="N111" s="1">
        <v>10</v>
      </c>
      <c r="O111" s="1">
        <v>12</v>
      </c>
      <c r="P111" s="1">
        <v>10</v>
      </c>
      <c r="Q111" s="1">
        <v>8</v>
      </c>
      <c r="R111" s="1">
        <v>14</v>
      </c>
      <c r="S111" s="1">
        <v>13</v>
      </c>
      <c r="T111" s="10">
        <f t="shared" si="4"/>
        <v>13.835820895522389</v>
      </c>
      <c r="U111" s="1">
        <f t="shared" si="5"/>
        <v>0.76440999422775624</v>
      </c>
    </row>
    <row r="112" spans="1:21" ht="13">
      <c r="A112" s="2" t="s">
        <v>113</v>
      </c>
      <c r="B112" s="3">
        <v>12495682</v>
      </c>
      <c r="C112" s="1">
        <v>9167944</v>
      </c>
      <c r="D112" s="1">
        <f t="shared" si="0"/>
        <v>2291986</v>
      </c>
      <c r="E112" s="1">
        <f t="shared" si="1"/>
        <v>27.513336206859297</v>
      </c>
      <c r="F112" s="1">
        <v>97</v>
      </c>
      <c r="G112" s="1">
        <v>112</v>
      </c>
      <c r="H112" s="1">
        <v>65</v>
      </c>
      <c r="I112" s="1">
        <v>82</v>
      </c>
      <c r="J112" s="1">
        <v>102</v>
      </c>
      <c r="K112" s="1">
        <v>88</v>
      </c>
      <c r="L112" s="1">
        <v>56</v>
      </c>
      <c r="M112" s="1">
        <v>109</v>
      </c>
      <c r="N112" s="1">
        <v>9</v>
      </c>
      <c r="O112" s="1">
        <v>13</v>
      </c>
      <c r="P112" s="1">
        <v>10</v>
      </c>
      <c r="Q112" s="1">
        <v>6</v>
      </c>
      <c r="R112" s="1">
        <v>9</v>
      </c>
      <c r="S112" s="1">
        <v>8</v>
      </c>
      <c r="T112" s="10">
        <f t="shared" si="4"/>
        <v>9.6954545454545453</v>
      </c>
      <c r="U112" s="1">
        <f t="shared" si="5"/>
        <v>0.53566047212456047</v>
      </c>
    </row>
    <row r="113" spans="1:21" ht="13">
      <c r="A113" s="2" t="s">
        <v>114</v>
      </c>
      <c r="B113" s="3">
        <v>12495682</v>
      </c>
      <c r="C113" s="1">
        <v>9207088</v>
      </c>
      <c r="D113" s="1">
        <f t="shared" si="0"/>
        <v>2301772</v>
      </c>
      <c r="E113" s="1">
        <f t="shared" si="1"/>
        <v>27.630808786587238</v>
      </c>
      <c r="F113" s="1">
        <v>136</v>
      </c>
      <c r="G113" s="1">
        <v>111</v>
      </c>
      <c r="H113" s="1">
        <v>80</v>
      </c>
      <c r="I113" s="1">
        <v>101</v>
      </c>
      <c r="J113" s="1">
        <v>133</v>
      </c>
      <c r="K113" s="1">
        <v>111</v>
      </c>
      <c r="L113" s="1">
        <v>74</v>
      </c>
      <c r="M113" s="1">
        <v>166</v>
      </c>
      <c r="N113" s="1">
        <v>7</v>
      </c>
      <c r="O113" s="1">
        <v>5</v>
      </c>
      <c r="P113" s="1">
        <v>6</v>
      </c>
      <c r="Q113" s="1">
        <v>8</v>
      </c>
      <c r="R113" s="1">
        <v>10</v>
      </c>
      <c r="S113" s="1">
        <v>13</v>
      </c>
      <c r="T113" s="10">
        <f t="shared" si="4"/>
        <v>13.959183673469388</v>
      </c>
      <c r="U113" s="1">
        <f t="shared" si="5"/>
        <v>0.77122561731875061</v>
      </c>
    </row>
    <row r="114" spans="1:21" ht="15.75" customHeight="1">
      <c r="T114" s="11"/>
    </row>
    <row r="115" spans="1:21" ht="13">
      <c r="A115" s="5" t="s">
        <v>91</v>
      </c>
      <c r="B115" s="6">
        <v>12495682</v>
      </c>
      <c r="C115" s="7">
        <v>11457888</v>
      </c>
      <c r="D115" s="7">
        <f>C115/4</f>
        <v>2864472</v>
      </c>
      <c r="E115" s="7">
        <f>(D115*150)/B115</f>
        <v>34.385542141677419</v>
      </c>
      <c r="F115" s="7">
        <v>180</v>
      </c>
      <c r="G115" s="7">
        <v>209</v>
      </c>
      <c r="H115" s="7">
        <v>145</v>
      </c>
      <c r="I115" s="7">
        <v>178</v>
      </c>
      <c r="J115" s="7">
        <v>207</v>
      </c>
      <c r="K115" s="7">
        <v>187</v>
      </c>
      <c r="L115" s="7">
        <v>116</v>
      </c>
      <c r="M115" s="7">
        <v>226</v>
      </c>
      <c r="N115" s="7">
        <v>10</v>
      </c>
      <c r="O115" s="7">
        <v>8</v>
      </c>
      <c r="P115" s="7">
        <v>9</v>
      </c>
      <c r="Q115" s="7">
        <v>9</v>
      </c>
      <c r="R115" s="7">
        <v>11</v>
      </c>
      <c r="S115" s="7">
        <v>13</v>
      </c>
      <c r="T115" s="12">
        <f>AVERAGE(F115:M115)/AVERAGE(N115:S115)</f>
        <v>18.100000000000001</v>
      </c>
      <c r="U115" s="7">
        <f>T115/18.1</f>
        <v>1</v>
      </c>
    </row>
    <row r="116" spans="1:21" ht="15.75" customHeight="1">
      <c r="A116" s="8" t="s">
        <v>115</v>
      </c>
      <c r="U116">
        <f>AVERAGE(U5:U113)</f>
        <v>0.87136986550016859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Otto</cp:lastModifiedBy>
  <dcterms:created xsi:type="dcterms:W3CDTF">2024-11-20T20:49:15Z</dcterms:created>
  <dcterms:modified xsi:type="dcterms:W3CDTF">2024-11-20T23:37:50Z</dcterms:modified>
</cp:coreProperties>
</file>