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.bazzicalupo/Documents/GitHub/crossTolerance_bazzicalupoEtAl/cross_tol_data/GOterm_analysis/spreadsheets_for_supplement/"/>
    </mc:Choice>
  </mc:AlternateContent>
  <xr:revisionPtr revIDLastSave="0" documentId="13_ncr:1_{7E2FB3F2-4590-D040-B958-55E81DC03231}" xr6:coauthVersionLast="47" xr6:coauthVersionMax="47" xr10:uidLastSave="{00000000-0000-0000-0000-000000000000}"/>
  <bookViews>
    <workbookView xWindow="13240" yWindow="500" windowWidth="21060" windowHeight="14440" activeTab="1" xr2:uid="{3A9CEA05-F7AB-3246-97AD-482367A0EAF4}"/>
  </bookViews>
  <sheets>
    <sheet name="overrep_p001_function" sheetId="2" r:id="rId1"/>
    <sheet name="overrep_p001_process" sheetId="3" r:id="rId2"/>
    <sheet name="overrep_p001_component" sheetId="4" r:id="rId3"/>
    <sheet name="circle_size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4" l="1"/>
  <c r="H3" i="4"/>
  <c r="H5" i="4"/>
  <c r="H16" i="3"/>
  <c r="H6" i="2"/>
  <c r="H12" i="2"/>
  <c r="H22" i="2"/>
  <c r="H14" i="2"/>
  <c r="H26" i="2"/>
  <c r="B4" i="1"/>
  <c r="H2" i="4" s="1"/>
  <c r="B5" i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3" i="1"/>
  <c r="H23" i="2" l="1"/>
  <c r="H5" i="2"/>
  <c r="H5" i="3"/>
  <c r="H26" i="3"/>
  <c r="H9" i="3"/>
  <c r="H10" i="4"/>
  <c r="H7" i="4"/>
  <c r="H8" i="4"/>
  <c r="H30" i="3"/>
  <c r="H11" i="3"/>
  <c r="H14" i="3"/>
  <c r="H2" i="2"/>
  <c r="H16" i="2"/>
  <c r="H24" i="3"/>
  <c r="H12" i="3"/>
  <c r="H13" i="2"/>
  <c r="H20" i="2"/>
  <c r="H33" i="3"/>
  <c r="H18" i="2"/>
  <c r="H10" i="2"/>
  <c r="H15" i="2"/>
  <c r="H10" i="3"/>
  <c r="H27" i="3"/>
  <c r="H19" i="3"/>
  <c r="H12" i="4"/>
  <c r="H21" i="3"/>
  <c r="H21" i="2"/>
  <c r="H31" i="3"/>
  <c r="H4" i="2"/>
  <c r="H7" i="2"/>
  <c r="H17" i="2"/>
  <c r="H25" i="3"/>
  <c r="H20" i="3"/>
  <c r="H7" i="3"/>
  <c r="H6" i="4"/>
  <c r="H32" i="3"/>
  <c r="H19" i="2"/>
  <c r="H8" i="3"/>
  <c r="H3" i="2"/>
  <c r="H8" i="2"/>
  <c r="H3" i="3"/>
  <c r="H23" i="3"/>
  <c r="H28" i="3"/>
  <c r="H18" i="3"/>
  <c r="H9" i="4"/>
  <c r="H17" i="3"/>
  <c r="H24" i="2"/>
  <c r="H11" i="2"/>
  <c r="H2" i="3"/>
  <c r="H22" i="3"/>
  <c r="H6" i="3"/>
  <c r="H4" i="3"/>
  <c r="H25" i="2"/>
  <c r="H9" i="2"/>
  <c r="H13" i="3"/>
  <c r="H29" i="3"/>
  <c r="H15" i="3"/>
  <c r="H11" i="4"/>
</calcChain>
</file>

<file path=xl/sharedStrings.xml><?xml version="1.0" encoding="utf-8"?>
<sst xmlns="http://schemas.openxmlformats.org/spreadsheetml/2006/main" count="230" uniqueCount="127">
  <si>
    <t>binding</t>
  </si>
  <si>
    <t>catalytic activity</t>
  </si>
  <si>
    <t>organic cyclic compound binding</t>
  </si>
  <si>
    <t>small molecule binding</t>
  </si>
  <si>
    <t>ion binding</t>
  </si>
  <si>
    <t>transferase activity</t>
  </si>
  <si>
    <t>carbohydrate derivative binding</t>
  </si>
  <si>
    <t>heterocyclic compound binding</t>
  </si>
  <si>
    <t>purine nucleotide binding</t>
  </si>
  <si>
    <t>ribonucleotide binding</t>
  </si>
  <si>
    <t>purine ribonucleotide binding</t>
  </si>
  <si>
    <t>purine ribonucleoside triphosphate binding</t>
  </si>
  <si>
    <t>anion binding</t>
  </si>
  <si>
    <t>nucleoside phosphate binding</t>
  </si>
  <si>
    <t>nucleotide binding</t>
  </si>
  <si>
    <t>adenyl nucleotide binding</t>
  </si>
  <si>
    <t>adenyl ribonucleotide binding</t>
  </si>
  <si>
    <t>ATP binding</t>
  </si>
  <si>
    <t>kinase activity</t>
  </si>
  <si>
    <t>phosphotransferase activity, alcohol group as acceptor</t>
  </si>
  <si>
    <t>protein kinase activity</t>
  </si>
  <si>
    <t>protein serine/threonine kinase activity</t>
  </si>
  <si>
    <t>protein serine kinase activity</t>
  </si>
  <si>
    <t>ubiquitin-protein transferase activity</t>
  </si>
  <si>
    <t>ubiquitin-ubiquitin ligase activity</t>
  </si>
  <si>
    <t>FUNCTION_DESC</t>
  </si>
  <si>
    <t>FDR</t>
  </si>
  <si>
    <t>pval</t>
  </si>
  <si>
    <t>expected</t>
  </si>
  <si>
    <t>List_num</t>
  </si>
  <si>
    <t>Ref_num</t>
  </si>
  <si>
    <t>cellular process</t>
  </si>
  <si>
    <t>cellular component organization or biogenesis</t>
  </si>
  <si>
    <t>regulation of cellular process</t>
  </si>
  <si>
    <t>regulation of biological process</t>
  </si>
  <si>
    <t>cellular component organization</t>
  </si>
  <si>
    <t>biological regulation</t>
  </si>
  <si>
    <t>response to stimulus</t>
  </si>
  <si>
    <t>cellular response to stimulus</t>
  </si>
  <si>
    <t>cell cycle</t>
  </si>
  <si>
    <t>cell cycle process</t>
  </si>
  <si>
    <t>macromolecule catabolic process</t>
  </si>
  <si>
    <t>signaling</t>
  </si>
  <si>
    <t>cell communication</t>
  </si>
  <si>
    <t>signal transduction</t>
  </si>
  <si>
    <t>mitotic cell cycle</t>
  </si>
  <si>
    <t>protein catabolic process</t>
  </si>
  <si>
    <t>modification-dependent protein catabolic process</t>
  </si>
  <si>
    <t>ubiquitin-dependent protein catabolic process</t>
  </si>
  <si>
    <t>reproductive process in single-celled organism</t>
  </si>
  <si>
    <t>developmental process involved in reproduction</t>
  </si>
  <si>
    <t>developmental process</t>
  </si>
  <si>
    <t>sporulation</t>
  </si>
  <si>
    <t>anatomical structure morphogenesis</t>
  </si>
  <si>
    <t>anatomical structure development</t>
  </si>
  <si>
    <t>anatomical structure formation involved in morphogenesis</t>
  </si>
  <si>
    <t>sporulation resulting in formation of a cellular spore</t>
  </si>
  <si>
    <t>protein ubiquitination</t>
  </si>
  <si>
    <t>protein phosphorylation</t>
  </si>
  <si>
    <t>phosphorylation</t>
  </si>
  <si>
    <t>cytokinesis</t>
  </si>
  <si>
    <t>protein polyubiquitination</t>
  </si>
  <si>
    <t>cytokinetic process</t>
  </si>
  <si>
    <t>PROCESS_DESC</t>
  </si>
  <si>
    <t>cellular anatomical entity</t>
  </si>
  <si>
    <t>intracellular anatomical structure</t>
  </si>
  <si>
    <t>cell periphery</t>
  </si>
  <si>
    <t>plasma membrane</t>
  </si>
  <si>
    <t>site of polarized growth</t>
  </si>
  <si>
    <t>cellular bud</t>
  </si>
  <si>
    <t>lytic vacuole membrane</t>
  </si>
  <si>
    <t>fungal-type vacuole membrane</t>
  </si>
  <si>
    <t>cellular bud neck</t>
  </si>
  <si>
    <t>incipient cellular bud site</t>
  </si>
  <si>
    <t>actin filament</t>
  </si>
  <si>
    <t>COMPONENT_DESC</t>
  </si>
  <si>
    <t>num genes</t>
  </si>
  <si>
    <t>circle size</t>
  </si>
  <si>
    <t>hex code</t>
  </si>
  <si>
    <t>hex color</t>
  </si>
  <si>
    <t>008b8b</t>
  </si>
  <si>
    <t>449f9f</t>
  </si>
  <si>
    <t>7bbebd</t>
  </si>
  <si>
    <t>defdfd</t>
  </si>
  <si>
    <t>68b3b2</t>
  </si>
  <si>
    <t>acdddd</t>
  </si>
  <si>
    <t>94cecd</t>
  </si>
  <si>
    <t>e0ffff</t>
  </si>
  <si>
    <t>7cbfbe</t>
  </si>
  <si>
    <t>82c2c2</t>
  </si>
  <si>
    <t>NA</t>
  </si>
  <si>
    <t>e9c877</t>
  </si>
  <si>
    <t>e6c26c</t>
  </si>
  <si>
    <t>e7c470</t>
  </si>
  <si>
    <t>ecce81</t>
  </si>
  <si>
    <t>cd9b1d</t>
  </si>
  <si>
    <t>ce9c21</t>
  </si>
  <si>
    <t>cf9e24</t>
  </si>
  <si>
    <t>eed187</t>
  </si>
  <si>
    <t>efd38b</t>
  </si>
  <si>
    <t>daad47</t>
  </si>
  <si>
    <t>dcb14d</t>
  </si>
  <si>
    <t>dfb556</t>
  </si>
  <si>
    <t>d9ad46</t>
  </si>
  <si>
    <t>fffacd</t>
  </si>
  <si>
    <t>fdf4c2</t>
  </si>
  <si>
    <t>c57dc1</t>
  </si>
  <si>
    <t>bd70b9</t>
  </si>
  <si>
    <t>bf74bc</t>
  </si>
  <si>
    <t>b25caf</t>
  </si>
  <si>
    <t>a749a5</t>
  </si>
  <si>
    <t>c278be</t>
  </si>
  <si>
    <t>8b008b</t>
  </si>
  <si>
    <t>be71ba</t>
  </si>
  <si>
    <t>efcaed</t>
  </si>
  <si>
    <t>8a018a</t>
  </si>
  <si>
    <t>ab51a9</t>
  </si>
  <si>
    <t>af56ab</t>
  </si>
  <si>
    <t>ffe8fe</t>
  </si>
  <si>
    <t>8d0c8d</t>
  </si>
  <si>
    <t>e7bbe4</t>
  </si>
  <si>
    <t>dfacdc</t>
  </si>
  <si>
    <t>d397d0</t>
  </si>
  <si>
    <t>c177bd</t>
  </si>
  <si>
    <t>Function</t>
  </si>
  <si>
    <t>Process</t>
  </si>
  <si>
    <t>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</si>
</sst>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34AD3-27A6-1F42-BFC9-5757DF706C49}">
  <dimension ref="A1:I26"/>
  <sheetViews>
    <sheetView workbookViewId="0">
      <selection activeCell="A2" sqref="A2:G26"/>
    </sheetView>
  </sheetViews>
  <sheetFormatPr baseColWidth="10" defaultRowHeight="16" x14ac:dyDescent="0.2"/>
  <cols>
    <col min="6" max="6" width="46.5" bestFit="1" customWidth="1"/>
    <col min="7" max="7" width="46.5" customWidth="1"/>
  </cols>
  <sheetData>
    <row r="1" spans="1:9" x14ac:dyDescent="0.2">
      <c r="A1" t="s">
        <v>30</v>
      </c>
      <c r="B1" t="s">
        <v>29</v>
      </c>
      <c r="C1" t="s">
        <v>28</v>
      </c>
      <c r="D1" t="s">
        <v>27</v>
      </c>
      <c r="E1" t="s">
        <v>26</v>
      </c>
      <c r="F1" t="s">
        <v>25</v>
      </c>
      <c r="H1" t="s">
        <v>77</v>
      </c>
      <c r="I1" t="s">
        <v>78</v>
      </c>
    </row>
    <row r="2" spans="1:9" x14ac:dyDescent="0.2">
      <c r="A2">
        <v>3120</v>
      </c>
      <c r="B2">
        <v>144</v>
      </c>
      <c r="C2">
        <v>108.63</v>
      </c>
      <c r="D2" s="1">
        <v>7.3900000000000004E-7</v>
      </c>
      <c r="E2">
        <v>9.5399999999999999E-4</v>
      </c>
      <c r="F2" t="s">
        <v>0</v>
      </c>
      <c r="G2" t="s">
        <v>124</v>
      </c>
      <c r="H2" s="2">
        <f>VLOOKUP(B2,circle_size!$A$1:$B$205,2)</f>
        <v>0.70661764705882213</v>
      </c>
      <c r="I2" t="s">
        <v>95</v>
      </c>
    </row>
    <row r="3" spans="1:9" x14ac:dyDescent="0.2">
      <c r="A3">
        <v>1679</v>
      </c>
      <c r="B3">
        <v>92</v>
      </c>
      <c r="C3">
        <v>58.46</v>
      </c>
      <c r="D3" s="1">
        <v>6.0999999999999998E-7</v>
      </c>
      <c r="E3">
        <v>1.57E-3</v>
      </c>
      <c r="F3" t="s">
        <v>4</v>
      </c>
      <c r="G3" t="s">
        <v>124</v>
      </c>
      <c r="H3" s="2">
        <f>VLOOKUP(B3,circle_size!$A$1:$B$205,2)</f>
        <v>0.46446078431372495</v>
      </c>
      <c r="I3" t="s">
        <v>96</v>
      </c>
    </row>
    <row r="4" spans="1:9" x14ac:dyDescent="0.2">
      <c r="A4">
        <v>1731</v>
      </c>
      <c r="B4">
        <v>92</v>
      </c>
      <c r="C4">
        <v>60.27</v>
      </c>
      <c r="D4" s="1">
        <v>2.61E-6</v>
      </c>
      <c r="E4">
        <v>2.2499999999999998E-3</v>
      </c>
      <c r="F4" t="s">
        <v>3</v>
      </c>
      <c r="G4" t="s">
        <v>124</v>
      </c>
      <c r="H4" s="2">
        <f>VLOOKUP(B4,circle_size!$A$1:$B$205,2)</f>
        <v>0.46446078431372495</v>
      </c>
      <c r="I4" t="s">
        <v>97</v>
      </c>
    </row>
    <row r="5" spans="1:9" x14ac:dyDescent="0.2">
      <c r="A5">
        <v>198</v>
      </c>
      <c r="B5">
        <v>20</v>
      </c>
      <c r="C5">
        <v>6.89</v>
      </c>
      <c r="D5" s="1">
        <v>1.52E-5</v>
      </c>
      <c r="E5">
        <v>9.8300000000000002E-3</v>
      </c>
      <c r="F5" t="s">
        <v>19</v>
      </c>
      <c r="G5" t="s">
        <v>124</v>
      </c>
      <c r="H5" s="2">
        <f>VLOOKUP(B5,circle_size!$A$1:$B$205,2)</f>
        <v>0.12916666666666662</v>
      </c>
      <c r="I5" t="s">
        <v>103</v>
      </c>
    </row>
    <row r="6" spans="1:9" x14ac:dyDescent="0.2">
      <c r="A6">
        <v>223</v>
      </c>
      <c r="B6">
        <v>21</v>
      </c>
      <c r="C6">
        <v>7.76</v>
      </c>
      <c r="D6" s="1">
        <v>2.7100000000000001E-5</v>
      </c>
      <c r="E6">
        <v>0.01</v>
      </c>
      <c r="F6" t="s">
        <v>18</v>
      </c>
      <c r="G6" t="s">
        <v>124</v>
      </c>
      <c r="H6" s="2">
        <f>VLOOKUP(B6,circle_size!$A$1:$B$205,2)</f>
        <v>0.13382352941176467</v>
      </c>
      <c r="I6" t="s">
        <v>100</v>
      </c>
    </row>
    <row r="7" spans="1:9" x14ac:dyDescent="0.2">
      <c r="A7">
        <v>894</v>
      </c>
      <c r="B7">
        <v>54</v>
      </c>
      <c r="C7">
        <v>31.13</v>
      </c>
      <c r="D7" s="1">
        <v>2.6800000000000001E-5</v>
      </c>
      <c r="E7">
        <v>1.15E-2</v>
      </c>
      <c r="F7" t="s">
        <v>13</v>
      </c>
      <c r="G7" t="s">
        <v>124</v>
      </c>
      <c r="H7" s="2">
        <f>VLOOKUP(B7,circle_size!$A$1:$B$205,2)</f>
        <v>0.28750000000000009</v>
      </c>
      <c r="I7" t="s">
        <v>101</v>
      </c>
    </row>
    <row r="8" spans="1:9" x14ac:dyDescent="0.2">
      <c r="A8">
        <v>894</v>
      </c>
      <c r="B8">
        <v>54</v>
      </c>
      <c r="C8">
        <v>31.13</v>
      </c>
      <c r="D8" s="1">
        <v>2.6800000000000001E-5</v>
      </c>
      <c r="E8">
        <v>1.38E-2</v>
      </c>
      <c r="F8" t="s">
        <v>14</v>
      </c>
      <c r="G8" t="s">
        <v>124</v>
      </c>
      <c r="H8" s="2">
        <f>VLOOKUP(B8,circle_size!$A$1:$B$205,2)</f>
        <v>0.28750000000000009</v>
      </c>
      <c r="I8" t="s">
        <v>102</v>
      </c>
    </row>
    <row r="9" spans="1:9" x14ac:dyDescent="0.2">
      <c r="A9">
        <v>682</v>
      </c>
      <c r="B9">
        <v>43</v>
      </c>
      <c r="C9">
        <v>23.75</v>
      </c>
      <c r="D9" s="1">
        <v>8.4499999999999994E-5</v>
      </c>
      <c r="E9">
        <v>1.9800000000000002E-2</v>
      </c>
      <c r="F9" t="s">
        <v>16</v>
      </c>
      <c r="G9" t="s">
        <v>124</v>
      </c>
      <c r="H9" s="2">
        <f>VLOOKUP(B9,circle_size!$A$1:$B$205,2)</f>
        <v>0.23627450980392178</v>
      </c>
      <c r="I9" t="s">
        <v>92</v>
      </c>
    </row>
    <row r="10" spans="1:9" x14ac:dyDescent="0.2">
      <c r="A10">
        <v>924</v>
      </c>
      <c r="B10">
        <v>54</v>
      </c>
      <c r="C10">
        <v>32.17</v>
      </c>
      <c r="D10" s="1">
        <v>8.0500000000000005E-5</v>
      </c>
      <c r="E10">
        <v>2.0799999999999999E-2</v>
      </c>
      <c r="F10" t="s">
        <v>12</v>
      </c>
      <c r="G10" t="s">
        <v>124</v>
      </c>
      <c r="H10" s="2">
        <f>VLOOKUP(B10,circle_size!$A$1:$B$205,2)</f>
        <v>0.28750000000000009</v>
      </c>
      <c r="I10" t="s">
        <v>93</v>
      </c>
    </row>
    <row r="11" spans="1:9" x14ac:dyDescent="0.2">
      <c r="A11">
        <v>722</v>
      </c>
      <c r="B11">
        <v>45</v>
      </c>
      <c r="C11">
        <v>25.14</v>
      </c>
      <c r="D11" s="1">
        <v>7.8899999999999993E-5</v>
      </c>
      <c r="E11">
        <v>2.2599999999999999E-2</v>
      </c>
      <c r="F11" t="s">
        <v>15</v>
      </c>
      <c r="G11" t="s">
        <v>124</v>
      </c>
      <c r="H11" s="2">
        <f>VLOOKUP(B11,circle_size!$A$1:$B$205,2)</f>
        <v>0.24558823529411788</v>
      </c>
      <c r="I11" t="s">
        <v>91</v>
      </c>
    </row>
    <row r="12" spans="1:9" x14ac:dyDescent="0.2">
      <c r="A12">
        <v>678</v>
      </c>
      <c r="B12">
        <v>43</v>
      </c>
      <c r="C12">
        <v>23.61</v>
      </c>
      <c r="D12" s="1">
        <v>7.8899999999999993E-5</v>
      </c>
      <c r="E12">
        <v>2.5399999999999999E-2</v>
      </c>
      <c r="F12" t="s">
        <v>17</v>
      </c>
      <c r="G12" t="s">
        <v>124</v>
      </c>
      <c r="H12" s="2">
        <f>VLOOKUP(B12,circle_size!$A$1:$B$205,2)</f>
        <v>0.23627450980392178</v>
      </c>
      <c r="I12" t="s">
        <v>94</v>
      </c>
    </row>
    <row r="13" spans="1:9" x14ac:dyDescent="0.2">
      <c r="A13">
        <v>2323</v>
      </c>
      <c r="B13">
        <v>108</v>
      </c>
      <c r="C13">
        <v>80.88</v>
      </c>
      <c r="D13">
        <v>1.25E-4</v>
      </c>
      <c r="E13">
        <v>2.69E-2</v>
      </c>
      <c r="F13" t="s">
        <v>1</v>
      </c>
      <c r="G13" t="s">
        <v>124</v>
      </c>
      <c r="H13" s="2">
        <f>VLOOKUP(B13,circle_size!$A$1:$B$205,2)</f>
        <v>0.53897058823529331</v>
      </c>
      <c r="I13" t="s">
        <v>98</v>
      </c>
    </row>
    <row r="14" spans="1:9" x14ac:dyDescent="0.2">
      <c r="A14">
        <v>944</v>
      </c>
      <c r="B14">
        <v>54</v>
      </c>
      <c r="C14">
        <v>32.869999999999997</v>
      </c>
      <c r="D14">
        <v>1.4100000000000001E-4</v>
      </c>
      <c r="E14">
        <v>2.8000000000000001E-2</v>
      </c>
      <c r="F14" t="s">
        <v>7</v>
      </c>
      <c r="G14" t="s">
        <v>124</v>
      </c>
      <c r="H14" s="2">
        <f>VLOOKUP(B14,circle_size!$A$1:$B$205,2)</f>
        <v>0.28750000000000009</v>
      </c>
      <c r="I14" t="s">
        <v>99</v>
      </c>
    </row>
    <row r="15" spans="1:9" x14ac:dyDescent="0.2">
      <c r="A15">
        <v>120</v>
      </c>
      <c r="B15">
        <v>13</v>
      </c>
      <c r="C15">
        <v>4.18</v>
      </c>
      <c r="D15">
        <v>2.4899999999999998E-4</v>
      </c>
      <c r="E15">
        <v>4.2799999999999998E-2</v>
      </c>
      <c r="F15" t="s">
        <v>22</v>
      </c>
      <c r="G15" t="s">
        <v>124</v>
      </c>
      <c r="H15" s="2">
        <f>VLOOKUP(B15,circle_size!$A$1:$B$205,2)</f>
        <v>9.6568627450980368E-2</v>
      </c>
      <c r="I15" t="s">
        <v>105</v>
      </c>
    </row>
    <row r="16" spans="1:9" x14ac:dyDescent="0.2">
      <c r="A16">
        <v>136</v>
      </c>
      <c r="B16">
        <v>14</v>
      </c>
      <c r="C16">
        <v>4.74</v>
      </c>
      <c r="D16">
        <v>2.4800000000000001E-4</v>
      </c>
      <c r="E16">
        <v>4.5600000000000002E-2</v>
      </c>
      <c r="F16" t="s">
        <v>20</v>
      </c>
      <c r="G16" t="s">
        <v>124</v>
      </c>
      <c r="H16" s="2">
        <f>VLOOKUP(B16,circle_size!$A$1:$B$205,2)</f>
        <v>0.1012254901960784</v>
      </c>
      <c r="I16" t="s">
        <v>104</v>
      </c>
    </row>
    <row r="17" spans="1:9" x14ac:dyDescent="0.2">
      <c r="A17">
        <v>92</v>
      </c>
      <c r="B17">
        <v>11</v>
      </c>
      <c r="C17">
        <v>3.2</v>
      </c>
      <c r="D17">
        <v>3.1700000000000001E-4</v>
      </c>
      <c r="E17">
        <v>5.11E-2</v>
      </c>
      <c r="F17" t="s">
        <v>23</v>
      </c>
      <c r="G17" t="s">
        <v>124</v>
      </c>
      <c r="H17" s="2">
        <f>VLOOKUP(B17,circle_size!$A$1:$B$205,2)</f>
        <v>8.7254901960784295E-2</v>
      </c>
      <c r="I17" t="s">
        <v>90</v>
      </c>
    </row>
    <row r="18" spans="1:9" x14ac:dyDescent="0.2">
      <c r="A18">
        <v>1998</v>
      </c>
      <c r="B18">
        <v>94</v>
      </c>
      <c r="C18">
        <v>69.569999999999993</v>
      </c>
      <c r="D18">
        <v>4.3199999999999998E-4</v>
      </c>
      <c r="E18">
        <v>5.2999999999999999E-2</v>
      </c>
      <c r="F18" t="s">
        <v>2</v>
      </c>
      <c r="G18" t="s">
        <v>124</v>
      </c>
      <c r="H18" s="2">
        <f>VLOOKUP(B18,circle_size!$A$1:$B$205,2)</f>
        <v>0.473774509803921</v>
      </c>
      <c r="I18" t="s">
        <v>90</v>
      </c>
    </row>
    <row r="19" spans="1:9" x14ac:dyDescent="0.2">
      <c r="A19">
        <v>778</v>
      </c>
      <c r="B19">
        <v>45</v>
      </c>
      <c r="C19">
        <v>27.09</v>
      </c>
      <c r="D19">
        <v>4.8099999999999998E-4</v>
      </c>
      <c r="E19">
        <v>5.3900000000000003E-2</v>
      </c>
      <c r="F19" t="s">
        <v>10</v>
      </c>
      <c r="G19" t="s">
        <v>124</v>
      </c>
      <c r="H19" s="2">
        <f>VLOOKUP(B19,circle_size!$A$1:$B$205,2)</f>
        <v>0.24558823529411788</v>
      </c>
      <c r="I19" t="s">
        <v>90</v>
      </c>
    </row>
    <row r="20" spans="1:9" x14ac:dyDescent="0.2">
      <c r="A20">
        <v>774</v>
      </c>
      <c r="B20">
        <v>45</v>
      </c>
      <c r="C20">
        <v>26.95</v>
      </c>
      <c r="D20">
        <v>4.6299999999999998E-4</v>
      </c>
      <c r="E20">
        <v>5.4300000000000001E-2</v>
      </c>
      <c r="F20" t="s">
        <v>11</v>
      </c>
      <c r="G20" t="s">
        <v>124</v>
      </c>
      <c r="H20" s="2">
        <f>VLOOKUP(B20,circle_size!$A$1:$B$205,2)</f>
        <v>0.24558823529411788</v>
      </c>
      <c r="I20" t="s">
        <v>90</v>
      </c>
    </row>
    <row r="21" spans="1:9" x14ac:dyDescent="0.2">
      <c r="A21">
        <v>126</v>
      </c>
      <c r="B21">
        <v>13</v>
      </c>
      <c r="C21">
        <v>4.3899999999999997</v>
      </c>
      <c r="D21">
        <v>4.0299999999999998E-4</v>
      </c>
      <c r="E21">
        <v>5.4800000000000001E-2</v>
      </c>
      <c r="F21" t="s">
        <v>21</v>
      </c>
      <c r="G21" t="s">
        <v>124</v>
      </c>
      <c r="H21" s="2">
        <f>VLOOKUP(B21,circle_size!$A$1:$B$205,2)</f>
        <v>9.6568627450980368E-2</v>
      </c>
      <c r="I21" t="s">
        <v>90</v>
      </c>
    </row>
    <row r="22" spans="1:9" x14ac:dyDescent="0.2">
      <c r="A22">
        <v>818</v>
      </c>
      <c r="B22">
        <v>47</v>
      </c>
      <c r="C22">
        <v>28.48</v>
      </c>
      <c r="D22">
        <v>4.28E-4</v>
      </c>
      <c r="E22">
        <v>5.5300000000000002E-2</v>
      </c>
      <c r="F22" t="s">
        <v>8</v>
      </c>
      <c r="G22" t="s">
        <v>124</v>
      </c>
      <c r="H22" s="2">
        <f>VLOOKUP(B22,circle_size!$A$1:$B$205,2)</f>
        <v>0.25490196078431393</v>
      </c>
      <c r="I22" t="s">
        <v>90</v>
      </c>
    </row>
    <row r="23" spans="1:9" x14ac:dyDescent="0.2">
      <c r="A23">
        <v>798</v>
      </c>
      <c r="B23">
        <v>46</v>
      </c>
      <c r="C23">
        <v>27.79</v>
      </c>
      <c r="D23">
        <v>3.88E-4</v>
      </c>
      <c r="E23">
        <v>5.57E-2</v>
      </c>
      <c r="F23" t="s">
        <v>9</v>
      </c>
      <c r="G23" t="s">
        <v>124</v>
      </c>
      <c r="H23" s="2">
        <f>VLOOKUP(B23,circle_size!$A$1:$B$205,2)</f>
        <v>0.25024509803921591</v>
      </c>
      <c r="I23" t="s">
        <v>90</v>
      </c>
    </row>
    <row r="24" spans="1:9" x14ac:dyDescent="0.2">
      <c r="A24">
        <v>913</v>
      </c>
      <c r="B24">
        <v>51</v>
      </c>
      <c r="C24">
        <v>31.79</v>
      </c>
      <c r="D24">
        <v>3.8400000000000001E-4</v>
      </c>
      <c r="E24">
        <v>5.8299999999999998E-2</v>
      </c>
      <c r="F24" t="s">
        <v>5</v>
      </c>
      <c r="G24" t="s">
        <v>124</v>
      </c>
      <c r="H24" s="2">
        <f>VLOOKUP(B24,circle_size!$A$1:$B$205,2)</f>
        <v>0.27352941176470602</v>
      </c>
      <c r="I24" t="s">
        <v>90</v>
      </c>
    </row>
    <row r="25" spans="1:9" x14ac:dyDescent="0.2">
      <c r="A25">
        <v>810</v>
      </c>
      <c r="B25">
        <v>46</v>
      </c>
      <c r="C25">
        <v>28.2</v>
      </c>
      <c r="D25">
        <v>6.0800000000000003E-4</v>
      </c>
      <c r="E25">
        <v>6.54E-2</v>
      </c>
      <c r="F25" t="s">
        <v>6</v>
      </c>
      <c r="G25" t="s">
        <v>124</v>
      </c>
      <c r="H25" s="2">
        <f>VLOOKUP(B25,circle_size!$A$1:$B$205,2)</f>
        <v>0.25024509803921591</v>
      </c>
      <c r="I25" t="s">
        <v>90</v>
      </c>
    </row>
    <row r="26" spans="1:9" x14ac:dyDescent="0.2">
      <c r="A26">
        <v>6</v>
      </c>
      <c r="B26">
        <v>3</v>
      </c>
      <c r="C26">
        <v>0.21</v>
      </c>
      <c r="D26">
        <v>7.6999999999999996E-4</v>
      </c>
      <c r="E26">
        <v>7.9500000000000001E-2</v>
      </c>
      <c r="F26" t="s">
        <v>24</v>
      </c>
      <c r="G26" t="s">
        <v>124</v>
      </c>
      <c r="H26" s="2">
        <f>VLOOKUP(B26,circle_size!$A$1:$B$205,2)</f>
        <v>0.05</v>
      </c>
      <c r="I26" t="s">
        <v>90</v>
      </c>
    </row>
  </sheetData>
  <sortState xmlns:xlrd2="http://schemas.microsoft.com/office/spreadsheetml/2017/richdata2" ref="A2:I26">
    <sortCondition ref="E2:E26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0637F-2F36-C74E-A375-CDAC8ECBC745}">
  <dimension ref="A1:I33"/>
  <sheetViews>
    <sheetView tabSelected="1" workbookViewId="0">
      <selection activeCell="A2" sqref="A2:G33"/>
    </sheetView>
  </sheetViews>
  <sheetFormatPr baseColWidth="10" defaultRowHeight="16" x14ac:dyDescent="0.2"/>
  <cols>
    <col min="6" max="6" width="50.1640625" bestFit="1" customWidth="1"/>
    <col min="7" max="7" width="50.1640625" customWidth="1"/>
  </cols>
  <sheetData>
    <row r="1" spans="1:9" x14ac:dyDescent="0.2">
      <c r="A1" t="s">
        <v>30</v>
      </c>
      <c r="B1" t="s">
        <v>29</v>
      </c>
      <c r="C1" t="s">
        <v>28</v>
      </c>
      <c r="D1" t="s">
        <v>27</v>
      </c>
      <c r="E1" t="s">
        <v>26</v>
      </c>
      <c r="F1" t="s">
        <v>63</v>
      </c>
      <c r="H1" t="s">
        <v>77</v>
      </c>
      <c r="I1" t="s">
        <v>79</v>
      </c>
    </row>
    <row r="2" spans="1:9" x14ac:dyDescent="0.2">
      <c r="A2">
        <v>4873</v>
      </c>
      <c r="B2">
        <v>196</v>
      </c>
      <c r="C2">
        <v>168.87</v>
      </c>
      <c r="D2" s="1">
        <v>1.2200000000000001E-7</v>
      </c>
      <c r="E2">
        <v>5.7499999999999999E-4</v>
      </c>
      <c r="F2" t="s">
        <v>31</v>
      </c>
      <c r="G2" t="s">
        <v>125</v>
      </c>
      <c r="H2" s="2">
        <f>VLOOKUP(B2,circle_size!$A$1:$B$205,2)</f>
        <v>0.94877450980391931</v>
      </c>
      <c r="I2" t="s">
        <v>112</v>
      </c>
    </row>
    <row r="3" spans="1:9" x14ac:dyDescent="0.2">
      <c r="A3">
        <v>37</v>
      </c>
      <c r="B3">
        <v>10</v>
      </c>
      <c r="C3">
        <v>1.28</v>
      </c>
      <c r="D3" s="1">
        <v>3.1E-7</v>
      </c>
      <c r="E3">
        <v>7.2999999999999996E-4</v>
      </c>
      <c r="F3" t="s">
        <v>62</v>
      </c>
      <c r="G3" t="s">
        <v>125</v>
      </c>
      <c r="H3" s="2">
        <f>VLOOKUP(B3,circle_size!$A$1:$B$205,2)</f>
        <v>8.2598039215686259E-2</v>
      </c>
      <c r="I3" t="s">
        <v>115</v>
      </c>
    </row>
    <row r="4" spans="1:9" x14ac:dyDescent="0.2">
      <c r="A4">
        <v>41</v>
      </c>
      <c r="B4">
        <v>10</v>
      </c>
      <c r="C4">
        <v>1.42</v>
      </c>
      <c r="D4" s="1">
        <v>8.8299999999999995E-7</v>
      </c>
      <c r="E4">
        <v>1.39E-3</v>
      </c>
      <c r="F4" t="s">
        <v>61</v>
      </c>
      <c r="G4" t="s">
        <v>125</v>
      </c>
      <c r="H4" s="2">
        <f>VLOOKUP(B4,circle_size!$A$1:$B$205,2)</f>
        <v>8.2598039215686259E-2</v>
      </c>
      <c r="I4" t="s">
        <v>119</v>
      </c>
    </row>
    <row r="5" spans="1:9" x14ac:dyDescent="0.2">
      <c r="A5">
        <v>1867</v>
      </c>
      <c r="B5">
        <v>95</v>
      </c>
      <c r="C5">
        <v>64.7</v>
      </c>
      <c r="D5" s="1">
        <v>8.7399999999999993E-6</v>
      </c>
      <c r="E5">
        <v>1.03E-2</v>
      </c>
      <c r="F5" t="s">
        <v>35</v>
      </c>
      <c r="G5" t="s">
        <v>125</v>
      </c>
      <c r="H5" s="2">
        <f>VLOOKUP(B5,circle_size!$A$1:$B$205,2)</f>
        <v>0.47843137254901902</v>
      </c>
      <c r="I5" t="s">
        <v>110</v>
      </c>
    </row>
    <row r="6" spans="1:9" x14ac:dyDescent="0.2">
      <c r="A6">
        <v>213</v>
      </c>
      <c r="B6">
        <v>21</v>
      </c>
      <c r="C6">
        <v>7.38</v>
      </c>
      <c r="D6" s="1">
        <v>1.2500000000000001E-5</v>
      </c>
      <c r="E6">
        <v>1.18E-2</v>
      </c>
      <c r="F6" t="s">
        <v>51</v>
      </c>
      <c r="G6" t="s">
        <v>125</v>
      </c>
      <c r="H6" s="2">
        <f>VLOOKUP(B6,circle_size!$A$1:$B$205,2)</f>
        <v>0.13382352941176467</v>
      </c>
      <c r="I6" t="s">
        <v>116</v>
      </c>
    </row>
    <row r="7" spans="1:9" x14ac:dyDescent="0.2">
      <c r="A7">
        <v>107</v>
      </c>
      <c r="B7">
        <v>14</v>
      </c>
      <c r="C7">
        <v>3.71</v>
      </c>
      <c r="D7" s="1">
        <v>1.6399999999999999E-5</v>
      </c>
      <c r="E7">
        <v>1.29E-2</v>
      </c>
      <c r="F7" t="s">
        <v>59</v>
      </c>
      <c r="G7" t="s">
        <v>125</v>
      </c>
      <c r="H7" s="2">
        <f>VLOOKUP(B7,circle_size!$A$1:$B$205,2)</f>
        <v>0.1012254901960784</v>
      </c>
      <c r="I7" t="s">
        <v>117</v>
      </c>
    </row>
    <row r="8" spans="1:9" x14ac:dyDescent="0.2">
      <c r="A8">
        <v>1695</v>
      </c>
      <c r="B8">
        <v>87</v>
      </c>
      <c r="C8">
        <v>58.74</v>
      </c>
      <c r="D8" s="1">
        <v>2.09E-5</v>
      </c>
      <c r="E8">
        <v>1.41E-2</v>
      </c>
      <c r="F8" t="s">
        <v>36</v>
      </c>
      <c r="G8" t="s">
        <v>125</v>
      </c>
      <c r="H8" s="2">
        <f>VLOOKUP(B8,circle_size!$A$1:$B$205,2)</f>
        <v>0.44117647058823484</v>
      </c>
      <c r="I8" t="s">
        <v>109</v>
      </c>
    </row>
    <row r="9" spans="1:9" x14ac:dyDescent="0.2">
      <c r="A9">
        <v>165</v>
      </c>
      <c r="B9">
        <v>17</v>
      </c>
      <c r="C9">
        <v>5.72</v>
      </c>
      <c r="D9" s="1">
        <v>4.9799999999999998E-5</v>
      </c>
      <c r="E9">
        <v>1.8100000000000002E-2</v>
      </c>
      <c r="F9" t="s">
        <v>55</v>
      </c>
      <c r="G9" t="s">
        <v>125</v>
      </c>
      <c r="H9" s="2">
        <f>VLOOKUP(B9,circle_size!$A$1:$B$205,2)</f>
        <v>0.11519607843137251</v>
      </c>
      <c r="I9" t="s">
        <v>107</v>
      </c>
    </row>
    <row r="10" spans="1:9" x14ac:dyDescent="0.2">
      <c r="A10">
        <v>1096</v>
      </c>
      <c r="B10">
        <v>62</v>
      </c>
      <c r="C10">
        <v>37.979999999999997</v>
      </c>
      <c r="D10" s="1">
        <v>3.4999999999999997E-5</v>
      </c>
      <c r="E10">
        <v>1.83E-2</v>
      </c>
      <c r="F10" t="s">
        <v>38</v>
      </c>
      <c r="G10" t="s">
        <v>125</v>
      </c>
      <c r="H10" s="2">
        <f>VLOOKUP(B10,circle_size!$A$1:$B$205,2)</f>
        <v>0.32475490196078427</v>
      </c>
      <c r="I10" t="s">
        <v>113</v>
      </c>
    </row>
    <row r="11" spans="1:9" x14ac:dyDescent="0.2">
      <c r="A11">
        <v>180</v>
      </c>
      <c r="B11">
        <v>18</v>
      </c>
      <c r="C11">
        <v>6.24</v>
      </c>
      <c r="D11" s="1">
        <v>4.4400000000000002E-5</v>
      </c>
      <c r="E11">
        <v>1.9E-2</v>
      </c>
      <c r="F11" t="s">
        <v>53</v>
      </c>
      <c r="G11" t="s">
        <v>125</v>
      </c>
      <c r="H11" s="2">
        <f>VLOOKUP(B11,circle_size!$A$1:$B$205,2)</f>
        <v>0.11985294117647055</v>
      </c>
      <c r="I11" t="s">
        <v>108</v>
      </c>
    </row>
    <row r="12" spans="1:9" x14ac:dyDescent="0.2">
      <c r="A12">
        <v>165</v>
      </c>
      <c r="B12">
        <v>17</v>
      </c>
      <c r="C12">
        <v>5.72</v>
      </c>
      <c r="D12" s="1">
        <v>4.9799999999999998E-5</v>
      </c>
      <c r="E12">
        <v>1.9599999999999999E-2</v>
      </c>
      <c r="F12" t="s">
        <v>56</v>
      </c>
      <c r="G12" t="s">
        <v>125</v>
      </c>
      <c r="H12" s="2">
        <f>VLOOKUP(B12,circle_size!$A$1:$B$205,2)</f>
        <v>0.11519607843137251</v>
      </c>
      <c r="I12" t="s">
        <v>123</v>
      </c>
    </row>
    <row r="13" spans="1:9" x14ac:dyDescent="0.2">
      <c r="A13">
        <v>2133</v>
      </c>
      <c r="B13">
        <v>103</v>
      </c>
      <c r="C13">
        <v>73.92</v>
      </c>
      <c r="D13" s="1">
        <v>3.4E-5</v>
      </c>
      <c r="E13">
        <v>0.02</v>
      </c>
      <c r="F13" t="s">
        <v>32</v>
      </c>
      <c r="G13" t="s">
        <v>125</v>
      </c>
      <c r="H13" s="2">
        <f>VLOOKUP(B13,circle_size!$A$1:$B$205,2)</f>
        <v>0.5156862745098032</v>
      </c>
      <c r="I13" t="s">
        <v>111</v>
      </c>
    </row>
    <row r="14" spans="1:9" x14ac:dyDescent="0.2">
      <c r="A14">
        <v>180</v>
      </c>
      <c r="B14">
        <v>18</v>
      </c>
      <c r="C14">
        <v>6.24</v>
      </c>
      <c r="D14" s="1">
        <v>4.4400000000000002E-5</v>
      </c>
      <c r="E14">
        <v>2.0899999999999998E-2</v>
      </c>
      <c r="F14" t="s">
        <v>54</v>
      </c>
      <c r="G14" t="s">
        <v>125</v>
      </c>
      <c r="H14" s="2">
        <f>VLOOKUP(B14,circle_size!$A$1:$B$205,2)</f>
        <v>0.11985294117647055</v>
      </c>
      <c r="I14" t="s">
        <v>106</v>
      </c>
    </row>
    <row r="15" spans="1:9" x14ac:dyDescent="0.2">
      <c r="A15">
        <v>171</v>
      </c>
      <c r="B15">
        <v>17</v>
      </c>
      <c r="C15">
        <v>5.93</v>
      </c>
      <c r="D15" s="1">
        <v>7.8399999999999995E-5</v>
      </c>
      <c r="E15">
        <v>2.64E-2</v>
      </c>
      <c r="F15" t="s">
        <v>52</v>
      </c>
      <c r="G15" t="s">
        <v>125</v>
      </c>
      <c r="H15" s="2">
        <f>VLOOKUP(B15,circle_size!$A$1:$B$205,2)</f>
        <v>0.11519607843137251</v>
      </c>
      <c r="I15" t="s">
        <v>122</v>
      </c>
    </row>
    <row r="16" spans="1:9" x14ac:dyDescent="0.2">
      <c r="A16">
        <v>1205</v>
      </c>
      <c r="B16">
        <v>65</v>
      </c>
      <c r="C16">
        <v>41.76</v>
      </c>
      <c r="D16" s="1">
        <v>9.8200000000000002E-5</v>
      </c>
      <c r="E16">
        <v>3.0800000000000001E-2</v>
      </c>
      <c r="F16" t="s">
        <v>37</v>
      </c>
      <c r="G16" t="s">
        <v>125</v>
      </c>
      <c r="H16" s="2">
        <f>VLOOKUP(B16,circle_size!$A$1:$B$205,2)</f>
        <v>0.33872549019607834</v>
      </c>
      <c r="I16" t="s">
        <v>121</v>
      </c>
    </row>
    <row r="17" spans="1:9" x14ac:dyDescent="0.2">
      <c r="A17">
        <v>1586</v>
      </c>
      <c r="B17">
        <v>80</v>
      </c>
      <c r="C17">
        <v>54.96</v>
      </c>
      <c r="D17">
        <v>1.16E-4</v>
      </c>
      <c r="E17">
        <v>3.4000000000000002E-2</v>
      </c>
      <c r="F17" t="s">
        <v>34</v>
      </c>
      <c r="G17" t="s">
        <v>125</v>
      </c>
      <c r="H17" s="2">
        <f>VLOOKUP(B17,circle_size!$A$1:$B$205,2)</f>
        <v>0.40857843137254868</v>
      </c>
      <c r="I17" t="s">
        <v>120</v>
      </c>
    </row>
    <row r="18" spans="1:9" x14ac:dyDescent="0.2">
      <c r="A18">
        <v>84</v>
      </c>
      <c r="B18">
        <v>11</v>
      </c>
      <c r="C18">
        <v>2.91</v>
      </c>
      <c r="D18">
        <v>1.34E-4</v>
      </c>
      <c r="E18">
        <v>3.7100000000000001E-2</v>
      </c>
      <c r="F18" t="s">
        <v>60</v>
      </c>
      <c r="G18" t="s">
        <v>125</v>
      </c>
      <c r="H18" s="2">
        <f>VLOOKUP(B18,circle_size!$A$1:$B$205,2)</f>
        <v>8.7254901960784295E-2</v>
      </c>
      <c r="I18" t="s">
        <v>114</v>
      </c>
    </row>
    <row r="19" spans="1:9" x14ac:dyDescent="0.2">
      <c r="A19">
        <v>86</v>
      </c>
      <c r="B19">
        <v>11</v>
      </c>
      <c r="C19">
        <v>2.98</v>
      </c>
      <c r="D19">
        <v>1.66E-4</v>
      </c>
      <c r="E19">
        <v>4.3400000000000001E-2</v>
      </c>
      <c r="F19" t="s">
        <v>58</v>
      </c>
      <c r="G19" t="s">
        <v>125</v>
      </c>
      <c r="H19" s="2">
        <f>VLOOKUP(B19,circle_size!$A$1:$B$205,2)</f>
        <v>8.7254901960784295E-2</v>
      </c>
      <c r="I19" t="s">
        <v>118</v>
      </c>
    </row>
    <row r="20" spans="1:9" x14ac:dyDescent="0.2">
      <c r="A20">
        <v>186</v>
      </c>
      <c r="B20">
        <v>17</v>
      </c>
      <c r="C20">
        <v>6.45</v>
      </c>
      <c r="D20">
        <v>2.2100000000000001E-4</v>
      </c>
      <c r="E20">
        <v>5.4800000000000001E-2</v>
      </c>
      <c r="F20" t="s">
        <v>49</v>
      </c>
      <c r="G20" t="s">
        <v>125</v>
      </c>
      <c r="H20" s="2">
        <f>VLOOKUP(B20,circle_size!$A$1:$B$205,2)</f>
        <v>0.11519607843137251</v>
      </c>
      <c r="I20" t="s">
        <v>90</v>
      </c>
    </row>
    <row r="21" spans="1:9" x14ac:dyDescent="0.2">
      <c r="A21">
        <v>1522</v>
      </c>
      <c r="B21">
        <v>76</v>
      </c>
      <c r="C21">
        <v>52.74</v>
      </c>
      <c r="D21">
        <v>3.3700000000000001E-4</v>
      </c>
      <c r="E21">
        <v>7.9399999999999998E-2</v>
      </c>
      <c r="F21" t="s">
        <v>33</v>
      </c>
      <c r="G21" t="s">
        <v>125</v>
      </c>
      <c r="H21" s="2">
        <f>VLOOKUP(B21,circle_size!$A$1:$B$205,2)</f>
        <v>0.38995098039215659</v>
      </c>
      <c r="I21" t="s">
        <v>90</v>
      </c>
    </row>
    <row r="22" spans="1:9" x14ac:dyDescent="0.2">
      <c r="A22">
        <v>446</v>
      </c>
      <c r="B22">
        <v>30</v>
      </c>
      <c r="C22">
        <v>15.46</v>
      </c>
      <c r="D22">
        <v>3.77E-4</v>
      </c>
      <c r="E22">
        <v>8.0699999999999994E-2</v>
      </c>
      <c r="F22" t="s">
        <v>41</v>
      </c>
      <c r="G22" t="s">
        <v>125</v>
      </c>
      <c r="H22" s="2">
        <f>VLOOKUP(B22,circle_size!$A$1:$B$205,2)</f>
        <v>0.17573529411764713</v>
      </c>
      <c r="I22" t="s">
        <v>90</v>
      </c>
    </row>
    <row r="23" spans="1:9" x14ac:dyDescent="0.2">
      <c r="A23">
        <v>598</v>
      </c>
      <c r="B23">
        <v>37</v>
      </c>
      <c r="C23">
        <v>20.72</v>
      </c>
      <c r="D23">
        <v>3.6900000000000002E-4</v>
      </c>
      <c r="E23">
        <v>8.2699999999999996E-2</v>
      </c>
      <c r="F23" t="s">
        <v>40</v>
      </c>
      <c r="G23" t="s">
        <v>125</v>
      </c>
      <c r="H23" s="2">
        <f>VLOOKUP(B23,circle_size!$A$1:$B$205,2)</f>
        <v>0.20833333333333348</v>
      </c>
      <c r="I23" t="s">
        <v>90</v>
      </c>
    </row>
    <row r="24" spans="1:9" x14ac:dyDescent="0.2">
      <c r="A24">
        <v>274</v>
      </c>
      <c r="B24">
        <v>21</v>
      </c>
      <c r="C24">
        <v>9.5</v>
      </c>
      <c r="D24">
        <v>5.2800000000000004E-4</v>
      </c>
      <c r="E24">
        <v>0.108</v>
      </c>
      <c r="F24" t="s">
        <v>46</v>
      </c>
      <c r="G24" t="s">
        <v>125</v>
      </c>
      <c r="H24" s="2">
        <f>VLOOKUP(B24,circle_size!$A$1:$B$205,2)</f>
        <v>0.13382352941176467</v>
      </c>
      <c r="I24" t="s">
        <v>90</v>
      </c>
    </row>
    <row r="25" spans="1:9" x14ac:dyDescent="0.2">
      <c r="A25">
        <v>647</v>
      </c>
      <c r="B25">
        <v>39</v>
      </c>
      <c r="C25">
        <v>22.42</v>
      </c>
      <c r="D25">
        <v>5.5099999999999995E-4</v>
      </c>
      <c r="E25">
        <v>0.108</v>
      </c>
      <c r="F25" t="s">
        <v>39</v>
      </c>
      <c r="G25" t="s">
        <v>125</v>
      </c>
      <c r="H25" s="2">
        <f>VLOOKUP(B25,circle_size!$A$1:$B$205,2)</f>
        <v>0.21764705882352958</v>
      </c>
      <c r="I25" t="s">
        <v>90</v>
      </c>
    </row>
    <row r="26" spans="1:9" x14ac:dyDescent="0.2">
      <c r="A26">
        <v>314</v>
      </c>
      <c r="B26">
        <v>23</v>
      </c>
      <c r="C26">
        <v>10.88</v>
      </c>
      <c r="D26">
        <v>6.3699999999999998E-4</v>
      </c>
      <c r="E26">
        <v>0.115</v>
      </c>
      <c r="F26" t="s">
        <v>45</v>
      </c>
      <c r="G26" t="s">
        <v>125</v>
      </c>
      <c r="H26" s="2">
        <f>VLOOKUP(B26,circle_size!$A$1:$B$205,2)</f>
        <v>0.14313725490196078</v>
      </c>
      <c r="I26" t="s">
        <v>90</v>
      </c>
    </row>
    <row r="27" spans="1:9" x14ac:dyDescent="0.2">
      <c r="A27">
        <v>185</v>
      </c>
      <c r="B27">
        <v>16</v>
      </c>
      <c r="C27">
        <v>6.41</v>
      </c>
      <c r="D27">
        <v>6.29E-4</v>
      </c>
      <c r="E27">
        <v>0.11899999999999999</v>
      </c>
      <c r="F27" t="s">
        <v>48</v>
      </c>
      <c r="G27" t="s">
        <v>125</v>
      </c>
      <c r="H27" s="2">
        <f>VLOOKUP(B27,circle_size!$A$1:$B$205,2)</f>
        <v>0.11053921568627448</v>
      </c>
      <c r="I27" t="s">
        <v>90</v>
      </c>
    </row>
    <row r="28" spans="1:9" x14ac:dyDescent="0.2">
      <c r="A28">
        <v>136</v>
      </c>
      <c r="B28">
        <v>13</v>
      </c>
      <c r="C28">
        <v>4.71</v>
      </c>
      <c r="D28">
        <v>8.0400000000000003E-4</v>
      </c>
      <c r="E28">
        <v>0.14000000000000001</v>
      </c>
      <c r="F28" t="s">
        <v>50</v>
      </c>
      <c r="G28" t="s">
        <v>125</v>
      </c>
      <c r="H28" s="2">
        <f>VLOOKUP(B28,circle_size!$A$1:$B$205,2)</f>
        <v>9.6568627450980368E-2</v>
      </c>
      <c r="I28" t="s">
        <v>90</v>
      </c>
    </row>
    <row r="29" spans="1:9" x14ac:dyDescent="0.2">
      <c r="A29">
        <v>327</v>
      </c>
      <c r="B29">
        <v>23</v>
      </c>
      <c r="C29">
        <v>11.33</v>
      </c>
      <c r="D29">
        <v>9.5699999999999995E-4</v>
      </c>
      <c r="E29">
        <v>0.14099999999999999</v>
      </c>
      <c r="F29" t="s">
        <v>42</v>
      </c>
      <c r="G29" t="s">
        <v>125</v>
      </c>
      <c r="H29" s="2">
        <f>VLOOKUP(B29,circle_size!$A$1:$B$205,2)</f>
        <v>0.14313725490196078</v>
      </c>
      <c r="I29" t="s">
        <v>90</v>
      </c>
    </row>
    <row r="30" spans="1:9" x14ac:dyDescent="0.2">
      <c r="A30">
        <v>327</v>
      </c>
      <c r="B30">
        <v>23</v>
      </c>
      <c r="C30">
        <v>11.33</v>
      </c>
      <c r="D30">
        <v>9.5699999999999995E-4</v>
      </c>
      <c r="E30">
        <v>0.14499999999999999</v>
      </c>
      <c r="F30" t="s">
        <v>43</v>
      </c>
      <c r="G30" t="s">
        <v>125</v>
      </c>
      <c r="H30" s="2">
        <f>VLOOKUP(B30,circle_size!$A$1:$B$205,2)</f>
        <v>0.14313725490196078</v>
      </c>
      <c r="I30" t="s">
        <v>90</v>
      </c>
    </row>
    <row r="31" spans="1:9" x14ac:dyDescent="0.2">
      <c r="A31">
        <v>191</v>
      </c>
      <c r="B31">
        <v>16</v>
      </c>
      <c r="C31">
        <v>6.62</v>
      </c>
      <c r="D31">
        <v>8.9099999999999997E-4</v>
      </c>
      <c r="E31">
        <v>0.15</v>
      </c>
      <c r="F31" t="s">
        <v>47</v>
      </c>
      <c r="G31" t="s">
        <v>125</v>
      </c>
      <c r="H31" s="2">
        <f>VLOOKUP(B31,circle_size!$A$1:$B$205,2)</f>
        <v>0.11053921568627448</v>
      </c>
      <c r="I31" t="s">
        <v>90</v>
      </c>
    </row>
    <row r="32" spans="1:9" x14ac:dyDescent="0.2">
      <c r="A32">
        <v>327</v>
      </c>
      <c r="B32">
        <v>23</v>
      </c>
      <c r="C32">
        <v>11.33</v>
      </c>
      <c r="D32">
        <v>9.5699999999999995E-4</v>
      </c>
      <c r="E32">
        <v>0.15</v>
      </c>
      <c r="F32" t="s">
        <v>44</v>
      </c>
      <c r="G32" t="s">
        <v>125</v>
      </c>
      <c r="H32" s="2">
        <f>VLOOKUP(B32,circle_size!$A$1:$B$205,2)</f>
        <v>0.14313725490196078</v>
      </c>
      <c r="I32" t="s">
        <v>90</v>
      </c>
    </row>
    <row r="33" spans="1:9" x14ac:dyDescent="0.2">
      <c r="A33">
        <v>105</v>
      </c>
      <c r="B33">
        <v>11</v>
      </c>
      <c r="C33">
        <v>3.64</v>
      </c>
      <c r="D33">
        <v>9.5E-4</v>
      </c>
      <c r="E33">
        <v>0.154</v>
      </c>
      <c r="F33" t="s">
        <v>57</v>
      </c>
      <c r="G33" t="s">
        <v>125</v>
      </c>
      <c r="H33" s="2">
        <f>VLOOKUP(B33,circle_size!$A$1:$B$205,2)</f>
        <v>8.7254901960784295E-2</v>
      </c>
      <c r="I33" t="s">
        <v>90</v>
      </c>
    </row>
  </sheetData>
  <sortState xmlns:xlrd2="http://schemas.microsoft.com/office/spreadsheetml/2017/richdata2" ref="A2:I33">
    <sortCondition ref="E2:E33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88239-AEDD-0049-A8AE-1D4F78EC7BE0}">
  <dimension ref="A1:I12"/>
  <sheetViews>
    <sheetView workbookViewId="0">
      <selection activeCell="A2" sqref="A2:G13"/>
    </sheetView>
  </sheetViews>
  <sheetFormatPr baseColWidth="10" defaultRowHeight="16" x14ac:dyDescent="0.2"/>
  <cols>
    <col min="6" max="6" width="29" bestFit="1" customWidth="1"/>
    <col min="7" max="7" width="29" customWidth="1"/>
  </cols>
  <sheetData>
    <row r="1" spans="1:9" x14ac:dyDescent="0.2">
      <c r="A1" t="s">
        <v>30</v>
      </c>
      <c r="B1" t="s">
        <v>29</v>
      </c>
      <c r="C1" t="s">
        <v>28</v>
      </c>
      <c r="D1" t="s">
        <v>27</v>
      </c>
      <c r="E1" t="s">
        <v>26</v>
      </c>
      <c r="F1" t="s">
        <v>75</v>
      </c>
      <c r="H1" t="s">
        <v>77</v>
      </c>
      <c r="I1" t="s">
        <v>79</v>
      </c>
    </row>
    <row r="2" spans="1:9" x14ac:dyDescent="0.2">
      <c r="A2">
        <v>11</v>
      </c>
      <c r="B2">
        <v>5</v>
      </c>
      <c r="C2">
        <v>0.38</v>
      </c>
      <c r="D2" s="1">
        <v>1.8600000000000001E-5</v>
      </c>
      <c r="E2">
        <v>1.83E-2</v>
      </c>
      <c r="F2" t="s">
        <v>74</v>
      </c>
      <c r="G2" t="s">
        <v>126</v>
      </c>
      <c r="H2" s="2">
        <f>VLOOKUP(B2,circle_size!$A$1:$B$205,2)</f>
        <v>5.9313725490196076E-2</v>
      </c>
      <c r="I2" t="s">
        <v>80</v>
      </c>
    </row>
    <row r="3" spans="1:9" x14ac:dyDescent="0.2">
      <c r="A3">
        <v>5296</v>
      </c>
      <c r="B3">
        <v>201</v>
      </c>
      <c r="C3">
        <v>183.52</v>
      </c>
      <c r="D3" s="1">
        <v>4.8699999999999998E-5</v>
      </c>
      <c r="E3">
        <v>2.4E-2</v>
      </c>
      <c r="F3" t="s">
        <v>65</v>
      </c>
      <c r="G3" t="s">
        <v>126</v>
      </c>
      <c r="H3" s="2">
        <f>VLOOKUP(B3,circle_size!$A$1:$B$205,2)</f>
        <v>0.97205882352940942</v>
      </c>
      <c r="I3" t="s">
        <v>81</v>
      </c>
    </row>
    <row r="4" spans="1:9" x14ac:dyDescent="0.2">
      <c r="A4">
        <v>205</v>
      </c>
      <c r="B4">
        <v>18</v>
      </c>
      <c r="C4">
        <v>7.1</v>
      </c>
      <c r="D4">
        <v>2.3900000000000001E-4</v>
      </c>
      <c r="E4">
        <v>2.9399999999999999E-2</v>
      </c>
      <c r="F4" t="s">
        <v>72</v>
      </c>
      <c r="G4" t="s">
        <v>126</v>
      </c>
      <c r="H4" s="2">
        <f>VLOOKUP(B4,circle_size!$A$1:$B$205,2)</f>
        <v>0.11985294117647055</v>
      </c>
      <c r="I4" t="s">
        <v>84</v>
      </c>
    </row>
    <row r="5" spans="1:9" x14ac:dyDescent="0.2">
      <c r="A5">
        <v>5575</v>
      </c>
      <c r="B5">
        <v>206</v>
      </c>
      <c r="C5">
        <v>193.19</v>
      </c>
      <c r="D5">
        <v>2.3000000000000001E-4</v>
      </c>
      <c r="E5">
        <v>3.2500000000000001E-2</v>
      </c>
      <c r="F5" t="s">
        <v>64</v>
      </c>
      <c r="G5" t="s">
        <v>126</v>
      </c>
      <c r="H5" s="2">
        <f>VLOOKUP(B5,circle_size!$A$1:$B$205,2)</f>
        <v>1</v>
      </c>
      <c r="I5" t="s">
        <v>82</v>
      </c>
    </row>
    <row r="6" spans="1:9" x14ac:dyDescent="0.2">
      <c r="A6">
        <v>217</v>
      </c>
      <c r="B6">
        <v>19</v>
      </c>
      <c r="C6">
        <v>7.52</v>
      </c>
      <c r="D6">
        <v>1.66E-4</v>
      </c>
      <c r="E6">
        <v>3.27E-2</v>
      </c>
      <c r="F6" t="s">
        <v>70</v>
      </c>
      <c r="G6" t="s">
        <v>126</v>
      </c>
      <c r="H6" s="2">
        <f>VLOOKUP(B6,circle_size!$A$1:$B$205,2)</f>
        <v>0.12450980392156859</v>
      </c>
      <c r="I6" t="s">
        <v>88</v>
      </c>
    </row>
    <row r="7" spans="1:9" x14ac:dyDescent="0.2">
      <c r="A7">
        <v>555</v>
      </c>
      <c r="B7">
        <v>36</v>
      </c>
      <c r="C7">
        <v>19.23</v>
      </c>
      <c r="D7">
        <v>2.05E-4</v>
      </c>
      <c r="E7">
        <v>3.3700000000000001E-2</v>
      </c>
      <c r="F7" t="s">
        <v>67</v>
      </c>
      <c r="G7" t="s">
        <v>126</v>
      </c>
      <c r="H7" s="2">
        <f>VLOOKUP(B7,circle_size!$A$1:$B$205,2)</f>
        <v>0.20367647058823543</v>
      </c>
      <c r="I7" t="s">
        <v>89</v>
      </c>
    </row>
    <row r="8" spans="1:9" x14ac:dyDescent="0.2">
      <c r="A8">
        <v>284</v>
      </c>
      <c r="B8">
        <v>22</v>
      </c>
      <c r="C8">
        <v>9.84</v>
      </c>
      <c r="D8">
        <v>3.3500000000000001E-4</v>
      </c>
      <c r="E8">
        <v>3.6700000000000003E-2</v>
      </c>
      <c r="F8" t="s">
        <v>68</v>
      </c>
      <c r="G8" t="s">
        <v>126</v>
      </c>
      <c r="H8" s="2">
        <f>VLOOKUP(B8,circle_size!$A$1:$B$205,2)</f>
        <v>0.13848039215686272</v>
      </c>
      <c r="I8" t="s">
        <v>86</v>
      </c>
    </row>
    <row r="9" spans="1:9" x14ac:dyDescent="0.2">
      <c r="A9">
        <v>217</v>
      </c>
      <c r="B9">
        <v>19</v>
      </c>
      <c r="C9">
        <v>7.52</v>
      </c>
      <c r="D9">
        <v>1.66E-4</v>
      </c>
      <c r="E9">
        <v>4.0899999999999999E-2</v>
      </c>
      <c r="F9" t="s">
        <v>71</v>
      </c>
      <c r="G9" t="s">
        <v>126</v>
      </c>
      <c r="H9" s="2">
        <f>VLOOKUP(B9,circle_size!$A$1:$B$205,2)</f>
        <v>0.12450980392156859</v>
      </c>
      <c r="I9" t="s">
        <v>85</v>
      </c>
    </row>
    <row r="10" spans="1:9" x14ac:dyDescent="0.2">
      <c r="A10">
        <v>840</v>
      </c>
      <c r="B10">
        <v>49</v>
      </c>
      <c r="C10">
        <v>29.11</v>
      </c>
      <c r="D10">
        <v>1.4999999999999999E-4</v>
      </c>
      <c r="E10">
        <v>4.9500000000000002E-2</v>
      </c>
      <c r="F10" t="s">
        <v>66</v>
      </c>
      <c r="G10" t="s">
        <v>126</v>
      </c>
      <c r="H10" s="2">
        <f>VLOOKUP(B10,circle_size!$A$1:$B$205,2)</f>
        <v>0.26421568627450998</v>
      </c>
      <c r="I10" t="s">
        <v>83</v>
      </c>
    </row>
    <row r="11" spans="1:9" x14ac:dyDescent="0.2">
      <c r="A11">
        <v>68</v>
      </c>
      <c r="B11">
        <v>9</v>
      </c>
      <c r="C11">
        <v>2.36</v>
      </c>
      <c r="D11">
        <v>5.0600000000000005E-4</v>
      </c>
      <c r="E11">
        <v>4.99E-2</v>
      </c>
      <c r="F11" t="s">
        <v>73</v>
      </c>
      <c r="G11" t="s">
        <v>126</v>
      </c>
      <c r="H11" s="2">
        <f>VLOOKUP(B11,circle_size!$A$1:$B$205,2)</f>
        <v>7.7941176470588222E-2</v>
      </c>
      <c r="I11" t="s">
        <v>87</v>
      </c>
    </row>
    <row r="12" spans="1:9" x14ac:dyDescent="0.2">
      <c r="A12">
        <v>257</v>
      </c>
      <c r="B12">
        <v>20</v>
      </c>
      <c r="C12">
        <v>8.91</v>
      </c>
      <c r="D12">
        <v>6.3199999999999997E-4</v>
      </c>
      <c r="E12">
        <v>5.6599999999999998E-2</v>
      </c>
      <c r="F12" t="s">
        <v>69</v>
      </c>
      <c r="G12" t="s">
        <v>126</v>
      </c>
      <c r="H12" s="2">
        <f>VLOOKUP(B12,circle_size!$A$1:$B$205,2)</f>
        <v>0.12916666666666662</v>
      </c>
      <c r="I12" t="s">
        <v>90</v>
      </c>
    </row>
  </sheetData>
  <sortState xmlns:xlrd2="http://schemas.microsoft.com/office/spreadsheetml/2017/richdata2" ref="A2:I12">
    <sortCondition ref="E2:E12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FF677-C83A-9B41-BEE1-2818A9CEC940}">
  <dimension ref="A1:B205"/>
  <sheetViews>
    <sheetView workbookViewId="0">
      <selection activeCell="K12" sqref="K12"/>
    </sheetView>
  </sheetViews>
  <sheetFormatPr baseColWidth="10" defaultRowHeight="16" x14ac:dyDescent="0.2"/>
  <sheetData>
    <row r="1" spans="1:2" x14ac:dyDescent="0.2">
      <c r="A1" t="s">
        <v>76</v>
      </c>
      <c r="B1" t="s">
        <v>77</v>
      </c>
    </row>
    <row r="2" spans="1:2" x14ac:dyDescent="0.2">
      <c r="A2">
        <v>3</v>
      </c>
      <c r="B2">
        <v>0.05</v>
      </c>
    </row>
    <row r="3" spans="1:2" x14ac:dyDescent="0.2">
      <c r="A3">
        <v>4</v>
      </c>
      <c r="B3" s="2">
        <f>(($B$205-$B$2)/204)+B2</f>
        <v>5.4656862745098039E-2</v>
      </c>
    </row>
    <row r="4" spans="1:2" x14ac:dyDescent="0.2">
      <c r="A4">
        <v>5</v>
      </c>
      <c r="B4" s="2">
        <f t="shared" ref="B4:B67" si="0">(($B$205-$B$2)/204)+B3</f>
        <v>5.9313725490196076E-2</v>
      </c>
    </row>
    <row r="5" spans="1:2" x14ac:dyDescent="0.2">
      <c r="A5">
        <v>6</v>
      </c>
      <c r="B5" s="2">
        <f t="shared" si="0"/>
        <v>6.3970588235294112E-2</v>
      </c>
    </row>
    <row r="6" spans="1:2" x14ac:dyDescent="0.2">
      <c r="A6">
        <v>7</v>
      </c>
      <c r="B6" s="2">
        <f t="shared" si="0"/>
        <v>6.8627450980392149E-2</v>
      </c>
    </row>
    <row r="7" spans="1:2" x14ac:dyDescent="0.2">
      <c r="A7">
        <v>8</v>
      </c>
      <c r="B7" s="2">
        <f t="shared" si="0"/>
        <v>7.3284313725490186E-2</v>
      </c>
    </row>
    <row r="8" spans="1:2" x14ac:dyDescent="0.2">
      <c r="A8">
        <v>9</v>
      </c>
      <c r="B8" s="2">
        <f t="shared" si="0"/>
        <v>7.7941176470588222E-2</v>
      </c>
    </row>
    <row r="9" spans="1:2" x14ac:dyDescent="0.2">
      <c r="A9">
        <v>10</v>
      </c>
      <c r="B9" s="2">
        <f t="shared" si="0"/>
        <v>8.2598039215686259E-2</v>
      </c>
    </row>
    <row r="10" spans="1:2" x14ac:dyDescent="0.2">
      <c r="A10">
        <v>11</v>
      </c>
      <c r="B10" s="2">
        <f t="shared" si="0"/>
        <v>8.7254901960784295E-2</v>
      </c>
    </row>
    <row r="11" spans="1:2" x14ac:dyDescent="0.2">
      <c r="A11">
        <v>12</v>
      </c>
      <c r="B11" s="2">
        <f t="shared" si="0"/>
        <v>9.1911764705882332E-2</v>
      </c>
    </row>
    <row r="12" spans="1:2" x14ac:dyDescent="0.2">
      <c r="A12">
        <v>13</v>
      </c>
      <c r="B12" s="2">
        <f t="shared" si="0"/>
        <v>9.6568627450980368E-2</v>
      </c>
    </row>
    <row r="13" spans="1:2" x14ac:dyDescent="0.2">
      <c r="A13">
        <v>14</v>
      </c>
      <c r="B13" s="2">
        <f t="shared" si="0"/>
        <v>0.1012254901960784</v>
      </c>
    </row>
    <row r="14" spans="1:2" x14ac:dyDescent="0.2">
      <c r="A14">
        <v>15</v>
      </c>
      <c r="B14" s="2">
        <f t="shared" si="0"/>
        <v>0.10588235294117644</v>
      </c>
    </row>
    <row r="15" spans="1:2" x14ac:dyDescent="0.2">
      <c r="A15">
        <v>16</v>
      </c>
      <c r="B15" s="2">
        <f t="shared" si="0"/>
        <v>0.11053921568627448</v>
      </c>
    </row>
    <row r="16" spans="1:2" x14ac:dyDescent="0.2">
      <c r="A16">
        <v>17</v>
      </c>
      <c r="B16" s="2">
        <f t="shared" si="0"/>
        <v>0.11519607843137251</v>
      </c>
    </row>
    <row r="17" spans="1:2" x14ac:dyDescent="0.2">
      <c r="A17">
        <v>18</v>
      </c>
      <c r="B17" s="2">
        <f t="shared" si="0"/>
        <v>0.11985294117647055</v>
      </c>
    </row>
    <row r="18" spans="1:2" x14ac:dyDescent="0.2">
      <c r="A18">
        <v>19</v>
      </c>
      <c r="B18" s="2">
        <f t="shared" si="0"/>
        <v>0.12450980392156859</v>
      </c>
    </row>
    <row r="19" spans="1:2" x14ac:dyDescent="0.2">
      <c r="A19">
        <v>20</v>
      </c>
      <c r="B19" s="2">
        <f t="shared" si="0"/>
        <v>0.12916666666666662</v>
      </c>
    </row>
    <row r="20" spans="1:2" x14ac:dyDescent="0.2">
      <c r="A20">
        <v>21</v>
      </c>
      <c r="B20" s="2">
        <f t="shared" si="0"/>
        <v>0.13382352941176467</v>
      </c>
    </row>
    <row r="21" spans="1:2" x14ac:dyDescent="0.2">
      <c r="A21">
        <v>22</v>
      </c>
      <c r="B21" s="2">
        <f t="shared" si="0"/>
        <v>0.13848039215686272</v>
      </c>
    </row>
    <row r="22" spans="1:2" x14ac:dyDescent="0.2">
      <c r="A22">
        <v>23</v>
      </c>
      <c r="B22" s="2">
        <f t="shared" si="0"/>
        <v>0.14313725490196078</v>
      </c>
    </row>
    <row r="23" spans="1:2" x14ac:dyDescent="0.2">
      <c r="A23">
        <v>24</v>
      </c>
      <c r="B23" s="2">
        <f t="shared" si="0"/>
        <v>0.14779411764705883</v>
      </c>
    </row>
    <row r="24" spans="1:2" x14ac:dyDescent="0.2">
      <c r="A24">
        <v>25</v>
      </c>
      <c r="B24" s="2">
        <f t="shared" si="0"/>
        <v>0.15245098039215688</v>
      </c>
    </row>
    <row r="25" spans="1:2" x14ac:dyDescent="0.2">
      <c r="A25">
        <v>26</v>
      </c>
      <c r="B25" s="2">
        <f t="shared" si="0"/>
        <v>0.15710784313725493</v>
      </c>
    </row>
    <row r="26" spans="1:2" x14ac:dyDescent="0.2">
      <c r="A26">
        <v>27</v>
      </c>
      <c r="B26" s="2">
        <f t="shared" si="0"/>
        <v>0.16176470588235298</v>
      </c>
    </row>
    <row r="27" spans="1:2" x14ac:dyDescent="0.2">
      <c r="A27">
        <v>28</v>
      </c>
      <c r="B27" s="2">
        <f t="shared" si="0"/>
        <v>0.16642156862745103</v>
      </c>
    </row>
    <row r="28" spans="1:2" x14ac:dyDescent="0.2">
      <c r="A28">
        <v>29</v>
      </c>
      <c r="B28" s="2">
        <f t="shared" si="0"/>
        <v>0.17107843137254908</v>
      </c>
    </row>
    <row r="29" spans="1:2" x14ac:dyDescent="0.2">
      <c r="A29">
        <v>30</v>
      </c>
      <c r="B29" s="2">
        <f t="shared" si="0"/>
        <v>0.17573529411764713</v>
      </c>
    </row>
    <row r="30" spans="1:2" x14ac:dyDescent="0.2">
      <c r="A30">
        <v>31</v>
      </c>
      <c r="B30" s="2">
        <f t="shared" si="0"/>
        <v>0.18039215686274518</v>
      </c>
    </row>
    <row r="31" spans="1:2" x14ac:dyDescent="0.2">
      <c r="A31">
        <v>32</v>
      </c>
      <c r="B31" s="2">
        <f t="shared" si="0"/>
        <v>0.18504901960784323</v>
      </c>
    </row>
    <row r="32" spans="1:2" x14ac:dyDescent="0.2">
      <c r="A32">
        <v>33</v>
      </c>
      <c r="B32" s="2">
        <f t="shared" si="0"/>
        <v>0.18970588235294128</v>
      </c>
    </row>
    <row r="33" spans="1:2" x14ac:dyDescent="0.2">
      <c r="A33">
        <v>34</v>
      </c>
      <c r="B33" s="2">
        <f t="shared" si="0"/>
        <v>0.19436274509803933</v>
      </c>
    </row>
    <row r="34" spans="1:2" x14ac:dyDescent="0.2">
      <c r="A34">
        <v>35</v>
      </c>
      <c r="B34" s="2">
        <f t="shared" si="0"/>
        <v>0.19901960784313738</v>
      </c>
    </row>
    <row r="35" spans="1:2" x14ac:dyDescent="0.2">
      <c r="A35">
        <v>36</v>
      </c>
      <c r="B35" s="2">
        <f t="shared" si="0"/>
        <v>0.20367647058823543</v>
      </c>
    </row>
    <row r="36" spans="1:2" x14ac:dyDescent="0.2">
      <c r="A36">
        <v>37</v>
      </c>
      <c r="B36" s="2">
        <f t="shared" si="0"/>
        <v>0.20833333333333348</v>
      </c>
    </row>
    <row r="37" spans="1:2" x14ac:dyDescent="0.2">
      <c r="A37">
        <v>38</v>
      </c>
      <c r="B37" s="2">
        <f t="shared" si="0"/>
        <v>0.21299019607843153</v>
      </c>
    </row>
    <row r="38" spans="1:2" x14ac:dyDescent="0.2">
      <c r="A38">
        <v>39</v>
      </c>
      <c r="B38" s="2">
        <f t="shared" si="0"/>
        <v>0.21764705882352958</v>
      </c>
    </row>
    <row r="39" spans="1:2" x14ac:dyDescent="0.2">
      <c r="A39">
        <v>40</v>
      </c>
      <c r="B39" s="2">
        <f t="shared" si="0"/>
        <v>0.22230392156862763</v>
      </c>
    </row>
    <row r="40" spans="1:2" x14ac:dyDescent="0.2">
      <c r="A40">
        <v>41</v>
      </c>
      <c r="B40" s="2">
        <f t="shared" si="0"/>
        <v>0.22696078431372568</v>
      </c>
    </row>
    <row r="41" spans="1:2" x14ac:dyDescent="0.2">
      <c r="A41">
        <v>42</v>
      </c>
      <c r="B41" s="2">
        <f t="shared" si="0"/>
        <v>0.23161764705882373</v>
      </c>
    </row>
    <row r="42" spans="1:2" x14ac:dyDescent="0.2">
      <c r="A42">
        <v>43</v>
      </c>
      <c r="B42" s="2">
        <f t="shared" si="0"/>
        <v>0.23627450980392178</v>
      </c>
    </row>
    <row r="43" spans="1:2" x14ac:dyDescent="0.2">
      <c r="A43">
        <v>44</v>
      </c>
      <c r="B43" s="2">
        <f t="shared" si="0"/>
        <v>0.24093137254901983</v>
      </c>
    </row>
    <row r="44" spans="1:2" x14ac:dyDescent="0.2">
      <c r="A44">
        <v>45</v>
      </c>
      <c r="B44" s="2">
        <f t="shared" si="0"/>
        <v>0.24558823529411788</v>
      </c>
    </row>
    <row r="45" spans="1:2" x14ac:dyDescent="0.2">
      <c r="A45">
        <v>46</v>
      </c>
      <c r="B45" s="2">
        <f t="shared" si="0"/>
        <v>0.25024509803921591</v>
      </c>
    </row>
    <row r="46" spans="1:2" x14ac:dyDescent="0.2">
      <c r="A46">
        <v>47</v>
      </c>
      <c r="B46" s="2">
        <f t="shared" si="0"/>
        <v>0.25490196078431393</v>
      </c>
    </row>
    <row r="47" spans="1:2" x14ac:dyDescent="0.2">
      <c r="A47">
        <v>48</v>
      </c>
      <c r="B47" s="2">
        <f t="shared" si="0"/>
        <v>0.25955882352941195</v>
      </c>
    </row>
    <row r="48" spans="1:2" x14ac:dyDescent="0.2">
      <c r="A48">
        <v>49</v>
      </c>
      <c r="B48" s="2">
        <f t="shared" si="0"/>
        <v>0.26421568627450998</v>
      </c>
    </row>
    <row r="49" spans="1:2" x14ac:dyDescent="0.2">
      <c r="A49">
        <v>50</v>
      </c>
      <c r="B49" s="2">
        <f t="shared" si="0"/>
        <v>0.268872549019608</v>
      </c>
    </row>
    <row r="50" spans="1:2" x14ac:dyDescent="0.2">
      <c r="A50">
        <v>51</v>
      </c>
      <c r="B50" s="2">
        <f t="shared" si="0"/>
        <v>0.27352941176470602</v>
      </c>
    </row>
    <row r="51" spans="1:2" x14ac:dyDescent="0.2">
      <c r="A51">
        <v>52</v>
      </c>
      <c r="B51" s="2">
        <f t="shared" si="0"/>
        <v>0.27818627450980404</v>
      </c>
    </row>
    <row r="52" spans="1:2" x14ac:dyDescent="0.2">
      <c r="A52">
        <v>53</v>
      </c>
      <c r="B52" s="2">
        <f t="shared" si="0"/>
        <v>0.28284313725490207</v>
      </c>
    </row>
    <row r="53" spans="1:2" x14ac:dyDescent="0.2">
      <c r="A53">
        <v>54</v>
      </c>
      <c r="B53" s="2">
        <f t="shared" si="0"/>
        <v>0.28750000000000009</v>
      </c>
    </row>
    <row r="54" spans="1:2" x14ac:dyDescent="0.2">
      <c r="A54">
        <v>55</v>
      </c>
      <c r="B54" s="2">
        <f t="shared" si="0"/>
        <v>0.29215686274509811</v>
      </c>
    </row>
    <row r="55" spans="1:2" x14ac:dyDescent="0.2">
      <c r="A55">
        <v>56</v>
      </c>
      <c r="B55" s="2">
        <f t="shared" si="0"/>
        <v>0.29681372549019613</v>
      </c>
    </row>
    <row r="56" spans="1:2" x14ac:dyDescent="0.2">
      <c r="A56">
        <v>57</v>
      </c>
      <c r="B56" s="2">
        <f t="shared" si="0"/>
        <v>0.30147058823529416</v>
      </c>
    </row>
    <row r="57" spans="1:2" x14ac:dyDescent="0.2">
      <c r="A57">
        <v>58</v>
      </c>
      <c r="B57" s="2">
        <f t="shared" si="0"/>
        <v>0.30612745098039218</v>
      </c>
    </row>
    <row r="58" spans="1:2" x14ac:dyDescent="0.2">
      <c r="A58">
        <v>59</v>
      </c>
      <c r="B58" s="2">
        <f t="shared" si="0"/>
        <v>0.3107843137254902</v>
      </c>
    </row>
    <row r="59" spans="1:2" x14ac:dyDescent="0.2">
      <c r="A59">
        <v>60</v>
      </c>
      <c r="B59" s="2">
        <f t="shared" si="0"/>
        <v>0.31544117647058822</v>
      </c>
    </row>
    <row r="60" spans="1:2" x14ac:dyDescent="0.2">
      <c r="A60">
        <v>61</v>
      </c>
      <c r="B60" s="2">
        <f t="shared" si="0"/>
        <v>0.32009803921568625</v>
      </c>
    </row>
    <row r="61" spans="1:2" x14ac:dyDescent="0.2">
      <c r="A61">
        <v>62</v>
      </c>
      <c r="B61" s="2">
        <f t="shared" si="0"/>
        <v>0.32475490196078427</v>
      </c>
    </row>
    <row r="62" spans="1:2" x14ac:dyDescent="0.2">
      <c r="A62">
        <v>63</v>
      </c>
      <c r="B62" s="2">
        <f t="shared" si="0"/>
        <v>0.32941176470588229</v>
      </c>
    </row>
    <row r="63" spans="1:2" x14ac:dyDescent="0.2">
      <c r="A63">
        <v>64</v>
      </c>
      <c r="B63" s="2">
        <f t="shared" si="0"/>
        <v>0.33406862745098032</v>
      </c>
    </row>
    <row r="64" spans="1:2" x14ac:dyDescent="0.2">
      <c r="A64">
        <v>65</v>
      </c>
      <c r="B64" s="2">
        <f t="shared" si="0"/>
        <v>0.33872549019607834</v>
      </c>
    </row>
    <row r="65" spans="1:2" x14ac:dyDescent="0.2">
      <c r="A65">
        <v>66</v>
      </c>
      <c r="B65" s="2">
        <f t="shared" si="0"/>
        <v>0.34338235294117636</v>
      </c>
    </row>
    <row r="66" spans="1:2" x14ac:dyDescent="0.2">
      <c r="A66">
        <v>67</v>
      </c>
      <c r="B66" s="2">
        <f t="shared" si="0"/>
        <v>0.34803921568627438</v>
      </c>
    </row>
    <row r="67" spans="1:2" x14ac:dyDescent="0.2">
      <c r="A67">
        <v>68</v>
      </c>
      <c r="B67" s="2">
        <f t="shared" si="0"/>
        <v>0.35269607843137241</v>
      </c>
    </row>
    <row r="68" spans="1:2" x14ac:dyDescent="0.2">
      <c r="A68">
        <v>69</v>
      </c>
      <c r="B68" s="2">
        <f t="shared" ref="B68:B131" si="1">(($B$205-$B$2)/204)+B67</f>
        <v>0.35735294117647043</v>
      </c>
    </row>
    <row r="69" spans="1:2" x14ac:dyDescent="0.2">
      <c r="A69">
        <v>70</v>
      </c>
      <c r="B69" s="2">
        <f t="shared" si="1"/>
        <v>0.36200980392156845</v>
      </c>
    </row>
    <row r="70" spans="1:2" x14ac:dyDescent="0.2">
      <c r="A70">
        <v>71</v>
      </c>
      <c r="B70" s="2">
        <f t="shared" si="1"/>
        <v>0.36666666666666647</v>
      </c>
    </row>
    <row r="71" spans="1:2" x14ac:dyDescent="0.2">
      <c r="A71">
        <v>72</v>
      </c>
      <c r="B71" s="2">
        <f t="shared" si="1"/>
        <v>0.3713235294117645</v>
      </c>
    </row>
    <row r="72" spans="1:2" x14ac:dyDescent="0.2">
      <c r="A72">
        <v>73</v>
      </c>
      <c r="B72" s="2">
        <f t="shared" si="1"/>
        <v>0.37598039215686252</v>
      </c>
    </row>
    <row r="73" spans="1:2" x14ac:dyDescent="0.2">
      <c r="A73">
        <v>74</v>
      </c>
      <c r="B73" s="2">
        <f t="shared" si="1"/>
        <v>0.38063725490196054</v>
      </c>
    </row>
    <row r="74" spans="1:2" x14ac:dyDescent="0.2">
      <c r="A74">
        <v>75</v>
      </c>
      <c r="B74" s="2">
        <f t="shared" si="1"/>
        <v>0.38529411764705856</v>
      </c>
    </row>
    <row r="75" spans="1:2" x14ac:dyDescent="0.2">
      <c r="A75">
        <v>76</v>
      </c>
      <c r="B75" s="2">
        <f t="shared" si="1"/>
        <v>0.38995098039215659</v>
      </c>
    </row>
    <row r="76" spans="1:2" x14ac:dyDescent="0.2">
      <c r="A76">
        <v>77</v>
      </c>
      <c r="B76" s="2">
        <f t="shared" si="1"/>
        <v>0.39460784313725461</v>
      </c>
    </row>
    <row r="77" spans="1:2" x14ac:dyDescent="0.2">
      <c r="A77">
        <v>78</v>
      </c>
      <c r="B77" s="2">
        <f t="shared" si="1"/>
        <v>0.39926470588235263</v>
      </c>
    </row>
    <row r="78" spans="1:2" x14ac:dyDescent="0.2">
      <c r="A78">
        <v>79</v>
      </c>
      <c r="B78" s="2">
        <f t="shared" si="1"/>
        <v>0.40392156862745066</v>
      </c>
    </row>
    <row r="79" spans="1:2" x14ac:dyDescent="0.2">
      <c r="A79">
        <v>80</v>
      </c>
      <c r="B79" s="2">
        <f t="shared" si="1"/>
        <v>0.40857843137254868</v>
      </c>
    </row>
    <row r="80" spans="1:2" x14ac:dyDescent="0.2">
      <c r="A80">
        <v>81</v>
      </c>
      <c r="B80" s="2">
        <f t="shared" si="1"/>
        <v>0.4132352941176467</v>
      </c>
    </row>
    <row r="81" spans="1:2" x14ac:dyDescent="0.2">
      <c r="A81">
        <v>82</v>
      </c>
      <c r="B81" s="2">
        <f t="shared" si="1"/>
        <v>0.41789215686274472</v>
      </c>
    </row>
    <row r="82" spans="1:2" x14ac:dyDescent="0.2">
      <c r="A82">
        <v>83</v>
      </c>
      <c r="B82" s="2">
        <f t="shared" si="1"/>
        <v>0.42254901960784275</v>
      </c>
    </row>
    <row r="83" spans="1:2" x14ac:dyDescent="0.2">
      <c r="A83">
        <v>84</v>
      </c>
      <c r="B83" s="2">
        <f t="shared" si="1"/>
        <v>0.42720588235294077</v>
      </c>
    </row>
    <row r="84" spans="1:2" x14ac:dyDescent="0.2">
      <c r="A84">
        <v>85</v>
      </c>
      <c r="B84" s="2">
        <f t="shared" si="1"/>
        <v>0.43186274509803879</v>
      </c>
    </row>
    <row r="85" spans="1:2" x14ac:dyDescent="0.2">
      <c r="A85">
        <v>86</v>
      </c>
      <c r="B85" s="2">
        <f t="shared" si="1"/>
        <v>0.43651960784313681</v>
      </c>
    </row>
    <row r="86" spans="1:2" x14ac:dyDescent="0.2">
      <c r="A86">
        <v>87</v>
      </c>
      <c r="B86" s="2">
        <f t="shared" si="1"/>
        <v>0.44117647058823484</v>
      </c>
    </row>
    <row r="87" spans="1:2" x14ac:dyDescent="0.2">
      <c r="A87">
        <v>88</v>
      </c>
      <c r="B87" s="2">
        <f t="shared" si="1"/>
        <v>0.44583333333333286</v>
      </c>
    </row>
    <row r="88" spans="1:2" x14ac:dyDescent="0.2">
      <c r="A88">
        <v>89</v>
      </c>
      <c r="B88" s="2">
        <f t="shared" si="1"/>
        <v>0.45049019607843088</v>
      </c>
    </row>
    <row r="89" spans="1:2" x14ac:dyDescent="0.2">
      <c r="A89">
        <v>90</v>
      </c>
      <c r="B89" s="2">
        <f t="shared" si="1"/>
        <v>0.4551470588235289</v>
      </c>
    </row>
    <row r="90" spans="1:2" x14ac:dyDescent="0.2">
      <c r="A90">
        <v>91</v>
      </c>
      <c r="B90" s="2">
        <f t="shared" si="1"/>
        <v>0.45980392156862693</v>
      </c>
    </row>
    <row r="91" spans="1:2" x14ac:dyDescent="0.2">
      <c r="A91">
        <v>92</v>
      </c>
      <c r="B91" s="2">
        <f t="shared" si="1"/>
        <v>0.46446078431372495</v>
      </c>
    </row>
    <row r="92" spans="1:2" x14ac:dyDescent="0.2">
      <c r="A92">
        <v>93</v>
      </c>
      <c r="B92" s="2">
        <f t="shared" si="1"/>
        <v>0.46911764705882297</v>
      </c>
    </row>
    <row r="93" spans="1:2" x14ac:dyDescent="0.2">
      <c r="A93">
        <v>94</v>
      </c>
      <c r="B93" s="2">
        <f t="shared" si="1"/>
        <v>0.473774509803921</v>
      </c>
    </row>
    <row r="94" spans="1:2" x14ac:dyDescent="0.2">
      <c r="A94">
        <v>95</v>
      </c>
      <c r="B94" s="2">
        <f t="shared" si="1"/>
        <v>0.47843137254901902</v>
      </c>
    </row>
    <row r="95" spans="1:2" x14ac:dyDescent="0.2">
      <c r="A95">
        <v>96</v>
      </c>
      <c r="B95" s="2">
        <f t="shared" si="1"/>
        <v>0.48308823529411704</v>
      </c>
    </row>
    <row r="96" spans="1:2" x14ac:dyDescent="0.2">
      <c r="A96">
        <v>97</v>
      </c>
      <c r="B96" s="2">
        <f t="shared" si="1"/>
        <v>0.48774509803921506</v>
      </c>
    </row>
    <row r="97" spans="1:2" x14ac:dyDescent="0.2">
      <c r="A97">
        <v>98</v>
      </c>
      <c r="B97" s="2">
        <f t="shared" si="1"/>
        <v>0.49240196078431309</v>
      </c>
    </row>
    <row r="98" spans="1:2" x14ac:dyDescent="0.2">
      <c r="A98">
        <v>99</v>
      </c>
      <c r="B98" s="2">
        <f t="shared" si="1"/>
        <v>0.49705882352941111</v>
      </c>
    </row>
    <row r="99" spans="1:2" x14ac:dyDescent="0.2">
      <c r="A99">
        <v>100</v>
      </c>
      <c r="B99" s="2">
        <f t="shared" si="1"/>
        <v>0.50171568627450913</v>
      </c>
    </row>
    <row r="100" spans="1:2" x14ac:dyDescent="0.2">
      <c r="A100">
        <v>101</v>
      </c>
      <c r="B100" s="2">
        <f t="shared" si="1"/>
        <v>0.50637254901960715</v>
      </c>
    </row>
    <row r="101" spans="1:2" x14ac:dyDescent="0.2">
      <c r="A101">
        <v>102</v>
      </c>
      <c r="B101" s="2">
        <f t="shared" si="1"/>
        <v>0.51102941176470518</v>
      </c>
    </row>
    <row r="102" spans="1:2" x14ac:dyDescent="0.2">
      <c r="A102">
        <v>103</v>
      </c>
      <c r="B102" s="2">
        <f t="shared" si="1"/>
        <v>0.5156862745098032</v>
      </c>
    </row>
    <row r="103" spans="1:2" x14ac:dyDescent="0.2">
      <c r="A103">
        <v>104</v>
      </c>
      <c r="B103" s="2">
        <f t="shared" si="1"/>
        <v>0.52034313725490122</v>
      </c>
    </row>
    <row r="104" spans="1:2" x14ac:dyDescent="0.2">
      <c r="A104">
        <v>105</v>
      </c>
      <c r="B104" s="2">
        <f t="shared" si="1"/>
        <v>0.52499999999999925</v>
      </c>
    </row>
    <row r="105" spans="1:2" x14ac:dyDescent="0.2">
      <c r="A105">
        <v>106</v>
      </c>
      <c r="B105" s="2">
        <f t="shared" si="1"/>
        <v>0.52965686274509727</v>
      </c>
    </row>
    <row r="106" spans="1:2" x14ac:dyDescent="0.2">
      <c r="A106">
        <v>107</v>
      </c>
      <c r="B106" s="2">
        <f t="shared" si="1"/>
        <v>0.53431372549019529</v>
      </c>
    </row>
    <row r="107" spans="1:2" x14ac:dyDescent="0.2">
      <c r="A107">
        <v>108</v>
      </c>
      <c r="B107" s="2">
        <f t="shared" si="1"/>
        <v>0.53897058823529331</v>
      </c>
    </row>
    <row r="108" spans="1:2" x14ac:dyDescent="0.2">
      <c r="A108">
        <v>109</v>
      </c>
      <c r="B108" s="2">
        <f t="shared" si="1"/>
        <v>0.54362745098039134</v>
      </c>
    </row>
    <row r="109" spans="1:2" x14ac:dyDescent="0.2">
      <c r="A109">
        <v>110</v>
      </c>
      <c r="B109" s="2">
        <f t="shared" si="1"/>
        <v>0.54828431372548936</v>
      </c>
    </row>
    <row r="110" spans="1:2" x14ac:dyDescent="0.2">
      <c r="A110">
        <v>111</v>
      </c>
      <c r="B110" s="2">
        <f t="shared" si="1"/>
        <v>0.55294117647058738</v>
      </c>
    </row>
    <row r="111" spans="1:2" x14ac:dyDescent="0.2">
      <c r="A111">
        <v>112</v>
      </c>
      <c r="B111" s="2">
        <f t="shared" si="1"/>
        <v>0.5575980392156854</v>
      </c>
    </row>
    <row r="112" spans="1:2" x14ac:dyDescent="0.2">
      <c r="A112">
        <v>113</v>
      </c>
      <c r="B112" s="2">
        <f t="shared" si="1"/>
        <v>0.56225490196078343</v>
      </c>
    </row>
    <row r="113" spans="1:2" x14ac:dyDescent="0.2">
      <c r="A113">
        <v>114</v>
      </c>
      <c r="B113" s="2">
        <f t="shared" si="1"/>
        <v>0.56691176470588145</v>
      </c>
    </row>
    <row r="114" spans="1:2" x14ac:dyDescent="0.2">
      <c r="A114">
        <v>115</v>
      </c>
      <c r="B114" s="2">
        <f t="shared" si="1"/>
        <v>0.57156862745097947</v>
      </c>
    </row>
    <row r="115" spans="1:2" x14ac:dyDescent="0.2">
      <c r="A115">
        <v>116</v>
      </c>
      <c r="B115" s="2">
        <f t="shared" si="1"/>
        <v>0.57622549019607749</v>
      </c>
    </row>
    <row r="116" spans="1:2" x14ac:dyDescent="0.2">
      <c r="A116">
        <v>117</v>
      </c>
      <c r="B116" s="2">
        <f t="shared" si="1"/>
        <v>0.58088235294117552</v>
      </c>
    </row>
    <row r="117" spans="1:2" x14ac:dyDescent="0.2">
      <c r="A117">
        <v>118</v>
      </c>
      <c r="B117" s="2">
        <f t="shared" si="1"/>
        <v>0.58553921568627354</v>
      </c>
    </row>
    <row r="118" spans="1:2" x14ac:dyDescent="0.2">
      <c r="A118">
        <v>119</v>
      </c>
      <c r="B118" s="2">
        <f t="shared" si="1"/>
        <v>0.59019607843137156</v>
      </c>
    </row>
    <row r="119" spans="1:2" x14ac:dyDescent="0.2">
      <c r="A119">
        <v>120</v>
      </c>
      <c r="B119" s="2">
        <f t="shared" si="1"/>
        <v>0.59485294117646959</v>
      </c>
    </row>
    <row r="120" spans="1:2" x14ac:dyDescent="0.2">
      <c r="A120">
        <v>121</v>
      </c>
      <c r="B120" s="2">
        <f t="shared" si="1"/>
        <v>0.59950980392156761</v>
      </c>
    </row>
    <row r="121" spans="1:2" x14ac:dyDescent="0.2">
      <c r="A121">
        <v>122</v>
      </c>
      <c r="B121" s="2">
        <f t="shared" si="1"/>
        <v>0.60416666666666563</v>
      </c>
    </row>
    <row r="122" spans="1:2" x14ac:dyDescent="0.2">
      <c r="A122">
        <v>123</v>
      </c>
      <c r="B122" s="2">
        <f t="shared" si="1"/>
        <v>0.60882352941176365</v>
      </c>
    </row>
    <row r="123" spans="1:2" x14ac:dyDescent="0.2">
      <c r="A123">
        <v>124</v>
      </c>
      <c r="B123" s="2">
        <f t="shared" si="1"/>
        <v>0.61348039215686168</v>
      </c>
    </row>
    <row r="124" spans="1:2" x14ac:dyDescent="0.2">
      <c r="A124">
        <v>125</v>
      </c>
      <c r="B124" s="2">
        <f t="shared" si="1"/>
        <v>0.6181372549019597</v>
      </c>
    </row>
    <row r="125" spans="1:2" x14ac:dyDescent="0.2">
      <c r="A125">
        <v>126</v>
      </c>
      <c r="B125" s="2">
        <f t="shared" si="1"/>
        <v>0.62279411764705772</v>
      </c>
    </row>
    <row r="126" spans="1:2" x14ac:dyDescent="0.2">
      <c r="A126">
        <v>127</v>
      </c>
      <c r="B126" s="2">
        <f t="shared" si="1"/>
        <v>0.62745098039215574</v>
      </c>
    </row>
    <row r="127" spans="1:2" x14ac:dyDescent="0.2">
      <c r="A127">
        <v>128</v>
      </c>
      <c r="B127" s="2">
        <f t="shared" si="1"/>
        <v>0.63210784313725377</v>
      </c>
    </row>
    <row r="128" spans="1:2" x14ac:dyDescent="0.2">
      <c r="A128">
        <v>129</v>
      </c>
      <c r="B128" s="2">
        <f t="shared" si="1"/>
        <v>0.63676470588235179</v>
      </c>
    </row>
    <row r="129" spans="1:2" x14ac:dyDescent="0.2">
      <c r="A129">
        <v>130</v>
      </c>
      <c r="B129" s="2">
        <f t="shared" si="1"/>
        <v>0.64142156862744981</v>
      </c>
    </row>
    <row r="130" spans="1:2" x14ac:dyDescent="0.2">
      <c r="A130">
        <v>131</v>
      </c>
      <c r="B130" s="2">
        <f t="shared" si="1"/>
        <v>0.64607843137254783</v>
      </c>
    </row>
    <row r="131" spans="1:2" x14ac:dyDescent="0.2">
      <c r="A131">
        <v>132</v>
      </c>
      <c r="B131" s="2">
        <f t="shared" si="1"/>
        <v>0.65073529411764586</v>
      </c>
    </row>
    <row r="132" spans="1:2" x14ac:dyDescent="0.2">
      <c r="A132">
        <v>133</v>
      </c>
      <c r="B132" s="2">
        <f t="shared" ref="B132:B195" si="2">(($B$205-$B$2)/204)+B131</f>
        <v>0.65539215686274388</v>
      </c>
    </row>
    <row r="133" spans="1:2" x14ac:dyDescent="0.2">
      <c r="A133">
        <v>134</v>
      </c>
      <c r="B133" s="2">
        <f t="shared" si="2"/>
        <v>0.6600490196078419</v>
      </c>
    </row>
    <row r="134" spans="1:2" x14ac:dyDescent="0.2">
      <c r="A134">
        <v>135</v>
      </c>
      <c r="B134" s="2">
        <f t="shared" si="2"/>
        <v>0.66470588235293993</v>
      </c>
    </row>
    <row r="135" spans="1:2" x14ac:dyDescent="0.2">
      <c r="A135">
        <v>136</v>
      </c>
      <c r="B135" s="2">
        <f t="shared" si="2"/>
        <v>0.66936274509803795</v>
      </c>
    </row>
    <row r="136" spans="1:2" x14ac:dyDescent="0.2">
      <c r="A136">
        <v>137</v>
      </c>
      <c r="B136" s="2">
        <f t="shared" si="2"/>
        <v>0.67401960784313597</v>
      </c>
    </row>
    <row r="137" spans="1:2" x14ac:dyDescent="0.2">
      <c r="A137">
        <v>138</v>
      </c>
      <c r="B137" s="2">
        <f t="shared" si="2"/>
        <v>0.67867647058823399</v>
      </c>
    </row>
    <row r="138" spans="1:2" x14ac:dyDescent="0.2">
      <c r="A138">
        <v>139</v>
      </c>
      <c r="B138" s="2">
        <f t="shared" si="2"/>
        <v>0.68333333333333202</v>
      </c>
    </row>
    <row r="139" spans="1:2" x14ac:dyDescent="0.2">
      <c r="A139">
        <v>140</v>
      </c>
      <c r="B139" s="2">
        <f t="shared" si="2"/>
        <v>0.68799019607843004</v>
      </c>
    </row>
    <row r="140" spans="1:2" x14ac:dyDescent="0.2">
      <c r="A140">
        <v>141</v>
      </c>
      <c r="B140" s="2">
        <f t="shared" si="2"/>
        <v>0.69264705882352806</v>
      </c>
    </row>
    <row r="141" spans="1:2" x14ac:dyDescent="0.2">
      <c r="A141">
        <v>142</v>
      </c>
      <c r="B141" s="2">
        <f t="shared" si="2"/>
        <v>0.69730392156862608</v>
      </c>
    </row>
    <row r="142" spans="1:2" x14ac:dyDescent="0.2">
      <c r="A142">
        <v>143</v>
      </c>
      <c r="B142" s="2">
        <f t="shared" si="2"/>
        <v>0.70196078431372411</v>
      </c>
    </row>
    <row r="143" spans="1:2" x14ac:dyDescent="0.2">
      <c r="A143">
        <v>144</v>
      </c>
      <c r="B143" s="2">
        <f t="shared" si="2"/>
        <v>0.70661764705882213</v>
      </c>
    </row>
    <row r="144" spans="1:2" x14ac:dyDescent="0.2">
      <c r="A144">
        <v>145</v>
      </c>
      <c r="B144" s="2">
        <f t="shared" si="2"/>
        <v>0.71127450980392015</v>
      </c>
    </row>
    <row r="145" spans="1:2" x14ac:dyDescent="0.2">
      <c r="A145">
        <v>146</v>
      </c>
      <c r="B145" s="2">
        <f t="shared" si="2"/>
        <v>0.71593137254901817</v>
      </c>
    </row>
    <row r="146" spans="1:2" x14ac:dyDescent="0.2">
      <c r="A146">
        <v>147</v>
      </c>
      <c r="B146" s="2">
        <f t="shared" si="2"/>
        <v>0.7205882352941162</v>
      </c>
    </row>
    <row r="147" spans="1:2" x14ac:dyDescent="0.2">
      <c r="A147">
        <v>148</v>
      </c>
      <c r="B147" s="2">
        <f t="shared" si="2"/>
        <v>0.72524509803921422</v>
      </c>
    </row>
    <row r="148" spans="1:2" x14ac:dyDescent="0.2">
      <c r="A148">
        <v>149</v>
      </c>
      <c r="B148" s="2">
        <f t="shared" si="2"/>
        <v>0.72990196078431224</v>
      </c>
    </row>
    <row r="149" spans="1:2" x14ac:dyDescent="0.2">
      <c r="A149">
        <v>150</v>
      </c>
      <c r="B149" s="2">
        <f t="shared" si="2"/>
        <v>0.73455882352941027</v>
      </c>
    </row>
    <row r="150" spans="1:2" x14ac:dyDescent="0.2">
      <c r="A150">
        <v>151</v>
      </c>
      <c r="B150" s="2">
        <f t="shared" si="2"/>
        <v>0.73921568627450829</v>
      </c>
    </row>
    <row r="151" spans="1:2" x14ac:dyDescent="0.2">
      <c r="A151">
        <v>152</v>
      </c>
      <c r="B151" s="2">
        <f t="shared" si="2"/>
        <v>0.74387254901960631</v>
      </c>
    </row>
    <row r="152" spans="1:2" x14ac:dyDescent="0.2">
      <c r="A152">
        <v>153</v>
      </c>
      <c r="B152" s="2">
        <f t="shared" si="2"/>
        <v>0.74852941176470433</v>
      </c>
    </row>
    <row r="153" spans="1:2" x14ac:dyDescent="0.2">
      <c r="A153">
        <v>154</v>
      </c>
      <c r="B153" s="2">
        <f t="shared" si="2"/>
        <v>0.75318627450980236</v>
      </c>
    </row>
    <row r="154" spans="1:2" x14ac:dyDescent="0.2">
      <c r="A154">
        <v>155</v>
      </c>
      <c r="B154" s="2">
        <f t="shared" si="2"/>
        <v>0.75784313725490038</v>
      </c>
    </row>
    <row r="155" spans="1:2" x14ac:dyDescent="0.2">
      <c r="A155">
        <v>156</v>
      </c>
      <c r="B155" s="2">
        <f t="shared" si="2"/>
        <v>0.7624999999999984</v>
      </c>
    </row>
    <row r="156" spans="1:2" x14ac:dyDescent="0.2">
      <c r="A156">
        <v>157</v>
      </c>
      <c r="B156" s="2">
        <f t="shared" si="2"/>
        <v>0.76715686274509642</v>
      </c>
    </row>
    <row r="157" spans="1:2" x14ac:dyDescent="0.2">
      <c r="A157">
        <v>158</v>
      </c>
      <c r="B157" s="2">
        <f t="shared" si="2"/>
        <v>0.77181372549019445</v>
      </c>
    </row>
    <row r="158" spans="1:2" x14ac:dyDescent="0.2">
      <c r="A158">
        <v>159</v>
      </c>
      <c r="B158" s="2">
        <f t="shared" si="2"/>
        <v>0.77647058823529247</v>
      </c>
    </row>
    <row r="159" spans="1:2" x14ac:dyDescent="0.2">
      <c r="A159">
        <v>160</v>
      </c>
      <c r="B159" s="2">
        <f t="shared" si="2"/>
        <v>0.78112745098039049</v>
      </c>
    </row>
    <row r="160" spans="1:2" x14ac:dyDescent="0.2">
      <c r="A160">
        <v>161</v>
      </c>
      <c r="B160" s="2">
        <f t="shared" si="2"/>
        <v>0.78578431372548851</v>
      </c>
    </row>
    <row r="161" spans="1:2" x14ac:dyDescent="0.2">
      <c r="A161">
        <v>162</v>
      </c>
      <c r="B161" s="2">
        <f t="shared" si="2"/>
        <v>0.79044117647058654</v>
      </c>
    </row>
    <row r="162" spans="1:2" x14ac:dyDescent="0.2">
      <c r="A162">
        <v>163</v>
      </c>
      <c r="B162" s="2">
        <f t="shared" si="2"/>
        <v>0.79509803921568456</v>
      </c>
    </row>
    <row r="163" spans="1:2" x14ac:dyDescent="0.2">
      <c r="A163">
        <v>164</v>
      </c>
      <c r="B163" s="2">
        <f t="shared" si="2"/>
        <v>0.79975490196078258</v>
      </c>
    </row>
    <row r="164" spans="1:2" x14ac:dyDescent="0.2">
      <c r="A164">
        <v>165</v>
      </c>
      <c r="B164" s="2">
        <f t="shared" si="2"/>
        <v>0.80441176470588061</v>
      </c>
    </row>
    <row r="165" spans="1:2" x14ac:dyDescent="0.2">
      <c r="A165">
        <v>166</v>
      </c>
      <c r="B165" s="2">
        <f t="shared" si="2"/>
        <v>0.80906862745097863</v>
      </c>
    </row>
    <row r="166" spans="1:2" x14ac:dyDescent="0.2">
      <c r="A166">
        <v>167</v>
      </c>
      <c r="B166" s="2">
        <f t="shared" si="2"/>
        <v>0.81372549019607665</v>
      </c>
    </row>
    <row r="167" spans="1:2" x14ac:dyDescent="0.2">
      <c r="A167">
        <v>168</v>
      </c>
      <c r="B167" s="2">
        <f t="shared" si="2"/>
        <v>0.81838235294117467</v>
      </c>
    </row>
    <row r="168" spans="1:2" x14ac:dyDescent="0.2">
      <c r="A168">
        <v>169</v>
      </c>
      <c r="B168" s="2">
        <f t="shared" si="2"/>
        <v>0.8230392156862727</v>
      </c>
    </row>
    <row r="169" spans="1:2" x14ac:dyDescent="0.2">
      <c r="A169">
        <v>170</v>
      </c>
      <c r="B169" s="2">
        <f t="shared" si="2"/>
        <v>0.82769607843137072</v>
      </c>
    </row>
    <row r="170" spans="1:2" x14ac:dyDescent="0.2">
      <c r="A170">
        <v>171</v>
      </c>
      <c r="B170" s="2">
        <f t="shared" si="2"/>
        <v>0.83235294117646874</v>
      </c>
    </row>
    <row r="171" spans="1:2" x14ac:dyDescent="0.2">
      <c r="A171">
        <v>172</v>
      </c>
      <c r="B171" s="2">
        <f t="shared" si="2"/>
        <v>0.83700980392156676</v>
      </c>
    </row>
    <row r="172" spans="1:2" x14ac:dyDescent="0.2">
      <c r="A172">
        <v>173</v>
      </c>
      <c r="B172" s="2">
        <f t="shared" si="2"/>
        <v>0.84166666666666479</v>
      </c>
    </row>
    <row r="173" spans="1:2" x14ac:dyDescent="0.2">
      <c r="A173">
        <v>174</v>
      </c>
      <c r="B173" s="2">
        <f t="shared" si="2"/>
        <v>0.84632352941176281</v>
      </c>
    </row>
    <row r="174" spans="1:2" x14ac:dyDescent="0.2">
      <c r="A174">
        <v>175</v>
      </c>
      <c r="B174" s="2">
        <f t="shared" si="2"/>
        <v>0.85098039215686083</v>
      </c>
    </row>
    <row r="175" spans="1:2" x14ac:dyDescent="0.2">
      <c r="A175">
        <v>176</v>
      </c>
      <c r="B175" s="2">
        <f t="shared" si="2"/>
        <v>0.85563725490195885</v>
      </c>
    </row>
    <row r="176" spans="1:2" x14ac:dyDescent="0.2">
      <c r="A176">
        <v>177</v>
      </c>
      <c r="B176" s="2">
        <f t="shared" si="2"/>
        <v>0.86029411764705688</v>
      </c>
    </row>
    <row r="177" spans="1:2" x14ac:dyDescent="0.2">
      <c r="A177">
        <v>178</v>
      </c>
      <c r="B177" s="2">
        <f t="shared" si="2"/>
        <v>0.8649509803921549</v>
      </c>
    </row>
    <row r="178" spans="1:2" x14ac:dyDescent="0.2">
      <c r="A178">
        <v>179</v>
      </c>
      <c r="B178" s="2">
        <f t="shared" si="2"/>
        <v>0.86960784313725292</v>
      </c>
    </row>
    <row r="179" spans="1:2" x14ac:dyDescent="0.2">
      <c r="A179">
        <v>180</v>
      </c>
      <c r="B179" s="2">
        <f t="shared" si="2"/>
        <v>0.87426470588235095</v>
      </c>
    </row>
    <row r="180" spans="1:2" x14ac:dyDescent="0.2">
      <c r="A180">
        <v>181</v>
      </c>
      <c r="B180" s="2">
        <f t="shared" si="2"/>
        <v>0.87892156862744897</v>
      </c>
    </row>
    <row r="181" spans="1:2" x14ac:dyDescent="0.2">
      <c r="A181">
        <v>182</v>
      </c>
      <c r="B181" s="2">
        <f t="shared" si="2"/>
        <v>0.88357843137254699</v>
      </c>
    </row>
    <row r="182" spans="1:2" x14ac:dyDescent="0.2">
      <c r="A182">
        <v>183</v>
      </c>
      <c r="B182" s="2">
        <f t="shared" si="2"/>
        <v>0.88823529411764501</v>
      </c>
    </row>
    <row r="183" spans="1:2" x14ac:dyDescent="0.2">
      <c r="A183">
        <v>184</v>
      </c>
      <c r="B183" s="2">
        <f t="shared" si="2"/>
        <v>0.89289215686274304</v>
      </c>
    </row>
    <row r="184" spans="1:2" x14ac:dyDescent="0.2">
      <c r="A184">
        <v>185</v>
      </c>
      <c r="B184" s="2">
        <f t="shared" si="2"/>
        <v>0.89754901960784106</v>
      </c>
    </row>
    <row r="185" spans="1:2" x14ac:dyDescent="0.2">
      <c r="A185">
        <v>186</v>
      </c>
      <c r="B185" s="2">
        <f t="shared" si="2"/>
        <v>0.90220588235293908</v>
      </c>
    </row>
    <row r="186" spans="1:2" x14ac:dyDescent="0.2">
      <c r="A186">
        <v>187</v>
      </c>
      <c r="B186" s="2">
        <f t="shared" si="2"/>
        <v>0.9068627450980371</v>
      </c>
    </row>
    <row r="187" spans="1:2" x14ac:dyDescent="0.2">
      <c r="A187">
        <v>188</v>
      </c>
      <c r="B187" s="2">
        <f t="shared" si="2"/>
        <v>0.91151960784313513</v>
      </c>
    </row>
    <row r="188" spans="1:2" x14ac:dyDescent="0.2">
      <c r="A188">
        <v>189</v>
      </c>
      <c r="B188" s="2">
        <f t="shared" si="2"/>
        <v>0.91617647058823315</v>
      </c>
    </row>
    <row r="189" spans="1:2" x14ac:dyDescent="0.2">
      <c r="A189">
        <v>190</v>
      </c>
      <c r="B189" s="2">
        <f t="shared" si="2"/>
        <v>0.92083333333333117</v>
      </c>
    </row>
    <row r="190" spans="1:2" x14ac:dyDescent="0.2">
      <c r="A190">
        <v>191</v>
      </c>
      <c r="B190" s="2">
        <f t="shared" si="2"/>
        <v>0.92549019607842919</v>
      </c>
    </row>
    <row r="191" spans="1:2" x14ac:dyDescent="0.2">
      <c r="A191">
        <v>192</v>
      </c>
      <c r="B191" s="2">
        <f t="shared" si="2"/>
        <v>0.93014705882352722</v>
      </c>
    </row>
    <row r="192" spans="1:2" x14ac:dyDescent="0.2">
      <c r="A192">
        <v>193</v>
      </c>
      <c r="B192" s="2">
        <f t="shared" si="2"/>
        <v>0.93480392156862524</v>
      </c>
    </row>
    <row r="193" spans="1:2" x14ac:dyDescent="0.2">
      <c r="A193">
        <v>194</v>
      </c>
      <c r="B193" s="2">
        <f t="shared" si="2"/>
        <v>0.93946078431372326</v>
      </c>
    </row>
    <row r="194" spans="1:2" x14ac:dyDescent="0.2">
      <c r="A194">
        <v>195</v>
      </c>
      <c r="B194" s="2">
        <f t="shared" si="2"/>
        <v>0.94411764705882129</v>
      </c>
    </row>
    <row r="195" spans="1:2" x14ac:dyDescent="0.2">
      <c r="A195">
        <v>196</v>
      </c>
      <c r="B195" s="2">
        <f t="shared" si="2"/>
        <v>0.94877450980391931</v>
      </c>
    </row>
    <row r="196" spans="1:2" x14ac:dyDescent="0.2">
      <c r="A196">
        <v>197</v>
      </c>
      <c r="B196" s="2">
        <f t="shared" ref="B196:B204" si="3">(($B$205-$B$2)/204)+B195</f>
        <v>0.95343137254901733</v>
      </c>
    </row>
    <row r="197" spans="1:2" x14ac:dyDescent="0.2">
      <c r="A197">
        <v>198</v>
      </c>
      <c r="B197" s="2">
        <f t="shared" si="3"/>
        <v>0.95808823529411535</v>
      </c>
    </row>
    <row r="198" spans="1:2" x14ac:dyDescent="0.2">
      <c r="A198">
        <v>199</v>
      </c>
      <c r="B198" s="2">
        <f t="shared" si="3"/>
        <v>0.96274509803921338</v>
      </c>
    </row>
    <row r="199" spans="1:2" x14ac:dyDescent="0.2">
      <c r="A199">
        <v>200</v>
      </c>
      <c r="B199" s="2">
        <f t="shared" si="3"/>
        <v>0.9674019607843114</v>
      </c>
    </row>
    <row r="200" spans="1:2" x14ac:dyDescent="0.2">
      <c r="A200">
        <v>201</v>
      </c>
      <c r="B200" s="2">
        <f t="shared" si="3"/>
        <v>0.97205882352940942</v>
      </c>
    </row>
    <row r="201" spans="1:2" x14ac:dyDescent="0.2">
      <c r="A201">
        <v>202</v>
      </c>
      <c r="B201" s="2">
        <f t="shared" si="3"/>
        <v>0.97671568627450744</v>
      </c>
    </row>
    <row r="202" spans="1:2" x14ac:dyDescent="0.2">
      <c r="A202">
        <v>203</v>
      </c>
      <c r="B202" s="2">
        <f t="shared" si="3"/>
        <v>0.98137254901960547</v>
      </c>
    </row>
    <row r="203" spans="1:2" x14ac:dyDescent="0.2">
      <c r="A203">
        <v>204</v>
      </c>
      <c r="B203" s="2">
        <f t="shared" si="3"/>
        <v>0.98602941176470349</v>
      </c>
    </row>
    <row r="204" spans="1:2" x14ac:dyDescent="0.2">
      <c r="A204">
        <v>205</v>
      </c>
      <c r="B204" s="2">
        <f t="shared" si="3"/>
        <v>0.99068627450980151</v>
      </c>
    </row>
    <row r="205" spans="1:2" x14ac:dyDescent="0.2">
      <c r="A205">
        <v>206</v>
      </c>
      <c r="B2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overrep_p001_function</vt:lpstr>
      <vt:lpstr>overrep_p001_process</vt:lpstr>
      <vt:lpstr>overrep_p001_component</vt:lpstr>
      <vt:lpstr>circle_size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Penelope Kahn</dc:creator>
  <cp:lastModifiedBy>Anna Bazzicalupo</cp:lastModifiedBy>
  <dcterms:created xsi:type="dcterms:W3CDTF">2024-09-05T22:56:27Z</dcterms:created>
  <dcterms:modified xsi:type="dcterms:W3CDTF">2024-10-04T15:52:36Z</dcterms:modified>
</cp:coreProperties>
</file>