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joellarwood/Dropbox/STIMULI/Vuoskoski 2011/"/>
    </mc:Choice>
  </mc:AlternateContent>
  <xr:revisionPtr revIDLastSave="0" documentId="13_ncr:1_{691BC770-0CB9-5B45-B4E2-6A07DF91F00E}" xr6:coauthVersionLast="33" xr6:coauthVersionMax="33" xr10:uidLastSave="{00000000-0000-0000-0000-000000000000}"/>
  <bookViews>
    <workbookView xWindow="-33620" yWindow="-1720" windowWidth="27340" windowHeight="15940" tabRatio="500" activeTab="1" xr2:uid="{00000000-000D-0000-FFFF-FFFF00000000}"/>
  </bookViews>
  <sheets>
    <sheet name="Basic emotions" sheetId="1" r:id="rId1"/>
    <sheet name="Dimensional" sheetId="2" r:id="rId2"/>
    <sheet name="GEMS" sheetId="3" r:id="rId3"/>
    <sheet name="Liking &amp; overall intensity" sheetId="4" r:id="rId4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2" l="1"/>
  <c r="J20" i="2"/>
  <c r="J16" i="2"/>
  <c r="J15" i="2"/>
  <c r="J10" i="2"/>
  <c r="J7" i="2"/>
  <c r="J6" i="2"/>
  <c r="I21" i="2"/>
  <c r="I20" i="2"/>
  <c r="I16" i="2"/>
  <c r="I15" i="2"/>
  <c r="I10" i="2"/>
  <c r="I7" i="2"/>
  <c r="I6" i="2"/>
  <c r="G21" i="2"/>
  <c r="G20" i="2"/>
  <c r="G16" i="2"/>
  <c r="G15" i="2"/>
  <c r="G13" i="2"/>
  <c r="G10" i="2"/>
  <c r="G7" i="2"/>
  <c r="G6" i="2"/>
  <c r="F21" i="2"/>
  <c r="F20" i="2"/>
  <c r="F16" i="2"/>
  <c r="F15" i="2"/>
  <c r="F13" i="2"/>
  <c r="F10" i="2"/>
  <c r="F7" i="2"/>
  <c r="F6" i="2"/>
  <c r="C24" i="2"/>
  <c r="C23" i="2"/>
  <c r="B24" i="2"/>
  <c r="B23" i="2"/>
</calcChain>
</file>

<file path=xl/sharedStrings.xml><?xml version="1.0" encoding="utf-8"?>
<sst xmlns="http://schemas.openxmlformats.org/spreadsheetml/2006/main" count="101" uniqueCount="49">
  <si>
    <t>Valence</t>
  </si>
  <si>
    <t>Energy</t>
  </si>
  <si>
    <t>Tension</t>
  </si>
  <si>
    <t>F1</t>
  </si>
  <si>
    <t>F2</t>
  </si>
  <si>
    <t>F3</t>
  </si>
  <si>
    <t>H1</t>
  </si>
  <si>
    <t>T1</t>
  </si>
  <si>
    <t>S1</t>
  </si>
  <si>
    <t>S2</t>
  </si>
  <si>
    <t>T2</t>
  </si>
  <si>
    <t>T3</t>
  </si>
  <si>
    <t>H2</t>
  </si>
  <si>
    <t>H3</t>
  </si>
  <si>
    <t>S3</t>
  </si>
  <si>
    <t>F4</t>
  </si>
  <si>
    <t>H4</t>
  </si>
  <si>
    <t>T4</t>
  </si>
  <si>
    <t>S4</t>
  </si>
  <si>
    <t>N = 35</t>
  </si>
  <si>
    <t>The dimensional ratings were collected using 6 unipolar scales (pos. valence, neg. valence, low energy, high energy, low tension and high tension) .</t>
  </si>
  <si>
    <t xml:space="preserve">These unipolar ratings have been converted into bipolar dimensions ranging from -6 to 6, where 0 is the midpoint. </t>
  </si>
  <si>
    <t>Fear</t>
  </si>
  <si>
    <t>Happiness</t>
  </si>
  <si>
    <t>Sadness</t>
  </si>
  <si>
    <t>Tenderness</t>
  </si>
  <si>
    <t>Anger</t>
  </si>
  <si>
    <t>N = 34</t>
  </si>
  <si>
    <t>Mean ratings of music-induced (felt) emotion. Scale range: 1-7.</t>
  </si>
  <si>
    <t>Mean ratings of music-induced (felt) emotion.</t>
  </si>
  <si>
    <t>Wonder</t>
  </si>
  <si>
    <t>Transcendence</t>
  </si>
  <si>
    <t>Power</t>
  </si>
  <si>
    <t>Nostalgia</t>
  </si>
  <si>
    <t>Peacefulness</t>
  </si>
  <si>
    <t>Joyful activation</t>
  </si>
  <si>
    <t>Mean ratings of music-induced (felt) emotion. GEMS = the Geneva Emotional Music Scale (Zentner et al., 2008). Scale range: 1-7.</t>
  </si>
  <si>
    <t>Liking</t>
  </si>
  <si>
    <t>Intensity of felt emotion</t>
  </si>
  <si>
    <t>N = 148</t>
  </si>
  <si>
    <t>Mean ratings of liking and overall intensity of felt emotion.</t>
  </si>
  <si>
    <t>NOTE: This document has 4 sheets!</t>
  </si>
  <si>
    <t>Reference: Vuoskoski, J. K., &amp; Eerola, T. (2011). Measuring music-induced emotion: A comparison of emotion models, personality biases, and intensity of experiences. Musicae Scientiae, 15(2), 159-173.</t>
  </si>
  <si>
    <t>Valence Z</t>
  </si>
  <si>
    <t>M</t>
  </si>
  <si>
    <t>SD</t>
  </si>
  <si>
    <t xml:space="preserve">Arousal Z </t>
  </si>
  <si>
    <t>Valence Standard</t>
  </si>
  <si>
    <t>Arousal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</si>
</sst>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0" fontId="2" fillId="0" borderId="0" xfId="0" applyFont="1"/>
    <xf numFmtId="0" fontId="0" fillId="0" borderId="0" xfId="0" applyFont="1"/>
    <xf numFmtId="0" fontId="2" fillId="2" borderId="0" xfId="0" applyFont="1" applyFill="1"/>
    <xf numFmtId="2" fontId="0" fillId="2" borderId="0" xfId="1" applyNumberFormat="1" applyFont="1" applyFill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selection activeCell="I15" sqref="I15"/>
    </sheetView>
  </sheetViews>
  <sheetFormatPr baseColWidth="10" defaultRowHeight="16" x14ac:dyDescent="0.2"/>
  <sheetData>
    <row r="1" spans="1:6" x14ac:dyDescent="0.2">
      <c r="A1" s="3" t="s">
        <v>27</v>
      </c>
      <c r="B1" t="s">
        <v>28</v>
      </c>
    </row>
    <row r="3" spans="1:6" x14ac:dyDescent="0.2">
      <c r="B3" s="3" t="s">
        <v>26</v>
      </c>
      <c r="C3" s="3" t="s">
        <v>22</v>
      </c>
      <c r="D3" s="3" t="s">
        <v>23</v>
      </c>
      <c r="E3" s="3" t="s">
        <v>24</v>
      </c>
      <c r="F3" s="3" t="s">
        <v>25</v>
      </c>
    </row>
    <row r="4" spans="1:6" x14ac:dyDescent="0.2">
      <c r="A4" s="3" t="s">
        <v>3</v>
      </c>
      <c r="B4" s="1">
        <v>2.7058823529411802</v>
      </c>
      <c r="C4" s="1">
        <v>2.9411764705882399</v>
      </c>
      <c r="D4" s="1">
        <v>1.4117647058823499</v>
      </c>
      <c r="E4" s="1">
        <v>1.4411764705882399</v>
      </c>
      <c r="F4" s="1">
        <v>1</v>
      </c>
    </row>
    <row r="5" spans="1:6" x14ac:dyDescent="0.2">
      <c r="A5" s="3" t="s">
        <v>4</v>
      </c>
      <c r="B5" s="1">
        <v>2.02941176470588</v>
      </c>
      <c r="C5" s="1">
        <v>4.2647058823529402</v>
      </c>
      <c r="D5" s="1">
        <v>1.20588235294118</v>
      </c>
      <c r="E5" s="1">
        <v>1.76470588235294</v>
      </c>
      <c r="F5" s="1">
        <v>1</v>
      </c>
    </row>
    <row r="6" spans="1:6" x14ac:dyDescent="0.2">
      <c r="A6" s="3" t="s">
        <v>5</v>
      </c>
      <c r="B6" s="1">
        <v>1.9117647058823499</v>
      </c>
      <c r="C6" s="1">
        <v>3.3529411764705901</v>
      </c>
      <c r="D6" s="1">
        <v>1.6176470588235301</v>
      </c>
      <c r="E6" s="1">
        <v>1.20588235294118</v>
      </c>
      <c r="F6" s="1">
        <v>1</v>
      </c>
    </row>
    <row r="7" spans="1:6" x14ac:dyDescent="0.2">
      <c r="A7" s="3" t="s">
        <v>15</v>
      </c>
      <c r="B7" s="1">
        <v>2.2647058823529398</v>
      </c>
      <c r="C7" s="1">
        <v>3.1176470588235299</v>
      </c>
      <c r="D7" s="1">
        <v>1.3529411764705901</v>
      </c>
      <c r="E7" s="1">
        <v>1.9411764705882399</v>
      </c>
      <c r="F7" s="1">
        <v>1.20588235294118</v>
      </c>
    </row>
    <row r="8" spans="1:6" x14ac:dyDescent="0.2">
      <c r="A8" s="3" t="s">
        <v>6</v>
      </c>
      <c r="B8" s="1">
        <v>1</v>
      </c>
      <c r="C8" s="1">
        <v>1.1764705882352899</v>
      </c>
      <c r="D8" s="1">
        <v>4.2941176470588198</v>
      </c>
      <c r="E8" s="1">
        <v>1.5588235294117601</v>
      </c>
      <c r="F8" s="1">
        <v>2.2941176470588198</v>
      </c>
    </row>
    <row r="9" spans="1:6" x14ac:dyDescent="0.2">
      <c r="A9" s="3" t="s">
        <v>12</v>
      </c>
      <c r="B9" s="1">
        <v>1.23529411764706</v>
      </c>
      <c r="C9" s="1">
        <v>1.3823529411764699</v>
      </c>
      <c r="D9" s="1">
        <v>2.8529411764705901</v>
      </c>
      <c r="E9" s="1">
        <v>1.26470588235294</v>
      </c>
      <c r="F9" s="1">
        <v>1.3235294117647101</v>
      </c>
    </row>
    <row r="10" spans="1:6" x14ac:dyDescent="0.2">
      <c r="A10" s="3" t="s">
        <v>13</v>
      </c>
      <c r="B10" s="1">
        <v>1.29411764705882</v>
      </c>
      <c r="C10" s="1">
        <v>1.0588235294117601</v>
      </c>
      <c r="D10" s="1">
        <v>3.6470588235294099</v>
      </c>
      <c r="E10" s="1">
        <v>1.1470588235294099</v>
      </c>
      <c r="F10" s="1">
        <v>1.6176470588235301</v>
      </c>
    </row>
    <row r="11" spans="1:6" x14ac:dyDescent="0.2">
      <c r="A11" s="3" t="s">
        <v>16</v>
      </c>
      <c r="B11" s="1">
        <v>1.02941176470588</v>
      </c>
      <c r="C11" s="1">
        <v>1</v>
      </c>
      <c r="D11" s="1">
        <v>4.9411764705882399</v>
      </c>
      <c r="E11" s="1">
        <v>1.0588235294117601</v>
      </c>
      <c r="F11" s="1">
        <v>1.9117647058823499</v>
      </c>
    </row>
    <row r="12" spans="1:6" x14ac:dyDescent="0.2">
      <c r="A12" s="3" t="s">
        <v>8</v>
      </c>
      <c r="B12" s="1">
        <v>1.0882352941176501</v>
      </c>
      <c r="C12" s="1">
        <v>1.3529411764705901</v>
      </c>
      <c r="D12" s="1">
        <v>1.5882352941176501</v>
      </c>
      <c r="E12" s="1">
        <v>3.7647058823529398</v>
      </c>
      <c r="F12" s="1">
        <v>2.2647058823529398</v>
      </c>
    </row>
    <row r="13" spans="1:6" x14ac:dyDescent="0.2">
      <c r="A13" s="3" t="s">
        <v>9</v>
      </c>
      <c r="B13" s="1">
        <v>1.20588235294118</v>
      </c>
      <c r="C13" s="1">
        <v>1.52941176470588</v>
      </c>
      <c r="D13" s="1">
        <v>1.3529411764705901</v>
      </c>
      <c r="E13" s="1">
        <v>3.8823529411764701</v>
      </c>
      <c r="F13" s="1">
        <v>2.2647058823529398</v>
      </c>
    </row>
    <row r="14" spans="1:6" x14ac:dyDescent="0.2">
      <c r="A14" s="3" t="s">
        <v>14</v>
      </c>
      <c r="B14" s="1">
        <v>1.79411764705882</v>
      </c>
      <c r="C14" s="1">
        <v>2.2941176470588198</v>
      </c>
      <c r="D14" s="1">
        <v>1.26470588235294</v>
      </c>
      <c r="E14" s="1">
        <v>2.7352941176470602</v>
      </c>
      <c r="F14" s="1">
        <v>1.5588235294117601</v>
      </c>
    </row>
    <row r="15" spans="1:6" x14ac:dyDescent="0.2">
      <c r="A15" s="3" t="s">
        <v>18</v>
      </c>
      <c r="B15" s="1">
        <v>1</v>
      </c>
      <c r="C15" s="1">
        <v>1.3529411764705901</v>
      </c>
      <c r="D15" s="1">
        <v>1.29411764705882</v>
      </c>
      <c r="E15" s="1">
        <v>4.0588235294117601</v>
      </c>
      <c r="F15" s="1">
        <v>2.4117647058823501</v>
      </c>
    </row>
    <row r="16" spans="1:6" x14ac:dyDescent="0.2">
      <c r="A16" s="3" t="s">
        <v>7</v>
      </c>
      <c r="B16" s="1">
        <v>1.1764705882352899</v>
      </c>
      <c r="C16" s="1">
        <v>1.1176470588235301</v>
      </c>
      <c r="D16" s="1">
        <v>2.5882352941176499</v>
      </c>
      <c r="E16" s="1">
        <v>1.8529411764705901</v>
      </c>
      <c r="F16" s="1">
        <v>2.6470588235294099</v>
      </c>
    </row>
    <row r="17" spans="1:6" x14ac:dyDescent="0.2">
      <c r="A17" s="3" t="s">
        <v>10</v>
      </c>
      <c r="B17" s="1">
        <v>1.0588235294117601</v>
      </c>
      <c r="C17" s="1">
        <v>1.1176470588235301</v>
      </c>
      <c r="D17" s="1">
        <v>2.7941176470588198</v>
      </c>
      <c r="E17" s="1">
        <v>2.3823529411764701</v>
      </c>
      <c r="F17" s="1">
        <v>3.3235294117647101</v>
      </c>
    </row>
    <row r="18" spans="1:6" x14ac:dyDescent="0.2">
      <c r="A18" s="3" t="s">
        <v>11</v>
      </c>
      <c r="B18" s="1">
        <v>1.0882352941176501</v>
      </c>
      <c r="C18" s="1">
        <v>1.0882352941176501</v>
      </c>
      <c r="D18" s="1">
        <v>3.1470588235294099</v>
      </c>
      <c r="E18" s="1">
        <v>1.8823529411764699</v>
      </c>
      <c r="F18" s="1">
        <v>3.3235294117647101</v>
      </c>
    </row>
    <row r="19" spans="1:6" x14ac:dyDescent="0.2">
      <c r="A19" s="3" t="s">
        <v>17</v>
      </c>
      <c r="B19" s="1">
        <v>1.0588235294117601</v>
      </c>
      <c r="C19" s="1">
        <v>1.1764705882352899</v>
      </c>
      <c r="D19" s="1">
        <v>2.97058823529412</v>
      </c>
      <c r="E19" s="1">
        <v>1.97058823529412</v>
      </c>
      <c r="F19" s="1">
        <v>3.2941176470588198</v>
      </c>
    </row>
    <row r="22" spans="1:6" x14ac:dyDescent="0.2">
      <c r="A22" s="3" t="s">
        <v>41</v>
      </c>
    </row>
    <row r="24" spans="1:6" x14ac:dyDescent="0.2">
      <c r="A24" t="s">
        <v>42</v>
      </c>
    </row>
  </sheetData>
  <sortState ref="A4:F19">
    <sortCondition ref="A4:A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tabSelected="1" workbookViewId="0">
      <selection activeCell="K27" sqref="K27"/>
    </sheetView>
  </sheetViews>
  <sheetFormatPr baseColWidth="10" defaultRowHeight="16" x14ac:dyDescent="0.2"/>
  <cols>
    <col min="9" max="9" width="15.5" bestFit="1" customWidth="1"/>
  </cols>
  <sheetData>
    <row r="1" spans="1:10" x14ac:dyDescent="0.2">
      <c r="A1" s="3" t="s">
        <v>19</v>
      </c>
      <c r="B1" t="s">
        <v>29</v>
      </c>
    </row>
    <row r="2" spans="1:10" x14ac:dyDescent="0.2">
      <c r="B2" s="4" t="s">
        <v>20</v>
      </c>
    </row>
    <row r="3" spans="1:10" x14ac:dyDescent="0.2">
      <c r="B3" t="s">
        <v>21</v>
      </c>
    </row>
    <row r="5" spans="1:10" x14ac:dyDescent="0.2">
      <c r="B5" s="3" t="s">
        <v>0</v>
      </c>
      <c r="C5" s="3" t="s">
        <v>1</v>
      </c>
      <c r="D5" s="3" t="s">
        <v>2</v>
      </c>
      <c r="F5" s="3" t="s">
        <v>43</v>
      </c>
      <c r="G5" s="3" t="s">
        <v>46</v>
      </c>
      <c r="I5" s="3" t="s">
        <v>47</v>
      </c>
      <c r="J5" s="3" t="s">
        <v>48</v>
      </c>
    </row>
    <row r="6" spans="1:10" x14ac:dyDescent="0.2">
      <c r="A6" s="5" t="s">
        <v>3</v>
      </c>
      <c r="B6" s="6">
        <v>-2.0857142857142899</v>
      </c>
      <c r="C6" s="6">
        <v>2.5142857142857098</v>
      </c>
      <c r="D6" s="6">
        <v>3.77142857142857</v>
      </c>
      <c r="F6">
        <f>(B6-1.44)/2.33</f>
        <v>-1.5131820968730858</v>
      </c>
      <c r="G6" s="1">
        <f>(C6/0.61)/2.3</f>
        <v>1.7920781997759874</v>
      </c>
      <c r="I6">
        <f>(F6-0)/1</f>
        <v>-1.5131820968730858</v>
      </c>
      <c r="J6">
        <f>(G6-0)/1</f>
        <v>1.7920781997759874</v>
      </c>
    </row>
    <row r="7" spans="1:10" x14ac:dyDescent="0.2">
      <c r="A7" s="5" t="s">
        <v>4</v>
      </c>
      <c r="B7" s="6">
        <v>-2.8</v>
      </c>
      <c r="C7" s="6">
        <v>1.6952380952381001</v>
      </c>
      <c r="D7" s="6">
        <v>4.2285714285714304</v>
      </c>
      <c r="F7">
        <f>(B7-1.44)/2.33</f>
        <v>-1.8197424892703864</v>
      </c>
      <c r="G7" s="1">
        <f>(C7/0.61)/2.3</f>
        <v>1.2082951498489667</v>
      </c>
      <c r="I7">
        <f>(F7-0)/1</f>
        <v>-1.8197424892703864</v>
      </c>
      <c r="J7">
        <f>(G7-0)/1</f>
        <v>1.2082951498489667</v>
      </c>
    </row>
    <row r="8" spans="1:10" x14ac:dyDescent="0.2">
      <c r="A8" s="3" t="s">
        <v>5</v>
      </c>
      <c r="B8" s="2">
        <v>-0.24761904761904799</v>
      </c>
      <c r="C8" s="2">
        <v>2.2666666666666702</v>
      </c>
      <c r="D8" s="2">
        <v>3.5047619047618999</v>
      </c>
    </row>
    <row r="9" spans="1:10" x14ac:dyDescent="0.2">
      <c r="A9" s="3" t="s">
        <v>15</v>
      </c>
      <c r="B9" s="2">
        <v>-1.5047619047619001</v>
      </c>
      <c r="C9" s="2">
        <v>2.05714285714286</v>
      </c>
      <c r="D9" s="2">
        <v>3.4761904761904798</v>
      </c>
    </row>
    <row r="10" spans="1:10" x14ac:dyDescent="0.2">
      <c r="A10" s="5" t="s">
        <v>6</v>
      </c>
      <c r="B10" s="6">
        <v>4.0285714285714302</v>
      </c>
      <c r="C10" s="6">
        <v>3.1904761904761898</v>
      </c>
      <c r="D10" s="6">
        <v>-0.40952380952381001</v>
      </c>
      <c r="F10">
        <f>(B10-1.44)/2.33</f>
        <v>1.1109748620478241</v>
      </c>
      <c r="G10" s="1">
        <f>(C10/0.61)/2.3</f>
        <v>2.2740386247157449</v>
      </c>
      <c r="I10">
        <f>(F10-0)/1</f>
        <v>1.1109748620478241</v>
      </c>
      <c r="J10">
        <f>(G10-0)/1</f>
        <v>2.2740386247157449</v>
      </c>
    </row>
    <row r="11" spans="1:10" x14ac:dyDescent="0.2">
      <c r="A11" s="3" t="s">
        <v>12</v>
      </c>
      <c r="B11" s="2">
        <v>2.7523809523809502</v>
      </c>
      <c r="C11" s="2">
        <v>2.3142857142857101</v>
      </c>
      <c r="D11" s="2">
        <v>-0.4</v>
      </c>
    </row>
    <row r="12" spans="1:10" x14ac:dyDescent="0.2">
      <c r="A12" s="3" t="s">
        <v>13</v>
      </c>
      <c r="B12" s="2">
        <v>3.5714285714285698</v>
      </c>
      <c r="C12" s="2">
        <v>3.54285714285714</v>
      </c>
      <c r="D12" s="2">
        <v>-0.77142857142857202</v>
      </c>
    </row>
    <row r="13" spans="1:10" x14ac:dyDescent="0.2">
      <c r="A13" s="5" t="s">
        <v>16</v>
      </c>
      <c r="B13" s="6">
        <v>3.7619047619047601</v>
      </c>
      <c r="C13" s="6">
        <v>4.4095238095238098</v>
      </c>
      <c r="D13" s="6">
        <v>-0.628571428571429</v>
      </c>
      <c r="F13">
        <f>(B13-1.44)/2.33</f>
        <v>0.99652564888616313</v>
      </c>
      <c r="G13" s="1">
        <f>(C13/0.61)/2.3</f>
        <v>3.142925024607135</v>
      </c>
    </row>
    <row r="14" spans="1:10" x14ac:dyDescent="0.2">
      <c r="A14" s="3" t="s">
        <v>8</v>
      </c>
      <c r="B14" s="2">
        <v>0.59047619047619104</v>
      </c>
      <c r="C14" s="2">
        <v>-2.2380952380952399</v>
      </c>
      <c r="D14" s="2">
        <v>-1.8571428571428601</v>
      </c>
    </row>
    <row r="15" spans="1:10" x14ac:dyDescent="0.2">
      <c r="A15" s="5" t="s">
        <v>9</v>
      </c>
      <c r="B15" s="6">
        <v>0.50476190476190497</v>
      </c>
      <c r="C15" s="6">
        <v>-2.44761904761905</v>
      </c>
      <c r="D15" s="6">
        <v>-1.94285714285714</v>
      </c>
      <c r="F15">
        <f>(B15-1.44)/2.33</f>
        <v>-0.40138974044553433</v>
      </c>
      <c r="G15" s="1">
        <f>(C15/0.61)/2.3</f>
        <v>-1.744560974781932</v>
      </c>
      <c r="I15">
        <f>(F15-0)/1</f>
        <v>-0.40138974044553433</v>
      </c>
      <c r="J15">
        <f>(G15-0)/1</f>
        <v>-1.744560974781932</v>
      </c>
    </row>
    <row r="16" spans="1:10" x14ac:dyDescent="0.2">
      <c r="A16" s="5" t="s">
        <v>14</v>
      </c>
      <c r="B16" s="6">
        <v>-0.72380952380952401</v>
      </c>
      <c r="C16" s="6">
        <v>-1.3714285714285701</v>
      </c>
      <c r="D16" s="6">
        <v>1.2380952380952399</v>
      </c>
      <c r="F16">
        <f>(B16-1.44)/2.33</f>
        <v>-0.92867361536889437</v>
      </c>
      <c r="G16" s="1">
        <f>(C16/0.61)/2.3</f>
        <v>-0.97749719987781203</v>
      </c>
      <c r="I16">
        <f>(F16-0)/1</f>
        <v>-0.92867361536889437</v>
      </c>
      <c r="J16">
        <f>(G16-0)/1</f>
        <v>-0.97749719987781203</v>
      </c>
    </row>
    <row r="17" spans="1:10" x14ac:dyDescent="0.2">
      <c r="A17" s="3" t="s">
        <v>18</v>
      </c>
      <c r="B17" s="2">
        <v>1.8285714285714301</v>
      </c>
      <c r="C17" s="2">
        <v>-2.4857142857142902</v>
      </c>
      <c r="D17" s="2">
        <v>-3.05714285714286</v>
      </c>
    </row>
    <row r="18" spans="1:10" x14ac:dyDescent="0.2">
      <c r="A18" s="3" t="s">
        <v>7</v>
      </c>
      <c r="B18" s="2">
        <v>2.54285714285714</v>
      </c>
      <c r="C18" s="2">
        <v>-1.12380952380952</v>
      </c>
      <c r="D18" s="2">
        <v>-2.8</v>
      </c>
    </row>
    <row r="19" spans="1:10" x14ac:dyDescent="0.2">
      <c r="A19" s="3" t="s">
        <v>10</v>
      </c>
      <c r="B19" s="2">
        <v>3.6380952380952398</v>
      </c>
      <c r="C19" s="2">
        <v>-0.38095238095238099</v>
      </c>
      <c r="D19" s="2">
        <v>-3.94285714285714</v>
      </c>
    </row>
    <row r="20" spans="1:10" x14ac:dyDescent="0.2">
      <c r="A20" s="5" t="s">
        <v>11</v>
      </c>
      <c r="B20" s="6">
        <v>3.6857142857142899</v>
      </c>
      <c r="C20" s="6">
        <v>-1.1142857142857101</v>
      </c>
      <c r="D20" s="6">
        <v>-3.8190476190476201</v>
      </c>
      <c r="F20">
        <f>(B20-1.44)/2.33</f>
        <v>0.96382587369712014</v>
      </c>
      <c r="G20" s="1">
        <f>(C20/0.61)/2.3</f>
        <v>-0.79421647490072</v>
      </c>
      <c r="I20">
        <f>(F20-0)/1</f>
        <v>0.96382587369712014</v>
      </c>
      <c r="J20">
        <f>(G20-0)/1</f>
        <v>-0.79421647490072</v>
      </c>
    </row>
    <row r="21" spans="1:10" x14ac:dyDescent="0.2">
      <c r="A21" s="5" t="s">
        <v>17</v>
      </c>
      <c r="B21" s="6">
        <v>3.4285714285714302</v>
      </c>
      <c r="C21" s="6">
        <v>-1.03809523809524</v>
      </c>
      <c r="D21" s="6">
        <v>-3.7523809523809502</v>
      </c>
      <c r="F21">
        <f>(B21-1.44)/2.33</f>
        <v>0.85346413243409014</v>
      </c>
      <c r="G21" s="1">
        <f>(C21/0.61)/2.3</f>
        <v>-0.73991107490751251</v>
      </c>
      <c r="I21">
        <f>(F21-0)/1</f>
        <v>0.85346413243409014</v>
      </c>
      <c r="J21">
        <f>(G21-0)/1</f>
        <v>-0.73991107490751251</v>
      </c>
    </row>
    <row r="23" spans="1:10" x14ac:dyDescent="0.2">
      <c r="A23" t="s">
        <v>44</v>
      </c>
      <c r="B23" s="1">
        <f>AVERAGE(B6:B21)</f>
        <v>1.4357142857142859</v>
      </c>
      <c r="C23" s="1">
        <f>AVERAGE(C6:C21)</f>
        <v>0.61190476190476151</v>
      </c>
    </row>
    <row r="24" spans="1:10" x14ac:dyDescent="0.2">
      <c r="A24" t="s">
        <v>45</v>
      </c>
      <c r="B24">
        <f>STDEV(B6:B21)</f>
        <v>2.3346649909148591</v>
      </c>
      <c r="C24">
        <f>STDEV(C6:C21)</f>
        <v>2.3507712505497396</v>
      </c>
    </row>
  </sheetData>
  <sortState ref="A6:D21">
    <sortCondition ref="A6:A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>
      <selection activeCell="L12" sqref="L12"/>
    </sheetView>
  </sheetViews>
  <sheetFormatPr baseColWidth="10" defaultRowHeight="16" x14ac:dyDescent="0.2"/>
  <sheetData>
    <row r="1" spans="1:10" x14ac:dyDescent="0.2">
      <c r="A1" s="3" t="s">
        <v>27</v>
      </c>
      <c r="B1" t="s">
        <v>36</v>
      </c>
    </row>
    <row r="3" spans="1:10" x14ac:dyDescent="0.2">
      <c r="B3" s="3" t="s">
        <v>30</v>
      </c>
      <c r="C3" s="3" t="s">
        <v>31</v>
      </c>
      <c r="D3" s="3" t="s">
        <v>32</v>
      </c>
      <c r="E3" s="3" t="s">
        <v>25</v>
      </c>
      <c r="F3" s="3" t="s">
        <v>33</v>
      </c>
      <c r="G3" s="3" t="s">
        <v>34</v>
      </c>
      <c r="H3" s="3" t="s">
        <v>35</v>
      </c>
      <c r="I3" s="3" t="s">
        <v>24</v>
      </c>
      <c r="J3" s="3" t="s">
        <v>2</v>
      </c>
    </row>
    <row r="4" spans="1:10" x14ac:dyDescent="0.2">
      <c r="A4" s="3" t="s">
        <v>3</v>
      </c>
      <c r="B4" s="1">
        <v>2</v>
      </c>
      <c r="C4" s="1">
        <v>1.7878787878787901</v>
      </c>
      <c r="D4" s="1">
        <v>3.24242424242424</v>
      </c>
      <c r="E4" s="1">
        <v>1</v>
      </c>
      <c r="F4" s="1">
        <v>1.2121212121212099</v>
      </c>
      <c r="G4" s="1">
        <v>1.0303030303030301</v>
      </c>
      <c r="H4" s="1">
        <v>1.39393939393939</v>
      </c>
      <c r="I4" s="1">
        <v>1.39393939393939</v>
      </c>
      <c r="J4" s="1">
        <v>4.6363636363636402</v>
      </c>
    </row>
    <row r="5" spans="1:10" x14ac:dyDescent="0.2">
      <c r="A5" s="3" t="s">
        <v>4</v>
      </c>
      <c r="B5" s="1">
        <v>2.51515151515152</v>
      </c>
      <c r="C5" s="1">
        <v>2</v>
      </c>
      <c r="D5" s="1">
        <v>1.5454545454545501</v>
      </c>
      <c r="E5" s="1">
        <v>1</v>
      </c>
      <c r="F5" s="1">
        <v>1.1818181818181801</v>
      </c>
      <c r="G5" s="1">
        <v>1.0606060606060601</v>
      </c>
      <c r="H5" s="1">
        <v>1.6666666666666701</v>
      </c>
      <c r="I5" s="1">
        <v>1.5454545454545501</v>
      </c>
      <c r="J5" s="1">
        <v>4.48484848484848</v>
      </c>
    </row>
    <row r="6" spans="1:10" x14ac:dyDescent="0.2">
      <c r="A6" s="3" t="s">
        <v>5</v>
      </c>
      <c r="B6" s="1">
        <v>2.4545454545454501</v>
      </c>
      <c r="C6" s="1">
        <v>2.6666666666666701</v>
      </c>
      <c r="D6" s="1">
        <v>3.15151515151515</v>
      </c>
      <c r="E6" s="1">
        <v>1</v>
      </c>
      <c r="F6" s="1">
        <v>1.12121212121212</v>
      </c>
      <c r="G6" s="1">
        <v>1.2121212121212099</v>
      </c>
      <c r="H6" s="1">
        <v>1.6666666666666701</v>
      </c>
      <c r="I6" s="1">
        <v>1.3333333333333299</v>
      </c>
      <c r="J6" s="1">
        <v>4.2121212121212102</v>
      </c>
    </row>
    <row r="7" spans="1:10" x14ac:dyDescent="0.2">
      <c r="A7" s="3" t="s">
        <v>15</v>
      </c>
      <c r="B7" s="1">
        <v>2.1212121212121202</v>
      </c>
      <c r="C7" s="1">
        <v>1.9393939393939399</v>
      </c>
      <c r="D7" s="1">
        <v>2.5454545454545499</v>
      </c>
      <c r="E7" s="1">
        <v>1.0303030303030301</v>
      </c>
      <c r="F7" s="1">
        <v>1.4545454545454499</v>
      </c>
      <c r="G7" s="1">
        <v>1.0909090909090899</v>
      </c>
      <c r="H7" s="1">
        <v>1.60606060606061</v>
      </c>
      <c r="I7" s="1">
        <v>2.1212121212121202</v>
      </c>
      <c r="J7" s="1">
        <v>4.7272727272727302</v>
      </c>
    </row>
    <row r="8" spans="1:10" x14ac:dyDescent="0.2">
      <c r="A8" s="3" t="s">
        <v>6</v>
      </c>
      <c r="B8" s="1">
        <v>2.6666666666666701</v>
      </c>
      <c r="C8" s="1">
        <v>2.6666666666666701</v>
      </c>
      <c r="D8" s="1">
        <v>3.4848484848484902</v>
      </c>
      <c r="E8" s="1">
        <v>2.1212121212121202</v>
      </c>
      <c r="F8" s="1">
        <v>2.2727272727272698</v>
      </c>
      <c r="G8" s="1">
        <v>2.1818181818181799</v>
      </c>
      <c r="H8" s="1">
        <v>3.6969696969696999</v>
      </c>
      <c r="I8" s="1">
        <v>1.4242424242424201</v>
      </c>
      <c r="J8" s="1">
        <v>1.5757575757575799</v>
      </c>
    </row>
    <row r="9" spans="1:10" x14ac:dyDescent="0.2">
      <c r="A9" s="3" t="s">
        <v>12</v>
      </c>
      <c r="B9" s="1">
        <v>2.4242424242424199</v>
      </c>
      <c r="C9" s="1">
        <v>2.0909090909090899</v>
      </c>
      <c r="D9" s="1">
        <v>3.9090909090909101</v>
      </c>
      <c r="E9" s="1">
        <v>1.36363636363636</v>
      </c>
      <c r="F9" s="1">
        <v>1.9696969696969699</v>
      </c>
      <c r="G9" s="1">
        <v>2.24242424242424</v>
      </c>
      <c r="H9" s="1">
        <v>2.2727272727272698</v>
      </c>
      <c r="I9" s="1">
        <v>1.3030303030303001</v>
      </c>
      <c r="J9" s="1">
        <v>1.9090909090909101</v>
      </c>
    </row>
    <row r="10" spans="1:10" x14ac:dyDescent="0.2">
      <c r="A10" s="3" t="s">
        <v>13</v>
      </c>
      <c r="B10" s="1">
        <v>2.2121212121212102</v>
      </c>
      <c r="C10" s="1">
        <v>1.72727272727273</v>
      </c>
      <c r="D10" s="1">
        <v>4.39393939393939</v>
      </c>
      <c r="E10" s="1">
        <v>1.72727272727273</v>
      </c>
      <c r="F10" s="1">
        <v>1.39393939393939</v>
      </c>
      <c r="G10" s="1">
        <v>1.84848484848485</v>
      </c>
      <c r="H10" s="1">
        <v>3.6666666666666701</v>
      </c>
      <c r="I10" s="1">
        <v>1</v>
      </c>
      <c r="J10" s="1">
        <v>1.4242424242424201</v>
      </c>
    </row>
    <row r="11" spans="1:10" x14ac:dyDescent="0.2">
      <c r="A11" s="3" t="s">
        <v>16</v>
      </c>
      <c r="B11" s="1">
        <v>1.9090909090909101</v>
      </c>
      <c r="C11" s="1">
        <v>1.75757575757576</v>
      </c>
      <c r="D11" s="1">
        <v>4.6666666666666696</v>
      </c>
      <c r="E11" s="1">
        <v>1.9090909090909101</v>
      </c>
      <c r="F11" s="1">
        <v>1.60606060606061</v>
      </c>
      <c r="G11" s="1">
        <v>1.51515151515152</v>
      </c>
      <c r="H11" s="1">
        <v>5.2424242424242404</v>
      </c>
      <c r="I11" s="1">
        <v>1</v>
      </c>
      <c r="J11" s="1">
        <v>1.4242424242424201</v>
      </c>
    </row>
    <row r="12" spans="1:10" x14ac:dyDescent="0.2">
      <c r="A12" s="3" t="s">
        <v>8</v>
      </c>
      <c r="B12" s="1">
        <v>2.8181818181818201</v>
      </c>
      <c r="C12" s="1">
        <v>2.15151515151515</v>
      </c>
      <c r="D12" s="1">
        <v>1.15151515151515</v>
      </c>
      <c r="E12" s="1">
        <v>1.9090909090909101</v>
      </c>
      <c r="F12" s="1">
        <v>4.0303030303030303</v>
      </c>
      <c r="G12" s="1">
        <v>3.4848484848484902</v>
      </c>
      <c r="H12" s="1">
        <v>1.0909090909090899</v>
      </c>
      <c r="I12" s="1">
        <v>4</v>
      </c>
      <c r="J12" s="1">
        <v>1.24242424242424</v>
      </c>
    </row>
    <row r="13" spans="1:10" x14ac:dyDescent="0.2">
      <c r="A13" s="3" t="s">
        <v>9</v>
      </c>
      <c r="B13" s="1">
        <v>2.60606060606061</v>
      </c>
      <c r="C13" s="1">
        <v>1.6666666666666701</v>
      </c>
      <c r="D13" s="1">
        <v>1.0606060606060601</v>
      </c>
      <c r="E13" s="1">
        <v>1.6969696969696999</v>
      </c>
      <c r="F13" s="1">
        <v>3.6363636363636398</v>
      </c>
      <c r="G13" s="1">
        <v>3.15151515151515</v>
      </c>
      <c r="H13" s="1">
        <v>1.15151515151515</v>
      </c>
      <c r="I13" s="1">
        <v>4.7272727272727302</v>
      </c>
      <c r="J13" s="1">
        <v>1.1818181818181801</v>
      </c>
    </row>
    <row r="14" spans="1:10" x14ac:dyDescent="0.2">
      <c r="A14" s="3" t="s">
        <v>14</v>
      </c>
      <c r="B14" s="1">
        <v>2.6666666666666701</v>
      </c>
      <c r="C14" s="1">
        <v>2.2121212121212102</v>
      </c>
      <c r="D14" s="1">
        <v>1.60606060606061</v>
      </c>
      <c r="E14" s="1">
        <v>1.36363636363636</v>
      </c>
      <c r="F14" s="1">
        <v>2.84848484848485</v>
      </c>
      <c r="G14" s="1">
        <v>2.5757575757575801</v>
      </c>
      <c r="H14" s="1">
        <v>1.0606060606060601</v>
      </c>
      <c r="I14" s="1">
        <v>3.3636363636363602</v>
      </c>
      <c r="J14" s="1">
        <v>2.3636363636363602</v>
      </c>
    </row>
    <row r="15" spans="1:10" x14ac:dyDescent="0.2">
      <c r="A15" s="3" t="s">
        <v>18</v>
      </c>
      <c r="B15" s="1">
        <v>3.2121212121212102</v>
      </c>
      <c r="C15" s="1">
        <v>2.4848484848484902</v>
      </c>
      <c r="D15" s="1">
        <v>1.27272727272727</v>
      </c>
      <c r="E15" s="1">
        <v>2.0303030303030298</v>
      </c>
      <c r="F15" s="1">
        <v>4.3636363636363598</v>
      </c>
      <c r="G15" s="1">
        <v>3.6969696969696999</v>
      </c>
      <c r="H15" s="1">
        <v>1.0303030303030301</v>
      </c>
      <c r="I15" s="1">
        <v>4.7575757575757596</v>
      </c>
      <c r="J15" s="1">
        <v>1.1818181818181801</v>
      </c>
    </row>
    <row r="16" spans="1:10" x14ac:dyDescent="0.2">
      <c r="A16" s="3" t="s">
        <v>7</v>
      </c>
      <c r="B16" s="1">
        <v>1.72727272727273</v>
      </c>
      <c r="C16" s="1">
        <v>1.6666666666666701</v>
      </c>
      <c r="D16" s="1">
        <v>1.5454545454545501</v>
      </c>
      <c r="E16" s="1">
        <v>2.39393939393939</v>
      </c>
      <c r="F16" s="1">
        <v>2.6363636363636398</v>
      </c>
      <c r="G16" s="1">
        <v>4.0909090909090899</v>
      </c>
      <c r="H16" s="1">
        <v>1.12121212121212</v>
      </c>
      <c r="I16" s="1">
        <v>1.5454545454545501</v>
      </c>
      <c r="J16" s="1">
        <v>1.1818181818181801</v>
      </c>
    </row>
    <row r="17" spans="1:10" x14ac:dyDescent="0.2">
      <c r="A17" s="3" t="s">
        <v>10</v>
      </c>
      <c r="B17" s="1">
        <v>2.6969696969696999</v>
      </c>
      <c r="C17" s="1">
        <v>2.51515151515152</v>
      </c>
      <c r="D17" s="1">
        <v>1.5757575757575799</v>
      </c>
      <c r="E17" s="1">
        <v>3.60606060606061</v>
      </c>
      <c r="F17" s="1">
        <v>3.51515151515152</v>
      </c>
      <c r="G17" s="1">
        <v>4.48484848484848</v>
      </c>
      <c r="H17" s="1">
        <v>1.3030303030303001</v>
      </c>
      <c r="I17" s="1">
        <v>1.72727272727273</v>
      </c>
      <c r="J17" s="1">
        <v>1.15151515151515</v>
      </c>
    </row>
    <row r="18" spans="1:10" x14ac:dyDescent="0.2">
      <c r="A18" s="3" t="s">
        <v>11</v>
      </c>
      <c r="B18" s="1">
        <v>2.6666666666666701</v>
      </c>
      <c r="C18" s="1">
        <v>2.6363636363636398</v>
      </c>
      <c r="D18" s="1">
        <v>1.4545454545454499</v>
      </c>
      <c r="E18" s="1">
        <v>3.1818181818181799</v>
      </c>
      <c r="F18" s="1">
        <v>3.3333333333333299</v>
      </c>
      <c r="G18" s="1">
        <v>4.3030303030303001</v>
      </c>
      <c r="H18" s="1">
        <v>1.5454545454545501</v>
      </c>
      <c r="I18" s="1">
        <v>1.6666666666666701</v>
      </c>
      <c r="J18" s="1">
        <v>1.36363636363636</v>
      </c>
    </row>
    <row r="19" spans="1:10" x14ac:dyDescent="0.2">
      <c r="A19" s="3" t="s">
        <v>17</v>
      </c>
      <c r="B19" s="1">
        <v>2.6363636363636398</v>
      </c>
      <c r="C19" s="1">
        <v>2.3333333333333299</v>
      </c>
      <c r="D19" s="1">
        <v>1.48484848484848</v>
      </c>
      <c r="E19" s="1">
        <v>3.5454545454545499</v>
      </c>
      <c r="F19" s="1">
        <v>3.51515151515152</v>
      </c>
      <c r="G19" s="1">
        <v>4.0909090909090899</v>
      </c>
      <c r="H19" s="1">
        <v>1.3030303030303001</v>
      </c>
      <c r="I19" s="1">
        <v>1.72727272727273</v>
      </c>
      <c r="J19" s="1">
        <v>1</v>
      </c>
    </row>
  </sheetData>
  <sortState ref="A4:J19">
    <sortCondition ref="A4:A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workbookViewId="0">
      <selection activeCell="F25" sqref="F25"/>
    </sheetView>
  </sheetViews>
  <sheetFormatPr baseColWidth="10" defaultRowHeight="16" x14ac:dyDescent="0.2"/>
  <sheetData>
    <row r="1" spans="1:3" x14ac:dyDescent="0.2">
      <c r="A1" s="3" t="s">
        <v>39</v>
      </c>
      <c r="B1" t="s">
        <v>40</v>
      </c>
    </row>
    <row r="3" spans="1:3" x14ac:dyDescent="0.2">
      <c r="B3" s="3" t="s">
        <v>37</v>
      </c>
      <c r="C3" s="3" t="s">
        <v>38</v>
      </c>
    </row>
    <row r="4" spans="1:3" x14ac:dyDescent="0.2">
      <c r="A4" s="3" t="s">
        <v>3</v>
      </c>
      <c r="B4" s="1">
        <v>3.1554054054054101</v>
      </c>
      <c r="C4" s="1">
        <v>3.8581081081081101</v>
      </c>
    </row>
    <row r="5" spans="1:3" x14ac:dyDescent="0.2">
      <c r="A5" s="3" t="s">
        <v>4</v>
      </c>
      <c r="B5" s="1">
        <v>2.7905405405405399</v>
      </c>
      <c r="C5" s="1">
        <v>4.25</v>
      </c>
    </row>
    <row r="6" spans="1:3" x14ac:dyDescent="0.2">
      <c r="A6" s="3" t="s">
        <v>5</v>
      </c>
      <c r="B6" s="1">
        <v>3.89414414414414</v>
      </c>
      <c r="C6" s="1">
        <v>4.1283783783783798</v>
      </c>
    </row>
    <row r="7" spans="1:3" x14ac:dyDescent="0.2">
      <c r="A7" s="3" t="s">
        <v>15</v>
      </c>
      <c r="B7" s="1">
        <v>3.4436936936936902</v>
      </c>
      <c r="C7" s="1">
        <v>4.0990990990991003</v>
      </c>
    </row>
    <row r="8" spans="1:3" x14ac:dyDescent="0.2">
      <c r="A8" s="3" t="s">
        <v>6</v>
      </c>
      <c r="B8" s="1">
        <v>5.0382882882882898</v>
      </c>
      <c r="C8" s="1">
        <v>4.0202702702702702</v>
      </c>
    </row>
    <row r="9" spans="1:3" x14ac:dyDescent="0.2">
      <c r="A9" s="3" t="s">
        <v>12</v>
      </c>
      <c r="B9" s="1">
        <v>3.75</v>
      </c>
      <c r="C9" s="1">
        <v>3.1711711711711699</v>
      </c>
    </row>
    <row r="10" spans="1:3" x14ac:dyDescent="0.2">
      <c r="A10" s="3" t="s">
        <v>13</v>
      </c>
      <c r="B10" s="1">
        <v>3.7297297297297298</v>
      </c>
      <c r="C10" s="1">
        <v>3.5472972972973</v>
      </c>
    </row>
    <row r="11" spans="1:3" x14ac:dyDescent="0.2">
      <c r="A11" s="3" t="s">
        <v>16</v>
      </c>
      <c r="B11" s="1">
        <v>4.5563063063063103</v>
      </c>
      <c r="C11" s="1">
        <v>4.1328828828828801</v>
      </c>
    </row>
    <row r="12" spans="1:3" x14ac:dyDescent="0.2">
      <c r="A12" s="3" t="s">
        <v>8</v>
      </c>
      <c r="B12" s="1">
        <v>3.8963963963963999</v>
      </c>
      <c r="C12" s="1">
        <v>3.3873873873873901</v>
      </c>
    </row>
    <row r="13" spans="1:3" x14ac:dyDescent="0.2">
      <c r="A13" s="3" t="s">
        <v>9</v>
      </c>
      <c r="B13" s="1">
        <v>3.7725225225225198</v>
      </c>
      <c r="C13" s="1">
        <v>3.5112612612612599</v>
      </c>
    </row>
    <row r="14" spans="1:3" x14ac:dyDescent="0.2">
      <c r="A14" s="3" t="s">
        <v>14</v>
      </c>
      <c r="B14" s="1">
        <v>3.9459459459459501</v>
      </c>
      <c r="C14" s="1">
        <v>3.7837837837837802</v>
      </c>
    </row>
    <row r="15" spans="1:3" x14ac:dyDescent="0.2">
      <c r="A15" s="3" t="s">
        <v>18</v>
      </c>
      <c r="B15" s="1">
        <v>4.6351351351351404</v>
      </c>
      <c r="C15" s="1">
        <v>4.1283783783783798</v>
      </c>
    </row>
    <row r="16" spans="1:3" x14ac:dyDescent="0.2">
      <c r="A16" s="3" t="s">
        <v>7</v>
      </c>
      <c r="B16" s="1">
        <v>3.5450450450450401</v>
      </c>
      <c r="C16" s="1">
        <v>2.9527027027027</v>
      </c>
    </row>
    <row r="17" spans="1:3" x14ac:dyDescent="0.2">
      <c r="A17" s="3" t="s">
        <v>10</v>
      </c>
      <c r="B17" s="1">
        <v>4.3716216216216202</v>
      </c>
      <c r="C17" s="1">
        <v>3.5472972972973</v>
      </c>
    </row>
    <row r="18" spans="1:3" x14ac:dyDescent="0.2">
      <c r="A18" s="3" t="s">
        <v>11</v>
      </c>
      <c r="B18" s="1">
        <v>4.2882882882882898</v>
      </c>
      <c r="C18" s="1">
        <v>3.4774774774774802</v>
      </c>
    </row>
    <row r="19" spans="1:3" x14ac:dyDescent="0.2">
      <c r="A19" s="3" t="s">
        <v>17</v>
      </c>
      <c r="B19" s="1">
        <v>3.89414414414414</v>
      </c>
      <c r="C19" s="1">
        <v>3.3761261261261302</v>
      </c>
    </row>
  </sheetData>
  <sortState ref="A4:C19">
    <sortCondition ref="A4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emotions</vt:lpstr>
      <vt:lpstr>Dimensional</vt:lpstr>
      <vt:lpstr>GEMS</vt:lpstr>
      <vt:lpstr>Liking &amp; overall 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Joel Larwood</cp:lastModifiedBy>
  <dcterms:created xsi:type="dcterms:W3CDTF">2017-10-23T12:30:20Z</dcterms:created>
  <dcterms:modified xsi:type="dcterms:W3CDTF">2018-06-05T00:57:17Z</dcterms:modified>
</cp:coreProperties>
</file>