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4E81CB74-A278-49E6-853E-8FE4FC48B3E7}" xr6:coauthVersionLast="45" xr6:coauthVersionMax="45" xr10:uidLastSave="{00000000-0000-0000-0000-000000000000}"/>
  <bookViews>
    <workbookView xWindow="-108" yWindow="-108" windowWidth="23256" windowHeight="14016" xr2:uid="{243EB7F9-5FB2-4AD3-9704-D37C877D3051}"/>
  </bookViews>
  <sheets>
    <sheet name="Template" sheetId="1" r:id="rId1"/>
    <sheet name="Teams" sheetId="58" r:id="rId2"/>
    <sheet name="4.4.2.4.2.0" sheetId="36" r:id="rId3"/>
    <sheet name="2.4.4.4.2.0" sheetId="37" r:id="rId4"/>
    <sheet name="4.4.2.3.3.0" sheetId="39" r:id="rId5"/>
    <sheet name="Opening Day" sheetId="34" r:id="rId6"/>
    <sheet name="2.6.2.2.2.0" sheetId="40" r:id="rId7"/>
    <sheet name="2.6.2.2.4.0" sheetId="41" r:id="rId8"/>
    <sheet name="3.3.4.2.2.0" sheetId="42" r:id="rId9"/>
    <sheet name="4.4.0.4.4.0" sheetId="43" r:id="rId10"/>
    <sheet name="4.4.2.2.2.0" sheetId="44" r:id="rId11"/>
    <sheet name="2.2.0.6.4.4" sheetId="35" r:id="rId12"/>
    <sheet name="6.8.8.10.8.0" sheetId="45" r:id="rId13"/>
    <sheet name="2.4.4.2.2.0" sheetId="46" r:id="rId14"/>
    <sheet name="3.5.2.2.2.0" sheetId="47" r:id="rId15"/>
    <sheet name="0.0.8.10.8.4" sheetId="49" r:id="rId16"/>
    <sheet name="4.2.4.2.2.0" sheetId="50" r:id="rId17"/>
    <sheet name="2.3.3.2.2.0" sheetId="51" r:id="rId18"/>
    <sheet name="4.3.3.2.2.0" sheetId="52" r:id="rId19"/>
    <sheet name="2.2.4.2.1" sheetId="53" r:id="rId20"/>
    <sheet name="6.8.8.10.8.4" sheetId="54" r:id="rId21"/>
    <sheet name="2.4.4.2.0.0" sheetId="55" r:id="rId22"/>
    <sheet name="2.2.4.2.0.0" sheetId="56" r:id="rId23"/>
    <sheet name="2.4.4.2.2.4" sheetId="57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1" i="1" l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5" i="1"/>
  <c r="K4" i="1"/>
  <c r="K3" i="1"/>
  <c r="K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2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U68" i="1" l="1"/>
  <c r="V68" i="1"/>
  <c r="C30" i="1"/>
  <c r="C13" i="1"/>
  <c r="C20" i="1"/>
  <c r="C4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C16" i="1" l="1"/>
  <c r="C40" i="1"/>
  <c r="C21" i="1"/>
  <c r="C17" i="1"/>
  <c r="C18" i="1"/>
  <c r="C25" i="1"/>
  <c r="C26" i="1"/>
  <c r="C31" i="1"/>
  <c r="C32" i="1"/>
  <c r="C35" i="1"/>
  <c r="C34" i="1"/>
  <c r="C38" i="1"/>
  <c r="C41" i="1"/>
  <c r="C44" i="1"/>
  <c r="C45" i="1"/>
  <c r="C46" i="1"/>
  <c r="C49" i="1"/>
  <c r="C51" i="1"/>
  <c r="C53" i="1"/>
  <c r="C56" i="1"/>
  <c r="F86" i="1"/>
  <c r="F87" i="1"/>
  <c r="F88" i="1"/>
  <c r="F89" i="1"/>
  <c r="F90" i="1"/>
  <c r="F85" i="1"/>
  <c r="A74" i="1" l="1"/>
  <c r="F82" i="1"/>
  <c r="F81" i="1"/>
  <c r="F80" i="1"/>
  <c r="F79" i="1"/>
  <c r="F78" i="1"/>
  <c r="I70" i="1"/>
  <c r="I72" i="1" s="1"/>
  <c r="H70" i="1"/>
  <c r="H72" i="1" s="1"/>
  <c r="G70" i="1"/>
  <c r="G72" i="1" s="1"/>
  <c r="F70" i="1"/>
  <c r="F72" i="1" s="1"/>
  <c r="E70" i="1"/>
  <c r="E72" i="1" s="1"/>
  <c r="D70" i="1"/>
  <c r="C68" i="1"/>
  <c r="C67" i="1"/>
  <c r="C66" i="1"/>
  <c r="C65" i="1"/>
  <c r="C64" i="1"/>
  <c r="C63" i="1"/>
  <c r="C42" i="1"/>
  <c r="C14" i="1"/>
  <c r="C11" i="1"/>
  <c r="C10" i="1"/>
  <c r="C9" i="1"/>
  <c r="C7" i="1"/>
  <c r="C5" i="1"/>
  <c r="C4" i="1"/>
  <c r="C3" i="1"/>
  <c r="C2" i="1"/>
  <c r="K70" i="1" l="1"/>
  <c r="D72" i="1"/>
  <c r="K72" i="1" s="1"/>
  <c r="J70" i="1"/>
</calcChain>
</file>

<file path=xl/sharedStrings.xml><?xml version="1.0" encoding="utf-8"?>
<sst xmlns="http://schemas.openxmlformats.org/spreadsheetml/2006/main" count="1030" uniqueCount="77">
  <si>
    <t>Date</t>
  </si>
  <si>
    <t>Event</t>
  </si>
  <si>
    <t>KP Umps</t>
  </si>
  <si>
    <t>Major</t>
  </si>
  <si>
    <t>Minor</t>
  </si>
  <si>
    <t>PeeWee</t>
  </si>
  <si>
    <t>CoachPitch</t>
  </si>
  <si>
    <t>TB</t>
  </si>
  <si>
    <t>ITB</t>
  </si>
  <si>
    <t>Total</t>
  </si>
  <si>
    <t>PLL Opening Day</t>
  </si>
  <si>
    <t>Astros Opening Day</t>
  </si>
  <si>
    <t>STARR</t>
  </si>
  <si>
    <t>Good Friday</t>
  </si>
  <si>
    <t>Easter</t>
  </si>
  <si>
    <t>Teams</t>
  </si>
  <si>
    <t>Games</t>
  </si>
  <si>
    <t>PW</t>
  </si>
  <si>
    <t>CP</t>
  </si>
  <si>
    <t>Coach Pitch</t>
  </si>
  <si>
    <t>TB Field</t>
  </si>
  <si>
    <t>Field 5</t>
  </si>
  <si>
    <t xml:space="preserve">Field 6 </t>
  </si>
  <si>
    <t>Pee Wee</t>
  </si>
  <si>
    <t>Field 7</t>
  </si>
  <si>
    <t>Field 8</t>
  </si>
  <si>
    <t>Template</t>
  </si>
  <si>
    <t>Challenge League</t>
  </si>
  <si>
    <t>East Major</t>
  </si>
  <si>
    <t>West Major</t>
  </si>
  <si>
    <t>Makeup Date</t>
  </si>
  <si>
    <t>Off for Select Ball</t>
  </si>
  <si>
    <t>Fields Closed for Opening Day Prep</t>
  </si>
  <si>
    <t>East</t>
  </si>
  <si>
    <t>West</t>
  </si>
  <si>
    <t>White Building</t>
  </si>
  <si>
    <t>ITB Pictures</t>
  </si>
  <si>
    <t>Interactive Games</t>
  </si>
  <si>
    <t>Softball Fields</t>
  </si>
  <si>
    <t>Off for STARR Testing</t>
  </si>
  <si>
    <t>City Tournament Start</t>
  </si>
  <si>
    <t>Start</t>
  </si>
  <si>
    <t>Finish</t>
  </si>
  <si>
    <t>East Major 12</t>
  </si>
  <si>
    <t>East Major 11</t>
  </si>
  <si>
    <t>East Minor</t>
  </si>
  <si>
    <t>West Minor</t>
  </si>
  <si>
    <t>East PW</t>
  </si>
  <si>
    <t>West PW</t>
  </si>
  <si>
    <t>East CP</t>
  </si>
  <si>
    <t>West CP</t>
  </si>
  <si>
    <t>East TB</t>
  </si>
  <si>
    <t>West TB</t>
  </si>
  <si>
    <t>Tigers</t>
  </si>
  <si>
    <t>Cubs</t>
  </si>
  <si>
    <t>Rangers</t>
  </si>
  <si>
    <t>Marlins</t>
  </si>
  <si>
    <t>Blue Jays</t>
  </si>
  <si>
    <t>Astros</t>
  </si>
  <si>
    <t>Mets</t>
  </si>
  <si>
    <t>Yankees</t>
  </si>
  <si>
    <t>Royals</t>
  </si>
  <si>
    <t>Nationals</t>
  </si>
  <si>
    <t>A's</t>
  </si>
  <si>
    <t>Red Sox</t>
  </si>
  <si>
    <t>Indians</t>
  </si>
  <si>
    <t>Cardinals</t>
  </si>
  <si>
    <t>Dodgers</t>
  </si>
  <si>
    <t>Rockies</t>
  </si>
  <si>
    <t>Brewers</t>
  </si>
  <si>
    <t>Giants</t>
  </si>
  <si>
    <t>Braves</t>
  </si>
  <si>
    <t>Phillies</t>
  </si>
  <si>
    <t>Reds</t>
  </si>
  <si>
    <t>Orioles</t>
  </si>
  <si>
    <t>D'Backs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</si>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</sst>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_);[Red]\(0\)"/>
    <numFmt numFmtId="167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lightGray">
        <fgColor rgb="FF00B0F0"/>
        <bgColor theme="0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2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6" fontId="0" fillId="0" borderId="0" xfId="0" applyNumberFormat="1" applyAlignment="1">
      <alignment horizontal="center"/>
    </xf>
    <xf numFmtId="18" fontId="2" fillId="0" borderId="0" xfId="0" applyNumberFormat="1" applyFont="1"/>
    <xf numFmtId="164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/>
    <xf numFmtId="0" fontId="0" fillId="2" borderId="0" xfId="0" applyFill="1"/>
    <xf numFmtId="164" fontId="0" fillId="3" borderId="0" xfId="0" applyNumberFormat="1" applyFill="1"/>
    <xf numFmtId="0" fontId="0" fillId="0" borderId="0" xfId="0" applyFill="1" applyAlignment="1"/>
    <xf numFmtId="0" fontId="0" fillId="0" borderId="0" xfId="0" applyFill="1"/>
    <xf numFmtId="18" fontId="0" fillId="0" borderId="0" xfId="0" applyNumberForma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167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NumberFormat="1"/>
    <xf numFmtId="0" fontId="0" fillId="10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8" fontId="0" fillId="11" borderId="1" xfId="0" applyNumberFormat="1" applyFill="1" applyBorder="1" applyAlignment="1">
      <alignment horizontal="center"/>
    </xf>
    <xf numFmtId="18" fontId="0" fillId="11" borderId="2" xfId="0" applyNumberFormat="1" applyFill="1" applyBorder="1" applyAlignment="1">
      <alignment horizontal="center"/>
    </xf>
    <xf numFmtId="18" fontId="0" fillId="11" borderId="3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2CFA-95DB-4FE0-9925-5AD67A0A3B57}">
  <sheetPr codeName="Sheet1">
    <pageSetUpPr fitToPage="1"/>
  </sheetPr>
  <dimension ref="A1:AC90"/>
  <sheetViews>
    <sheetView tabSelected="1" workbookViewId="0">
      <selection activeCell="L11" sqref="L11"/>
    </sheetView>
  </sheetViews>
  <sheetFormatPr defaultRowHeight="14.4" x14ac:dyDescent="0.3"/>
  <cols>
    <col min="1" max="1" width="25.88671875" bestFit="1" customWidth="1"/>
    <col min="2" max="2" width="20.5546875" bestFit="1" customWidth="1"/>
    <col min="6" max="6" width="8.6640625" bestFit="1" customWidth="1"/>
    <col min="7" max="7" width="10.6640625" bestFit="1" customWidth="1"/>
    <col min="9" max="9" width="11.109375" bestFit="1" customWidth="1"/>
    <col min="17" max="17" width="9.5546875" bestFit="1" customWidth="1"/>
    <col min="18" max="18" width="9.77734375" customWidth="1"/>
    <col min="19" max="20" width="9.5546875" style="33" bestFit="1" customWidth="1"/>
    <col min="21" max="21" width="9" bestFit="1" customWidth="1"/>
  </cols>
  <sheetData>
    <row r="1" spans="1:29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/>
      <c r="L1" s="1"/>
      <c r="M1" s="1"/>
      <c r="N1" s="1" t="s">
        <v>41</v>
      </c>
      <c r="O1" s="1" t="s">
        <v>42</v>
      </c>
      <c r="P1" s="3"/>
      <c r="Q1" s="1"/>
      <c r="R1" s="1"/>
      <c r="S1" s="34"/>
      <c r="T1" s="34"/>
      <c r="V1" s="1"/>
      <c r="W1" s="1"/>
      <c r="X1" s="1"/>
      <c r="Y1" s="1"/>
      <c r="Z1" s="1"/>
      <c r="AA1" s="1"/>
      <c r="AB1" s="1"/>
      <c r="AC1" s="1"/>
    </row>
    <row r="2" spans="1:29" x14ac:dyDescent="0.3">
      <c r="A2" s="4">
        <v>43906</v>
      </c>
      <c r="C2">
        <f>D2+E2+F2</f>
        <v>10</v>
      </c>
      <c r="D2">
        <v>4</v>
      </c>
      <c r="E2">
        <v>4</v>
      </c>
      <c r="F2">
        <v>2</v>
      </c>
      <c r="G2">
        <v>4</v>
      </c>
      <c r="H2">
        <v>2</v>
      </c>
      <c r="I2">
        <v>0</v>
      </c>
      <c r="J2">
        <f>SUM(D2:I2)</f>
        <v>16</v>
      </c>
      <c r="K2" t="str">
        <f>_xlfn.CONCAT(D2:I2)</f>
        <v>442420</v>
      </c>
      <c r="N2" s="32">
        <v>0.75</v>
      </c>
      <c r="O2" s="32">
        <v>0.91666666666666663</v>
      </c>
      <c r="Q2" s="33">
        <f>IF(WEEKDAY(A2)=2,A2,"")</f>
        <v>43906</v>
      </c>
      <c r="R2" s="33" t="str">
        <f>IF(WEEKDAY(A2)=3,A2,"")</f>
        <v/>
      </c>
      <c r="S2" s="35">
        <v>43906</v>
      </c>
      <c r="T2" s="35" t="s">
        <v>76</v>
      </c>
      <c r="U2" s="36" t="str">
        <f>IF(S2&lt;&gt;"",_xlfn.CONCAT(TEXT(S2,"mm/dd/yyyy"),","),"")</f>
        <v>03/16/2020,</v>
      </c>
      <c r="V2" s="36" t="str">
        <f>IF(T2&lt;&gt;"",_xlfn.CONCAT(TEXT(T2,"mm/dd/yyyy"),","),"")</f>
        <v/>
      </c>
      <c r="W2" s="7"/>
      <c r="X2" s="6"/>
      <c r="Y2" s="7"/>
      <c r="Z2" s="6"/>
      <c r="AA2" s="7"/>
      <c r="AB2" s="6"/>
      <c r="AC2" s="7"/>
    </row>
    <row r="3" spans="1:29" x14ac:dyDescent="0.3">
      <c r="A3" s="4">
        <v>43907</v>
      </c>
      <c r="C3">
        <f>D3+E3+F3</f>
        <v>10</v>
      </c>
      <c r="D3">
        <v>2</v>
      </c>
      <c r="E3">
        <v>4</v>
      </c>
      <c r="F3">
        <v>4</v>
      </c>
      <c r="G3">
        <v>4</v>
      </c>
      <c r="H3">
        <v>2</v>
      </c>
      <c r="I3">
        <v>0</v>
      </c>
      <c r="J3">
        <f>SUM(D3:I3)</f>
        <v>16</v>
      </c>
      <c r="K3" t="str">
        <f>_xlfn.CONCAT(D3:I3)</f>
        <v>244420</v>
      </c>
      <c r="N3" s="32">
        <v>0.75</v>
      </c>
      <c r="O3" s="32">
        <v>0.91666666666666663</v>
      </c>
      <c r="Q3" s="33" t="str">
        <f>IF(WEEKDAY(A3)=2,A3,"")</f>
        <v/>
      </c>
      <c r="R3" s="33">
        <f>IF(WEEKDAY(A3)=3,A3,"")</f>
        <v>43907</v>
      </c>
      <c r="S3" s="35" t="s">
        <v>76</v>
      </c>
      <c r="T3" s="35">
        <v>43907</v>
      </c>
      <c r="U3" s="36" t="str">
        <f t="shared" ref="U3:U66" si="0">IF(S3&lt;&gt;"",_xlfn.CONCAT(TEXT(S3,"mm/dd/yyyy"),","),"")</f>
        <v/>
      </c>
      <c r="V3" s="36" t="str">
        <f t="shared" ref="V3:V66" si="1">IF(T3&lt;&gt;"",_xlfn.CONCAT(TEXT(T3,"mm/dd/yyyy"),","),"")</f>
        <v>03/17/2020,</v>
      </c>
      <c r="W3" s="7"/>
      <c r="X3" s="6"/>
      <c r="Y3" s="7"/>
      <c r="Z3" s="6"/>
      <c r="AA3" s="7"/>
      <c r="AB3" s="6"/>
      <c r="AC3" s="7"/>
    </row>
    <row r="4" spans="1:29" x14ac:dyDescent="0.3">
      <c r="A4" s="4">
        <v>43908</v>
      </c>
      <c r="C4">
        <f>D4+E4+F4</f>
        <v>10</v>
      </c>
      <c r="D4">
        <v>2</v>
      </c>
      <c r="E4">
        <v>4</v>
      </c>
      <c r="F4">
        <v>4</v>
      </c>
      <c r="G4">
        <v>4</v>
      </c>
      <c r="H4">
        <v>2</v>
      </c>
      <c r="I4">
        <v>0</v>
      </c>
      <c r="J4">
        <f>SUM(D4:I4)</f>
        <v>16</v>
      </c>
      <c r="K4" t="str">
        <f>_xlfn.CONCAT(D4:I4)</f>
        <v>244420</v>
      </c>
      <c r="N4" s="32">
        <v>0.75</v>
      </c>
      <c r="O4" s="32">
        <v>0.91666666666666663</v>
      </c>
      <c r="Q4" s="33" t="str">
        <f>IF(WEEKDAY(A4)=2,A4,"")</f>
        <v/>
      </c>
      <c r="R4" s="33" t="str">
        <f>IF(WEEKDAY(A4)=3,A4,"")</f>
        <v/>
      </c>
      <c r="S4" s="35" t="s">
        <v>76</v>
      </c>
      <c r="T4" s="35" t="s">
        <v>76</v>
      </c>
      <c r="U4" s="36" t="str">
        <f t="shared" si="0"/>
        <v/>
      </c>
      <c r="V4" s="36" t="str">
        <f t="shared" si="1"/>
        <v/>
      </c>
      <c r="W4" s="7"/>
      <c r="X4" s="6"/>
      <c r="Y4" s="7"/>
      <c r="Z4" s="6"/>
      <c r="AA4" s="7"/>
      <c r="AB4" s="6"/>
      <c r="AC4" s="7"/>
    </row>
    <row r="5" spans="1:29" x14ac:dyDescent="0.3">
      <c r="A5" s="4">
        <v>43909</v>
      </c>
      <c r="C5">
        <f>D5+E5+F5</f>
        <v>10</v>
      </c>
      <c r="D5">
        <v>4</v>
      </c>
      <c r="E5">
        <v>4</v>
      </c>
      <c r="F5">
        <v>2</v>
      </c>
      <c r="G5">
        <v>3</v>
      </c>
      <c r="H5">
        <v>3</v>
      </c>
      <c r="I5">
        <v>0</v>
      </c>
      <c r="J5">
        <f>SUM(D5:I5)</f>
        <v>16</v>
      </c>
      <c r="K5" t="str">
        <f>_xlfn.CONCAT(D5:I5)</f>
        <v>442330</v>
      </c>
      <c r="N5" s="32">
        <v>0.75</v>
      </c>
      <c r="O5" s="32">
        <v>0.91666666666666663</v>
      </c>
      <c r="Q5" s="33" t="str">
        <f>IF(WEEKDAY(A5)=2,A5,"")</f>
        <v/>
      </c>
      <c r="R5" s="33" t="str">
        <f>IF(WEEKDAY(A5)=3,A5,"")</f>
        <v/>
      </c>
      <c r="S5" s="35" t="s">
        <v>76</v>
      </c>
      <c r="T5" s="35" t="s">
        <v>76</v>
      </c>
      <c r="U5" s="36" t="str">
        <f t="shared" si="0"/>
        <v/>
      </c>
      <c r="V5" s="36" t="str">
        <f t="shared" si="1"/>
        <v/>
      </c>
      <c r="W5" s="7"/>
      <c r="X5" s="6"/>
      <c r="Y5" s="7"/>
      <c r="Z5" s="6"/>
      <c r="AA5" s="7"/>
      <c r="AB5" s="6"/>
      <c r="AC5" s="7"/>
    </row>
    <row r="6" spans="1:29" x14ac:dyDescent="0.3">
      <c r="A6" s="4">
        <v>43910</v>
      </c>
      <c r="C6">
        <v>0</v>
      </c>
      <c r="D6" s="39" t="s">
        <v>32</v>
      </c>
      <c r="E6" s="39"/>
      <c r="F6" s="39"/>
      <c r="G6" s="39"/>
      <c r="H6" s="39"/>
      <c r="I6" s="39"/>
      <c r="J6">
        <f>SUM(D6:I6)</f>
        <v>0</v>
      </c>
      <c r="N6" s="32"/>
      <c r="O6" s="32"/>
      <c r="Q6" s="33" t="str">
        <f>IF(WEEKDAY(A6)=2,A6,"")</f>
        <v/>
      </c>
      <c r="R6" s="33" t="str">
        <f>IF(WEEKDAY(A6)=3,A6,"")</f>
        <v/>
      </c>
      <c r="S6" s="35" t="s">
        <v>76</v>
      </c>
      <c r="T6" s="35" t="s">
        <v>76</v>
      </c>
      <c r="U6" s="36" t="str">
        <f t="shared" si="0"/>
        <v/>
      </c>
      <c r="V6" s="36" t="str">
        <f t="shared" si="1"/>
        <v/>
      </c>
      <c r="W6" s="7"/>
      <c r="X6" s="6"/>
      <c r="Y6" s="7"/>
      <c r="Z6" s="6"/>
      <c r="AA6" s="7"/>
      <c r="AB6" s="6"/>
      <c r="AC6" s="7"/>
    </row>
    <row r="7" spans="1:29" x14ac:dyDescent="0.3">
      <c r="A7" s="16">
        <v>43911</v>
      </c>
      <c r="B7" s="9" t="s">
        <v>10</v>
      </c>
      <c r="C7">
        <f>D7+E7+F7</f>
        <v>0</v>
      </c>
      <c r="D7">
        <v>0</v>
      </c>
      <c r="E7">
        <v>0</v>
      </c>
      <c r="F7">
        <v>0</v>
      </c>
      <c r="G7">
        <v>8</v>
      </c>
      <c r="H7">
        <v>8</v>
      </c>
      <c r="I7">
        <v>4</v>
      </c>
      <c r="J7">
        <f>SUM(D7:I7)</f>
        <v>20</v>
      </c>
      <c r="K7" t="str">
        <f>_xlfn.CONCAT(D7:I7)</f>
        <v>000884</v>
      </c>
      <c r="N7" s="32">
        <v>0.45833333333333331</v>
      </c>
      <c r="O7" s="32">
        <v>0.75</v>
      </c>
      <c r="Q7" s="33" t="str">
        <f>IF(WEEKDAY(A7)=2,A7,"")</f>
        <v/>
      </c>
      <c r="R7" s="33" t="str">
        <f>IF(WEEKDAY(A7)=3,A7,"")</f>
        <v/>
      </c>
      <c r="S7" s="35" t="s">
        <v>76</v>
      </c>
      <c r="T7" s="35" t="s">
        <v>76</v>
      </c>
      <c r="U7" s="36" t="str">
        <f t="shared" si="0"/>
        <v/>
      </c>
      <c r="V7" s="36" t="str">
        <f t="shared" si="1"/>
        <v/>
      </c>
      <c r="W7" s="7"/>
      <c r="X7" s="6"/>
      <c r="Y7" s="7"/>
      <c r="Z7" s="6"/>
      <c r="AA7" s="7"/>
      <c r="AB7" s="6"/>
      <c r="AC7" s="7"/>
    </row>
    <row r="8" spans="1:29" x14ac:dyDescent="0.3">
      <c r="A8" s="8">
        <v>43912</v>
      </c>
      <c r="B8" s="19"/>
      <c r="C8" s="39" t="s">
        <v>31</v>
      </c>
      <c r="D8" s="39"/>
      <c r="E8" s="39"/>
      <c r="F8" s="39"/>
      <c r="G8" s="39"/>
      <c r="H8" s="39"/>
      <c r="I8" s="39"/>
      <c r="J8">
        <f>SUM(D8:I8)</f>
        <v>0</v>
      </c>
      <c r="K8" t="str">
        <f>_xlfn.CONCAT(D8:I8)</f>
        <v/>
      </c>
      <c r="N8" s="32"/>
      <c r="O8" s="32"/>
      <c r="Q8" s="33" t="str">
        <f>IF(WEEKDAY(A8)=2,A8,"")</f>
        <v/>
      </c>
      <c r="R8" s="33" t="str">
        <f>IF(WEEKDAY(A8)=3,A8,"")</f>
        <v/>
      </c>
      <c r="S8" s="35" t="s">
        <v>76</v>
      </c>
      <c r="T8" s="35" t="s">
        <v>76</v>
      </c>
      <c r="U8" s="36" t="str">
        <f t="shared" si="0"/>
        <v/>
      </c>
      <c r="V8" s="36" t="str">
        <f t="shared" si="1"/>
        <v/>
      </c>
      <c r="W8" s="7"/>
      <c r="X8" s="6"/>
      <c r="Y8" s="7"/>
      <c r="Z8" s="6"/>
      <c r="AA8" s="7"/>
      <c r="AB8" s="6"/>
      <c r="AC8" s="7"/>
    </row>
    <row r="9" spans="1:29" x14ac:dyDescent="0.3">
      <c r="A9" s="4">
        <v>43913</v>
      </c>
      <c r="C9">
        <f>D9+E9+F9</f>
        <v>10</v>
      </c>
      <c r="D9">
        <v>4</v>
      </c>
      <c r="E9">
        <v>4</v>
      </c>
      <c r="F9">
        <v>2</v>
      </c>
      <c r="G9">
        <v>4</v>
      </c>
      <c r="H9">
        <v>2</v>
      </c>
      <c r="I9">
        <v>0</v>
      </c>
      <c r="J9">
        <f>SUM(D9:I9)</f>
        <v>16</v>
      </c>
      <c r="K9" t="str">
        <f>_xlfn.CONCAT(D9:I9)</f>
        <v>442420</v>
      </c>
      <c r="N9" s="32">
        <v>0.75</v>
      </c>
      <c r="O9" s="32">
        <v>0.91666666666666663</v>
      </c>
      <c r="Q9" s="33">
        <f>IF(WEEKDAY(A9)=2,A9,"")</f>
        <v>43913</v>
      </c>
      <c r="R9" s="33" t="str">
        <f>IF(WEEKDAY(A9)=3,A9,"")</f>
        <v/>
      </c>
      <c r="S9" s="35">
        <v>43913</v>
      </c>
      <c r="T9" s="35" t="s">
        <v>76</v>
      </c>
      <c r="U9" s="36" t="str">
        <f t="shared" si="0"/>
        <v>03/23/2020,</v>
      </c>
      <c r="V9" s="36" t="str">
        <f t="shared" si="1"/>
        <v/>
      </c>
      <c r="W9" s="7"/>
      <c r="X9" s="6"/>
      <c r="Y9" s="7"/>
      <c r="Z9" s="6"/>
      <c r="AA9" s="7"/>
      <c r="AB9" s="6"/>
      <c r="AC9" s="7"/>
    </row>
    <row r="10" spans="1:29" x14ac:dyDescent="0.3">
      <c r="A10" s="4">
        <v>43914</v>
      </c>
      <c r="C10">
        <f>D10+E10+F10</f>
        <v>10</v>
      </c>
      <c r="D10">
        <v>2</v>
      </c>
      <c r="E10">
        <v>4</v>
      </c>
      <c r="F10">
        <v>4</v>
      </c>
      <c r="G10">
        <v>2</v>
      </c>
      <c r="H10">
        <v>4</v>
      </c>
      <c r="I10">
        <v>0</v>
      </c>
      <c r="J10">
        <f>SUM(D10:I10)</f>
        <v>16</v>
      </c>
      <c r="K10" t="str">
        <f>_xlfn.CONCAT(D10:I10)</f>
        <v>244240</v>
      </c>
      <c r="N10" s="32">
        <v>0.75</v>
      </c>
      <c r="O10" s="32">
        <v>0.91666666666666663</v>
      </c>
      <c r="Q10" s="33" t="str">
        <f>IF(WEEKDAY(A10)=2,A10,"")</f>
        <v/>
      </c>
      <c r="R10" s="33">
        <f>IF(WEEKDAY(A10)=3,A10,"")</f>
        <v>43914</v>
      </c>
      <c r="S10" s="35" t="s">
        <v>76</v>
      </c>
      <c r="T10" s="35">
        <v>43914</v>
      </c>
      <c r="U10" s="36" t="str">
        <f t="shared" si="0"/>
        <v/>
      </c>
      <c r="V10" s="36" t="str">
        <f t="shared" si="1"/>
        <v>03/24/2020,</v>
      </c>
      <c r="W10" s="7"/>
      <c r="X10" s="6"/>
      <c r="Y10" s="7"/>
      <c r="Z10" s="6"/>
      <c r="AA10" s="7"/>
      <c r="AB10" s="6"/>
      <c r="AC10" s="7"/>
    </row>
    <row r="11" spans="1:29" x14ac:dyDescent="0.3">
      <c r="A11" s="4">
        <v>43915</v>
      </c>
      <c r="C11">
        <f>D11+E11+F11</f>
        <v>10</v>
      </c>
      <c r="D11">
        <v>3</v>
      </c>
      <c r="E11">
        <v>3</v>
      </c>
      <c r="F11">
        <v>4</v>
      </c>
      <c r="G11">
        <v>2</v>
      </c>
      <c r="H11">
        <v>2</v>
      </c>
      <c r="I11">
        <v>0</v>
      </c>
      <c r="J11">
        <f>SUM(D11:I11)</f>
        <v>14</v>
      </c>
      <c r="K11" t="str">
        <f>_xlfn.CONCAT(D11:I11)</f>
        <v>334220</v>
      </c>
      <c r="N11" s="32">
        <v>0.75</v>
      </c>
      <c r="O11" s="32">
        <v>0.91666666666666663</v>
      </c>
      <c r="Q11" s="33" t="str">
        <f>IF(WEEKDAY(A11)=2,A11,"")</f>
        <v/>
      </c>
      <c r="R11" s="33" t="str">
        <f>IF(WEEKDAY(A11)=3,A11,"")</f>
        <v/>
      </c>
      <c r="S11" s="35" t="s">
        <v>76</v>
      </c>
      <c r="T11" s="35" t="s">
        <v>76</v>
      </c>
      <c r="U11" s="36" t="str">
        <f t="shared" si="0"/>
        <v/>
      </c>
      <c r="V11" s="36" t="str">
        <f t="shared" si="1"/>
        <v/>
      </c>
      <c r="W11" s="7"/>
      <c r="X11" s="6"/>
      <c r="Y11" s="7"/>
      <c r="Z11" s="6"/>
      <c r="AA11" s="7"/>
      <c r="AB11" s="6"/>
      <c r="AC11" s="7"/>
    </row>
    <row r="12" spans="1:29" x14ac:dyDescent="0.3">
      <c r="A12" s="10">
        <v>43916</v>
      </c>
      <c r="B12" s="11" t="s">
        <v>11</v>
      </c>
      <c r="C12" s="40" t="s">
        <v>11</v>
      </c>
      <c r="D12" s="40"/>
      <c r="E12" s="40"/>
      <c r="F12" s="40"/>
      <c r="G12" s="40"/>
      <c r="H12" s="40"/>
      <c r="I12" s="40"/>
      <c r="J12">
        <f>SUM(D12:I12)</f>
        <v>0</v>
      </c>
      <c r="K12" t="str">
        <f>_xlfn.CONCAT(D12:I12)</f>
        <v/>
      </c>
      <c r="N12" s="32"/>
      <c r="O12" s="32"/>
      <c r="Q12" s="33" t="str">
        <f>IF(WEEKDAY(A12)=2,A12,"")</f>
        <v/>
      </c>
      <c r="R12" s="33" t="str">
        <f>IF(WEEKDAY(A12)=3,A12,"")</f>
        <v/>
      </c>
      <c r="S12" s="35" t="s">
        <v>76</v>
      </c>
      <c r="T12" s="35" t="s">
        <v>76</v>
      </c>
      <c r="U12" s="36" t="str">
        <f t="shared" si="0"/>
        <v/>
      </c>
      <c r="V12" s="36" t="str">
        <f t="shared" si="1"/>
        <v/>
      </c>
      <c r="W12" s="7"/>
      <c r="X12" s="6"/>
      <c r="Y12" s="7"/>
      <c r="Z12" s="6"/>
      <c r="AA12" s="7"/>
      <c r="AB12" s="6"/>
      <c r="AC12" s="7"/>
    </row>
    <row r="13" spans="1:29" x14ac:dyDescent="0.3">
      <c r="A13" s="4">
        <v>43917</v>
      </c>
      <c r="C13">
        <f>D13+E13+F13</f>
        <v>8</v>
      </c>
      <c r="D13" s="21">
        <v>4</v>
      </c>
      <c r="E13" s="21">
        <v>4</v>
      </c>
      <c r="F13" s="21">
        <v>0</v>
      </c>
      <c r="G13">
        <v>4</v>
      </c>
      <c r="H13">
        <v>4</v>
      </c>
      <c r="I13">
        <v>0</v>
      </c>
      <c r="J13">
        <f>SUM(D13:I13)</f>
        <v>16</v>
      </c>
      <c r="K13" t="str">
        <f>_xlfn.CONCAT(D13:I13)</f>
        <v>440440</v>
      </c>
      <c r="N13" s="32">
        <v>0.75</v>
      </c>
      <c r="O13" s="32">
        <v>0.91666666666666663</v>
      </c>
      <c r="Q13" s="33" t="str">
        <f>IF(WEEKDAY(A13)=2,A13,"")</f>
        <v/>
      </c>
      <c r="R13" s="33" t="str">
        <f>IF(WEEKDAY(A13)=3,A13,"")</f>
        <v/>
      </c>
      <c r="S13" s="35" t="s">
        <v>76</v>
      </c>
      <c r="T13" s="35" t="s">
        <v>76</v>
      </c>
      <c r="U13" s="36" t="str">
        <f t="shared" si="0"/>
        <v/>
      </c>
      <c r="V13" s="36" t="str">
        <f t="shared" si="1"/>
        <v/>
      </c>
      <c r="W13" s="7"/>
      <c r="X13" s="6"/>
      <c r="Y13" s="7"/>
      <c r="Z13" s="6"/>
      <c r="AA13" s="7"/>
      <c r="AB13" s="6"/>
      <c r="AC13" s="7"/>
    </row>
    <row r="14" spans="1:29" x14ac:dyDescent="0.3">
      <c r="A14" s="8">
        <v>43918</v>
      </c>
      <c r="B14" s="19"/>
      <c r="C14">
        <f>D14+E14+F14</f>
        <v>8</v>
      </c>
      <c r="D14" s="19">
        <v>0</v>
      </c>
      <c r="E14" s="19">
        <v>0</v>
      </c>
      <c r="F14" s="22">
        <v>8</v>
      </c>
      <c r="G14" s="22">
        <v>10</v>
      </c>
      <c r="H14" s="22">
        <v>8</v>
      </c>
      <c r="I14">
        <v>4</v>
      </c>
      <c r="J14">
        <f>SUM(D14:I14)</f>
        <v>30</v>
      </c>
      <c r="K14" t="str">
        <f>_xlfn.CONCAT(D14:I14)</f>
        <v>0081084</v>
      </c>
      <c r="N14" s="32">
        <v>0.375</v>
      </c>
      <c r="O14" s="32">
        <v>0.66666666666666663</v>
      </c>
      <c r="Q14" s="33" t="str">
        <f>IF(WEEKDAY(A14)=2,A14,"")</f>
        <v/>
      </c>
      <c r="R14" s="33" t="str">
        <f>IF(WEEKDAY(A14)=3,A14,"")</f>
        <v/>
      </c>
      <c r="S14" s="35" t="s">
        <v>76</v>
      </c>
      <c r="T14" s="35" t="s">
        <v>76</v>
      </c>
      <c r="U14" s="36" t="str">
        <f t="shared" si="0"/>
        <v/>
      </c>
      <c r="V14" s="36" t="str">
        <f t="shared" si="1"/>
        <v/>
      </c>
      <c r="W14" s="7"/>
      <c r="X14" s="6"/>
      <c r="Y14" s="7"/>
      <c r="Z14" s="6"/>
      <c r="AA14" s="7"/>
      <c r="AB14" s="6"/>
      <c r="AC14" s="7"/>
    </row>
    <row r="15" spans="1:29" x14ac:dyDescent="0.3">
      <c r="A15" s="8">
        <v>43919</v>
      </c>
      <c r="B15" s="19"/>
      <c r="C15" s="39" t="s">
        <v>31</v>
      </c>
      <c r="D15" s="39"/>
      <c r="E15" s="39"/>
      <c r="F15" s="39"/>
      <c r="G15" s="39"/>
      <c r="H15" s="39"/>
      <c r="I15" s="39"/>
      <c r="J15">
        <f>SUM(D15:I15)</f>
        <v>0</v>
      </c>
      <c r="K15" t="str">
        <f>_xlfn.CONCAT(D15:I15)</f>
        <v/>
      </c>
      <c r="N15" s="32"/>
      <c r="O15" s="32"/>
      <c r="Q15" s="33" t="str">
        <f>IF(WEEKDAY(A15)=2,A15,"")</f>
        <v/>
      </c>
      <c r="R15" s="33" t="str">
        <f>IF(WEEKDAY(A15)=3,A15,"")</f>
        <v/>
      </c>
      <c r="S15" s="35" t="s">
        <v>76</v>
      </c>
      <c r="T15" s="35" t="s">
        <v>76</v>
      </c>
      <c r="U15" s="36" t="str">
        <f t="shared" si="0"/>
        <v/>
      </c>
      <c r="V15" s="36" t="str">
        <f t="shared" si="1"/>
        <v/>
      </c>
      <c r="W15" s="7"/>
      <c r="X15" s="6"/>
      <c r="Y15" s="7"/>
      <c r="Z15" s="6"/>
      <c r="AA15" s="7"/>
      <c r="AB15" s="6"/>
      <c r="AC15" s="7"/>
    </row>
    <row r="16" spans="1:29" x14ac:dyDescent="0.3">
      <c r="A16" s="4">
        <v>43920</v>
      </c>
      <c r="C16">
        <f>D16+E16+F16</f>
        <v>10</v>
      </c>
      <c r="D16" s="18">
        <v>2</v>
      </c>
      <c r="E16" s="18">
        <v>4</v>
      </c>
      <c r="F16" s="18">
        <v>4</v>
      </c>
      <c r="G16" s="18">
        <v>2</v>
      </c>
      <c r="H16" s="18">
        <v>2</v>
      </c>
      <c r="I16" s="18">
        <v>0</v>
      </c>
      <c r="J16">
        <f>SUM(D16:I16)</f>
        <v>14</v>
      </c>
      <c r="K16" t="str">
        <f>_xlfn.CONCAT(D16:I16)</f>
        <v>244220</v>
      </c>
      <c r="N16" s="32">
        <v>0.75</v>
      </c>
      <c r="O16" s="32">
        <v>0.91666666666666663</v>
      </c>
      <c r="Q16" s="33">
        <f>IF(WEEKDAY(A16)=2,A16,"")</f>
        <v>43920</v>
      </c>
      <c r="R16" s="33" t="str">
        <f>IF(WEEKDAY(A16)=3,A16,"")</f>
        <v/>
      </c>
      <c r="S16" s="35">
        <v>43920</v>
      </c>
      <c r="T16" s="35" t="s">
        <v>76</v>
      </c>
      <c r="U16" s="36" t="str">
        <f t="shared" si="0"/>
        <v>03/30/2020,</v>
      </c>
      <c r="V16" s="36" t="str">
        <f t="shared" si="1"/>
        <v/>
      </c>
      <c r="W16" s="7"/>
      <c r="X16" s="6"/>
      <c r="Y16" s="7"/>
      <c r="Z16" s="6"/>
      <c r="AA16" s="7"/>
      <c r="AB16" s="6"/>
      <c r="AC16" s="7"/>
    </row>
    <row r="17" spans="1:29" x14ac:dyDescent="0.3">
      <c r="A17" s="4">
        <v>43921</v>
      </c>
      <c r="C17">
        <f>D17+E17+F17</f>
        <v>8</v>
      </c>
      <c r="D17" s="18">
        <v>4</v>
      </c>
      <c r="E17" s="18">
        <v>2</v>
      </c>
      <c r="F17" s="18">
        <v>2</v>
      </c>
      <c r="G17" s="18">
        <v>2</v>
      </c>
      <c r="H17" s="18">
        <v>2</v>
      </c>
      <c r="I17" s="18">
        <v>0</v>
      </c>
      <c r="J17">
        <f>SUM(D17:I17)</f>
        <v>12</v>
      </c>
      <c r="K17" t="str">
        <f>_xlfn.CONCAT(D17:I17)</f>
        <v>422220</v>
      </c>
      <c r="N17" s="32">
        <v>0.75</v>
      </c>
      <c r="O17" s="32">
        <v>0.91666666666666663</v>
      </c>
      <c r="Q17" s="33" t="str">
        <f>IF(WEEKDAY(A17)=2,A17,"")</f>
        <v/>
      </c>
      <c r="R17" s="33">
        <f>IF(WEEKDAY(A17)=3,A17,"")</f>
        <v>43921</v>
      </c>
      <c r="S17" s="35" t="s">
        <v>76</v>
      </c>
      <c r="T17" s="35">
        <v>43921</v>
      </c>
      <c r="U17" s="36" t="str">
        <f t="shared" si="0"/>
        <v/>
      </c>
      <c r="V17" s="36" t="str">
        <f t="shared" si="1"/>
        <v>03/31/2020,</v>
      </c>
      <c r="W17" s="7"/>
      <c r="X17" s="6"/>
      <c r="Y17" s="7"/>
      <c r="Z17" s="6"/>
      <c r="AA17" s="7"/>
      <c r="AB17" s="6"/>
      <c r="AC17" s="7"/>
    </row>
    <row r="18" spans="1:29" x14ac:dyDescent="0.3">
      <c r="A18" s="4">
        <v>43922</v>
      </c>
      <c r="C18">
        <f>D18+E18+F18</f>
        <v>10</v>
      </c>
      <c r="D18" s="18">
        <v>3</v>
      </c>
      <c r="E18" s="18">
        <v>3</v>
      </c>
      <c r="F18" s="18">
        <v>4</v>
      </c>
      <c r="G18" s="18">
        <v>2</v>
      </c>
      <c r="H18" s="18">
        <v>2</v>
      </c>
      <c r="I18" s="18">
        <v>0</v>
      </c>
      <c r="J18">
        <f>SUM(D18:I18)</f>
        <v>14</v>
      </c>
      <c r="K18" t="str">
        <f>_xlfn.CONCAT(D18:I18)</f>
        <v>334220</v>
      </c>
      <c r="N18" s="32">
        <v>0.75</v>
      </c>
      <c r="O18" s="32">
        <v>0.91666666666666663</v>
      </c>
      <c r="Q18" s="33" t="str">
        <f>IF(WEEKDAY(A18)=2,A18,"")</f>
        <v/>
      </c>
      <c r="R18" s="33" t="str">
        <f>IF(WEEKDAY(A18)=3,A18,"")</f>
        <v/>
      </c>
      <c r="S18" s="35" t="s">
        <v>76</v>
      </c>
      <c r="T18" s="35" t="s">
        <v>76</v>
      </c>
      <c r="U18" s="36" t="str">
        <f t="shared" si="0"/>
        <v/>
      </c>
      <c r="V18" s="36" t="str">
        <f t="shared" si="1"/>
        <v/>
      </c>
      <c r="W18" s="7"/>
      <c r="X18" s="6"/>
      <c r="Y18" s="7"/>
      <c r="Z18" s="6"/>
      <c r="AA18" s="7"/>
      <c r="AB18" s="6"/>
      <c r="AC18" s="7"/>
    </row>
    <row r="19" spans="1:29" x14ac:dyDescent="0.3">
      <c r="A19" s="4">
        <v>43923</v>
      </c>
      <c r="C19" s="37" t="s">
        <v>30</v>
      </c>
      <c r="D19" s="37"/>
      <c r="E19" s="37"/>
      <c r="F19" s="37"/>
      <c r="G19" s="37"/>
      <c r="H19" s="37"/>
      <c r="I19" s="37"/>
      <c r="J19">
        <f>SUM(D19:I19)</f>
        <v>0</v>
      </c>
      <c r="K19" t="str">
        <f>_xlfn.CONCAT(D19:I19)</f>
        <v/>
      </c>
      <c r="N19" s="32"/>
      <c r="O19" s="32"/>
      <c r="Q19" s="33" t="str">
        <f>IF(WEEKDAY(A19)=2,A19,"")</f>
        <v/>
      </c>
      <c r="R19" s="33" t="str">
        <f>IF(WEEKDAY(A19)=3,A19,"")</f>
        <v/>
      </c>
      <c r="S19" s="35" t="s">
        <v>76</v>
      </c>
      <c r="T19" s="35" t="s">
        <v>76</v>
      </c>
      <c r="U19" s="36" t="str">
        <f t="shared" si="0"/>
        <v/>
      </c>
      <c r="V19" s="36" t="str">
        <f t="shared" si="1"/>
        <v/>
      </c>
      <c r="W19" s="7"/>
      <c r="X19" s="6"/>
      <c r="Y19" s="7"/>
      <c r="Z19" s="6"/>
      <c r="AA19" s="7"/>
      <c r="AB19" s="6"/>
      <c r="AC19" s="7"/>
    </row>
    <row r="20" spans="1:29" x14ac:dyDescent="0.3">
      <c r="A20" s="4">
        <v>43924</v>
      </c>
      <c r="C20">
        <f>D20+E20+F20</f>
        <v>4</v>
      </c>
      <c r="D20" s="18">
        <v>2</v>
      </c>
      <c r="E20" s="18">
        <v>2</v>
      </c>
      <c r="F20" s="18">
        <v>0</v>
      </c>
      <c r="G20" s="18">
        <v>6</v>
      </c>
      <c r="H20" s="18">
        <v>4</v>
      </c>
      <c r="I20" s="21">
        <v>4</v>
      </c>
      <c r="J20">
        <f>SUM(D20:I20)</f>
        <v>18</v>
      </c>
      <c r="K20" t="str">
        <f>_xlfn.CONCAT(D20:I20)</f>
        <v>220644</v>
      </c>
      <c r="N20" s="32">
        <v>0.75</v>
      </c>
      <c r="O20" s="32">
        <v>0.91666666666666663</v>
      </c>
      <c r="Q20" s="33" t="str">
        <f>IF(WEEKDAY(A20)=2,A20,"")</f>
        <v/>
      </c>
      <c r="R20" s="33" t="str">
        <f>IF(WEEKDAY(A20)=3,A20,"")</f>
        <v/>
      </c>
      <c r="S20" s="35" t="s">
        <v>76</v>
      </c>
      <c r="T20" s="35" t="s">
        <v>76</v>
      </c>
      <c r="U20" s="36" t="str">
        <f t="shared" si="0"/>
        <v/>
      </c>
      <c r="V20" s="36" t="str">
        <f t="shared" si="1"/>
        <v/>
      </c>
      <c r="W20" s="7"/>
      <c r="X20" s="6"/>
      <c r="Y20" s="7"/>
      <c r="Z20" s="6"/>
      <c r="AA20" s="7"/>
      <c r="AB20" s="6"/>
      <c r="AC20" s="7"/>
    </row>
    <row r="21" spans="1:29" x14ac:dyDescent="0.3">
      <c r="A21" s="20">
        <v>43925</v>
      </c>
      <c r="B21" s="9"/>
      <c r="C21">
        <f>D21+E21+F21</f>
        <v>22</v>
      </c>
      <c r="D21">
        <v>6</v>
      </c>
      <c r="E21">
        <v>8</v>
      </c>
      <c r="F21">
        <v>8</v>
      </c>
      <c r="G21">
        <v>10</v>
      </c>
      <c r="H21">
        <v>8</v>
      </c>
      <c r="I21" s="21">
        <v>0</v>
      </c>
      <c r="J21">
        <f>SUM(D21:I21)</f>
        <v>40</v>
      </c>
      <c r="K21" t="str">
        <f>_xlfn.CONCAT(D21:I21)</f>
        <v>6881080</v>
      </c>
      <c r="N21" s="32">
        <v>0.375</v>
      </c>
      <c r="O21" s="32">
        <v>0.79166666666666663</v>
      </c>
      <c r="Q21" s="33" t="str">
        <f>IF(WEEKDAY(A21)=2,A21,"")</f>
        <v/>
      </c>
      <c r="R21" s="33" t="str">
        <f>IF(WEEKDAY(A21)=3,A21,"")</f>
        <v/>
      </c>
      <c r="S21" s="35" t="s">
        <v>76</v>
      </c>
      <c r="T21" s="35" t="s">
        <v>76</v>
      </c>
      <c r="U21" s="36" t="str">
        <f t="shared" si="0"/>
        <v/>
      </c>
      <c r="V21" s="36" t="str">
        <f t="shared" si="1"/>
        <v/>
      </c>
      <c r="W21" s="7"/>
      <c r="X21" s="6"/>
      <c r="Y21" s="7"/>
      <c r="Z21" s="6"/>
      <c r="AA21" s="7"/>
      <c r="AB21" s="6"/>
      <c r="AC21" s="7"/>
    </row>
    <row r="22" spans="1:29" x14ac:dyDescent="0.3">
      <c r="A22" s="20">
        <v>43926</v>
      </c>
      <c r="B22" s="9"/>
      <c r="C22" s="37" t="s">
        <v>30</v>
      </c>
      <c r="D22" s="37"/>
      <c r="E22" s="37"/>
      <c r="F22" s="37"/>
      <c r="G22" s="37"/>
      <c r="H22" s="37"/>
      <c r="I22" s="37"/>
      <c r="J22">
        <f>SUM(D22:I22)</f>
        <v>0</v>
      </c>
      <c r="K22" t="str">
        <f>_xlfn.CONCAT(D22:I22)</f>
        <v/>
      </c>
      <c r="N22" s="32"/>
      <c r="O22" s="32"/>
      <c r="Q22" s="33" t="str">
        <f>IF(WEEKDAY(A22)=2,A22,"")</f>
        <v/>
      </c>
      <c r="R22" s="33" t="str">
        <f>IF(WEEKDAY(A22)=3,A22,"")</f>
        <v/>
      </c>
      <c r="S22" s="35" t="s">
        <v>76</v>
      </c>
      <c r="T22" s="35" t="s">
        <v>76</v>
      </c>
      <c r="U22" s="36" t="str">
        <f t="shared" si="0"/>
        <v/>
      </c>
      <c r="V22" s="36" t="str">
        <f t="shared" si="1"/>
        <v/>
      </c>
      <c r="W22" s="7"/>
      <c r="X22" s="6"/>
      <c r="Y22" s="7"/>
      <c r="Z22" s="6"/>
      <c r="AA22" s="7"/>
      <c r="AB22" s="6"/>
      <c r="AC22" s="7"/>
    </row>
    <row r="23" spans="1:29" x14ac:dyDescent="0.3">
      <c r="A23" s="12">
        <v>43927</v>
      </c>
      <c r="B23" s="13" t="s">
        <v>12</v>
      </c>
      <c r="C23" s="38" t="s">
        <v>39</v>
      </c>
      <c r="D23" s="38"/>
      <c r="E23" s="38"/>
      <c r="F23" s="38"/>
      <c r="G23" s="38"/>
      <c r="H23" s="38"/>
      <c r="I23" s="38"/>
      <c r="J23">
        <f>SUM(D23:I23)</f>
        <v>0</v>
      </c>
      <c r="K23" t="str">
        <f>_xlfn.CONCAT(D23:I23)</f>
        <v/>
      </c>
      <c r="N23" s="32"/>
      <c r="O23" s="32"/>
      <c r="Q23" s="33">
        <f>IF(WEEKDAY(A23)=2,A23,"")</f>
        <v>43927</v>
      </c>
      <c r="R23" s="33" t="str">
        <f>IF(WEEKDAY(A23)=3,A23,"")</f>
        <v/>
      </c>
      <c r="S23" s="35">
        <v>43927</v>
      </c>
      <c r="T23" s="35" t="s">
        <v>76</v>
      </c>
      <c r="U23" s="36" t="str">
        <f t="shared" si="0"/>
        <v>04/06/2020,</v>
      </c>
      <c r="V23" s="36" t="str">
        <f t="shared" si="1"/>
        <v/>
      </c>
      <c r="W23" s="7"/>
      <c r="X23" s="6"/>
      <c r="Y23" s="7"/>
      <c r="Z23" s="6"/>
      <c r="AA23" s="7"/>
      <c r="AB23" s="6"/>
      <c r="AC23" s="7"/>
    </row>
    <row r="24" spans="1:29" x14ac:dyDescent="0.3">
      <c r="A24" s="12">
        <v>43928</v>
      </c>
      <c r="B24" s="13" t="s">
        <v>12</v>
      </c>
      <c r="C24" s="38" t="s">
        <v>39</v>
      </c>
      <c r="D24" s="38"/>
      <c r="E24" s="38"/>
      <c r="F24" s="38"/>
      <c r="G24" s="38"/>
      <c r="H24" s="38"/>
      <c r="I24" s="38"/>
      <c r="J24">
        <f>SUM(D24:I24)</f>
        <v>0</v>
      </c>
      <c r="K24" t="str">
        <f>_xlfn.CONCAT(D24:I24)</f>
        <v/>
      </c>
      <c r="N24" s="32"/>
      <c r="O24" s="32"/>
      <c r="Q24" s="33" t="str">
        <f>IF(WEEKDAY(A24)=2,A24,"")</f>
        <v/>
      </c>
      <c r="R24" s="33">
        <f>IF(WEEKDAY(A24)=3,A24,"")</f>
        <v>43928</v>
      </c>
      <c r="S24" s="35" t="s">
        <v>76</v>
      </c>
      <c r="T24" s="35">
        <v>43928</v>
      </c>
      <c r="U24" s="36" t="str">
        <f t="shared" si="0"/>
        <v/>
      </c>
      <c r="V24" s="36" t="str">
        <f t="shared" si="1"/>
        <v>04/07/2020,</v>
      </c>
      <c r="W24" s="7"/>
      <c r="X24" s="6"/>
      <c r="Y24" s="7"/>
      <c r="Z24" s="6"/>
      <c r="AA24" s="7"/>
      <c r="AB24" s="6"/>
      <c r="AC24" s="7"/>
    </row>
    <row r="25" spans="1:29" x14ac:dyDescent="0.3">
      <c r="A25" s="4">
        <v>43929</v>
      </c>
      <c r="C25">
        <f>D25+E25+F25</f>
        <v>10</v>
      </c>
      <c r="D25">
        <v>4</v>
      </c>
      <c r="E25">
        <v>4</v>
      </c>
      <c r="F25">
        <v>2</v>
      </c>
      <c r="G25">
        <v>2</v>
      </c>
      <c r="H25">
        <v>2</v>
      </c>
      <c r="I25">
        <v>0</v>
      </c>
      <c r="J25">
        <f>SUM(D25:I25)</f>
        <v>14</v>
      </c>
      <c r="K25" t="str">
        <f>_xlfn.CONCAT(D25:I25)</f>
        <v>442220</v>
      </c>
      <c r="N25" s="32">
        <v>0.75</v>
      </c>
      <c r="O25" s="32">
        <v>0.91666666666666663</v>
      </c>
      <c r="Q25" s="33" t="str">
        <f>IF(WEEKDAY(A25)=2,A25,"")</f>
        <v/>
      </c>
      <c r="R25" s="33" t="str">
        <f>IF(WEEKDAY(A25)=3,A25,"")</f>
        <v/>
      </c>
      <c r="S25" s="35" t="s">
        <v>76</v>
      </c>
      <c r="T25" s="35" t="s">
        <v>76</v>
      </c>
      <c r="U25" s="36" t="str">
        <f t="shared" si="0"/>
        <v/>
      </c>
      <c r="V25" s="36" t="str">
        <f t="shared" si="1"/>
        <v/>
      </c>
      <c r="W25" s="7"/>
      <c r="X25" s="6"/>
      <c r="Y25" s="7"/>
      <c r="Z25" s="6"/>
      <c r="AA25" s="7"/>
      <c r="AB25" s="6"/>
      <c r="AC25" s="7"/>
    </row>
    <row r="26" spans="1:29" x14ac:dyDescent="0.3">
      <c r="A26" s="4">
        <v>43930</v>
      </c>
      <c r="C26">
        <f>D26+E26+F26</f>
        <v>10</v>
      </c>
      <c r="D26">
        <v>2</v>
      </c>
      <c r="E26">
        <v>4</v>
      </c>
      <c r="F26">
        <v>4</v>
      </c>
      <c r="G26">
        <v>2</v>
      </c>
      <c r="H26">
        <v>2</v>
      </c>
      <c r="I26">
        <v>4</v>
      </c>
      <c r="J26">
        <f>SUM(D26:I26)</f>
        <v>18</v>
      </c>
      <c r="K26" t="str">
        <f>_xlfn.CONCAT(D26:I26)</f>
        <v>244224</v>
      </c>
      <c r="N26" s="32">
        <v>0.75</v>
      </c>
      <c r="O26" s="32">
        <v>0.91666666666666663</v>
      </c>
      <c r="Q26" s="33" t="str">
        <f>IF(WEEKDAY(A26)=2,A26,"")</f>
        <v/>
      </c>
      <c r="R26" s="33" t="str">
        <f>IF(WEEKDAY(A26)=3,A26,"")</f>
        <v/>
      </c>
      <c r="S26" s="35" t="s">
        <v>76</v>
      </c>
      <c r="T26" s="35" t="s">
        <v>76</v>
      </c>
      <c r="U26" s="36" t="str">
        <f t="shared" si="0"/>
        <v/>
      </c>
      <c r="V26" s="36" t="str">
        <f t="shared" si="1"/>
        <v/>
      </c>
      <c r="W26" s="7"/>
      <c r="X26" s="6"/>
      <c r="Y26" s="7"/>
      <c r="Z26" s="6"/>
      <c r="AA26" s="7"/>
      <c r="AB26" s="6"/>
      <c r="AC26" s="7"/>
    </row>
    <row r="27" spans="1:29" x14ac:dyDescent="0.3">
      <c r="A27" s="8">
        <v>43931</v>
      </c>
      <c r="B27" t="s">
        <v>13</v>
      </c>
      <c r="C27" s="39" t="s">
        <v>31</v>
      </c>
      <c r="D27" s="39"/>
      <c r="E27" s="39"/>
      <c r="F27" s="39"/>
      <c r="G27" s="39"/>
      <c r="H27" s="39"/>
      <c r="I27" s="39"/>
      <c r="J27">
        <f>SUM(D27:I27)</f>
        <v>0</v>
      </c>
      <c r="K27" t="str">
        <f>_xlfn.CONCAT(D27:I27)</f>
        <v/>
      </c>
      <c r="N27" s="32"/>
      <c r="O27" s="32"/>
      <c r="Q27" s="33" t="str">
        <f>IF(WEEKDAY(A27)=2,A27,"")</f>
        <v/>
      </c>
      <c r="R27" s="33" t="str">
        <f>IF(WEEKDAY(A27)=3,A27,"")</f>
        <v/>
      </c>
      <c r="S27" s="35" t="s">
        <v>76</v>
      </c>
      <c r="T27" s="35" t="s">
        <v>76</v>
      </c>
      <c r="U27" s="36" t="str">
        <f t="shared" si="0"/>
        <v/>
      </c>
      <c r="V27" s="36" t="str">
        <f t="shared" si="1"/>
        <v/>
      </c>
      <c r="W27" s="7"/>
      <c r="X27" s="6"/>
      <c r="Y27" s="7"/>
      <c r="Z27" s="6"/>
      <c r="AA27" s="7"/>
      <c r="AB27" s="6"/>
      <c r="AC27" s="7"/>
    </row>
    <row r="28" spans="1:29" x14ac:dyDescent="0.3">
      <c r="A28" s="8">
        <v>43932</v>
      </c>
      <c r="C28" s="39" t="s">
        <v>31</v>
      </c>
      <c r="D28" s="39"/>
      <c r="E28" s="39"/>
      <c r="F28" s="39"/>
      <c r="G28" s="39"/>
      <c r="H28" s="39"/>
      <c r="I28" s="39"/>
      <c r="J28">
        <f>SUM(D28:I28)</f>
        <v>0</v>
      </c>
      <c r="K28" t="str">
        <f>_xlfn.CONCAT(D28:I28)</f>
        <v/>
      </c>
      <c r="N28" s="32"/>
      <c r="O28" s="32"/>
      <c r="Q28" s="33" t="str">
        <f>IF(WEEKDAY(A28)=2,A28,"")</f>
        <v/>
      </c>
      <c r="R28" s="33" t="str">
        <f>IF(WEEKDAY(A28)=3,A28,"")</f>
        <v/>
      </c>
      <c r="S28" s="35" t="s">
        <v>76</v>
      </c>
      <c r="T28" s="35" t="s">
        <v>76</v>
      </c>
      <c r="U28" s="36" t="str">
        <f t="shared" si="0"/>
        <v/>
      </c>
      <c r="V28" s="36" t="str">
        <f t="shared" si="1"/>
        <v/>
      </c>
      <c r="W28" s="7"/>
      <c r="X28" s="6"/>
      <c r="Y28" s="7"/>
      <c r="Z28" s="6"/>
      <c r="AA28" s="7"/>
      <c r="AB28" s="6"/>
      <c r="AC28" s="7"/>
    </row>
    <row r="29" spans="1:29" x14ac:dyDescent="0.3">
      <c r="A29" s="8">
        <v>43933</v>
      </c>
      <c r="B29" t="s">
        <v>14</v>
      </c>
      <c r="C29" s="39" t="s">
        <v>31</v>
      </c>
      <c r="D29" s="39"/>
      <c r="E29" s="39"/>
      <c r="F29" s="39"/>
      <c r="G29" s="39"/>
      <c r="H29" s="39"/>
      <c r="I29" s="39"/>
      <c r="J29">
        <f>SUM(D29:I29)</f>
        <v>0</v>
      </c>
      <c r="K29" t="str">
        <f>_xlfn.CONCAT(D29:I29)</f>
        <v/>
      </c>
      <c r="N29" s="32"/>
      <c r="O29" s="32"/>
      <c r="Q29" s="33" t="str">
        <f>IF(WEEKDAY(A29)=2,A29,"")</f>
        <v/>
      </c>
      <c r="R29" s="33" t="str">
        <f>IF(WEEKDAY(A29)=3,A29,"")</f>
        <v/>
      </c>
      <c r="S29" s="35" t="s">
        <v>76</v>
      </c>
      <c r="T29" s="35" t="s">
        <v>76</v>
      </c>
      <c r="U29" s="36" t="str">
        <f t="shared" si="0"/>
        <v/>
      </c>
      <c r="V29" s="36" t="str">
        <f t="shared" si="1"/>
        <v/>
      </c>
      <c r="W29" s="7"/>
      <c r="X29" s="6"/>
      <c r="Y29" s="7"/>
      <c r="Z29" s="6"/>
      <c r="AA29" s="7"/>
      <c r="AB29" s="6"/>
      <c r="AC29" s="7"/>
    </row>
    <row r="30" spans="1:29" x14ac:dyDescent="0.3">
      <c r="A30" s="4">
        <v>43934</v>
      </c>
      <c r="C30">
        <f>D30+E30+F30</f>
        <v>8</v>
      </c>
      <c r="D30">
        <v>2</v>
      </c>
      <c r="E30">
        <v>4</v>
      </c>
      <c r="F30">
        <v>2</v>
      </c>
      <c r="G30">
        <v>2</v>
      </c>
      <c r="H30">
        <v>2</v>
      </c>
      <c r="I30">
        <v>0</v>
      </c>
      <c r="J30">
        <f>SUM(D30:I30)</f>
        <v>12</v>
      </c>
      <c r="K30" t="str">
        <f>_xlfn.CONCAT(D30:I30)</f>
        <v>242220</v>
      </c>
      <c r="N30" s="32"/>
      <c r="O30" s="32"/>
      <c r="Q30" s="33">
        <f>IF(WEEKDAY(A30)=2,A30,"")</f>
        <v>43934</v>
      </c>
      <c r="R30" s="33" t="str">
        <f>IF(WEEKDAY(A30)=3,A30,"")</f>
        <v/>
      </c>
      <c r="S30" s="35">
        <v>43934</v>
      </c>
      <c r="T30" s="35" t="s">
        <v>76</v>
      </c>
      <c r="U30" s="36" t="str">
        <f t="shared" si="0"/>
        <v>04/13/2020,</v>
      </c>
      <c r="V30" s="36" t="str">
        <f t="shared" si="1"/>
        <v/>
      </c>
      <c r="W30" s="7"/>
      <c r="X30" s="6"/>
      <c r="Y30" s="7"/>
      <c r="Z30" s="6"/>
      <c r="AA30" s="7"/>
      <c r="AB30" s="6"/>
      <c r="AC30" s="7"/>
    </row>
    <row r="31" spans="1:29" x14ac:dyDescent="0.3">
      <c r="A31" s="4">
        <v>43935</v>
      </c>
      <c r="C31">
        <f>D31+E31+F31</f>
        <v>8</v>
      </c>
      <c r="D31">
        <v>3</v>
      </c>
      <c r="E31">
        <v>3</v>
      </c>
      <c r="F31">
        <v>2</v>
      </c>
      <c r="G31">
        <v>2</v>
      </c>
      <c r="H31">
        <v>2</v>
      </c>
      <c r="I31">
        <v>0</v>
      </c>
      <c r="J31">
        <f>SUM(D31:I31)</f>
        <v>12</v>
      </c>
      <c r="K31" t="str">
        <f>_xlfn.CONCAT(D31:I31)</f>
        <v>332220</v>
      </c>
      <c r="N31" s="32">
        <v>0.75</v>
      </c>
      <c r="O31" s="32">
        <v>0.91666666666666663</v>
      </c>
      <c r="Q31" s="33" t="str">
        <f>IF(WEEKDAY(A31)=2,A31,"")</f>
        <v/>
      </c>
      <c r="R31" s="33">
        <f>IF(WEEKDAY(A31)=3,A31,"")</f>
        <v>43935</v>
      </c>
      <c r="S31" s="35" t="s">
        <v>76</v>
      </c>
      <c r="T31" s="35">
        <v>43935</v>
      </c>
      <c r="U31" s="36" t="str">
        <f t="shared" si="0"/>
        <v/>
      </c>
      <c r="V31" s="36" t="str">
        <f t="shared" si="1"/>
        <v>04/14/2020,</v>
      </c>
      <c r="W31" s="7"/>
      <c r="X31" s="6"/>
      <c r="Y31" s="7"/>
      <c r="Z31" s="6"/>
      <c r="AA31" s="7"/>
      <c r="AB31" s="6"/>
      <c r="AC31" s="7"/>
    </row>
    <row r="32" spans="1:29" x14ac:dyDescent="0.3">
      <c r="A32" s="4">
        <v>43936</v>
      </c>
      <c r="C32">
        <f>D32+E32+F32</f>
        <v>10</v>
      </c>
      <c r="D32">
        <v>3</v>
      </c>
      <c r="E32">
        <v>3</v>
      </c>
      <c r="F32">
        <v>4</v>
      </c>
      <c r="G32">
        <v>2</v>
      </c>
      <c r="H32">
        <v>2</v>
      </c>
      <c r="I32">
        <v>0</v>
      </c>
      <c r="J32">
        <f>SUM(D32:I32)</f>
        <v>14</v>
      </c>
      <c r="K32" t="str">
        <f>_xlfn.CONCAT(D32:I32)</f>
        <v>334220</v>
      </c>
      <c r="N32" s="32">
        <v>0.75</v>
      </c>
      <c r="O32" s="32">
        <v>0.91666666666666663</v>
      </c>
      <c r="Q32" s="33" t="str">
        <f>IF(WEEKDAY(A32)=2,A32,"")</f>
        <v/>
      </c>
      <c r="R32" s="33" t="str">
        <f>IF(WEEKDAY(A32)=3,A32,"")</f>
        <v/>
      </c>
      <c r="S32" s="35" t="s">
        <v>76</v>
      </c>
      <c r="T32" s="35" t="s">
        <v>76</v>
      </c>
      <c r="U32" s="36" t="str">
        <f t="shared" si="0"/>
        <v/>
      </c>
      <c r="V32" s="36" t="str">
        <f t="shared" si="1"/>
        <v/>
      </c>
      <c r="W32" s="7"/>
      <c r="X32" s="6"/>
      <c r="Y32" s="7"/>
      <c r="Z32" s="6"/>
      <c r="AA32" s="7"/>
      <c r="AB32" s="6"/>
      <c r="AC32" s="7"/>
    </row>
    <row r="33" spans="1:29" x14ac:dyDescent="0.3">
      <c r="A33" s="4">
        <v>43937</v>
      </c>
      <c r="C33" s="37" t="s">
        <v>30</v>
      </c>
      <c r="D33" s="37"/>
      <c r="E33" s="37"/>
      <c r="F33" s="37"/>
      <c r="G33" s="37"/>
      <c r="H33" s="37"/>
      <c r="I33" s="37"/>
      <c r="J33">
        <f>SUM(D33:I33)</f>
        <v>0</v>
      </c>
      <c r="K33" t="str">
        <f>_xlfn.CONCAT(D33:I33)</f>
        <v/>
      </c>
      <c r="N33" s="32"/>
      <c r="O33" s="32"/>
      <c r="Q33" s="33" t="str">
        <f>IF(WEEKDAY(A33)=2,A33,"")</f>
        <v/>
      </c>
      <c r="R33" s="33" t="str">
        <f>IF(WEEKDAY(A33)=3,A33,"")</f>
        <v/>
      </c>
      <c r="S33" s="35" t="s">
        <v>76</v>
      </c>
      <c r="T33" s="35" t="s">
        <v>76</v>
      </c>
      <c r="U33" s="36" t="str">
        <f t="shared" si="0"/>
        <v/>
      </c>
      <c r="V33" s="36" t="str">
        <f t="shared" si="1"/>
        <v/>
      </c>
      <c r="W33" s="7"/>
      <c r="X33" s="6"/>
      <c r="Y33" s="7"/>
      <c r="Z33" s="6"/>
      <c r="AA33" s="7"/>
      <c r="AB33" s="6"/>
      <c r="AC33" s="7"/>
    </row>
    <row r="34" spans="1:29" x14ac:dyDescent="0.3">
      <c r="A34" s="4">
        <v>43938</v>
      </c>
      <c r="C34">
        <f>D34+E34+F34</f>
        <v>4</v>
      </c>
      <c r="D34" s="18">
        <v>2</v>
      </c>
      <c r="E34" s="18">
        <v>2</v>
      </c>
      <c r="F34" s="18">
        <v>0</v>
      </c>
      <c r="G34" s="18">
        <v>6</v>
      </c>
      <c r="H34" s="18">
        <v>4</v>
      </c>
      <c r="I34" s="21">
        <v>4</v>
      </c>
      <c r="J34">
        <f>SUM(D34:I34)</f>
        <v>18</v>
      </c>
      <c r="K34" t="str">
        <f>_xlfn.CONCAT(D34:I34)</f>
        <v>220644</v>
      </c>
      <c r="N34" s="32">
        <v>0.75</v>
      </c>
      <c r="O34" s="32">
        <v>0.91666666666666663</v>
      </c>
      <c r="Q34" s="33" t="str">
        <f>IF(WEEKDAY(A34)=2,A34,"")</f>
        <v/>
      </c>
      <c r="R34" s="33" t="str">
        <f>IF(WEEKDAY(A34)=3,A34,"")</f>
        <v/>
      </c>
      <c r="S34" s="35" t="s">
        <v>76</v>
      </c>
      <c r="T34" s="35" t="s">
        <v>76</v>
      </c>
      <c r="U34" s="36" t="str">
        <f t="shared" si="0"/>
        <v/>
      </c>
      <c r="V34" s="36" t="str">
        <f t="shared" si="1"/>
        <v/>
      </c>
      <c r="W34" s="7"/>
      <c r="X34" s="6"/>
      <c r="Y34" s="7"/>
      <c r="Z34" s="6"/>
      <c r="AA34" s="7"/>
      <c r="AB34" s="6"/>
      <c r="AC34" s="7"/>
    </row>
    <row r="35" spans="1:29" x14ac:dyDescent="0.3">
      <c r="A35" s="20">
        <v>43939</v>
      </c>
      <c r="B35" s="9"/>
      <c r="C35">
        <f>D35+E35+F35</f>
        <v>22</v>
      </c>
      <c r="D35">
        <v>6</v>
      </c>
      <c r="E35">
        <v>8</v>
      </c>
      <c r="F35">
        <v>8</v>
      </c>
      <c r="G35">
        <v>10</v>
      </c>
      <c r="H35">
        <v>8</v>
      </c>
      <c r="I35" s="21">
        <v>0</v>
      </c>
      <c r="J35">
        <f>SUM(D35:I35)</f>
        <v>40</v>
      </c>
      <c r="K35" t="str">
        <f>_xlfn.CONCAT(D35:I35)</f>
        <v>6881080</v>
      </c>
      <c r="N35" s="32">
        <v>0.375</v>
      </c>
      <c r="O35" s="32">
        <v>0.79166666666666663</v>
      </c>
      <c r="Q35" s="33" t="str">
        <f>IF(WEEKDAY(A35)=2,A35,"")</f>
        <v/>
      </c>
      <c r="R35" s="33" t="str">
        <f>IF(WEEKDAY(A35)=3,A35,"")</f>
        <v/>
      </c>
      <c r="S35" s="35" t="s">
        <v>76</v>
      </c>
      <c r="T35" s="35" t="s">
        <v>76</v>
      </c>
      <c r="U35" s="36" t="str">
        <f t="shared" si="0"/>
        <v/>
      </c>
      <c r="V35" s="36" t="str">
        <f t="shared" si="1"/>
        <v/>
      </c>
      <c r="W35" s="7"/>
      <c r="X35" s="6"/>
      <c r="Y35" s="7"/>
      <c r="Z35" s="6"/>
      <c r="AA35" s="7"/>
      <c r="AB35" s="6"/>
      <c r="AC35" s="7"/>
    </row>
    <row r="36" spans="1:29" x14ac:dyDescent="0.3">
      <c r="A36" s="20">
        <v>43940</v>
      </c>
      <c r="B36" s="9"/>
      <c r="C36" s="37" t="s">
        <v>30</v>
      </c>
      <c r="D36" s="37"/>
      <c r="E36" s="37"/>
      <c r="F36" s="37"/>
      <c r="G36" s="37"/>
      <c r="H36" s="37"/>
      <c r="I36" s="37"/>
      <c r="J36">
        <f>SUM(D36:I36)</f>
        <v>0</v>
      </c>
      <c r="K36" t="str">
        <f>_xlfn.CONCAT(D36:I36)</f>
        <v/>
      </c>
      <c r="N36" s="32"/>
      <c r="O36" s="32"/>
      <c r="Q36" s="33" t="str">
        <f>IF(WEEKDAY(A36)=2,A36,"")</f>
        <v/>
      </c>
      <c r="R36" s="33" t="str">
        <f>IF(WEEKDAY(A36)=3,A36,"")</f>
        <v/>
      </c>
      <c r="S36" s="35" t="s">
        <v>76</v>
      </c>
      <c r="T36" s="35" t="s">
        <v>76</v>
      </c>
      <c r="U36" s="36" t="str">
        <f t="shared" si="0"/>
        <v/>
      </c>
      <c r="V36" s="36" t="str">
        <f t="shared" si="1"/>
        <v/>
      </c>
      <c r="W36" s="7"/>
      <c r="X36" s="6"/>
      <c r="Y36" s="7"/>
      <c r="Z36" s="6"/>
      <c r="AA36" s="7"/>
      <c r="AB36" s="6"/>
      <c r="AC36" s="7"/>
    </row>
    <row r="37" spans="1:29" x14ac:dyDescent="0.3">
      <c r="A37" s="4">
        <v>43941</v>
      </c>
      <c r="C37" s="37" t="s">
        <v>30</v>
      </c>
      <c r="D37" s="37"/>
      <c r="E37" s="37"/>
      <c r="F37" s="37"/>
      <c r="G37" s="37"/>
      <c r="H37" s="37"/>
      <c r="I37" s="37"/>
      <c r="J37">
        <f>SUM(D37:I37)</f>
        <v>0</v>
      </c>
      <c r="K37" t="str">
        <f>_xlfn.CONCAT(D37:I37)</f>
        <v/>
      </c>
      <c r="N37" s="32"/>
      <c r="O37" s="32"/>
      <c r="Q37" s="33">
        <f>IF(WEEKDAY(A37)=2,A37,"")</f>
        <v>43941</v>
      </c>
      <c r="R37" s="33" t="str">
        <f>IF(WEEKDAY(A37)=3,A37,"")</f>
        <v/>
      </c>
      <c r="S37" s="35">
        <v>43941</v>
      </c>
      <c r="T37" s="35" t="s">
        <v>76</v>
      </c>
      <c r="U37" s="36" t="str">
        <f t="shared" si="0"/>
        <v>04/20/2020,</v>
      </c>
      <c r="V37" s="36" t="str">
        <f t="shared" si="1"/>
        <v/>
      </c>
      <c r="W37" s="7"/>
      <c r="X37" s="6"/>
      <c r="Y37" s="7"/>
      <c r="Z37" s="6"/>
      <c r="AA37" s="7"/>
      <c r="AB37" s="6"/>
      <c r="AC37" s="7"/>
    </row>
    <row r="38" spans="1:29" x14ac:dyDescent="0.3">
      <c r="A38" s="4">
        <v>43942</v>
      </c>
      <c r="C38">
        <f>D38+E38+F38</f>
        <v>10</v>
      </c>
      <c r="D38">
        <v>4</v>
      </c>
      <c r="E38">
        <v>2</v>
      </c>
      <c r="F38">
        <v>4</v>
      </c>
      <c r="G38">
        <v>2</v>
      </c>
      <c r="H38">
        <v>2</v>
      </c>
      <c r="I38">
        <v>0</v>
      </c>
      <c r="J38">
        <f>SUM(D38:I38)</f>
        <v>14</v>
      </c>
      <c r="K38" t="str">
        <f>_xlfn.CONCAT(D38:I38)</f>
        <v>424220</v>
      </c>
      <c r="N38" s="32">
        <v>0.75</v>
      </c>
      <c r="O38" s="32">
        <v>0.91666666666666663</v>
      </c>
      <c r="Q38" s="33" t="str">
        <f>IF(WEEKDAY(A38)=2,A38,"")</f>
        <v/>
      </c>
      <c r="R38" s="33">
        <f>IF(WEEKDAY(A38)=3,A38,"")</f>
        <v>43942</v>
      </c>
      <c r="S38" s="35" t="s">
        <v>76</v>
      </c>
      <c r="T38" s="35">
        <v>43942</v>
      </c>
      <c r="U38" s="36" t="str">
        <f t="shared" si="0"/>
        <v/>
      </c>
      <c r="V38" s="36" t="str">
        <f t="shared" si="1"/>
        <v>04/21/2020,</v>
      </c>
      <c r="W38" s="7"/>
      <c r="X38" s="6"/>
      <c r="Y38" s="7"/>
      <c r="Z38" s="6"/>
      <c r="AA38" s="7"/>
      <c r="AB38" s="6"/>
      <c r="AC38" s="7"/>
    </row>
    <row r="39" spans="1:29" x14ac:dyDescent="0.3">
      <c r="A39" s="4">
        <v>43943</v>
      </c>
      <c r="C39" s="37" t="s">
        <v>30</v>
      </c>
      <c r="D39" s="37"/>
      <c r="E39" s="37"/>
      <c r="F39" s="37"/>
      <c r="G39" s="37"/>
      <c r="H39" s="37"/>
      <c r="I39" s="37"/>
      <c r="J39">
        <f>SUM(D39:I39)</f>
        <v>0</v>
      </c>
      <c r="K39" t="str">
        <f>_xlfn.CONCAT(D39:I39)</f>
        <v/>
      </c>
      <c r="N39" s="32"/>
      <c r="O39" s="32"/>
      <c r="Q39" s="33" t="str">
        <f>IF(WEEKDAY(A39)=2,A39,"")</f>
        <v/>
      </c>
      <c r="R39" s="33" t="str">
        <f>IF(WEEKDAY(A39)=3,A39,"")</f>
        <v/>
      </c>
      <c r="S39" s="35" t="s">
        <v>76</v>
      </c>
      <c r="T39" s="35" t="s">
        <v>76</v>
      </c>
      <c r="U39" s="36" t="str">
        <f t="shared" si="0"/>
        <v/>
      </c>
      <c r="V39" s="36" t="str">
        <f t="shared" si="1"/>
        <v/>
      </c>
      <c r="W39" s="7"/>
      <c r="X39" s="6"/>
      <c r="Y39" s="7"/>
      <c r="Z39" s="6"/>
      <c r="AA39" s="7"/>
      <c r="AB39" s="6"/>
      <c r="AC39" s="7"/>
    </row>
    <row r="40" spans="1:29" x14ac:dyDescent="0.3">
      <c r="A40" s="4">
        <v>43944</v>
      </c>
      <c r="C40">
        <f>D40+E40+F40</f>
        <v>8</v>
      </c>
      <c r="D40">
        <v>2</v>
      </c>
      <c r="E40">
        <v>3</v>
      </c>
      <c r="F40">
        <v>3</v>
      </c>
      <c r="G40">
        <v>2</v>
      </c>
      <c r="H40">
        <v>2</v>
      </c>
      <c r="I40">
        <v>0</v>
      </c>
      <c r="J40">
        <f>SUM(D40:I40)</f>
        <v>12</v>
      </c>
      <c r="K40" t="str">
        <f>_xlfn.CONCAT(D40:I40)</f>
        <v>233220</v>
      </c>
      <c r="N40" s="32">
        <v>0.75</v>
      </c>
      <c r="O40" s="32">
        <v>0.91666666666666663</v>
      </c>
      <c r="Q40" s="33" t="str">
        <f>IF(WEEKDAY(A40)=2,A40,"")</f>
        <v/>
      </c>
      <c r="R40" s="33" t="str">
        <f>IF(WEEKDAY(A40)=3,A40,"")</f>
        <v/>
      </c>
      <c r="S40" s="35" t="s">
        <v>76</v>
      </c>
      <c r="T40" s="35" t="s">
        <v>76</v>
      </c>
      <c r="U40" s="36" t="str">
        <f t="shared" si="0"/>
        <v/>
      </c>
      <c r="V40" s="36" t="str">
        <f t="shared" si="1"/>
        <v/>
      </c>
      <c r="W40" s="7"/>
      <c r="X40" s="6"/>
      <c r="Y40" s="7"/>
      <c r="Z40" s="6"/>
      <c r="AA40" s="7"/>
      <c r="AB40" s="6"/>
      <c r="AC40" s="7"/>
    </row>
    <row r="41" spans="1:29" x14ac:dyDescent="0.3">
      <c r="A41" s="4">
        <v>43945</v>
      </c>
      <c r="C41">
        <f>D41+E41+F41</f>
        <v>8</v>
      </c>
      <c r="D41" s="21">
        <v>4</v>
      </c>
      <c r="E41" s="21">
        <v>4</v>
      </c>
      <c r="F41" s="21">
        <v>0</v>
      </c>
      <c r="G41">
        <v>4</v>
      </c>
      <c r="H41">
        <v>4</v>
      </c>
      <c r="I41">
        <v>0</v>
      </c>
      <c r="J41">
        <f>SUM(D41:I41)</f>
        <v>16</v>
      </c>
      <c r="K41" t="str">
        <f>_xlfn.CONCAT(D41:I41)</f>
        <v>440440</v>
      </c>
      <c r="N41" s="32">
        <v>0.75</v>
      </c>
      <c r="O41" s="32">
        <v>0.91666666666666663</v>
      </c>
      <c r="Q41" s="33" t="str">
        <f>IF(WEEKDAY(A41)=2,A41,"")</f>
        <v/>
      </c>
      <c r="R41" s="33" t="str">
        <f>IF(WEEKDAY(A41)=3,A41,"")</f>
        <v/>
      </c>
      <c r="S41" s="35" t="s">
        <v>76</v>
      </c>
      <c r="T41" s="35" t="s">
        <v>76</v>
      </c>
      <c r="U41" s="36" t="str">
        <f t="shared" si="0"/>
        <v/>
      </c>
      <c r="V41" s="36" t="str">
        <f t="shared" si="1"/>
        <v/>
      </c>
      <c r="W41" s="7"/>
      <c r="X41" s="6"/>
      <c r="Y41" s="7"/>
      <c r="Z41" s="6"/>
      <c r="AA41" s="7"/>
      <c r="AB41" s="6"/>
      <c r="AC41" s="7"/>
    </row>
    <row r="42" spans="1:29" x14ac:dyDescent="0.3">
      <c r="A42" s="8">
        <v>43946</v>
      </c>
      <c r="B42" s="19"/>
      <c r="C42" s="22">
        <f>D42+E42+F42</f>
        <v>8</v>
      </c>
      <c r="D42" s="19">
        <v>0</v>
      </c>
      <c r="E42" s="19">
        <v>0</v>
      </c>
      <c r="F42" s="22">
        <v>8</v>
      </c>
      <c r="G42" s="22">
        <v>10</v>
      </c>
      <c r="H42" s="22">
        <v>8</v>
      </c>
      <c r="I42">
        <v>4</v>
      </c>
      <c r="J42">
        <f>SUM(D42:I42)</f>
        <v>30</v>
      </c>
      <c r="K42" t="str">
        <f>_xlfn.CONCAT(D42:I42)</f>
        <v>0081084</v>
      </c>
      <c r="N42" s="32">
        <v>0.375</v>
      </c>
      <c r="O42" s="32">
        <v>0.66666666666666663</v>
      </c>
      <c r="Q42" s="33" t="str">
        <f>IF(WEEKDAY(A42)=2,A42,"")</f>
        <v/>
      </c>
      <c r="R42" s="33" t="str">
        <f>IF(WEEKDAY(A42)=3,A42,"")</f>
        <v/>
      </c>
      <c r="S42" s="35" t="s">
        <v>76</v>
      </c>
      <c r="T42" s="35" t="s">
        <v>76</v>
      </c>
      <c r="U42" s="36" t="str">
        <f t="shared" si="0"/>
        <v/>
      </c>
      <c r="V42" s="36" t="str">
        <f t="shared" si="1"/>
        <v/>
      </c>
      <c r="W42" s="7"/>
      <c r="X42" s="6"/>
      <c r="Y42" s="7"/>
      <c r="Z42" s="6"/>
      <c r="AA42" s="7"/>
      <c r="AB42" s="6"/>
      <c r="AC42" s="7"/>
    </row>
    <row r="43" spans="1:29" x14ac:dyDescent="0.3">
      <c r="A43" s="8">
        <v>43947</v>
      </c>
      <c r="B43" s="19"/>
      <c r="C43" s="39" t="s">
        <v>31</v>
      </c>
      <c r="D43" s="39"/>
      <c r="E43" s="39"/>
      <c r="F43" s="39"/>
      <c r="G43" s="39"/>
      <c r="H43" s="39"/>
      <c r="I43" s="39"/>
      <c r="J43">
        <f>SUM(D43:I43)</f>
        <v>0</v>
      </c>
      <c r="K43" t="str">
        <f>_xlfn.CONCAT(D43:I43)</f>
        <v/>
      </c>
      <c r="N43" s="32"/>
      <c r="O43" s="32"/>
      <c r="Q43" s="33" t="str">
        <f>IF(WEEKDAY(A43)=2,A43,"")</f>
        <v/>
      </c>
      <c r="R43" s="33" t="str">
        <f>IF(WEEKDAY(A43)=3,A43,"")</f>
        <v/>
      </c>
      <c r="S43" s="35" t="s">
        <v>76</v>
      </c>
      <c r="T43" s="35" t="s">
        <v>76</v>
      </c>
      <c r="U43" s="36" t="str">
        <f t="shared" si="0"/>
        <v/>
      </c>
      <c r="V43" s="36" t="str">
        <f t="shared" si="1"/>
        <v/>
      </c>
      <c r="W43" s="7"/>
      <c r="X43" s="6"/>
      <c r="Y43" s="7"/>
      <c r="Z43" s="6"/>
      <c r="AA43" s="7"/>
      <c r="AB43" s="6"/>
      <c r="AC43" s="7"/>
    </row>
    <row r="44" spans="1:29" x14ac:dyDescent="0.3">
      <c r="A44" s="4">
        <v>43948</v>
      </c>
      <c r="C44">
        <f>D44+E44+F44</f>
        <v>10</v>
      </c>
      <c r="D44">
        <v>4</v>
      </c>
      <c r="E44">
        <v>3</v>
      </c>
      <c r="F44">
        <v>3</v>
      </c>
      <c r="G44" s="17">
        <v>2</v>
      </c>
      <c r="H44" s="17">
        <v>2</v>
      </c>
      <c r="I44" s="17">
        <v>0</v>
      </c>
      <c r="J44">
        <f>SUM(D44:I44)</f>
        <v>14</v>
      </c>
      <c r="K44" t="str">
        <f>_xlfn.CONCAT(D44:I44)</f>
        <v>433220</v>
      </c>
      <c r="N44" s="32">
        <v>0.75</v>
      </c>
      <c r="O44" s="32">
        <v>0.91666666666666663</v>
      </c>
      <c r="Q44" s="33">
        <f>IF(WEEKDAY(A44)=2,A44,"")</f>
        <v>43948</v>
      </c>
      <c r="R44" s="33" t="str">
        <f>IF(WEEKDAY(A44)=3,A44,"")</f>
        <v/>
      </c>
      <c r="S44" s="35">
        <v>43948</v>
      </c>
      <c r="T44" s="35" t="s">
        <v>76</v>
      </c>
      <c r="U44" s="36" t="str">
        <f t="shared" si="0"/>
        <v>04/27/2020,</v>
      </c>
      <c r="V44" s="36" t="str">
        <f t="shared" si="1"/>
        <v/>
      </c>
      <c r="W44" s="7"/>
      <c r="X44" s="6"/>
      <c r="Y44" s="7"/>
      <c r="Z44" s="6"/>
      <c r="AA44" s="7"/>
      <c r="AB44" s="6"/>
      <c r="AC44" s="7"/>
    </row>
    <row r="45" spans="1:29" x14ac:dyDescent="0.3">
      <c r="A45" s="4">
        <v>43949</v>
      </c>
      <c r="C45">
        <f>D45+E45+F45</f>
        <v>10</v>
      </c>
      <c r="D45">
        <v>2</v>
      </c>
      <c r="E45">
        <v>4</v>
      </c>
      <c r="F45">
        <v>4</v>
      </c>
      <c r="G45" s="17">
        <v>2</v>
      </c>
      <c r="H45" s="17">
        <v>2</v>
      </c>
      <c r="I45" s="17">
        <v>0</v>
      </c>
      <c r="J45">
        <f>SUM(D45:I45)</f>
        <v>14</v>
      </c>
      <c r="K45" t="str">
        <f>_xlfn.CONCAT(D45:I45)</f>
        <v>244220</v>
      </c>
      <c r="N45" s="32">
        <v>0.75</v>
      </c>
      <c r="O45" s="32">
        <v>0.91666666666666663</v>
      </c>
      <c r="Q45" s="33" t="str">
        <f>IF(WEEKDAY(A45)=2,A45,"")</f>
        <v/>
      </c>
      <c r="R45" s="33">
        <f>IF(WEEKDAY(A45)=3,A45,"")</f>
        <v>43949</v>
      </c>
      <c r="S45" s="35" t="s">
        <v>76</v>
      </c>
      <c r="T45" s="35">
        <v>43949</v>
      </c>
      <c r="U45" s="36" t="str">
        <f t="shared" si="0"/>
        <v/>
      </c>
      <c r="V45" s="36" t="str">
        <f t="shared" si="1"/>
        <v>04/28/2020,</v>
      </c>
      <c r="W45" s="7"/>
      <c r="X45" s="6"/>
      <c r="Y45" s="7"/>
      <c r="Z45" s="6"/>
      <c r="AA45" s="7"/>
      <c r="AB45" s="6"/>
      <c r="AC45" s="7"/>
    </row>
    <row r="46" spans="1:29" x14ac:dyDescent="0.3">
      <c r="A46" s="4">
        <v>43950</v>
      </c>
      <c r="C46">
        <f>D46+E46+F46</f>
        <v>8</v>
      </c>
      <c r="D46">
        <v>2</v>
      </c>
      <c r="E46">
        <v>2</v>
      </c>
      <c r="F46">
        <v>4</v>
      </c>
      <c r="G46" s="17">
        <v>2</v>
      </c>
      <c r="H46" s="17">
        <v>1</v>
      </c>
      <c r="I46" s="17">
        <v>0</v>
      </c>
      <c r="J46">
        <f>SUM(D46:I46)</f>
        <v>11</v>
      </c>
      <c r="K46" t="str">
        <f>_xlfn.CONCAT(D46:I46)</f>
        <v>224210</v>
      </c>
      <c r="N46" s="32">
        <v>0.75</v>
      </c>
      <c r="O46" s="32">
        <v>0.91666666666666663</v>
      </c>
      <c r="Q46" s="33" t="str">
        <f>IF(WEEKDAY(A46)=2,A46,"")</f>
        <v/>
      </c>
      <c r="R46" s="33" t="str">
        <f>IF(WEEKDAY(A46)=3,A46,"")</f>
        <v/>
      </c>
      <c r="S46" s="35" t="s">
        <v>76</v>
      </c>
      <c r="T46" s="35" t="s">
        <v>76</v>
      </c>
      <c r="U46" s="36" t="str">
        <f t="shared" si="0"/>
        <v/>
      </c>
      <c r="V46" s="36" t="str">
        <f t="shared" si="1"/>
        <v/>
      </c>
      <c r="W46" s="7"/>
      <c r="X46" s="6"/>
      <c r="Y46" s="7"/>
      <c r="Z46" s="6"/>
      <c r="AA46" s="7"/>
      <c r="AB46" s="6"/>
      <c r="AC46" s="7"/>
    </row>
    <row r="47" spans="1:29" x14ac:dyDescent="0.3">
      <c r="A47" s="4">
        <v>43951</v>
      </c>
      <c r="C47" s="37" t="s">
        <v>30</v>
      </c>
      <c r="D47" s="37"/>
      <c r="E47" s="37"/>
      <c r="F47" s="37"/>
      <c r="G47" s="37"/>
      <c r="H47" s="37"/>
      <c r="I47" s="37"/>
      <c r="J47">
        <f>SUM(D47:I47)</f>
        <v>0</v>
      </c>
      <c r="K47" t="str">
        <f>_xlfn.CONCAT(D47:I47)</f>
        <v/>
      </c>
      <c r="N47" s="32"/>
      <c r="O47" s="32"/>
      <c r="Q47" s="33" t="str">
        <f>IF(WEEKDAY(A47)=2,A47,"")</f>
        <v/>
      </c>
      <c r="R47" s="33" t="str">
        <f>IF(WEEKDAY(A47)=3,A47,"")</f>
        <v/>
      </c>
      <c r="S47" s="35" t="s">
        <v>76</v>
      </c>
      <c r="T47" s="35" t="s">
        <v>76</v>
      </c>
      <c r="U47" s="36" t="str">
        <f t="shared" si="0"/>
        <v/>
      </c>
      <c r="V47" s="36" t="str">
        <f t="shared" si="1"/>
        <v/>
      </c>
      <c r="W47" s="7"/>
      <c r="X47" s="6"/>
      <c r="Y47" s="7"/>
      <c r="Z47" s="6"/>
      <c r="AA47" s="7"/>
      <c r="AB47" s="6"/>
      <c r="AC47" s="7"/>
    </row>
    <row r="48" spans="1:29" x14ac:dyDescent="0.3">
      <c r="A48" s="4">
        <v>43952</v>
      </c>
      <c r="C48">
        <f>D48+E48+F48</f>
        <v>4</v>
      </c>
      <c r="D48" s="18">
        <v>2</v>
      </c>
      <c r="E48" s="18">
        <v>2</v>
      </c>
      <c r="F48" s="18">
        <v>0</v>
      </c>
      <c r="G48" s="18">
        <v>6</v>
      </c>
      <c r="H48" s="18">
        <v>4</v>
      </c>
      <c r="I48" s="21">
        <v>4</v>
      </c>
      <c r="J48">
        <f>SUM(D48:I48)</f>
        <v>18</v>
      </c>
      <c r="K48" t="str">
        <f>_xlfn.CONCAT(D48:I48)</f>
        <v>220644</v>
      </c>
      <c r="N48" s="32">
        <v>0.75</v>
      </c>
      <c r="O48" s="32">
        <v>0.91666666666666663</v>
      </c>
      <c r="Q48" s="33" t="str">
        <f>IF(WEEKDAY(A48)=2,A48,"")</f>
        <v/>
      </c>
      <c r="R48" s="33" t="str">
        <f>IF(WEEKDAY(A48)=3,A48,"")</f>
        <v/>
      </c>
      <c r="S48" s="35" t="s">
        <v>76</v>
      </c>
      <c r="T48" s="35" t="s">
        <v>76</v>
      </c>
      <c r="U48" s="36" t="str">
        <f t="shared" si="0"/>
        <v/>
      </c>
      <c r="V48" s="36" t="str">
        <f t="shared" si="1"/>
        <v/>
      </c>
      <c r="W48" s="7"/>
      <c r="X48" s="6"/>
      <c r="Y48" s="7"/>
      <c r="Z48" s="6"/>
      <c r="AA48" s="7"/>
      <c r="AB48" s="6"/>
      <c r="AC48" s="7"/>
    </row>
    <row r="49" spans="1:29" x14ac:dyDescent="0.3">
      <c r="A49" s="20">
        <v>43953</v>
      </c>
      <c r="B49" s="9"/>
      <c r="C49">
        <f>D49+E49+F49</f>
        <v>22</v>
      </c>
      <c r="D49">
        <v>6</v>
      </c>
      <c r="E49">
        <v>8</v>
      </c>
      <c r="F49">
        <v>8</v>
      </c>
      <c r="G49">
        <v>10</v>
      </c>
      <c r="H49">
        <v>8</v>
      </c>
      <c r="I49">
        <v>4</v>
      </c>
      <c r="J49">
        <f>SUM(D49:I49)</f>
        <v>44</v>
      </c>
      <c r="K49" t="str">
        <f>_xlfn.CONCAT(D49:I49)</f>
        <v>6881084</v>
      </c>
      <c r="N49" s="32">
        <v>0.375</v>
      </c>
      <c r="O49" s="32">
        <v>0.79166666666666663</v>
      </c>
      <c r="Q49" s="33" t="str">
        <f>IF(WEEKDAY(A49)=2,A49,"")</f>
        <v/>
      </c>
      <c r="R49" s="33" t="str">
        <f>IF(WEEKDAY(A49)=3,A49,"")</f>
        <v/>
      </c>
      <c r="S49" s="35" t="s">
        <v>76</v>
      </c>
      <c r="T49" s="35" t="s">
        <v>76</v>
      </c>
      <c r="U49" s="36" t="str">
        <f t="shared" si="0"/>
        <v/>
      </c>
      <c r="V49" s="36" t="str">
        <f t="shared" si="1"/>
        <v/>
      </c>
      <c r="W49" s="7"/>
      <c r="X49" s="6"/>
      <c r="Y49" s="7"/>
      <c r="Z49" s="6"/>
      <c r="AA49" s="7"/>
      <c r="AB49" s="6"/>
      <c r="AC49" s="7"/>
    </row>
    <row r="50" spans="1:29" x14ac:dyDescent="0.3">
      <c r="A50" s="20">
        <v>43954</v>
      </c>
      <c r="B50" s="9"/>
      <c r="C50" s="37" t="s">
        <v>30</v>
      </c>
      <c r="D50" s="37"/>
      <c r="E50" s="37"/>
      <c r="F50" s="37"/>
      <c r="G50" s="37"/>
      <c r="H50" s="37"/>
      <c r="I50" s="37"/>
      <c r="J50">
        <f>SUM(D50:I50)</f>
        <v>0</v>
      </c>
      <c r="K50" t="str">
        <f>_xlfn.CONCAT(D50:I50)</f>
        <v/>
      </c>
      <c r="N50" s="32"/>
      <c r="O50" s="32"/>
      <c r="Q50" s="33" t="str">
        <f>IF(WEEKDAY(A50)=2,A50,"")</f>
        <v/>
      </c>
      <c r="R50" s="33" t="str">
        <f>IF(WEEKDAY(A50)=3,A50,"")</f>
        <v/>
      </c>
      <c r="S50" s="35" t="s">
        <v>76</v>
      </c>
      <c r="T50" s="35" t="s">
        <v>76</v>
      </c>
      <c r="U50" s="36" t="str">
        <f t="shared" si="0"/>
        <v/>
      </c>
      <c r="V50" s="36" t="str">
        <f t="shared" si="1"/>
        <v/>
      </c>
      <c r="W50" s="7"/>
      <c r="X50" s="6"/>
      <c r="Y50" s="7"/>
      <c r="Z50" s="6"/>
      <c r="AA50" s="7"/>
      <c r="AB50" s="6"/>
      <c r="AC50" s="7"/>
    </row>
    <row r="51" spans="1:29" x14ac:dyDescent="0.3">
      <c r="A51" s="4">
        <v>43955</v>
      </c>
      <c r="C51">
        <f>D51+E51+F51</f>
        <v>10</v>
      </c>
      <c r="D51">
        <v>2</v>
      </c>
      <c r="E51">
        <v>4</v>
      </c>
      <c r="F51">
        <v>4</v>
      </c>
      <c r="G51">
        <v>2</v>
      </c>
      <c r="H51">
        <v>2</v>
      </c>
      <c r="I51" s="21">
        <v>0</v>
      </c>
      <c r="J51">
        <f>SUM(D51:I51)</f>
        <v>14</v>
      </c>
      <c r="K51" t="str">
        <f>_xlfn.CONCAT(D51:I51)</f>
        <v>244220</v>
      </c>
      <c r="N51" s="32">
        <v>0.75</v>
      </c>
      <c r="O51" s="32">
        <v>0.91666666666666663</v>
      </c>
      <c r="Q51" s="33">
        <f>IF(WEEKDAY(A51)=2,A51,"")</f>
        <v>43955</v>
      </c>
      <c r="R51" s="33" t="str">
        <f>IF(WEEKDAY(A51)=3,A51,"")</f>
        <v/>
      </c>
      <c r="S51" s="35">
        <v>43955</v>
      </c>
      <c r="T51" s="35" t="s">
        <v>76</v>
      </c>
      <c r="U51" s="36" t="str">
        <f t="shared" si="0"/>
        <v>05/04/2020,</v>
      </c>
      <c r="V51" s="36" t="str">
        <f t="shared" si="1"/>
        <v/>
      </c>
      <c r="W51" s="7"/>
      <c r="X51" s="6"/>
      <c r="Y51" s="7"/>
      <c r="Z51" s="6"/>
      <c r="AA51" s="7"/>
      <c r="AB51" s="6"/>
      <c r="AC51" s="7"/>
    </row>
    <row r="52" spans="1:29" x14ac:dyDescent="0.3">
      <c r="A52" s="4">
        <v>43956</v>
      </c>
      <c r="C52" s="37" t="s">
        <v>30</v>
      </c>
      <c r="D52" s="37"/>
      <c r="E52" s="37"/>
      <c r="F52" s="37"/>
      <c r="G52" s="37"/>
      <c r="H52" s="37"/>
      <c r="I52" s="37"/>
      <c r="J52">
        <f>SUM(D52:I52)</f>
        <v>0</v>
      </c>
      <c r="K52" t="str">
        <f>_xlfn.CONCAT(D52:I52)</f>
        <v/>
      </c>
      <c r="N52" s="32">
        <v>0.75</v>
      </c>
      <c r="O52" s="32">
        <v>0.91666666666666663</v>
      </c>
      <c r="Q52" s="33" t="str">
        <f>IF(WEEKDAY(A52)=2,A52,"")</f>
        <v/>
      </c>
      <c r="R52" s="33">
        <f>IF(WEEKDAY(A52)=3,A52,"")</f>
        <v>43956</v>
      </c>
      <c r="S52" s="35" t="s">
        <v>76</v>
      </c>
      <c r="T52" s="35">
        <v>43956</v>
      </c>
      <c r="U52" s="36" t="str">
        <f t="shared" si="0"/>
        <v/>
      </c>
      <c r="V52" s="36" t="str">
        <f t="shared" si="1"/>
        <v>05/05/2020,</v>
      </c>
      <c r="W52" s="7"/>
      <c r="X52" s="6"/>
      <c r="Y52" s="7"/>
      <c r="Z52" s="6"/>
      <c r="AA52" s="7"/>
      <c r="AB52" s="6"/>
      <c r="AC52" s="7"/>
    </row>
    <row r="53" spans="1:29" x14ac:dyDescent="0.3">
      <c r="A53" s="4">
        <v>43957</v>
      </c>
      <c r="C53">
        <f>D53+E53+F53</f>
        <v>8</v>
      </c>
      <c r="D53">
        <v>2</v>
      </c>
      <c r="E53">
        <v>2</v>
      </c>
      <c r="F53">
        <v>4</v>
      </c>
      <c r="G53">
        <v>2</v>
      </c>
      <c r="H53">
        <v>0</v>
      </c>
      <c r="I53" s="21">
        <v>0</v>
      </c>
      <c r="J53">
        <f>SUM(D53:I53)</f>
        <v>10</v>
      </c>
      <c r="K53" t="str">
        <f>_xlfn.CONCAT(D53:I53)</f>
        <v>224200</v>
      </c>
      <c r="N53" s="32">
        <v>0.75</v>
      </c>
      <c r="O53" s="32">
        <v>0.91666666666666663</v>
      </c>
      <c r="Q53" s="33" t="str">
        <f>IF(WEEKDAY(A53)=2,A53,"")</f>
        <v/>
      </c>
      <c r="R53" s="33" t="str">
        <f>IF(WEEKDAY(A53)=3,A53,"")</f>
        <v/>
      </c>
      <c r="S53" s="35" t="s">
        <v>76</v>
      </c>
      <c r="T53" s="35" t="s">
        <v>76</v>
      </c>
      <c r="U53" s="36" t="str">
        <f t="shared" si="0"/>
        <v/>
      </c>
      <c r="V53" s="36" t="str">
        <f t="shared" si="1"/>
        <v/>
      </c>
      <c r="W53" s="7"/>
      <c r="X53" s="6"/>
      <c r="Y53" s="7"/>
      <c r="Z53" s="6"/>
      <c r="AA53" s="7"/>
      <c r="AB53" s="6"/>
      <c r="AC53" s="7"/>
    </row>
    <row r="54" spans="1:29" x14ac:dyDescent="0.3">
      <c r="A54" s="4">
        <v>43958</v>
      </c>
      <c r="C54" s="37" t="s">
        <v>30</v>
      </c>
      <c r="D54" s="37"/>
      <c r="E54" s="37"/>
      <c r="F54" s="37"/>
      <c r="G54" s="37"/>
      <c r="H54" s="37"/>
      <c r="I54" s="37"/>
      <c r="J54">
        <f>SUM(D54:I54)</f>
        <v>0</v>
      </c>
      <c r="K54" t="str">
        <f>_xlfn.CONCAT(D54:I54)</f>
        <v/>
      </c>
      <c r="N54" s="32"/>
      <c r="O54" s="32"/>
      <c r="Q54" s="33" t="str">
        <f>IF(WEEKDAY(A54)=2,A54,"")</f>
        <v/>
      </c>
      <c r="R54" s="33" t="str">
        <f>IF(WEEKDAY(A54)=3,A54,"")</f>
        <v/>
      </c>
      <c r="S54" s="35" t="s">
        <v>76</v>
      </c>
      <c r="T54" s="35" t="s">
        <v>76</v>
      </c>
      <c r="U54" s="36" t="str">
        <f t="shared" si="0"/>
        <v/>
      </c>
      <c r="V54" s="36" t="str">
        <f t="shared" si="1"/>
        <v/>
      </c>
      <c r="W54" s="7"/>
      <c r="X54" s="6"/>
      <c r="Y54" s="7"/>
      <c r="Z54" s="6"/>
      <c r="AA54" s="7"/>
      <c r="AB54" s="6"/>
      <c r="AC54" s="7"/>
    </row>
    <row r="55" spans="1:29" x14ac:dyDescent="0.3">
      <c r="A55" s="4">
        <v>43959</v>
      </c>
      <c r="C55" s="37" t="s">
        <v>30</v>
      </c>
      <c r="D55" s="37"/>
      <c r="E55" s="37"/>
      <c r="F55" s="37"/>
      <c r="G55" s="37"/>
      <c r="H55" s="37"/>
      <c r="I55" s="37"/>
      <c r="J55">
        <f>SUM(D55:I55)</f>
        <v>0</v>
      </c>
      <c r="K55" t="str">
        <f>_xlfn.CONCAT(D55:I55)</f>
        <v/>
      </c>
      <c r="N55" s="32"/>
      <c r="O55" s="32"/>
      <c r="Q55" s="33" t="str">
        <f>IF(WEEKDAY(A55)=2,A55,"")</f>
        <v/>
      </c>
      <c r="R55" s="33" t="str">
        <f>IF(WEEKDAY(A55)=3,A55,"")</f>
        <v/>
      </c>
      <c r="S55" s="35" t="s">
        <v>76</v>
      </c>
      <c r="T55" s="35" t="s">
        <v>76</v>
      </c>
      <c r="U55" s="36" t="str">
        <f t="shared" si="0"/>
        <v/>
      </c>
      <c r="V55" s="36" t="str">
        <f t="shared" si="1"/>
        <v/>
      </c>
      <c r="W55" s="7"/>
      <c r="X55" s="6"/>
      <c r="Y55" s="7"/>
      <c r="Z55" s="6"/>
      <c r="AA55" s="7"/>
      <c r="AB55" s="6"/>
      <c r="AC55" s="7"/>
    </row>
    <row r="56" spans="1:29" x14ac:dyDescent="0.3">
      <c r="A56" s="20">
        <v>43960</v>
      </c>
      <c r="B56" s="9"/>
      <c r="C56">
        <f>D56+E56+F56</f>
        <v>22</v>
      </c>
      <c r="D56">
        <v>6</v>
      </c>
      <c r="E56">
        <v>8</v>
      </c>
      <c r="F56">
        <v>8</v>
      </c>
      <c r="G56">
        <v>10</v>
      </c>
      <c r="H56">
        <v>8</v>
      </c>
      <c r="I56">
        <v>4</v>
      </c>
      <c r="J56">
        <f>SUM(D56:I56)</f>
        <v>44</v>
      </c>
      <c r="K56" t="str">
        <f>_xlfn.CONCAT(D56:I56)</f>
        <v>6881084</v>
      </c>
      <c r="N56" s="32">
        <v>0.375</v>
      </c>
      <c r="O56" s="32">
        <v>0.79166666666666663</v>
      </c>
      <c r="Q56" s="33" t="str">
        <f>IF(WEEKDAY(A56)=2,A56,"")</f>
        <v/>
      </c>
      <c r="R56" s="33" t="str">
        <f>IF(WEEKDAY(A56)=3,A56,"")</f>
        <v/>
      </c>
      <c r="S56" s="35" t="s">
        <v>76</v>
      </c>
      <c r="T56" s="35" t="s">
        <v>76</v>
      </c>
      <c r="U56" s="36" t="str">
        <f t="shared" si="0"/>
        <v/>
      </c>
      <c r="V56" s="36" t="str">
        <f t="shared" si="1"/>
        <v/>
      </c>
      <c r="W56" s="7"/>
      <c r="X56" s="6"/>
      <c r="Y56" s="7"/>
      <c r="Z56" s="6"/>
      <c r="AA56" s="7"/>
      <c r="AB56" s="6"/>
      <c r="AC56" s="7"/>
    </row>
    <row r="57" spans="1:29" x14ac:dyDescent="0.3">
      <c r="A57" s="20">
        <v>43961</v>
      </c>
      <c r="B57" s="9"/>
      <c r="C57" s="37" t="s">
        <v>30</v>
      </c>
      <c r="D57" s="37"/>
      <c r="E57" s="37"/>
      <c r="F57" s="37"/>
      <c r="G57" s="37"/>
      <c r="H57" s="37"/>
      <c r="I57" s="37"/>
      <c r="J57">
        <f>SUM(D57:I57)</f>
        <v>0</v>
      </c>
      <c r="K57" t="str">
        <f>_xlfn.CONCAT(D57:I57)</f>
        <v/>
      </c>
      <c r="N57" s="32"/>
      <c r="O57" s="32"/>
      <c r="Q57" s="33" t="str">
        <f>IF(WEEKDAY(A57)=2,A57,"")</f>
        <v/>
      </c>
      <c r="R57" s="33" t="str">
        <f>IF(WEEKDAY(A57)=3,A57,"")</f>
        <v/>
      </c>
      <c r="S57" s="35" t="s">
        <v>76</v>
      </c>
      <c r="T57" s="35" t="s">
        <v>76</v>
      </c>
      <c r="U57" s="36" t="str">
        <f t="shared" si="0"/>
        <v/>
      </c>
      <c r="V57" s="36" t="str">
        <f t="shared" si="1"/>
        <v/>
      </c>
      <c r="W57" s="7"/>
      <c r="X57" s="6"/>
      <c r="Y57" s="7"/>
      <c r="Z57" s="6"/>
      <c r="AA57" s="7"/>
      <c r="AB57" s="6"/>
      <c r="AC57" s="7"/>
    </row>
    <row r="58" spans="1:29" x14ac:dyDescent="0.3">
      <c r="A58" s="12">
        <v>43962</v>
      </c>
      <c r="B58" s="13" t="s">
        <v>12</v>
      </c>
      <c r="C58" s="38" t="s">
        <v>39</v>
      </c>
      <c r="D58" s="38"/>
      <c r="E58" s="38"/>
      <c r="F58" s="38"/>
      <c r="G58" s="38"/>
      <c r="H58" s="38"/>
      <c r="I58" s="38"/>
      <c r="J58">
        <f>SUM(D58:I58)</f>
        <v>0</v>
      </c>
      <c r="K58" t="str">
        <f>_xlfn.CONCAT(D58:I58)</f>
        <v/>
      </c>
      <c r="N58" s="32"/>
      <c r="O58" s="32"/>
      <c r="Q58" s="33">
        <f>IF(WEEKDAY(A58)=2,A58,"")</f>
        <v>43962</v>
      </c>
      <c r="R58" s="33" t="str">
        <f>IF(WEEKDAY(A58)=3,A58,"")</f>
        <v/>
      </c>
      <c r="S58" s="35">
        <v>43962</v>
      </c>
      <c r="T58" s="35" t="s">
        <v>76</v>
      </c>
      <c r="U58" s="36" t="str">
        <f t="shared" si="0"/>
        <v>05/11/2020,</v>
      </c>
      <c r="V58" s="36" t="str">
        <f t="shared" si="1"/>
        <v/>
      </c>
      <c r="W58" s="7"/>
      <c r="X58" s="6"/>
      <c r="Y58" s="7"/>
      <c r="Z58" s="6"/>
      <c r="AA58" s="7"/>
      <c r="AB58" s="6"/>
      <c r="AC58" s="7"/>
    </row>
    <row r="59" spans="1:29" x14ac:dyDescent="0.3">
      <c r="A59" s="12">
        <v>43963</v>
      </c>
      <c r="B59" s="13" t="s">
        <v>12</v>
      </c>
      <c r="C59" s="38" t="s">
        <v>39</v>
      </c>
      <c r="D59" s="38"/>
      <c r="E59" s="38"/>
      <c r="F59" s="38"/>
      <c r="G59" s="38"/>
      <c r="H59" s="38"/>
      <c r="I59" s="38"/>
      <c r="J59">
        <f>SUM(D59:I59)</f>
        <v>0</v>
      </c>
      <c r="K59" t="str">
        <f>_xlfn.CONCAT(D59:I59)</f>
        <v/>
      </c>
      <c r="N59" s="32"/>
      <c r="O59" s="32"/>
      <c r="Q59" s="33" t="str">
        <f>IF(WEEKDAY(A59)=2,A59,"")</f>
        <v/>
      </c>
      <c r="R59" s="33">
        <f>IF(WEEKDAY(A59)=3,A59,"")</f>
        <v>43963</v>
      </c>
      <c r="S59" s="35" t="s">
        <v>76</v>
      </c>
      <c r="T59" s="35">
        <v>43963</v>
      </c>
      <c r="U59" s="36" t="str">
        <f t="shared" si="0"/>
        <v/>
      </c>
      <c r="V59" s="36" t="str">
        <f t="shared" si="1"/>
        <v>05/12/2020,</v>
      </c>
      <c r="W59" s="7"/>
      <c r="X59" s="6"/>
      <c r="Y59" s="7"/>
      <c r="Z59" s="6"/>
      <c r="AA59" s="7"/>
      <c r="AB59" s="6"/>
      <c r="AC59" s="7"/>
    </row>
    <row r="60" spans="1:29" x14ac:dyDescent="0.3">
      <c r="A60" s="12">
        <v>43964</v>
      </c>
      <c r="B60" s="13" t="s">
        <v>12</v>
      </c>
      <c r="C60" s="38" t="s">
        <v>39</v>
      </c>
      <c r="D60" s="38"/>
      <c r="E60" s="38"/>
      <c r="F60" s="38"/>
      <c r="G60" s="38"/>
      <c r="H60" s="38"/>
      <c r="I60" s="38"/>
      <c r="J60">
        <f>SUM(D60:I60)</f>
        <v>0</v>
      </c>
      <c r="K60" t="str">
        <f>_xlfn.CONCAT(D60:I60)</f>
        <v/>
      </c>
      <c r="N60" s="32"/>
      <c r="O60" s="32"/>
      <c r="Q60" s="33" t="str">
        <f>IF(WEEKDAY(A60)=2,A60,"")</f>
        <v/>
      </c>
      <c r="R60" s="33" t="str">
        <f>IF(WEEKDAY(A60)=3,A60,"")</f>
        <v/>
      </c>
      <c r="S60" s="35" t="s">
        <v>76</v>
      </c>
      <c r="T60" s="35" t="s">
        <v>76</v>
      </c>
      <c r="U60" s="36" t="str">
        <f t="shared" si="0"/>
        <v/>
      </c>
      <c r="V60" s="36" t="str">
        <f t="shared" si="1"/>
        <v/>
      </c>
      <c r="W60" s="7"/>
      <c r="X60" s="6"/>
      <c r="Y60" s="7"/>
      <c r="Z60" s="6"/>
      <c r="AA60" s="7"/>
      <c r="AB60" s="6"/>
      <c r="AC60" s="7"/>
    </row>
    <row r="61" spans="1:29" x14ac:dyDescent="0.3">
      <c r="A61" s="4">
        <v>43965</v>
      </c>
      <c r="C61" s="37" t="s">
        <v>30</v>
      </c>
      <c r="D61" s="37"/>
      <c r="E61" s="37"/>
      <c r="F61" s="37"/>
      <c r="G61" s="37"/>
      <c r="H61" s="37"/>
      <c r="I61" s="37"/>
      <c r="J61">
        <f>SUM(D61:I61)</f>
        <v>0</v>
      </c>
      <c r="K61" t="str">
        <f>_xlfn.CONCAT(D61:I61)</f>
        <v/>
      </c>
      <c r="N61" s="32"/>
      <c r="O61" s="32"/>
      <c r="Q61" s="33" t="str">
        <f>IF(WEEKDAY(A61)=2,A61,"")</f>
        <v/>
      </c>
      <c r="R61" s="33" t="str">
        <f>IF(WEEKDAY(A61)=3,A61,"")</f>
        <v/>
      </c>
      <c r="S61" s="35" t="s">
        <v>76</v>
      </c>
      <c r="T61" s="35" t="s">
        <v>76</v>
      </c>
      <c r="U61" s="36" t="str">
        <f t="shared" si="0"/>
        <v/>
      </c>
      <c r="V61" s="36" t="str">
        <f t="shared" si="1"/>
        <v/>
      </c>
      <c r="W61" s="7"/>
      <c r="X61" s="6"/>
      <c r="Y61" s="7"/>
      <c r="Z61" s="6"/>
      <c r="AA61" s="7"/>
      <c r="AB61" s="6"/>
      <c r="AC61" s="7"/>
    </row>
    <row r="62" spans="1:29" x14ac:dyDescent="0.3">
      <c r="A62" s="4">
        <v>43966</v>
      </c>
      <c r="B62" s="9" t="s">
        <v>40</v>
      </c>
      <c r="C62" s="37" t="s">
        <v>30</v>
      </c>
      <c r="D62" s="37"/>
      <c r="E62" s="37"/>
      <c r="F62" s="37"/>
      <c r="G62" s="37"/>
      <c r="H62" s="37"/>
      <c r="I62" s="37"/>
      <c r="J62">
        <f>SUM(D62:I62)</f>
        <v>0</v>
      </c>
      <c r="K62" t="str">
        <f>_xlfn.CONCAT(D62:I62)</f>
        <v/>
      </c>
      <c r="N62" s="32"/>
      <c r="O62" s="32"/>
      <c r="Q62" s="33" t="str">
        <f>IF(WEEKDAY(A62)=2,A62,"")</f>
        <v/>
      </c>
      <c r="R62" s="33" t="str">
        <f>IF(WEEKDAY(A62)=3,A62,"")</f>
        <v/>
      </c>
      <c r="S62" s="35" t="s">
        <v>76</v>
      </c>
      <c r="T62" s="35" t="s">
        <v>76</v>
      </c>
      <c r="U62" s="36" t="str">
        <f t="shared" si="0"/>
        <v/>
      </c>
      <c r="V62" s="36" t="str">
        <f t="shared" si="1"/>
        <v/>
      </c>
      <c r="W62" s="7"/>
      <c r="X62" s="6"/>
      <c r="Y62" s="7"/>
      <c r="Z62" s="6"/>
      <c r="AA62" s="7"/>
      <c r="AB62" s="6"/>
      <c r="AC62" s="7"/>
    </row>
    <row r="63" spans="1:29" x14ac:dyDescent="0.3">
      <c r="A63" s="4">
        <v>43967</v>
      </c>
      <c r="B63" s="22"/>
      <c r="C63">
        <f>D63+E63+F63</f>
        <v>0</v>
      </c>
      <c r="J63">
        <f>SUM(D63:I63)</f>
        <v>0</v>
      </c>
      <c r="K63" t="str">
        <f>_xlfn.CONCAT(D63:I63)</f>
        <v/>
      </c>
      <c r="N63" s="32"/>
      <c r="O63" s="32"/>
      <c r="Q63" s="33" t="str">
        <f>IF(WEEKDAY(A63)=2,A63,"")</f>
        <v/>
      </c>
      <c r="R63" s="33" t="str">
        <f>IF(WEEKDAY(A63)=3,A63,"")</f>
        <v/>
      </c>
      <c r="S63" s="35" t="s">
        <v>76</v>
      </c>
      <c r="T63" s="35" t="s">
        <v>76</v>
      </c>
      <c r="U63" s="36" t="str">
        <f t="shared" si="0"/>
        <v/>
      </c>
      <c r="V63" s="36" t="str">
        <f t="shared" si="1"/>
        <v/>
      </c>
      <c r="W63" s="7"/>
      <c r="X63" s="6"/>
      <c r="Y63" s="7"/>
      <c r="Z63" s="6"/>
      <c r="AA63" s="7"/>
      <c r="AB63" s="6"/>
      <c r="AC63" s="7"/>
    </row>
    <row r="64" spans="1:29" x14ac:dyDescent="0.3">
      <c r="A64" s="4">
        <v>43968</v>
      </c>
      <c r="C64">
        <f>D64+E64+F64</f>
        <v>0</v>
      </c>
      <c r="J64">
        <f>SUM(D64:I64)</f>
        <v>0</v>
      </c>
      <c r="K64" t="str">
        <f>_xlfn.CONCAT(D64:I64)</f>
        <v/>
      </c>
      <c r="N64" s="32"/>
      <c r="O64" s="32"/>
      <c r="Q64" s="33" t="str">
        <f>IF(WEEKDAY(A64)=2,A64,"")</f>
        <v/>
      </c>
      <c r="R64" s="33" t="str">
        <f>IF(WEEKDAY(A64)=3,A64,"")</f>
        <v/>
      </c>
      <c r="S64" s="35" t="s">
        <v>76</v>
      </c>
      <c r="T64" s="35" t="s">
        <v>76</v>
      </c>
      <c r="U64" s="36" t="str">
        <f t="shared" si="0"/>
        <v/>
      </c>
      <c r="V64" s="36" t="str">
        <f t="shared" si="1"/>
        <v/>
      </c>
      <c r="W64" s="7"/>
      <c r="X64" s="6"/>
      <c r="Y64" s="7"/>
      <c r="Z64" s="6"/>
      <c r="AA64" s="7"/>
      <c r="AB64" s="6"/>
      <c r="AC64" s="7"/>
    </row>
    <row r="65" spans="1:29" x14ac:dyDescent="0.3">
      <c r="A65" s="4">
        <v>43969</v>
      </c>
      <c r="C65">
        <f>D65+E65+F65</f>
        <v>0</v>
      </c>
      <c r="J65">
        <f>SUM(D65:I65)</f>
        <v>0</v>
      </c>
      <c r="K65" t="str">
        <f>_xlfn.CONCAT(D65:I65)</f>
        <v/>
      </c>
      <c r="N65" s="32"/>
      <c r="O65" s="32"/>
      <c r="Q65" s="33">
        <f>IF(WEEKDAY(A65)=2,A65,"")</f>
        <v>43969</v>
      </c>
      <c r="R65" s="33" t="str">
        <f>IF(WEEKDAY(A65)=3,A65,"")</f>
        <v/>
      </c>
      <c r="S65" s="35">
        <v>43969</v>
      </c>
      <c r="T65" s="35" t="s">
        <v>76</v>
      </c>
      <c r="U65" s="36" t="str">
        <f t="shared" si="0"/>
        <v>05/18/2020,</v>
      </c>
      <c r="V65" s="36" t="str">
        <f t="shared" si="1"/>
        <v/>
      </c>
      <c r="W65" s="7"/>
      <c r="X65" s="6"/>
      <c r="Y65" s="7"/>
      <c r="Z65" s="6"/>
      <c r="AA65" s="7"/>
      <c r="AB65" s="6"/>
      <c r="AC65" s="7"/>
    </row>
    <row r="66" spans="1:29" x14ac:dyDescent="0.3">
      <c r="A66" s="4">
        <v>43970</v>
      </c>
      <c r="C66">
        <f>D66+E66+F66</f>
        <v>0</v>
      </c>
      <c r="J66">
        <f>SUM(D66:I66)</f>
        <v>0</v>
      </c>
      <c r="K66" t="str">
        <f>_xlfn.CONCAT(D66:I66)</f>
        <v/>
      </c>
      <c r="N66" s="32"/>
      <c r="O66" s="32"/>
      <c r="Q66" s="33" t="str">
        <f>IF(WEEKDAY(A66)=2,A66,"")</f>
        <v/>
      </c>
      <c r="R66" s="33">
        <f>IF(WEEKDAY(A66)=3,A66,"")</f>
        <v>43970</v>
      </c>
      <c r="S66" s="35" t="s">
        <v>76</v>
      </c>
      <c r="T66" s="35">
        <v>43970</v>
      </c>
      <c r="U66" s="36" t="str">
        <f t="shared" si="0"/>
        <v/>
      </c>
      <c r="V66" s="36" t="str">
        <f t="shared" si="1"/>
        <v>05/19/2020,</v>
      </c>
      <c r="W66" s="7"/>
      <c r="X66" s="6"/>
      <c r="Y66" s="7"/>
      <c r="Z66" s="6"/>
      <c r="AA66" s="7"/>
      <c r="AB66" s="6"/>
      <c r="AC66" s="7"/>
    </row>
    <row r="67" spans="1:29" x14ac:dyDescent="0.3">
      <c r="A67" s="4">
        <v>43971</v>
      </c>
      <c r="C67">
        <f>D67+E67+F67</f>
        <v>0</v>
      </c>
      <c r="J67">
        <f>SUM(D67:I67)</f>
        <v>0</v>
      </c>
      <c r="K67" t="str">
        <f>_xlfn.CONCAT(D67:I67)</f>
        <v/>
      </c>
      <c r="N67" s="32"/>
      <c r="O67" s="32"/>
      <c r="Q67" s="33" t="str">
        <f>IF(WEEKDAY(A67)=2,A67,"")</f>
        <v/>
      </c>
      <c r="R67" s="33" t="str">
        <f>IF(WEEKDAY(A67)=3,A67,"")</f>
        <v/>
      </c>
      <c r="S67" s="35" t="s">
        <v>76</v>
      </c>
      <c r="T67" s="35" t="s">
        <v>76</v>
      </c>
      <c r="U67" s="36" t="str">
        <f t="shared" ref="U67" si="2">IF(S67&lt;&gt;"",_xlfn.CONCAT(TEXT(S67,"mm/dd/yyyy"),","),"")</f>
        <v/>
      </c>
      <c r="V67" s="36" t="str">
        <f t="shared" ref="V67" si="3">IF(T67&lt;&gt;"",_xlfn.CONCAT(TEXT(T67,"mm/dd/yyyy"),","),"")</f>
        <v/>
      </c>
      <c r="W67" s="7"/>
      <c r="X67" s="6"/>
      <c r="Y67" s="7"/>
      <c r="Z67" s="6"/>
      <c r="AA67" s="7"/>
      <c r="AB67" s="6"/>
      <c r="AC67" s="7"/>
    </row>
    <row r="68" spans="1:29" x14ac:dyDescent="0.3">
      <c r="A68" s="4">
        <v>43972</v>
      </c>
      <c r="C68">
        <f>D68+E68+F68</f>
        <v>0</v>
      </c>
      <c r="J68">
        <f>SUM(D68:I68)</f>
        <v>0</v>
      </c>
      <c r="K68" t="str">
        <f>_xlfn.CONCAT(D68:I68)</f>
        <v/>
      </c>
      <c r="N68" s="32"/>
      <c r="O68" s="32"/>
      <c r="Q68" s="33" t="str">
        <f>IF(WEEKDAY(A68)=2,A68,"")</f>
        <v/>
      </c>
      <c r="R68" s="33" t="str">
        <f>IF(WEEKDAY(A68)=3,A68,"")</f>
        <v/>
      </c>
      <c r="S68" s="35" t="s">
        <v>76</v>
      </c>
      <c r="T68" s="35" t="s">
        <v>76</v>
      </c>
      <c r="U68" s="36" t="str">
        <f>_xlfn.CONCAT(U2:U67)</f>
        <v>03/16/2020,03/23/2020,03/30/2020,04/06/2020,04/13/2020,04/20/2020,04/27/2020,05/04/2020,05/11/2020,05/18/2020,</v>
      </c>
      <c r="V68" s="36" t="str">
        <f>_xlfn.CONCAT(V2:V67)</f>
        <v>03/17/2020,03/24/2020,03/31/2020,04/07/2020,04/14/2020,04/21/2020,04/28/2020,05/05/2020,05/12/2020,05/19/2020,</v>
      </c>
      <c r="W68" s="7"/>
      <c r="X68" s="6"/>
      <c r="Y68" s="7"/>
      <c r="Z68" s="6"/>
      <c r="AA68" s="7"/>
      <c r="AB68" s="6"/>
      <c r="AC68" s="7"/>
    </row>
    <row r="69" spans="1:29" x14ac:dyDescent="0.3">
      <c r="J69">
        <f>SUM(D69:I69)</f>
        <v>0</v>
      </c>
      <c r="K69" t="str">
        <f>_xlfn.CONCAT(D69:I69)</f>
        <v/>
      </c>
      <c r="N69" s="5"/>
      <c r="O69" s="5"/>
      <c r="R69" s="5"/>
      <c r="S69" s="35"/>
      <c r="T69" s="35"/>
      <c r="V69" s="6"/>
      <c r="W69" s="7"/>
      <c r="X69" s="6"/>
      <c r="Y69" s="7"/>
      <c r="Z69" s="6"/>
      <c r="AA69" s="7"/>
      <c r="AB69" s="6"/>
      <c r="AC69" s="7"/>
    </row>
    <row r="70" spans="1:29" x14ac:dyDescent="0.3">
      <c r="A70" t="s">
        <v>9</v>
      </c>
      <c r="D70" s="6">
        <f t="shared" ref="D70:I70" si="4">SUM(D2:D69)</f>
        <v>100</v>
      </c>
      <c r="E70" s="6">
        <f t="shared" si="4"/>
        <v>120</v>
      </c>
      <c r="F70" s="6">
        <f t="shared" si="4"/>
        <v>120</v>
      </c>
      <c r="G70" s="6">
        <f t="shared" si="4"/>
        <v>147</v>
      </c>
      <c r="H70" s="6">
        <f t="shared" si="4"/>
        <v>120</v>
      </c>
      <c r="I70" s="6">
        <f t="shared" si="4"/>
        <v>36</v>
      </c>
      <c r="J70">
        <f>SUM(D70:I70)</f>
        <v>643</v>
      </c>
      <c r="K70" t="str">
        <f>_xlfn.CONCAT(D70:I70)</f>
        <v>10012012014712036</v>
      </c>
      <c r="N70" s="5"/>
      <c r="S70" s="35"/>
      <c r="T70" s="35"/>
      <c r="V70" s="6"/>
      <c r="W70" s="6"/>
      <c r="X70" s="6"/>
      <c r="Y70" s="6"/>
      <c r="Z70" s="6"/>
      <c r="AA70" s="6"/>
      <c r="AB70" s="6"/>
      <c r="AC70" s="6"/>
    </row>
    <row r="71" spans="1:29" x14ac:dyDescent="0.3">
      <c r="D71" s="6">
        <v>100</v>
      </c>
      <c r="E71" s="6">
        <v>120</v>
      </c>
      <c r="F71" s="6">
        <v>120</v>
      </c>
      <c r="G71" s="6">
        <v>147</v>
      </c>
      <c r="H71" s="6">
        <v>120</v>
      </c>
      <c r="I71" s="6">
        <v>36</v>
      </c>
      <c r="K71" t="str">
        <f>_xlfn.CONCAT(D71:I71)</f>
        <v>10012012014712036</v>
      </c>
      <c r="S71" s="35"/>
      <c r="T71" s="35"/>
      <c r="V71" s="6"/>
      <c r="W71" s="6"/>
      <c r="X71" s="6"/>
      <c r="Y71" s="6"/>
      <c r="Z71" s="6"/>
      <c r="AA71" s="6"/>
      <c r="AB71" s="6"/>
      <c r="AC71" s="6"/>
    </row>
    <row r="72" spans="1:29" x14ac:dyDescent="0.3">
      <c r="D72" s="14">
        <f t="shared" ref="D72:I72" si="5">D71-D70</f>
        <v>0</v>
      </c>
      <c r="E72" s="14">
        <f t="shared" si="5"/>
        <v>0</v>
      </c>
      <c r="F72" s="14">
        <f t="shared" si="5"/>
        <v>0</v>
      </c>
      <c r="G72" s="14">
        <f t="shared" si="5"/>
        <v>0</v>
      </c>
      <c r="H72" s="14">
        <f t="shared" si="5"/>
        <v>0</v>
      </c>
      <c r="I72" s="14">
        <f t="shared" si="5"/>
        <v>0</v>
      </c>
      <c r="K72" t="str">
        <f>_xlfn.CONCAT(D72:I72)</f>
        <v>000000</v>
      </c>
      <c r="S72" s="35"/>
      <c r="T72" s="35"/>
      <c r="V72" s="6"/>
      <c r="W72" s="6"/>
      <c r="X72" s="6"/>
      <c r="Y72" s="6"/>
      <c r="Z72" s="6"/>
      <c r="AA72" s="6"/>
      <c r="AB72" s="6"/>
      <c r="AC72" s="6"/>
    </row>
    <row r="73" spans="1:29" x14ac:dyDescent="0.3">
      <c r="A73" s="4"/>
    </row>
    <row r="74" spans="1:29" x14ac:dyDescent="0.3">
      <c r="A74">
        <f>COUNT(A2:A68)</f>
        <v>67</v>
      </c>
      <c r="J74">
        <v>36</v>
      </c>
    </row>
    <row r="76" spans="1:29" x14ac:dyDescent="0.3">
      <c r="D76" t="s">
        <v>15</v>
      </c>
      <c r="E76" t="s">
        <v>16</v>
      </c>
    </row>
    <row r="77" spans="1:29" x14ac:dyDescent="0.3">
      <c r="C77" t="s">
        <v>3</v>
      </c>
      <c r="D77">
        <v>13</v>
      </c>
      <c r="E77">
        <v>16</v>
      </c>
      <c r="F77">
        <v>100</v>
      </c>
      <c r="I77" t="s">
        <v>28</v>
      </c>
      <c r="J77">
        <v>15</v>
      </c>
    </row>
    <row r="78" spans="1:29" x14ac:dyDescent="0.3">
      <c r="C78" t="s">
        <v>4</v>
      </c>
      <c r="D78">
        <v>16</v>
      </c>
      <c r="E78">
        <v>15</v>
      </c>
      <c r="F78">
        <f t="shared" ref="F78:F82" si="6">(D78*E78)/2</f>
        <v>120</v>
      </c>
      <c r="I78" t="s">
        <v>29</v>
      </c>
      <c r="J78">
        <v>16</v>
      </c>
    </row>
    <row r="79" spans="1:29" x14ac:dyDescent="0.3">
      <c r="C79" t="s">
        <v>17</v>
      </c>
      <c r="D79">
        <v>16</v>
      </c>
      <c r="E79">
        <v>15</v>
      </c>
      <c r="F79">
        <f t="shared" si="6"/>
        <v>120</v>
      </c>
    </row>
    <row r="80" spans="1:29" x14ac:dyDescent="0.3">
      <c r="C80" t="s">
        <v>18</v>
      </c>
      <c r="D80">
        <v>21</v>
      </c>
      <c r="E80">
        <v>14</v>
      </c>
      <c r="F80">
        <f t="shared" si="6"/>
        <v>147</v>
      </c>
    </row>
    <row r="81" spans="3:6" x14ac:dyDescent="0.3">
      <c r="C81" t="s">
        <v>7</v>
      </c>
      <c r="D81">
        <v>16</v>
      </c>
      <c r="E81">
        <v>15</v>
      </c>
      <c r="F81">
        <f t="shared" si="6"/>
        <v>120</v>
      </c>
    </row>
    <row r="82" spans="3:6" x14ac:dyDescent="0.3">
      <c r="C82" t="s">
        <v>8</v>
      </c>
      <c r="D82">
        <v>9</v>
      </c>
      <c r="E82">
        <v>8</v>
      </c>
      <c r="F82">
        <f t="shared" si="6"/>
        <v>36</v>
      </c>
    </row>
    <row r="84" spans="3:6" x14ac:dyDescent="0.3">
      <c r="D84" t="s">
        <v>33</v>
      </c>
      <c r="E84" t="s">
        <v>34</v>
      </c>
      <c r="F84" t="s">
        <v>9</v>
      </c>
    </row>
    <row r="85" spans="3:6" x14ac:dyDescent="0.3">
      <c r="C85" t="s">
        <v>3</v>
      </c>
      <c r="D85">
        <v>8</v>
      </c>
      <c r="E85">
        <v>5</v>
      </c>
      <c r="F85">
        <f>D85+E85</f>
        <v>13</v>
      </c>
    </row>
    <row r="86" spans="3:6" x14ac:dyDescent="0.3">
      <c r="C86" t="s">
        <v>4</v>
      </c>
      <c r="D86">
        <v>10</v>
      </c>
      <c r="E86">
        <v>6</v>
      </c>
      <c r="F86">
        <f t="shared" ref="F86:F90" si="7">D86+E86</f>
        <v>16</v>
      </c>
    </row>
    <row r="87" spans="3:6" x14ac:dyDescent="0.3">
      <c r="C87" t="s">
        <v>17</v>
      </c>
      <c r="D87">
        <v>9</v>
      </c>
      <c r="E87">
        <v>7</v>
      </c>
      <c r="F87">
        <f t="shared" si="7"/>
        <v>16</v>
      </c>
    </row>
    <row r="88" spans="3:6" x14ac:dyDescent="0.3">
      <c r="C88" t="s">
        <v>18</v>
      </c>
      <c r="D88">
        <v>12</v>
      </c>
      <c r="E88">
        <v>9</v>
      </c>
      <c r="F88">
        <f t="shared" si="7"/>
        <v>21</v>
      </c>
    </row>
    <row r="89" spans="3:6" x14ac:dyDescent="0.3">
      <c r="C89" t="s">
        <v>7</v>
      </c>
      <c r="D89">
        <v>10</v>
      </c>
      <c r="E89">
        <v>6</v>
      </c>
      <c r="F89">
        <f t="shared" si="7"/>
        <v>16</v>
      </c>
    </row>
    <row r="90" spans="3:6" x14ac:dyDescent="0.3">
      <c r="C90" t="s">
        <v>8</v>
      </c>
      <c r="E90">
        <v>9</v>
      </c>
      <c r="F90">
        <f t="shared" si="7"/>
        <v>9</v>
      </c>
    </row>
  </sheetData>
  <mergeCells count="27">
    <mergeCell ref="C33:I33"/>
    <mergeCell ref="C36:I36"/>
    <mergeCell ref="C57:I57"/>
    <mergeCell ref="C55:I55"/>
    <mergeCell ref="C43:I43"/>
    <mergeCell ref="C39:I39"/>
    <mergeCell ref="C47:I47"/>
    <mergeCell ref="C50:I50"/>
    <mergeCell ref="C54:I54"/>
    <mergeCell ref="C37:I37"/>
    <mergeCell ref="C52:I52"/>
    <mergeCell ref="C61:I61"/>
    <mergeCell ref="C62:I62"/>
    <mergeCell ref="C60:I60"/>
    <mergeCell ref="D6:I6"/>
    <mergeCell ref="C8:I8"/>
    <mergeCell ref="C29:I29"/>
    <mergeCell ref="C28:I28"/>
    <mergeCell ref="C27:I27"/>
    <mergeCell ref="C15:I15"/>
    <mergeCell ref="C19:I19"/>
    <mergeCell ref="C22:I22"/>
    <mergeCell ref="C12:I12"/>
    <mergeCell ref="C23:I23"/>
    <mergeCell ref="C58:I58"/>
    <mergeCell ref="C24:I24"/>
    <mergeCell ref="C59:I59"/>
  </mergeCells>
  <pageMargins left="0.7" right="0.7" top="0.75" bottom="0.75" header="0.3" footer="0.3"/>
  <pageSetup scale="5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EBE5-A1D0-419E-970E-F7184DC3E7A2}">
  <sheetPr codeName="Sheet10"/>
  <dimension ref="A1:Q20"/>
  <sheetViews>
    <sheetView workbookViewId="0">
      <selection activeCell="H7" sqref="H7:M7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  <c r="P4" s="17"/>
      <c r="Q4" s="17"/>
    </row>
    <row r="5" spans="1:17" ht="15" thickBot="1" x14ac:dyDescent="0.35">
      <c r="A5" t="s">
        <v>20</v>
      </c>
      <c r="B5" s="50" t="s">
        <v>7</v>
      </c>
      <c r="C5" s="51"/>
      <c r="D5" s="51"/>
      <c r="E5" s="51"/>
      <c r="F5" s="51"/>
      <c r="G5" s="52"/>
      <c r="H5" s="50" t="s">
        <v>7</v>
      </c>
      <c r="I5" s="51"/>
      <c r="J5" s="51"/>
      <c r="K5" s="51"/>
      <c r="L5" s="51"/>
      <c r="M5" s="52"/>
      <c r="N5" s="17"/>
      <c r="O5" s="17"/>
      <c r="P5" s="17"/>
      <c r="Q5" s="17"/>
    </row>
    <row r="6" spans="1:17" ht="15" thickBot="1" x14ac:dyDescent="0.35">
      <c r="A6" t="s">
        <v>21</v>
      </c>
      <c r="B6" s="47" t="s">
        <v>19</v>
      </c>
      <c r="C6" s="48"/>
      <c r="D6" s="48"/>
      <c r="E6" s="48"/>
      <c r="F6" s="48"/>
      <c r="G6" s="48"/>
      <c r="H6" s="49"/>
      <c r="I6" s="47" t="s">
        <v>19</v>
      </c>
      <c r="J6" s="48"/>
      <c r="K6" s="48"/>
      <c r="L6" s="48"/>
      <c r="M6" s="48"/>
      <c r="N6" s="48"/>
      <c r="O6" s="49"/>
      <c r="P6" s="17"/>
      <c r="Q6" s="17"/>
    </row>
    <row r="7" spans="1:17" ht="15" thickBot="1" x14ac:dyDescent="0.35">
      <c r="A7" t="s">
        <v>22</v>
      </c>
      <c r="B7" s="50" t="s">
        <v>7</v>
      </c>
      <c r="C7" s="51"/>
      <c r="D7" s="51"/>
      <c r="E7" s="51"/>
      <c r="F7" s="51"/>
      <c r="G7" s="52"/>
      <c r="H7" s="50" t="s">
        <v>7</v>
      </c>
      <c r="I7" s="51"/>
      <c r="J7" s="51"/>
      <c r="K7" s="51"/>
      <c r="L7" s="51"/>
      <c r="M7" s="52"/>
      <c r="N7" s="18"/>
      <c r="O7" s="18"/>
      <c r="P7" s="18"/>
      <c r="Q7" s="17"/>
    </row>
    <row r="8" spans="1:17" ht="15" thickBot="1" x14ac:dyDescent="0.35">
      <c r="A8" t="s">
        <v>24</v>
      </c>
      <c r="B8" s="41" t="s">
        <v>3</v>
      </c>
      <c r="C8" s="42"/>
      <c r="D8" s="42"/>
      <c r="E8" s="42"/>
      <c r="F8" s="42"/>
      <c r="G8" s="42"/>
      <c r="H8" s="42"/>
      <c r="I8" s="43"/>
      <c r="J8" s="41" t="s">
        <v>3</v>
      </c>
      <c r="K8" s="42"/>
      <c r="L8" s="42"/>
      <c r="M8" s="42"/>
      <c r="N8" s="42"/>
      <c r="O8" s="42"/>
      <c r="P8" s="42"/>
      <c r="Q8" s="43"/>
    </row>
    <row r="9" spans="1:17" ht="15" thickBot="1" x14ac:dyDescent="0.35">
      <c r="A9" t="s">
        <v>25</v>
      </c>
      <c r="B9" s="44" t="s">
        <v>4</v>
      </c>
      <c r="C9" s="45"/>
      <c r="D9" s="45"/>
      <c r="E9" s="45"/>
      <c r="F9" s="45"/>
      <c r="G9" s="45"/>
      <c r="H9" s="45"/>
      <c r="I9" s="46"/>
      <c r="J9" s="44" t="s">
        <v>4</v>
      </c>
      <c r="K9" s="45"/>
      <c r="L9" s="45"/>
      <c r="M9" s="45"/>
      <c r="N9" s="45"/>
      <c r="O9" s="45"/>
      <c r="P9" s="45"/>
      <c r="Q9" s="46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4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4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0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4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4</v>
      </c>
    </row>
    <row r="19" spans="2:11" ht="15" thickBot="1" x14ac:dyDescent="0.35">
      <c r="B19" s="59" t="s">
        <v>8</v>
      </c>
      <c r="C19" s="60"/>
      <c r="D19" s="60"/>
      <c r="E19" s="61"/>
      <c r="K19">
        <v>0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23">
    <mergeCell ref="B18:G18"/>
    <mergeCell ref="B19:E19"/>
    <mergeCell ref="B20:E20"/>
    <mergeCell ref="B9:I9"/>
    <mergeCell ref="J9:Q9"/>
    <mergeCell ref="B16:H16"/>
    <mergeCell ref="B17:H17"/>
    <mergeCell ref="H5:M5"/>
    <mergeCell ref="B7:G7"/>
    <mergeCell ref="B6:H6"/>
    <mergeCell ref="B14:I14"/>
    <mergeCell ref="B15:I15"/>
    <mergeCell ref="B5:G5"/>
    <mergeCell ref="B8:I8"/>
    <mergeCell ref="J8:Q8"/>
    <mergeCell ref="I6:O6"/>
    <mergeCell ref="H7:M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0209-7782-49CA-BB29-F0E8D9BF97A7}">
  <sheetPr codeName="Sheet11"/>
  <dimension ref="A1:Q20"/>
  <sheetViews>
    <sheetView workbookViewId="0">
      <selection activeCell="J12" sqref="J12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  <c r="P4" s="17"/>
      <c r="Q4" s="17"/>
    </row>
    <row r="5" spans="1:17" ht="15" thickBot="1" x14ac:dyDescent="0.35">
      <c r="A5" t="s">
        <v>20</v>
      </c>
      <c r="B5" s="50" t="s">
        <v>7</v>
      </c>
      <c r="C5" s="51"/>
      <c r="D5" s="51"/>
      <c r="E5" s="51"/>
      <c r="F5" s="51"/>
      <c r="G5" s="52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 x14ac:dyDescent="0.35">
      <c r="A6" t="s">
        <v>21</v>
      </c>
      <c r="B6" s="50" t="s">
        <v>7</v>
      </c>
      <c r="C6" s="51"/>
      <c r="D6" s="51"/>
      <c r="E6" s="51"/>
      <c r="F6" s="51"/>
      <c r="G6" s="52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53" t="s">
        <v>23</v>
      </c>
      <c r="C7" s="54"/>
      <c r="D7" s="54"/>
      <c r="E7" s="54"/>
      <c r="F7" s="54"/>
      <c r="G7" s="54"/>
      <c r="H7" s="55"/>
      <c r="I7" s="53" t="s">
        <v>23</v>
      </c>
      <c r="J7" s="54"/>
      <c r="K7" s="54"/>
      <c r="L7" s="54"/>
      <c r="M7" s="54"/>
      <c r="N7" s="54"/>
      <c r="O7" s="55"/>
      <c r="P7" s="18"/>
      <c r="Q7" s="17"/>
    </row>
    <row r="8" spans="1:17" ht="15" thickBot="1" x14ac:dyDescent="0.35">
      <c r="A8" t="s">
        <v>24</v>
      </c>
      <c r="B8" s="41" t="s">
        <v>3</v>
      </c>
      <c r="C8" s="42"/>
      <c r="D8" s="42"/>
      <c r="E8" s="42"/>
      <c r="F8" s="42"/>
      <c r="G8" s="42"/>
      <c r="H8" s="42"/>
      <c r="I8" s="43"/>
      <c r="J8" s="41" t="s">
        <v>3</v>
      </c>
      <c r="K8" s="42"/>
      <c r="L8" s="42"/>
      <c r="M8" s="42"/>
      <c r="N8" s="42"/>
      <c r="O8" s="42"/>
      <c r="P8" s="42"/>
      <c r="Q8" s="43"/>
    </row>
    <row r="9" spans="1:17" ht="15" thickBot="1" x14ac:dyDescent="0.35">
      <c r="A9" t="s">
        <v>25</v>
      </c>
      <c r="B9" s="44" t="s">
        <v>4</v>
      </c>
      <c r="C9" s="45"/>
      <c r="D9" s="45"/>
      <c r="E9" s="45"/>
      <c r="F9" s="45"/>
      <c r="G9" s="45"/>
      <c r="H9" s="45"/>
      <c r="I9" s="46"/>
      <c r="J9" s="44" t="s">
        <v>4</v>
      </c>
      <c r="K9" s="45"/>
      <c r="L9" s="45"/>
      <c r="M9" s="45"/>
      <c r="N9" s="45"/>
      <c r="O9" s="45"/>
      <c r="P9" s="45"/>
      <c r="Q9" s="46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4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4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2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2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2</v>
      </c>
    </row>
    <row r="19" spans="2:11" ht="15" thickBot="1" x14ac:dyDescent="0.35">
      <c r="B19" s="59" t="s">
        <v>8</v>
      </c>
      <c r="C19" s="60"/>
      <c r="D19" s="60"/>
      <c r="E19" s="61"/>
      <c r="K19">
        <v>0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21">
    <mergeCell ref="B16:H16"/>
    <mergeCell ref="B17:H17"/>
    <mergeCell ref="B18:G18"/>
    <mergeCell ref="B19:E19"/>
    <mergeCell ref="B20:E20"/>
    <mergeCell ref="B15:I15"/>
    <mergeCell ref="B5:G5"/>
    <mergeCell ref="B7:H7"/>
    <mergeCell ref="I7:O7"/>
    <mergeCell ref="B6:G6"/>
    <mergeCell ref="B8:I8"/>
    <mergeCell ref="J8:Q8"/>
    <mergeCell ref="B9:I9"/>
    <mergeCell ref="J9:Q9"/>
    <mergeCell ref="B14:I14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8BF2-6853-4FE5-BA68-98151D8E8DF3}">
  <sheetPr codeName="Sheet12"/>
  <dimension ref="A1:Q20"/>
  <sheetViews>
    <sheetView workbookViewId="0">
      <selection activeCell="K20" sqref="K20"/>
    </sheetView>
  </sheetViews>
  <sheetFormatPr defaultRowHeight="14.4" x14ac:dyDescent="0.3"/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</row>
    <row r="5" spans="1:17" ht="15" thickBot="1" x14ac:dyDescent="0.35">
      <c r="A5" t="s">
        <v>20</v>
      </c>
      <c r="B5" s="50" t="s">
        <v>7</v>
      </c>
      <c r="C5" s="51"/>
      <c r="D5" s="51"/>
      <c r="E5" s="51"/>
      <c r="F5" s="51"/>
      <c r="G5" s="52"/>
      <c r="H5" s="50" t="s">
        <v>7</v>
      </c>
      <c r="I5" s="51"/>
      <c r="J5" s="51"/>
      <c r="K5" s="51"/>
      <c r="L5" s="51"/>
      <c r="M5" s="52"/>
    </row>
    <row r="6" spans="1:17" ht="15" thickBot="1" x14ac:dyDescent="0.35">
      <c r="A6" t="s">
        <v>21</v>
      </c>
      <c r="B6" s="47" t="s">
        <v>19</v>
      </c>
      <c r="C6" s="48"/>
      <c r="D6" s="48"/>
      <c r="E6" s="48"/>
      <c r="F6" s="48"/>
      <c r="G6" s="48"/>
      <c r="H6" s="49"/>
      <c r="I6" s="47" t="s">
        <v>19</v>
      </c>
      <c r="J6" s="48"/>
      <c r="K6" s="48"/>
      <c r="L6" s="48"/>
      <c r="M6" s="48"/>
      <c r="N6" s="48"/>
      <c r="O6" s="49"/>
    </row>
    <row r="7" spans="1:17" ht="15" thickBot="1" x14ac:dyDescent="0.35">
      <c r="A7" t="s">
        <v>22</v>
      </c>
      <c r="B7" s="59" t="s">
        <v>8</v>
      </c>
      <c r="C7" s="60"/>
      <c r="D7" s="60"/>
      <c r="E7" s="61"/>
      <c r="F7" s="59" t="s">
        <v>8</v>
      </c>
      <c r="G7" s="60"/>
      <c r="H7" s="60"/>
      <c r="I7" s="61"/>
      <c r="J7" s="47" t="s">
        <v>19</v>
      </c>
      <c r="K7" s="48"/>
      <c r="L7" s="48"/>
      <c r="M7" s="48"/>
      <c r="N7" s="48"/>
      <c r="O7" s="48"/>
      <c r="P7" s="49"/>
    </row>
    <row r="8" spans="1:17" ht="15" thickBot="1" x14ac:dyDescent="0.35">
      <c r="A8" t="s">
        <v>24</v>
      </c>
      <c r="B8" s="50" t="s">
        <v>7</v>
      </c>
      <c r="C8" s="51"/>
      <c r="D8" s="51"/>
      <c r="E8" s="51"/>
      <c r="F8" s="51"/>
      <c r="G8" s="52"/>
      <c r="H8" s="50" t="s">
        <v>7</v>
      </c>
      <c r="I8" s="51"/>
      <c r="J8" s="51"/>
      <c r="K8" s="51"/>
      <c r="L8" s="51"/>
      <c r="M8" s="52"/>
    </row>
    <row r="9" spans="1:17" ht="15" thickBot="1" x14ac:dyDescent="0.35">
      <c r="A9" t="s">
        <v>25</v>
      </c>
      <c r="B9" s="59" t="s">
        <v>8</v>
      </c>
      <c r="C9" s="60"/>
      <c r="D9" s="60"/>
      <c r="E9" s="61"/>
      <c r="F9" s="59" t="s">
        <v>8</v>
      </c>
      <c r="G9" s="60"/>
      <c r="H9" s="60"/>
      <c r="I9" s="61"/>
      <c r="J9" s="47" t="s">
        <v>19</v>
      </c>
      <c r="K9" s="48"/>
      <c r="L9" s="48"/>
      <c r="M9" s="48"/>
      <c r="N9" s="48"/>
      <c r="O9" s="48"/>
      <c r="P9" s="49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2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2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0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6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4</v>
      </c>
    </row>
    <row r="19" spans="2:11" ht="15" thickBot="1" x14ac:dyDescent="0.35">
      <c r="B19" s="59" t="s">
        <v>8</v>
      </c>
      <c r="C19" s="60"/>
      <c r="D19" s="60"/>
      <c r="E19" s="61"/>
      <c r="K19">
        <v>4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25">
    <mergeCell ref="B20:E20"/>
    <mergeCell ref="B8:G8"/>
    <mergeCell ref="H8:M8"/>
    <mergeCell ref="B9:E9"/>
    <mergeCell ref="F9:I9"/>
    <mergeCell ref="J9:P9"/>
    <mergeCell ref="B14:I14"/>
    <mergeCell ref="B15:I15"/>
    <mergeCell ref="B16:H16"/>
    <mergeCell ref="B17:H17"/>
    <mergeCell ref="B18:G18"/>
    <mergeCell ref="B19:E19"/>
    <mergeCell ref="B5:G5"/>
    <mergeCell ref="H5:M5"/>
    <mergeCell ref="B6:H6"/>
    <mergeCell ref="I6:O6"/>
    <mergeCell ref="B7:E7"/>
    <mergeCell ref="F7:I7"/>
    <mergeCell ref="J7:P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E00B-C5EB-4EFE-A386-AF9F6DE6D9F9}">
  <sheetPr codeName="Sheet13"/>
  <dimension ref="A1:AO18"/>
  <sheetViews>
    <sheetView topLeftCell="N1" workbookViewId="0">
      <selection activeCell="Y7" sqref="Y7:AE7"/>
    </sheetView>
  </sheetViews>
  <sheetFormatPr defaultRowHeight="14.4" x14ac:dyDescent="0.3"/>
  <cols>
    <col min="1" max="1" width="14.33203125" bestFit="1" customWidth="1"/>
  </cols>
  <sheetData>
    <row r="1" spans="1:41" ht="15" thickBot="1" x14ac:dyDescent="0.35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  <c r="R2" s="41" t="s">
        <v>3</v>
      </c>
      <c r="S2" s="42"/>
      <c r="T2" s="42"/>
      <c r="U2" s="42"/>
      <c r="V2" s="42"/>
      <c r="W2" s="42"/>
      <c r="X2" s="42"/>
      <c r="Y2" s="43"/>
      <c r="Z2" s="41" t="s">
        <v>3</v>
      </c>
      <c r="AA2" s="42"/>
      <c r="AB2" s="42"/>
      <c r="AC2" s="42"/>
      <c r="AD2" s="42"/>
      <c r="AE2" s="42"/>
      <c r="AF2" s="42"/>
      <c r="AG2" s="43"/>
      <c r="AH2" s="41" t="s">
        <v>3</v>
      </c>
      <c r="AI2" s="42"/>
      <c r="AJ2" s="42"/>
      <c r="AK2" s="42"/>
      <c r="AL2" s="42"/>
      <c r="AM2" s="42"/>
      <c r="AN2" s="42"/>
      <c r="AO2" s="43"/>
    </row>
    <row r="3" spans="1:41" ht="15" thickBot="1" x14ac:dyDescent="0.35">
      <c r="A3" t="s">
        <v>4</v>
      </c>
      <c r="B3" s="95" t="s">
        <v>4</v>
      </c>
      <c r="C3" s="96"/>
      <c r="D3" s="96"/>
      <c r="E3" s="96"/>
      <c r="F3" s="96"/>
      <c r="G3" s="96"/>
      <c r="H3" s="96"/>
      <c r="I3" s="97"/>
      <c r="J3" s="95" t="s">
        <v>4</v>
      </c>
      <c r="K3" s="96"/>
      <c r="L3" s="96"/>
      <c r="M3" s="96"/>
      <c r="N3" s="96"/>
      <c r="O3" s="96"/>
      <c r="P3" s="96"/>
      <c r="Q3" s="97"/>
      <c r="R3" s="95" t="s">
        <v>4</v>
      </c>
      <c r="S3" s="96"/>
      <c r="T3" s="96"/>
      <c r="U3" s="96"/>
      <c r="V3" s="96"/>
      <c r="W3" s="96"/>
      <c r="X3" s="96"/>
      <c r="Y3" s="97"/>
      <c r="Z3" s="95" t="s">
        <v>4</v>
      </c>
      <c r="AA3" s="96"/>
      <c r="AB3" s="96"/>
      <c r="AC3" s="96"/>
      <c r="AD3" s="96"/>
      <c r="AE3" s="96"/>
      <c r="AF3" s="96"/>
      <c r="AG3" s="97"/>
      <c r="AH3" s="95" t="s">
        <v>4</v>
      </c>
      <c r="AI3" s="96"/>
      <c r="AJ3" s="96"/>
      <c r="AK3" s="96"/>
      <c r="AL3" s="45"/>
      <c r="AM3" s="45"/>
      <c r="AN3" s="45"/>
      <c r="AO3" s="46"/>
    </row>
    <row r="4" spans="1:41" ht="15" thickBot="1" x14ac:dyDescent="0.35">
      <c r="A4" t="s">
        <v>19</v>
      </c>
      <c r="B4" s="47" t="s">
        <v>19</v>
      </c>
      <c r="C4" s="48"/>
      <c r="D4" s="48"/>
      <c r="E4" s="48"/>
      <c r="F4" s="71"/>
      <c r="G4" s="71"/>
      <c r="H4" s="72"/>
      <c r="I4" s="79" t="s">
        <v>19</v>
      </c>
      <c r="J4" s="71"/>
      <c r="K4" s="71"/>
      <c r="L4" s="71"/>
      <c r="M4" s="71"/>
      <c r="N4" s="71"/>
      <c r="O4" s="72"/>
      <c r="P4" s="18"/>
      <c r="Q4" s="18"/>
      <c r="R4" s="47" t="s">
        <v>19</v>
      </c>
      <c r="S4" s="48"/>
      <c r="T4" s="48"/>
      <c r="U4" s="48"/>
      <c r="V4" s="48"/>
      <c r="W4" s="48"/>
      <c r="X4" s="49"/>
      <c r="Y4" s="79" t="s">
        <v>19</v>
      </c>
      <c r="Z4" s="71"/>
      <c r="AA4" s="71"/>
      <c r="AB4" s="71"/>
      <c r="AC4" s="71"/>
      <c r="AD4" s="71"/>
      <c r="AE4" s="72"/>
      <c r="AF4" s="47" t="s">
        <v>19</v>
      </c>
      <c r="AG4" s="48"/>
      <c r="AH4" s="48"/>
      <c r="AI4" s="48"/>
      <c r="AJ4" s="48"/>
      <c r="AK4" s="48"/>
      <c r="AL4" s="49"/>
    </row>
    <row r="5" spans="1:41" ht="15" thickBot="1" x14ac:dyDescent="0.35">
      <c r="A5" t="s">
        <v>20</v>
      </c>
      <c r="B5" s="98" t="s">
        <v>27</v>
      </c>
      <c r="C5" s="99"/>
      <c r="D5" s="99"/>
      <c r="E5" s="99"/>
      <c r="F5" s="50" t="s">
        <v>7</v>
      </c>
      <c r="G5" s="51"/>
      <c r="H5" s="51"/>
      <c r="I5" s="51"/>
      <c r="J5" s="51"/>
      <c r="K5" s="52"/>
      <c r="L5" s="50" t="s">
        <v>7</v>
      </c>
      <c r="M5" s="51"/>
      <c r="N5" s="51"/>
      <c r="O5" s="51"/>
      <c r="P5" s="51"/>
      <c r="Q5" s="52"/>
      <c r="R5" s="18"/>
      <c r="S5" s="18"/>
      <c r="T5" s="100" t="s">
        <v>7</v>
      </c>
      <c r="U5" s="101"/>
      <c r="V5" s="101"/>
      <c r="W5" s="101"/>
      <c r="X5" s="101"/>
      <c r="Y5" s="52"/>
      <c r="Z5" s="50" t="s">
        <v>7</v>
      </c>
      <c r="AA5" s="51"/>
      <c r="AB5" s="51"/>
      <c r="AC5" s="51"/>
      <c r="AD5" s="51"/>
      <c r="AE5" s="52"/>
      <c r="AF5" s="100" t="s">
        <v>7</v>
      </c>
      <c r="AG5" s="101"/>
      <c r="AH5" s="101"/>
      <c r="AI5" s="101"/>
      <c r="AJ5" s="101"/>
      <c r="AK5" s="105"/>
      <c r="AL5" s="18"/>
      <c r="AM5" s="18"/>
      <c r="AN5" s="18"/>
      <c r="AO5" s="18"/>
    </row>
    <row r="6" spans="1:41" ht="15" thickBot="1" x14ac:dyDescent="0.35">
      <c r="A6" t="s">
        <v>21</v>
      </c>
      <c r="B6" s="47" t="s">
        <v>19</v>
      </c>
      <c r="C6" s="48"/>
      <c r="D6" s="48"/>
      <c r="E6" s="48"/>
      <c r="F6" s="90"/>
      <c r="G6" s="90"/>
      <c r="H6" s="91"/>
      <c r="I6" s="89" t="s">
        <v>19</v>
      </c>
      <c r="J6" s="90"/>
      <c r="K6" s="90"/>
      <c r="L6" s="90"/>
      <c r="M6" s="90"/>
      <c r="N6" s="90"/>
      <c r="O6" s="91"/>
      <c r="P6" s="18"/>
      <c r="Q6" s="18"/>
      <c r="R6" s="47" t="s">
        <v>19</v>
      </c>
      <c r="S6" s="48"/>
      <c r="T6" s="48"/>
      <c r="U6" s="48"/>
      <c r="V6" s="48"/>
      <c r="W6" s="48"/>
      <c r="X6" s="49"/>
      <c r="Y6" s="89" t="s">
        <v>19</v>
      </c>
      <c r="Z6" s="90"/>
      <c r="AA6" s="90"/>
      <c r="AB6" s="90"/>
      <c r="AC6" s="90"/>
      <c r="AD6" s="90"/>
      <c r="AE6" s="91"/>
      <c r="AF6" s="47" t="s">
        <v>19</v>
      </c>
      <c r="AG6" s="48"/>
      <c r="AH6" s="48"/>
      <c r="AI6" s="48"/>
      <c r="AJ6" s="48"/>
      <c r="AK6" s="48"/>
      <c r="AL6" s="49"/>
    </row>
    <row r="7" spans="1:41" ht="15" thickBot="1" x14ac:dyDescent="0.35">
      <c r="A7" t="s">
        <v>22</v>
      </c>
      <c r="B7" s="53" t="s">
        <v>23</v>
      </c>
      <c r="C7" s="54"/>
      <c r="D7" s="54"/>
      <c r="E7" s="54"/>
      <c r="F7" s="54"/>
      <c r="G7" s="54"/>
      <c r="H7" s="55"/>
      <c r="I7" s="53" t="s">
        <v>23</v>
      </c>
      <c r="J7" s="54"/>
      <c r="K7" s="54"/>
      <c r="L7" s="54"/>
      <c r="M7" s="54"/>
      <c r="N7" s="54"/>
      <c r="O7" s="55"/>
      <c r="P7" s="27"/>
      <c r="Q7" s="28"/>
      <c r="R7" s="53" t="s">
        <v>23</v>
      </c>
      <c r="S7" s="54"/>
      <c r="T7" s="54"/>
      <c r="U7" s="54"/>
      <c r="V7" s="54"/>
      <c r="W7" s="54"/>
      <c r="X7" s="55"/>
      <c r="Y7" s="53" t="s">
        <v>23</v>
      </c>
      <c r="Z7" s="54"/>
      <c r="AA7" s="54"/>
      <c r="AB7" s="54"/>
      <c r="AC7" s="54"/>
      <c r="AD7" s="54"/>
      <c r="AE7" s="55"/>
      <c r="AF7" s="53" t="s">
        <v>23</v>
      </c>
      <c r="AG7" s="54"/>
      <c r="AH7" s="63"/>
      <c r="AI7" s="63"/>
      <c r="AJ7" s="63"/>
      <c r="AK7" s="63"/>
      <c r="AL7" s="64"/>
    </row>
    <row r="8" spans="1:41" ht="15" thickBot="1" x14ac:dyDescent="0.35">
      <c r="A8" t="s">
        <v>24</v>
      </c>
      <c r="B8" s="102" t="s">
        <v>3</v>
      </c>
      <c r="C8" s="103"/>
      <c r="D8" s="103"/>
      <c r="E8" s="103"/>
      <c r="F8" s="103"/>
      <c r="G8" s="103"/>
      <c r="H8" s="103"/>
      <c r="I8" s="104"/>
      <c r="J8" s="95" t="s">
        <v>4</v>
      </c>
      <c r="K8" s="96"/>
      <c r="L8" s="96"/>
      <c r="M8" s="96"/>
      <c r="N8" s="96"/>
      <c r="O8" s="96"/>
      <c r="P8" s="96"/>
      <c r="Q8" s="97"/>
      <c r="R8" s="30"/>
      <c r="S8" s="31"/>
      <c r="T8" s="53" t="s">
        <v>23</v>
      </c>
      <c r="U8" s="54"/>
      <c r="V8" s="54"/>
      <c r="W8" s="54"/>
      <c r="X8" s="54"/>
      <c r="Y8" s="54"/>
      <c r="Z8" s="55"/>
      <c r="AA8" s="53" t="s">
        <v>23</v>
      </c>
      <c r="AB8" s="54"/>
      <c r="AC8" s="54"/>
      <c r="AD8" s="54"/>
      <c r="AE8" s="54"/>
      <c r="AF8" s="54"/>
      <c r="AG8" s="55"/>
      <c r="AH8" s="68" t="s">
        <v>23</v>
      </c>
      <c r="AI8" s="69"/>
      <c r="AJ8" s="69"/>
      <c r="AK8" s="69"/>
      <c r="AL8" s="69"/>
      <c r="AM8" s="69"/>
      <c r="AN8" s="70"/>
    </row>
    <row r="9" spans="1:41" ht="15" thickBot="1" x14ac:dyDescent="0.35">
      <c r="A9" t="s">
        <v>25</v>
      </c>
      <c r="B9" s="50" t="s">
        <v>7</v>
      </c>
      <c r="C9" s="51"/>
      <c r="D9" s="51"/>
      <c r="E9" s="51"/>
      <c r="F9" s="51"/>
      <c r="G9" s="52"/>
      <c r="H9" s="50" t="s">
        <v>7</v>
      </c>
      <c r="I9" s="51"/>
      <c r="J9" s="51"/>
      <c r="K9" s="51"/>
      <c r="L9" s="51"/>
      <c r="M9" s="52"/>
      <c r="N9" s="50" t="s">
        <v>7</v>
      </c>
      <c r="O9" s="51"/>
      <c r="P9" s="51"/>
      <c r="Q9" s="51"/>
      <c r="R9" s="51"/>
      <c r="S9" s="52"/>
      <c r="T9" s="18"/>
      <c r="U9" s="27"/>
      <c r="V9" s="44" t="s">
        <v>4</v>
      </c>
      <c r="W9" s="45"/>
      <c r="X9" s="45"/>
      <c r="Y9" s="45"/>
      <c r="Z9" s="45"/>
      <c r="AA9" s="45"/>
      <c r="AB9" s="45"/>
      <c r="AC9" s="46"/>
      <c r="AD9" s="44" t="s">
        <v>4</v>
      </c>
      <c r="AE9" s="45"/>
      <c r="AF9" s="45"/>
      <c r="AG9" s="45"/>
      <c r="AH9" s="45"/>
      <c r="AI9" s="45"/>
      <c r="AJ9" s="45"/>
      <c r="AK9" s="46"/>
      <c r="AL9" s="28"/>
      <c r="AM9" s="28"/>
      <c r="AN9" s="28"/>
      <c r="AO9" s="29"/>
    </row>
    <row r="11" spans="1:41" ht="15" thickBot="1" x14ac:dyDescent="0.35"/>
    <row r="12" spans="1:41" ht="15" thickBot="1" x14ac:dyDescent="0.35">
      <c r="A12" t="s">
        <v>26</v>
      </c>
      <c r="B12" s="41" t="s">
        <v>3</v>
      </c>
      <c r="C12" s="42"/>
      <c r="D12" s="42"/>
      <c r="E12" s="42"/>
      <c r="F12" s="42"/>
      <c r="G12" s="42"/>
      <c r="H12" s="42"/>
      <c r="I12" s="43"/>
      <c r="K12">
        <v>6</v>
      </c>
    </row>
    <row r="13" spans="1:41" ht="15" thickBot="1" x14ac:dyDescent="0.35">
      <c r="B13" s="44" t="s">
        <v>4</v>
      </c>
      <c r="C13" s="45"/>
      <c r="D13" s="45"/>
      <c r="E13" s="45"/>
      <c r="F13" s="45"/>
      <c r="G13" s="45"/>
      <c r="H13" s="45"/>
      <c r="I13" s="46"/>
      <c r="K13">
        <v>8</v>
      </c>
    </row>
    <row r="14" spans="1:41" ht="15" thickBot="1" x14ac:dyDescent="0.35">
      <c r="B14" s="53" t="s">
        <v>23</v>
      </c>
      <c r="C14" s="54"/>
      <c r="D14" s="54"/>
      <c r="E14" s="54"/>
      <c r="F14" s="54"/>
      <c r="G14" s="54"/>
      <c r="H14" s="55"/>
      <c r="K14">
        <v>8</v>
      </c>
    </row>
    <row r="15" spans="1:41" ht="15" thickBot="1" x14ac:dyDescent="0.35">
      <c r="B15" s="47" t="s">
        <v>19</v>
      </c>
      <c r="C15" s="48"/>
      <c r="D15" s="48"/>
      <c r="E15" s="48"/>
      <c r="F15" s="48"/>
      <c r="G15" s="48"/>
      <c r="H15" s="49"/>
      <c r="K15">
        <v>10</v>
      </c>
    </row>
    <row r="16" spans="1:41" ht="15" thickBot="1" x14ac:dyDescent="0.35">
      <c r="B16" s="50" t="s">
        <v>7</v>
      </c>
      <c r="C16" s="51"/>
      <c r="D16" s="51"/>
      <c r="E16" s="51"/>
      <c r="F16" s="51"/>
      <c r="G16" s="52"/>
      <c r="K16">
        <v>8</v>
      </c>
    </row>
    <row r="17" spans="2:11" ht="15" thickBot="1" x14ac:dyDescent="0.35">
      <c r="B17" s="59" t="s">
        <v>8</v>
      </c>
      <c r="C17" s="60"/>
      <c r="D17" s="60"/>
      <c r="E17" s="61"/>
    </row>
    <row r="18" spans="2:11" ht="15" thickBot="1" x14ac:dyDescent="0.35">
      <c r="B18" s="56" t="s">
        <v>27</v>
      </c>
      <c r="C18" s="57"/>
      <c r="D18" s="57"/>
      <c r="E18" s="58"/>
      <c r="K18">
        <v>1</v>
      </c>
    </row>
  </sheetData>
  <mergeCells count="48">
    <mergeCell ref="V9:AC9"/>
    <mergeCell ref="AD9:AK9"/>
    <mergeCell ref="R4:X4"/>
    <mergeCell ref="Y4:AE4"/>
    <mergeCell ref="AF4:AL4"/>
    <mergeCell ref="Z5:AE5"/>
    <mergeCell ref="AF5:AK5"/>
    <mergeCell ref="B8:I8"/>
    <mergeCell ref="J8:Q8"/>
    <mergeCell ref="AF6:AL6"/>
    <mergeCell ref="R7:X7"/>
    <mergeCell ref="Y7:AE7"/>
    <mergeCell ref="AF7:AL7"/>
    <mergeCell ref="T8:Z8"/>
    <mergeCell ref="AA8:AG8"/>
    <mergeCell ref="AH8:AN8"/>
    <mergeCell ref="F5:K5"/>
    <mergeCell ref="L5:Q5"/>
    <mergeCell ref="AH2:AO2"/>
    <mergeCell ref="AH3:AO3"/>
    <mergeCell ref="B4:H4"/>
    <mergeCell ref="I4:O4"/>
    <mergeCell ref="Z3:AG3"/>
    <mergeCell ref="B5:E5"/>
    <mergeCell ref="B2:I2"/>
    <mergeCell ref="J2:Q2"/>
    <mergeCell ref="R2:Y2"/>
    <mergeCell ref="Z2:AG2"/>
    <mergeCell ref="B3:I3"/>
    <mergeCell ref="J3:Q3"/>
    <mergeCell ref="R3:Y3"/>
    <mergeCell ref="T5:Y5"/>
    <mergeCell ref="B18:E18"/>
    <mergeCell ref="N9:S9"/>
    <mergeCell ref="B12:I12"/>
    <mergeCell ref="R6:X6"/>
    <mergeCell ref="Y6:AE6"/>
    <mergeCell ref="B13:I13"/>
    <mergeCell ref="B14:H14"/>
    <mergeCell ref="B15:H15"/>
    <mergeCell ref="B16:G16"/>
    <mergeCell ref="B17:E17"/>
    <mergeCell ref="B9:G9"/>
    <mergeCell ref="H9:M9"/>
    <mergeCell ref="B7:H7"/>
    <mergeCell ref="I7:O7"/>
    <mergeCell ref="B6:H6"/>
    <mergeCell ref="I6:O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739D-ECF3-412A-85AE-4A7AF40A2664}">
  <sheetPr codeName="Sheet14"/>
  <dimension ref="A1:Q20"/>
  <sheetViews>
    <sheetView workbookViewId="0">
      <selection activeCell="K19" sqref="K19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  <c r="P4" s="17"/>
      <c r="Q4" s="17"/>
    </row>
    <row r="5" spans="1:17" ht="15" thickBot="1" x14ac:dyDescent="0.35">
      <c r="A5" t="s">
        <v>20</v>
      </c>
      <c r="B5" s="50" t="s">
        <v>7</v>
      </c>
      <c r="C5" s="51"/>
      <c r="D5" s="51"/>
      <c r="E5" s="51"/>
      <c r="F5" s="51"/>
      <c r="G5" s="52"/>
      <c r="H5" s="50" t="s">
        <v>7</v>
      </c>
      <c r="I5" s="51"/>
      <c r="J5" s="51"/>
      <c r="K5" s="51"/>
      <c r="L5" s="51"/>
      <c r="M5" s="52"/>
      <c r="N5" s="17"/>
      <c r="O5" s="17"/>
      <c r="P5" s="17"/>
      <c r="Q5" s="17"/>
    </row>
    <row r="6" spans="1:17" ht="15" thickBot="1" x14ac:dyDescent="0.35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68" t="s">
        <v>23</v>
      </c>
      <c r="C7" s="69"/>
      <c r="D7" s="69"/>
      <c r="E7" s="69"/>
      <c r="F7" s="69"/>
      <c r="G7" s="69"/>
      <c r="H7" s="70"/>
      <c r="I7" s="68" t="s">
        <v>23</v>
      </c>
      <c r="J7" s="69"/>
      <c r="K7" s="69"/>
      <c r="L7" s="69"/>
      <c r="M7" s="69"/>
      <c r="N7" s="69"/>
      <c r="O7" s="70"/>
      <c r="P7" s="18"/>
      <c r="Q7" s="17"/>
    </row>
    <row r="8" spans="1:17" ht="15" thickBot="1" x14ac:dyDescent="0.35">
      <c r="A8" t="s">
        <v>24</v>
      </c>
      <c r="B8" s="106" t="s">
        <v>4</v>
      </c>
      <c r="C8" s="107"/>
      <c r="D8" s="107"/>
      <c r="E8" s="107"/>
      <c r="F8" s="107"/>
      <c r="G8" s="107"/>
      <c r="H8" s="107"/>
      <c r="I8" s="46"/>
      <c r="J8" s="44" t="s">
        <v>4</v>
      </c>
      <c r="K8" s="45"/>
      <c r="L8" s="45"/>
      <c r="M8" s="45"/>
      <c r="N8" s="45"/>
      <c r="O8" s="45"/>
      <c r="P8" s="45"/>
      <c r="Q8" s="46"/>
    </row>
    <row r="9" spans="1:17" ht="15" thickBot="1" x14ac:dyDescent="0.35">
      <c r="A9" t="s">
        <v>25</v>
      </c>
      <c r="B9" s="53" t="s">
        <v>23</v>
      </c>
      <c r="C9" s="54"/>
      <c r="D9" s="54"/>
      <c r="E9" s="54"/>
      <c r="F9" s="54"/>
      <c r="G9" s="54"/>
      <c r="H9" s="55"/>
      <c r="I9" s="53" t="s">
        <v>23</v>
      </c>
      <c r="J9" s="54"/>
      <c r="K9" s="54"/>
      <c r="L9" s="54"/>
      <c r="M9" s="54"/>
      <c r="N9" s="54"/>
      <c r="O9" s="55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2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4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4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2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2</v>
      </c>
    </row>
    <row r="19" spans="2:11" ht="15" thickBot="1" x14ac:dyDescent="0.35">
      <c r="B19" s="59" t="s">
        <v>8</v>
      </c>
      <c r="C19" s="60"/>
      <c r="D19" s="60"/>
      <c r="E19" s="61"/>
      <c r="K19">
        <v>0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21">
    <mergeCell ref="B18:G18"/>
    <mergeCell ref="B19:E19"/>
    <mergeCell ref="B20:E20"/>
    <mergeCell ref="H5:M5"/>
    <mergeCell ref="B9:H9"/>
    <mergeCell ref="I9:O9"/>
    <mergeCell ref="B14:I14"/>
    <mergeCell ref="B15:I15"/>
    <mergeCell ref="B16:H16"/>
    <mergeCell ref="B17:H17"/>
    <mergeCell ref="B5:G5"/>
    <mergeCell ref="B7:H7"/>
    <mergeCell ref="I7:O7"/>
    <mergeCell ref="B8:I8"/>
    <mergeCell ref="J8:Q8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5B92-E6F7-4C05-A9B0-F88DDE43DCD6}">
  <sheetPr codeName="Sheet15"/>
  <dimension ref="A1:Q20"/>
  <sheetViews>
    <sheetView workbookViewId="0">
      <selection activeCell="L11" sqref="L11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  <c r="P4" s="17"/>
      <c r="Q4" s="17"/>
    </row>
    <row r="5" spans="1:17" ht="15" thickBot="1" x14ac:dyDescent="0.35">
      <c r="A5" t="s">
        <v>20</v>
      </c>
      <c r="B5" s="50" t="s">
        <v>7</v>
      </c>
      <c r="C5" s="51"/>
      <c r="D5" s="51"/>
      <c r="E5" s="51"/>
      <c r="F5" s="51"/>
      <c r="G5" s="52"/>
      <c r="H5" s="50" t="s">
        <v>7</v>
      </c>
      <c r="I5" s="51"/>
      <c r="J5" s="51"/>
      <c r="K5" s="51"/>
      <c r="L5" s="51"/>
      <c r="M5" s="52"/>
      <c r="N5" s="17"/>
      <c r="O5" s="17"/>
      <c r="P5" s="17"/>
      <c r="Q5" s="17"/>
    </row>
    <row r="6" spans="1:17" ht="15" thickBot="1" x14ac:dyDescent="0.35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68" t="s">
        <v>23</v>
      </c>
      <c r="C7" s="69"/>
      <c r="D7" s="69"/>
      <c r="E7" s="69"/>
      <c r="F7" s="69"/>
      <c r="G7" s="69"/>
      <c r="H7" s="70"/>
      <c r="I7" s="68" t="s">
        <v>23</v>
      </c>
      <c r="J7" s="69"/>
      <c r="K7" s="69"/>
      <c r="L7" s="69"/>
      <c r="M7" s="69"/>
      <c r="N7" s="69"/>
      <c r="O7" s="70"/>
      <c r="P7" s="18"/>
      <c r="Q7" s="17"/>
    </row>
    <row r="8" spans="1:17" ht="15" thickBot="1" x14ac:dyDescent="0.35">
      <c r="A8" t="s">
        <v>24</v>
      </c>
      <c r="B8" s="44" t="s">
        <v>4</v>
      </c>
      <c r="C8" s="45"/>
      <c r="D8" s="45"/>
      <c r="E8" s="45"/>
      <c r="F8" s="45"/>
      <c r="G8" s="45"/>
      <c r="H8" s="45"/>
      <c r="I8" s="46"/>
      <c r="J8" s="41" t="s">
        <v>3</v>
      </c>
      <c r="K8" s="42"/>
      <c r="L8" s="42"/>
      <c r="M8" s="42"/>
      <c r="N8" s="42"/>
      <c r="O8" s="42"/>
      <c r="P8" s="42"/>
      <c r="Q8" s="43"/>
    </row>
    <row r="9" spans="1:17" ht="15" thickBot="1" x14ac:dyDescent="0.35">
      <c r="A9" t="s">
        <v>25</v>
      </c>
      <c r="B9" s="44" t="s">
        <v>4</v>
      </c>
      <c r="C9" s="45"/>
      <c r="D9" s="45"/>
      <c r="E9" s="45"/>
      <c r="F9" s="45"/>
      <c r="G9" s="45"/>
      <c r="H9" s="45"/>
      <c r="I9" s="46"/>
      <c r="J9" s="44" t="s">
        <v>4</v>
      </c>
      <c r="K9" s="45"/>
      <c r="L9" s="45"/>
      <c r="M9" s="45"/>
      <c r="N9" s="45"/>
      <c r="O9" s="45"/>
      <c r="P9" s="45"/>
      <c r="Q9" s="46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3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5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2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2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2</v>
      </c>
    </row>
    <row r="19" spans="2:11" ht="15" thickBot="1" x14ac:dyDescent="0.35">
      <c r="B19" s="59" t="s">
        <v>8</v>
      </c>
      <c r="C19" s="60"/>
      <c r="D19" s="60"/>
      <c r="E19" s="61"/>
      <c r="K19">
        <v>0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21">
    <mergeCell ref="B18:G18"/>
    <mergeCell ref="B19:E19"/>
    <mergeCell ref="B20:E20"/>
    <mergeCell ref="B9:I9"/>
    <mergeCell ref="J9:Q9"/>
    <mergeCell ref="B14:I14"/>
    <mergeCell ref="B15:I15"/>
    <mergeCell ref="B16:H16"/>
    <mergeCell ref="B17:H17"/>
    <mergeCell ref="B5:G5"/>
    <mergeCell ref="H5:M5"/>
    <mergeCell ref="B7:H7"/>
    <mergeCell ref="I7:O7"/>
    <mergeCell ref="B8:I8"/>
    <mergeCell ref="J8:Q8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6331-23EE-4C4F-955E-C87741BC39A8}">
  <sheetPr codeName="Sheet16"/>
  <dimension ref="A1:AO18"/>
  <sheetViews>
    <sheetView workbookViewId="0">
      <selection activeCell="N9" sqref="N9:S9"/>
    </sheetView>
  </sheetViews>
  <sheetFormatPr defaultRowHeight="14.4" x14ac:dyDescent="0.3"/>
  <cols>
    <col min="1" max="1" width="14.33203125" bestFit="1" customWidth="1"/>
  </cols>
  <sheetData>
    <row r="1" spans="1:41" x14ac:dyDescent="0.3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 x14ac:dyDescent="0.35">
      <c r="A2" t="s">
        <v>3</v>
      </c>
      <c r="B2" s="53" t="s">
        <v>23</v>
      </c>
      <c r="C2" s="54"/>
      <c r="D2" s="54"/>
      <c r="E2" s="54"/>
      <c r="F2" s="54"/>
      <c r="G2" s="54"/>
      <c r="H2" s="55"/>
      <c r="I2" s="53" t="s">
        <v>23</v>
      </c>
      <c r="J2" s="54"/>
      <c r="K2" s="54"/>
      <c r="L2" s="54"/>
      <c r="M2" s="54"/>
      <c r="N2" s="54"/>
      <c r="O2" s="55"/>
      <c r="P2" s="53" t="s">
        <v>23</v>
      </c>
      <c r="Q2" s="54"/>
      <c r="R2" s="54"/>
      <c r="S2" s="54"/>
      <c r="T2" s="54"/>
      <c r="U2" s="54"/>
      <c r="V2" s="55"/>
      <c r="W2" s="53" t="s">
        <v>23</v>
      </c>
      <c r="X2" s="54"/>
      <c r="Y2" s="54"/>
      <c r="Z2" s="54"/>
      <c r="AA2" s="54"/>
      <c r="AB2" s="54"/>
      <c r="AC2" s="55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 spans="1:41" ht="15" thickBot="1" x14ac:dyDescent="0.35">
      <c r="A3" t="s">
        <v>4</v>
      </c>
      <c r="B3" s="53" t="s">
        <v>23</v>
      </c>
      <c r="C3" s="54"/>
      <c r="D3" s="54"/>
      <c r="E3" s="54"/>
      <c r="F3" s="54"/>
      <c r="G3" s="54"/>
      <c r="H3" s="55"/>
      <c r="I3" s="53" t="s">
        <v>23</v>
      </c>
      <c r="J3" s="54"/>
      <c r="K3" s="54"/>
      <c r="L3" s="54"/>
      <c r="M3" s="54"/>
      <c r="N3" s="54"/>
      <c r="O3" s="55"/>
      <c r="P3" s="53" t="s">
        <v>23</v>
      </c>
      <c r="Q3" s="54"/>
      <c r="R3" s="54"/>
      <c r="S3" s="54"/>
      <c r="T3" s="54"/>
      <c r="U3" s="54"/>
      <c r="V3" s="55"/>
      <c r="W3" s="53" t="s">
        <v>23</v>
      </c>
      <c r="X3" s="54"/>
      <c r="Y3" s="54"/>
      <c r="Z3" s="54"/>
      <c r="AA3" s="54"/>
      <c r="AB3" s="54"/>
      <c r="AC3" s="55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  <c r="P4" s="47" t="s">
        <v>19</v>
      </c>
      <c r="Q4" s="48"/>
      <c r="R4" s="48"/>
      <c r="S4" s="48"/>
      <c r="T4" s="48"/>
      <c r="U4" s="48"/>
      <c r="V4" s="49"/>
      <c r="W4" s="47" t="s">
        <v>19</v>
      </c>
      <c r="X4" s="48"/>
      <c r="Y4" s="48"/>
      <c r="Z4" s="48"/>
      <c r="AA4" s="48"/>
      <c r="AB4" s="48"/>
      <c r="AC4" s="49"/>
      <c r="AD4" s="18"/>
      <c r="AE4" s="18"/>
      <c r="AF4" s="18"/>
      <c r="AG4" s="18"/>
      <c r="AH4" s="18"/>
      <c r="AI4" s="18"/>
      <c r="AJ4" s="18"/>
      <c r="AK4" s="18"/>
      <c r="AL4" s="18"/>
      <c r="AM4" s="17"/>
      <c r="AN4" s="17"/>
      <c r="AO4" s="17"/>
    </row>
    <row r="5" spans="1:41" ht="15" thickBot="1" x14ac:dyDescent="0.35">
      <c r="A5" t="s">
        <v>20</v>
      </c>
      <c r="B5" s="56" t="s">
        <v>27</v>
      </c>
      <c r="C5" s="57"/>
      <c r="D5" s="57"/>
      <c r="E5" s="58"/>
      <c r="F5" s="59" t="s">
        <v>8</v>
      </c>
      <c r="G5" s="60"/>
      <c r="H5" s="60"/>
      <c r="I5" s="61"/>
      <c r="J5" s="50" t="s">
        <v>7</v>
      </c>
      <c r="K5" s="51"/>
      <c r="L5" s="51"/>
      <c r="M5" s="51"/>
      <c r="N5" s="51"/>
      <c r="O5" s="52"/>
      <c r="P5" s="50" t="s">
        <v>7</v>
      </c>
      <c r="Q5" s="51"/>
      <c r="R5" s="51"/>
      <c r="S5" s="51"/>
      <c r="T5" s="51"/>
      <c r="U5" s="52"/>
      <c r="V5" s="50" t="s">
        <v>7</v>
      </c>
      <c r="W5" s="51"/>
      <c r="X5" s="51"/>
      <c r="Y5" s="51"/>
      <c r="Z5" s="51"/>
      <c r="AA5" s="52"/>
      <c r="AB5" s="25"/>
      <c r="AC5" s="26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41" ht="15" thickBot="1" x14ac:dyDescent="0.35">
      <c r="A6" t="s">
        <v>21</v>
      </c>
      <c r="B6" s="59" t="s">
        <v>8</v>
      </c>
      <c r="C6" s="60"/>
      <c r="D6" s="60"/>
      <c r="E6" s="61"/>
      <c r="F6" s="47" t="s">
        <v>19</v>
      </c>
      <c r="G6" s="48"/>
      <c r="H6" s="48"/>
      <c r="I6" s="48"/>
      <c r="J6" s="48"/>
      <c r="K6" s="48"/>
      <c r="L6" s="49"/>
      <c r="M6" s="47" t="s">
        <v>19</v>
      </c>
      <c r="N6" s="48"/>
      <c r="O6" s="48"/>
      <c r="P6" s="48"/>
      <c r="Q6" s="48"/>
      <c r="R6" s="48"/>
      <c r="S6" s="49"/>
      <c r="T6" s="47" t="s">
        <v>19</v>
      </c>
      <c r="U6" s="48"/>
      <c r="V6" s="48"/>
      <c r="W6" s="48"/>
      <c r="X6" s="48"/>
      <c r="Y6" s="48"/>
      <c r="Z6" s="49"/>
      <c r="AA6" s="26"/>
      <c r="AB6" s="25"/>
      <c r="AC6" s="26"/>
      <c r="AD6" s="18"/>
      <c r="AE6" s="18"/>
      <c r="AF6" s="18"/>
      <c r="AG6" s="18"/>
      <c r="AH6" s="18"/>
      <c r="AI6" s="18"/>
      <c r="AJ6" s="18"/>
      <c r="AK6" s="18"/>
      <c r="AL6" s="18"/>
      <c r="AM6" s="17"/>
      <c r="AN6" s="17"/>
      <c r="AO6" s="17"/>
    </row>
    <row r="7" spans="1:41" ht="15" thickBot="1" x14ac:dyDescent="0.35">
      <c r="A7" t="s">
        <v>22</v>
      </c>
      <c r="B7" s="59" t="s">
        <v>8</v>
      </c>
      <c r="C7" s="60"/>
      <c r="D7" s="60"/>
      <c r="E7" s="61"/>
      <c r="F7" s="47" t="s">
        <v>19</v>
      </c>
      <c r="G7" s="48"/>
      <c r="H7" s="48"/>
      <c r="I7" s="48"/>
      <c r="J7" s="48"/>
      <c r="K7" s="48"/>
      <c r="L7" s="49"/>
      <c r="M7" s="47" t="s">
        <v>19</v>
      </c>
      <c r="N7" s="48"/>
      <c r="O7" s="48"/>
      <c r="P7" s="48"/>
      <c r="Q7" s="48"/>
      <c r="R7" s="48"/>
      <c r="S7" s="49"/>
      <c r="T7" s="47" t="s">
        <v>19</v>
      </c>
      <c r="U7" s="48"/>
      <c r="V7" s="48"/>
      <c r="W7" s="48"/>
      <c r="X7" s="48"/>
      <c r="Y7" s="48"/>
      <c r="Z7" s="49"/>
      <c r="AA7" s="26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</row>
    <row r="8" spans="1:41" ht="15" thickBot="1" x14ac:dyDescent="0.35">
      <c r="A8" t="s">
        <v>24</v>
      </c>
      <c r="B8" s="59" t="s">
        <v>8</v>
      </c>
      <c r="C8" s="60"/>
      <c r="D8" s="60"/>
      <c r="E8" s="61"/>
      <c r="F8" s="50" t="s">
        <v>7</v>
      </c>
      <c r="G8" s="51"/>
      <c r="H8" s="51"/>
      <c r="I8" s="51"/>
      <c r="J8" s="51"/>
      <c r="K8" s="52"/>
      <c r="L8" s="50" t="s">
        <v>7</v>
      </c>
      <c r="M8" s="51"/>
      <c r="N8" s="51"/>
      <c r="O8" s="51"/>
      <c r="P8" s="51"/>
      <c r="Q8" s="52"/>
      <c r="R8" s="25"/>
      <c r="S8" s="26"/>
      <c r="T8" s="24"/>
      <c r="U8" s="25"/>
      <c r="V8" s="25"/>
      <c r="W8" s="25"/>
      <c r="X8" s="25"/>
      <c r="Y8" s="25"/>
      <c r="Z8" s="26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7"/>
    </row>
    <row r="9" spans="1:41" ht="15" thickBot="1" x14ac:dyDescent="0.35">
      <c r="A9" t="s">
        <v>25</v>
      </c>
      <c r="B9" s="50" t="s">
        <v>7</v>
      </c>
      <c r="C9" s="51"/>
      <c r="D9" s="51"/>
      <c r="E9" s="51"/>
      <c r="F9" s="51"/>
      <c r="G9" s="52"/>
      <c r="H9" s="50" t="s">
        <v>7</v>
      </c>
      <c r="I9" s="51"/>
      <c r="J9" s="51"/>
      <c r="K9" s="51"/>
      <c r="L9" s="51"/>
      <c r="M9" s="52"/>
      <c r="N9" s="50" t="s">
        <v>7</v>
      </c>
      <c r="O9" s="51"/>
      <c r="P9" s="51"/>
      <c r="Q9" s="51"/>
      <c r="R9" s="51"/>
      <c r="S9" s="52"/>
      <c r="T9" s="25"/>
      <c r="U9" s="25"/>
      <c r="V9" s="26"/>
      <c r="W9" s="25"/>
      <c r="X9" s="26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1" spans="1:41" ht="15" thickBot="1" x14ac:dyDescent="0.35"/>
    <row r="12" spans="1:41" ht="15" thickBot="1" x14ac:dyDescent="0.35">
      <c r="A12" t="s">
        <v>26</v>
      </c>
      <c r="B12" s="41" t="s">
        <v>3</v>
      </c>
      <c r="C12" s="42"/>
      <c r="D12" s="42"/>
      <c r="E12" s="42"/>
      <c r="F12" s="42"/>
      <c r="G12" s="42"/>
      <c r="H12" s="42"/>
      <c r="I12" s="43"/>
      <c r="K12">
        <v>0</v>
      </c>
    </row>
    <row r="13" spans="1:41" ht="15" thickBot="1" x14ac:dyDescent="0.35">
      <c r="B13" s="44" t="s">
        <v>4</v>
      </c>
      <c r="C13" s="45"/>
      <c r="D13" s="45"/>
      <c r="E13" s="45"/>
      <c r="F13" s="45"/>
      <c r="G13" s="45"/>
      <c r="H13" s="45"/>
      <c r="I13" s="46"/>
      <c r="K13">
        <v>0</v>
      </c>
    </row>
    <row r="14" spans="1:41" ht="15" thickBot="1" x14ac:dyDescent="0.35">
      <c r="B14" s="53" t="s">
        <v>23</v>
      </c>
      <c r="C14" s="54"/>
      <c r="D14" s="54"/>
      <c r="E14" s="54"/>
      <c r="F14" s="54"/>
      <c r="G14" s="54"/>
      <c r="H14" s="55"/>
      <c r="K14">
        <v>8</v>
      </c>
    </row>
    <row r="15" spans="1:41" ht="15" thickBot="1" x14ac:dyDescent="0.35">
      <c r="B15" s="47" t="s">
        <v>19</v>
      </c>
      <c r="C15" s="48"/>
      <c r="D15" s="48"/>
      <c r="E15" s="48"/>
      <c r="F15" s="48"/>
      <c r="G15" s="48"/>
      <c r="H15" s="49"/>
      <c r="K15">
        <v>10</v>
      </c>
    </row>
    <row r="16" spans="1:41" ht="15" thickBot="1" x14ac:dyDescent="0.35">
      <c r="B16" s="50" t="s">
        <v>7</v>
      </c>
      <c r="C16" s="51"/>
      <c r="D16" s="51"/>
      <c r="E16" s="51"/>
      <c r="F16" s="51"/>
      <c r="G16" s="52"/>
      <c r="K16">
        <v>8</v>
      </c>
    </row>
    <row r="17" spans="2:11" ht="15" thickBot="1" x14ac:dyDescent="0.35">
      <c r="B17" s="59" t="s">
        <v>8</v>
      </c>
      <c r="C17" s="60"/>
      <c r="D17" s="60"/>
      <c r="E17" s="61"/>
      <c r="K17">
        <v>4</v>
      </c>
    </row>
    <row r="18" spans="2:11" ht="15" thickBot="1" x14ac:dyDescent="0.35">
      <c r="B18" s="56" t="s">
        <v>27</v>
      </c>
      <c r="C18" s="57"/>
      <c r="D18" s="57"/>
      <c r="E18" s="58"/>
      <c r="K18">
        <v>1</v>
      </c>
    </row>
  </sheetData>
  <mergeCells count="38">
    <mergeCell ref="V5:AA5"/>
    <mergeCell ref="F6:L6"/>
    <mergeCell ref="M6:S6"/>
    <mergeCell ref="T6:Z6"/>
    <mergeCell ref="H9:M9"/>
    <mergeCell ref="F7:L7"/>
    <mergeCell ref="M7:S7"/>
    <mergeCell ref="T7:Z7"/>
    <mergeCell ref="N9:S9"/>
    <mergeCell ref="W2:AC2"/>
    <mergeCell ref="W3:AC3"/>
    <mergeCell ref="W4:AC4"/>
    <mergeCell ref="P2:V2"/>
    <mergeCell ref="P3:V3"/>
    <mergeCell ref="P4:V4"/>
    <mergeCell ref="B2:H2"/>
    <mergeCell ref="I2:O2"/>
    <mergeCell ref="B3:H3"/>
    <mergeCell ref="I3:O3"/>
    <mergeCell ref="F8:K8"/>
    <mergeCell ref="L8:Q8"/>
    <mergeCell ref="B4:H4"/>
    <mergeCell ref="I4:O4"/>
    <mergeCell ref="B5:E5"/>
    <mergeCell ref="F5:I5"/>
    <mergeCell ref="J5:O5"/>
    <mergeCell ref="P5:U5"/>
    <mergeCell ref="B18:E18"/>
    <mergeCell ref="B12:I12"/>
    <mergeCell ref="B6:E6"/>
    <mergeCell ref="B13:I13"/>
    <mergeCell ref="B14:H14"/>
    <mergeCell ref="B15:H15"/>
    <mergeCell ref="B16:G16"/>
    <mergeCell ref="B17:E17"/>
    <mergeCell ref="B7:E7"/>
    <mergeCell ref="B8:E8"/>
    <mergeCell ref="B9:G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C150-3BC1-48AF-A3F1-D4B343192062}">
  <sheetPr codeName="Sheet17"/>
  <dimension ref="A1:Q20"/>
  <sheetViews>
    <sheetView workbookViewId="0">
      <selection activeCell="B6" sqref="B6:G6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  <c r="P4" s="17"/>
      <c r="Q4" s="17"/>
    </row>
    <row r="5" spans="1:17" ht="15" thickBot="1" x14ac:dyDescent="0.35">
      <c r="A5" t="s">
        <v>20</v>
      </c>
      <c r="B5" s="50" t="s">
        <v>7</v>
      </c>
      <c r="C5" s="51"/>
      <c r="D5" s="51"/>
      <c r="E5" s="51"/>
      <c r="F5" s="51"/>
      <c r="G5" s="52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 x14ac:dyDescent="0.35">
      <c r="A6" t="s">
        <v>21</v>
      </c>
      <c r="B6" s="50" t="s">
        <v>7</v>
      </c>
      <c r="C6" s="51"/>
      <c r="D6" s="51"/>
      <c r="E6" s="51"/>
      <c r="F6" s="51"/>
      <c r="G6" s="52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53" t="s">
        <v>23</v>
      </c>
      <c r="C7" s="54"/>
      <c r="D7" s="54"/>
      <c r="E7" s="54"/>
      <c r="F7" s="54"/>
      <c r="G7" s="54"/>
      <c r="H7" s="55"/>
      <c r="I7" s="53" t="s">
        <v>23</v>
      </c>
      <c r="J7" s="54"/>
      <c r="K7" s="54"/>
      <c r="L7" s="54"/>
      <c r="M7" s="54"/>
      <c r="N7" s="54"/>
      <c r="O7" s="55"/>
      <c r="P7" s="18"/>
      <c r="Q7" s="17"/>
    </row>
    <row r="8" spans="1:17" ht="15" thickBot="1" x14ac:dyDescent="0.35">
      <c r="A8" t="s">
        <v>24</v>
      </c>
      <c r="B8" s="41" t="s">
        <v>3</v>
      </c>
      <c r="C8" s="42"/>
      <c r="D8" s="42"/>
      <c r="E8" s="42"/>
      <c r="F8" s="42"/>
      <c r="G8" s="42"/>
      <c r="H8" s="42"/>
      <c r="I8" s="43"/>
      <c r="J8" s="41" t="s">
        <v>3</v>
      </c>
      <c r="K8" s="42"/>
      <c r="L8" s="42"/>
      <c r="M8" s="42"/>
      <c r="N8" s="42"/>
      <c r="O8" s="42"/>
      <c r="P8" s="42"/>
      <c r="Q8" s="43"/>
    </row>
    <row r="9" spans="1:17" ht="15" thickBot="1" x14ac:dyDescent="0.35">
      <c r="A9" t="s">
        <v>25</v>
      </c>
      <c r="B9" s="53" t="s">
        <v>23</v>
      </c>
      <c r="C9" s="54"/>
      <c r="D9" s="54"/>
      <c r="E9" s="54"/>
      <c r="F9" s="54"/>
      <c r="G9" s="54"/>
      <c r="H9" s="55"/>
      <c r="I9" s="53" t="s">
        <v>23</v>
      </c>
      <c r="J9" s="54"/>
      <c r="K9" s="54"/>
      <c r="L9" s="54"/>
      <c r="M9" s="54"/>
      <c r="N9" s="54"/>
      <c r="O9" s="55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4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2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4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2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2</v>
      </c>
    </row>
    <row r="19" spans="2:11" ht="15" thickBot="1" x14ac:dyDescent="0.35">
      <c r="B19" s="59" t="s">
        <v>8</v>
      </c>
      <c r="C19" s="60"/>
      <c r="D19" s="60"/>
      <c r="E19" s="61"/>
      <c r="K19">
        <v>0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21">
    <mergeCell ref="B19:E19"/>
    <mergeCell ref="B20:E20"/>
    <mergeCell ref="B9:H9"/>
    <mergeCell ref="I9:O9"/>
    <mergeCell ref="B14:I14"/>
    <mergeCell ref="B15:I15"/>
    <mergeCell ref="B16:H16"/>
    <mergeCell ref="B17:H17"/>
    <mergeCell ref="B18:G18"/>
    <mergeCell ref="B5:G5"/>
    <mergeCell ref="B7:H7"/>
    <mergeCell ref="I7:O7"/>
    <mergeCell ref="B8:I8"/>
    <mergeCell ref="J8:Q8"/>
    <mergeCell ref="B6:G6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B683-C72F-4FD6-A9F2-7700CA717D41}">
  <sheetPr codeName="Sheet18"/>
  <dimension ref="A1:Q20"/>
  <sheetViews>
    <sheetView workbookViewId="0">
      <selection activeCell="N12" sqref="N12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  <c r="P4" s="17"/>
      <c r="Q4" s="17"/>
    </row>
    <row r="5" spans="1:17" ht="15" thickBot="1" x14ac:dyDescent="0.35">
      <c r="A5" t="s">
        <v>20</v>
      </c>
      <c r="B5" s="50" t="s">
        <v>7</v>
      </c>
      <c r="C5" s="51"/>
      <c r="D5" s="51"/>
      <c r="E5" s="51"/>
      <c r="F5" s="51"/>
      <c r="G5" s="52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 x14ac:dyDescent="0.35">
      <c r="A6" t="s">
        <v>21</v>
      </c>
      <c r="B6" s="50" t="s">
        <v>7</v>
      </c>
      <c r="C6" s="51"/>
      <c r="D6" s="51"/>
      <c r="E6" s="51"/>
      <c r="F6" s="51"/>
      <c r="G6" s="52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53" t="s">
        <v>23</v>
      </c>
      <c r="C7" s="54"/>
      <c r="D7" s="54"/>
      <c r="E7" s="54"/>
      <c r="F7" s="54"/>
      <c r="G7" s="54"/>
      <c r="H7" s="55"/>
      <c r="I7" s="53" t="s">
        <v>23</v>
      </c>
      <c r="J7" s="54"/>
      <c r="K7" s="54"/>
      <c r="L7" s="54"/>
      <c r="M7" s="54"/>
      <c r="N7" s="54"/>
      <c r="O7" s="55"/>
      <c r="P7" s="26"/>
      <c r="Q7" s="17"/>
    </row>
    <row r="8" spans="1:17" ht="15" thickBot="1" x14ac:dyDescent="0.35">
      <c r="A8" t="s">
        <v>24</v>
      </c>
      <c r="B8" s="53" t="s">
        <v>23</v>
      </c>
      <c r="C8" s="54"/>
      <c r="D8" s="54"/>
      <c r="E8" s="54"/>
      <c r="F8" s="54"/>
      <c r="G8" s="54"/>
      <c r="H8" s="55"/>
      <c r="I8" s="44" t="s">
        <v>4</v>
      </c>
      <c r="J8" s="45"/>
      <c r="K8" s="45"/>
      <c r="L8" s="45"/>
      <c r="M8" s="45"/>
      <c r="N8" s="45"/>
      <c r="O8" s="45"/>
      <c r="P8" s="46"/>
      <c r="Q8" s="26"/>
    </row>
    <row r="9" spans="1:17" ht="15" thickBot="1" x14ac:dyDescent="0.35">
      <c r="A9" t="s">
        <v>25</v>
      </c>
      <c r="B9" s="27"/>
      <c r="C9" s="28"/>
      <c r="D9" s="28"/>
      <c r="E9" s="28"/>
      <c r="F9" s="28"/>
      <c r="G9" s="28"/>
      <c r="H9" s="29"/>
      <c r="I9" s="24"/>
      <c r="J9" s="25"/>
      <c r="K9" s="25"/>
      <c r="L9" s="25"/>
      <c r="M9" s="25"/>
      <c r="N9" s="25"/>
      <c r="O9" s="25"/>
      <c r="P9" s="26"/>
      <c r="Q9" s="18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2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3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3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2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2</v>
      </c>
    </row>
    <row r="19" spans="2:11" ht="15" thickBot="1" x14ac:dyDescent="0.35">
      <c r="B19" s="59" t="s">
        <v>8</v>
      </c>
      <c r="C19" s="60"/>
      <c r="D19" s="60"/>
      <c r="E19" s="61"/>
      <c r="K19">
        <v>0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19">
    <mergeCell ref="B18:G18"/>
    <mergeCell ref="B19:E19"/>
    <mergeCell ref="B20:E20"/>
    <mergeCell ref="B8:H8"/>
    <mergeCell ref="I8:P8"/>
    <mergeCell ref="B14:I14"/>
    <mergeCell ref="B15:I15"/>
    <mergeCell ref="B16:H16"/>
    <mergeCell ref="B17:H17"/>
    <mergeCell ref="I7:O7"/>
    <mergeCell ref="B5:G5"/>
    <mergeCell ref="B6:G6"/>
    <mergeCell ref="B7:H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6CD2-1D19-48F5-8C33-EEC13D3F54DC}">
  <sheetPr codeName="Sheet19"/>
  <dimension ref="A1:Q20"/>
  <sheetViews>
    <sheetView workbookViewId="0">
      <selection activeCell="I9" sqref="I9:P9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  <c r="P4" s="17"/>
      <c r="Q4" s="17"/>
    </row>
    <row r="5" spans="1:17" ht="15" thickBot="1" x14ac:dyDescent="0.35">
      <c r="A5" t="s">
        <v>20</v>
      </c>
      <c r="B5" s="50" t="s">
        <v>7</v>
      </c>
      <c r="C5" s="51"/>
      <c r="D5" s="51"/>
      <c r="E5" s="51"/>
      <c r="F5" s="51"/>
      <c r="G5" s="52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 x14ac:dyDescent="0.35">
      <c r="A6" t="s">
        <v>21</v>
      </c>
      <c r="B6" s="50" t="s">
        <v>7</v>
      </c>
      <c r="C6" s="51"/>
      <c r="D6" s="51"/>
      <c r="E6" s="51"/>
      <c r="F6" s="51"/>
      <c r="G6" s="52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53" t="s">
        <v>23</v>
      </c>
      <c r="C7" s="54"/>
      <c r="D7" s="54"/>
      <c r="E7" s="54"/>
      <c r="F7" s="54"/>
      <c r="G7" s="54"/>
      <c r="H7" s="55"/>
      <c r="I7" s="53" t="s">
        <v>23</v>
      </c>
      <c r="J7" s="54"/>
      <c r="K7" s="54"/>
      <c r="L7" s="54"/>
      <c r="M7" s="54"/>
      <c r="N7" s="54"/>
      <c r="O7" s="55"/>
      <c r="P7" s="26"/>
      <c r="Q7" s="17"/>
    </row>
    <row r="8" spans="1:17" ht="15" thickBot="1" x14ac:dyDescent="0.35">
      <c r="A8" t="s">
        <v>24</v>
      </c>
      <c r="B8" s="41" t="s">
        <v>3</v>
      </c>
      <c r="C8" s="42"/>
      <c r="D8" s="42"/>
      <c r="E8" s="42"/>
      <c r="F8" s="42"/>
      <c r="G8" s="42"/>
      <c r="H8" s="42"/>
      <c r="I8" s="43"/>
      <c r="J8" s="41" t="s">
        <v>3</v>
      </c>
      <c r="K8" s="42"/>
      <c r="L8" s="42"/>
      <c r="M8" s="42"/>
      <c r="N8" s="42"/>
      <c r="O8" s="42"/>
      <c r="P8" s="42"/>
      <c r="Q8" s="43"/>
    </row>
    <row r="9" spans="1:17" ht="15" thickBot="1" x14ac:dyDescent="0.35">
      <c r="A9" t="s">
        <v>25</v>
      </c>
      <c r="B9" s="53" t="s">
        <v>23</v>
      </c>
      <c r="C9" s="54"/>
      <c r="D9" s="54"/>
      <c r="E9" s="54"/>
      <c r="F9" s="54"/>
      <c r="G9" s="54"/>
      <c r="H9" s="55"/>
      <c r="I9" s="44" t="s">
        <v>4</v>
      </c>
      <c r="J9" s="45"/>
      <c r="K9" s="45"/>
      <c r="L9" s="45"/>
      <c r="M9" s="45"/>
      <c r="N9" s="45"/>
      <c r="O9" s="45"/>
      <c r="P9" s="46"/>
      <c r="Q9" s="18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4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3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3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2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2</v>
      </c>
    </row>
    <row r="19" spans="2:11" ht="15" thickBot="1" x14ac:dyDescent="0.35">
      <c r="B19" s="59" t="s">
        <v>8</v>
      </c>
      <c r="C19" s="60"/>
      <c r="D19" s="60"/>
      <c r="E19" s="61"/>
      <c r="K19">
        <v>0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21">
    <mergeCell ref="B19:E19"/>
    <mergeCell ref="B20:E20"/>
    <mergeCell ref="B8:I8"/>
    <mergeCell ref="J8:Q8"/>
    <mergeCell ref="B16:H16"/>
    <mergeCell ref="B17:H17"/>
    <mergeCell ref="B9:H9"/>
    <mergeCell ref="I9:P9"/>
    <mergeCell ref="B14:I14"/>
    <mergeCell ref="B15:I15"/>
    <mergeCell ref="B18:G18"/>
    <mergeCell ref="B5:G5"/>
    <mergeCell ref="B6:G6"/>
    <mergeCell ref="B7:H7"/>
    <mergeCell ref="B2:I2"/>
    <mergeCell ref="J2:Q2"/>
    <mergeCell ref="B3:I3"/>
    <mergeCell ref="J3:Q3"/>
    <mergeCell ref="B4:H4"/>
    <mergeCell ref="I4:O4"/>
    <mergeCell ref="I7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7A68-1C61-4810-BDE9-C3BDA61CFD0D}">
  <sheetPr codeName="Sheet2"/>
  <dimension ref="A1:L13"/>
  <sheetViews>
    <sheetView workbookViewId="0">
      <selection activeCell="J20" sqref="J20"/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1" spans="1:12" x14ac:dyDescent="0.3">
      <c r="A1" s="2" t="s">
        <v>43</v>
      </c>
      <c r="B1" s="2" t="s">
        <v>44</v>
      </c>
      <c r="C1" s="2" t="s">
        <v>29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8</v>
      </c>
    </row>
    <row r="2" spans="1:12" x14ac:dyDescent="0.3">
      <c r="A2" t="s">
        <v>65</v>
      </c>
      <c r="B2" t="s">
        <v>58</v>
      </c>
      <c r="C2" t="s">
        <v>66</v>
      </c>
      <c r="D2" t="s">
        <v>58</v>
      </c>
      <c r="E2" t="s">
        <v>71</v>
      </c>
      <c r="F2" t="s">
        <v>58</v>
      </c>
      <c r="G2" t="s">
        <v>54</v>
      </c>
      <c r="H2" t="s">
        <v>71</v>
      </c>
      <c r="I2" t="s">
        <v>63</v>
      </c>
      <c r="J2" t="s">
        <v>63</v>
      </c>
      <c r="K2" t="s">
        <v>57</v>
      </c>
    </row>
    <row r="3" spans="1:12" x14ac:dyDescent="0.3">
      <c r="A3" t="s">
        <v>61</v>
      </c>
      <c r="B3" t="s">
        <v>54</v>
      </c>
      <c r="C3" t="s">
        <v>70</v>
      </c>
      <c r="D3" t="s">
        <v>66</v>
      </c>
      <c r="E3" t="s">
        <v>75</v>
      </c>
      <c r="F3" t="s">
        <v>71</v>
      </c>
      <c r="G3" t="s">
        <v>56</v>
      </c>
      <c r="H3" t="s">
        <v>69</v>
      </c>
      <c r="I3" t="s">
        <v>58</v>
      </c>
      <c r="J3" t="s">
        <v>58</v>
      </c>
      <c r="K3" t="s">
        <v>66</v>
      </c>
    </row>
    <row r="4" spans="1:12" x14ac:dyDescent="0.3">
      <c r="A4" t="s">
        <v>53</v>
      </c>
      <c r="B4" t="s">
        <v>67</v>
      </c>
      <c r="C4" t="s">
        <v>62</v>
      </c>
      <c r="D4" t="s">
        <v>54</v>
      </c>
      <c r="E4" t="s">
        <v>56</v>
      </c>
      <c r="F4" t="s">
        <v>66</v>
      </c>
      <c r="G4" t="s">
        <v>62</v>
      </c>
      <c r="H4" t="s">
        <v>66</v>
      </c>
      <c r="I4" t="s">
        <v>75</v>
      </c>
      <c r="J4" t="s">
        <v>54</v>
      </c>
      <c r="K4" t="s">
        <v>56</v>
      </c>
    </row>
    <row r="5" spans="1:12" x14ac:dyDescent="0.3">
      <c r="A5" t="s">
        <v>60</v>
      </c>
      <c r="B5" t="s">
        <v>59</v>
      </c>
      <c r="C5" t="s">
        <v>55</v>
      </c>
      <c r="D5" t="s">
        <v>67</v>
      </c>
      <c r="E5" t="s">
        <v>62</v>
      </c>
      <c r="F5" t="s">
        <v>75</v>
      </c>
      <c r="G5" t="s">
        <v>55</v>
      </c>
      <c r="H5" t="s">
        <v>54</v>
      </c>
      <c r="I5" t="s">
        <v>65</v>
      </c>
      <c r="J5" t="s">
        <v>75</v>
      </c>
      <c r="K5" t="s">
        <v>74</v>
      </c>
    </row>
    <row r="6" spans="1:12" x14ac:dyDescent="0.3">
      <c r="C6" t="s">
        <v>64</v>
      </c>
      <c r="D6" t="s">
        <v>70</v>
      </c>
      <c r="E6" t="s">
        <v>55</v>
      </c>
      <c r="F6" t="s">
        <v>67</v>
      </c>
      <c r="G6" t="s">
        <v>64</v>
      </c>
      <c r="H6" t="s">
        <v>67</v>
      </c>
      <c r="I6" t="s">
        <v>59</v>
      </c>
      <c r="J6" t="s">
        <v>67</v>
      </c>
      <c r="K6" t="s">
        <v>55</v>
      </c>
    </row>
    <row r="7" spans="1:12" x14ac:dyDescent="0.3">
      <c r="D7" t="s">
        <v>65</v>
      </c>
      <c r="E7" t="s">
        <v>60</v>
      </c>
      <c r="F7" t="s">
        <v>70</v>
      </c>
      <c r="G7" t="s">
        <v>61</v>
      </c>
      <c r="H7" t="s">
        <v>70</v>
      </c>
      <c r="I7" t="s">
        <v>62</v>
      </c>
      <c r="J7" t="s">
        <v>70</v>
      </c>
      <c r="K7" t="s">
        <v>53</v>
      </c>
    </row>
    <row r="8" spans="1:12" x14ac:dyDescent="0.3">
      <c r="D8" t="s">
        <v>59</v>
      </c>
      <c r="F8" t="s">
        <v>65</v>
      </c>
      <c r="G8" t="s">
        <v>53</v>
      </c>
      <c r="H8" t="s">
        <v>56</v>
      </c>
      <c r="I8" t="s">
        <v>55</v>
      </c>
      <c r="J8" t="s">
        <v>62</v>
      </c>
    </row>
    <row r="9" spans="1:12" x14ac:dyDescent="0.3">
      <c r="D9" t="s">
        <v>72</v>
      </c>
      <c r="F9" t="s">
        <v>59</v>
      </c>
      <c r="H9" t="s">
        <v>74</v>
      </c>
      <c r="I9" t="s">
        <v>64</v>
      </c>
      <c r="J9" t="s">
        <v>72</v>
      </c>
    </row>
    <row r="10" spans="1:12" x14ac:dyDescent="0.3">
      <c r="D10" t="s">
        <v>61</v>
      </c>
      <c r="F10" t="s">
        <v>60</v>
      </c>
      <c r="H10" t="s">
        <v>72</v>
      </c>
      <c r="I10" t="s">
        <v>60</v>
      </c>
      <c r="J10" t="s">
        <v>68</v>
      </c>
    </row>
    <row r="11" spans="1:12" x14ac:dyDescent="0.3">
      <c r="D11" t="s">
        <v>53</v>
      </c>
      <c r="H11" t="s">
        <v>73</v>
      </c>
      <c r="J11" t="s">
        <v>61</v>
      </c>
    </row>
    <row r="12" spans="1:12" x14ac:dyDescent="0.3">
      <c r="H12" t="s">
        <v>68</v>
      </c>
    </row>
    <row r="13" spans="1:12" x14ac:dyDescent="0.3">
      <c r="H13" t="s">
        <v>53</v>
      </c>
    </row>
  </sheetData>
  <sortState xmlns:xlrd2="http://schemas.microsoft.com/office/spreadsheetml/2017/richdata2" ref="S3:S8">
    <sortCondition ref="S8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1028-72CF-48B5-A27D-20D36BA8DE7B}">
  <sheetPr codeName="Sheet20"/>
  <dimension ref="A1:Q20"/>
  <sheetViews>
    <sheetView workbookViewId="0">
      <selection activeCell="J5" sqref="J5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95" t="s">
        <v>4</v>
      </c>
      <c r="C3" s="96"/>
      <c r="D3" s="96"/>
      <c r="E3" s="96"/>
      <c r="F3" s="96"/>
      <c r="G3" s="96"/>
      <c r="H3" s="96"/>
      <c r="I3" s="97"/>
      <c r="J3" s="95" t="s">
        <v>4</v>
      </c>
      <c r="K3" s="96"/>
      <c r="L3" s="96"/>
      <c r="M3" s="96"/>
      <c r="N3" s="96"/>
      <c r="O3" s="96"/>
      <c r="P3" s="96"/>
      <c r="Q3" s="97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18"/>
      <c r="J4" s="18"/>
      <c r="K4" s="18"/>
      <c r="L4" s="18"/>
      <c r="M4" s="18"/>
      <c r="N4" s="18"/>
      <c r="O4" s="18"/>
      <c r="P4" s="17"/>
      <c r="Q4" s="17"/>
    </row>
    <row r="5" spans="1:17" ht="15" thickBot="1" x14ac:dyDescent="0.35">
      <c r="A5" t="s">
        <v>20</v>
      </c>
      <c r="B5" s="50" t="s">
        <v>7</v>
      </c>
      <c r="C5" s="51"/>
      <c r="D5" s="51"/>
      <c r="E5" s="51"/>
      <c r="F5" s="51"/>
      <c r="G5" s="52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 x14ac:dyDescent="0.35">
      <c r="A6" t="s">
        <v>21</v>
      </c>
      <c r="B6" s="47" t="s">
        <v>19</v>
      </c>
      <c r="C6" s="48"/>
      <c r="D6" s="48"/>
      <c r="E6" s="48"/>
      <c r="F6" s="48"/>
      <c r="G6" s="48"/>
      <c r="H6" s="49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53" t="s">
        <v>23</v>
      </c>
      <c r="C7" s="54"/>
      <c r="D7" s="54"/>
      <c r="E7" s="54"/>
      <c r="F7" s="54"/>
      <c r="G7" s="54"/>
      <c r="H7" s="55"/>
      <c r="I7" s="53" t="s">
        <v>23</v>
      </c>
      <c r="J7" s="54"/>
      <c r="K7" s="54"/>
      <c r="L7" s="54"/>
      <c r="M7" s="54"/>
      <c r="N7" s="54"/>
      <c r="O7" s="55"/>
      <c r="P7" s="18"/>
      <c r="Q7" s="17"/>
    </row>
    <row r="8" spans="1:17" ht="15" thickBot="1" x14ac:dyDescent="0.35">
      <c r="A8" t="s">
        <v>24</v>
      </c>
      <c r="B8" s="53" t="s">
        <v>23</v>
      </c>
      <c r="C8" s="54"/>
      <c r="D8" s="54"/>
      <c r="E8" s="54"/>
      <c r="F8" s="54"/>
      <c r="G8" s="54"/>
      <c r="H8" s="55"/>
      <c r="I8" s="53" t="s">
        <v>23</v>
      </c>
      <c r="J8" s="54"/>
      <c r="K8" s="54"/>
      <c r="L8" s="54"/>
      <c r="M8" s="54"/>
      <c r="N8" s="54"/>
      <c r="O8" s="55"/>
      <c r="P8" s="18"/>
      <c r="Q8" s="18"/>
    </row>
    <row r="9" spans="1:17" x14ac:dyDescent="0.3">
      <c r="A9" t="s">
        <v>25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2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2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4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2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1</v>
      </c>
    </row>
    <row r="19" spans="2:11" ht="15" thickBot="1" x14ac:dyDescent="0.35">
      <c r="B19" s="59" t="s">
        <v>8</v>
      </c>
      <c r="C19" s="60"/>
      <c r="D19" s="60"/>
      <c r="E19" s="61"/>
      <c r="K19">
        <v>0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18">
    <mergeCell ref="B19:E19"/>
    <mergeCell ref="B20:E20"/>
    <mergeCell ref="B8:H8"/>
    <mergeCell ref="I8:O8"/>
    <mergeCell ref="B14:I14"/>
    <mergeCell ref="B15:I15"/>
    <mergeCell ref="B16:H16"/>
    <mergeCell ref="B17:H17"/>
    <mergeCell ref="B18:G18"/>
    <mergeCell ref="B5:G5"/>
    <mergeCell ref="B7:H7"/>
    <mergeCell ref="I7:O7"/>
    <mergeCell ref="B2:I2"/>
    <mergeCell ref="J2:Q2"/>
    <mergeCell ref="B3:I3"/>
    <mergeCell ref="J3:Q3"/>
    <mergeCell ref="B4:H4"/>
    <mergeCell ref="B6:H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04C3-6404-4C09-98C4-57246A5491E1}">
  <sheetPr codeName="Sheet21"/>
  <dimension ref="A1:AO18"/>
  <sheetViews>
    <sheetView workbookViewId="0">
      <selection activeCell="A8" sqref="A8"/>
    </sheetView>
  </sheetViews>
  <sheetFormatPr defaultRowHeight="14.4" x14ac:dyDescent="0.3"/>
  <cols>
    <col min="1" max="1" width="14.33203125" bestFit="1" customWidth="1"/>
  </cols>
  <sheetData>
    <row r="1" spans="1:41" ht="15" thickBot="1" x14ac:dyDescent="0.35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  <c r="R2" s="41" t="s">
        <v>3</v>
      </c>
      <c r="S2" s="42"/>
      <c r="T2" s="42"/>
      <c r="U2" s="42"/>
      <c r="V2" s="42"/>
      <c r="W2" s="42"/>
      <c r="X2" s="42"/>
      <c r="Y2" s="43"/>
      <c r="Z2" s="41" t="s">
        <v>3</v>
      </c>
      <c r="AA2" s="42"/>
      <c r="AB2" s="42"/>
      <c r="AC2" s="42"/>
      <c r="AD2" s="42"/>
      <c r="AE2" s="42"/>
      <c r="AF2" s="42"/>
      <c r="AG2" s="43"/>
      <c r="AH2" s="41" t="s">
        <v>3</v>
      </c>
      <c r="AI2" s="42"/>
      <c r="AJ2" s="42"/>
      <c r="AK2" s="42"/>
      <c r="AL2" s="42"/>
      <c r="AM2" s="42"/>
      <c r="AN2" s="42"/>
      <c r="AO2" s="43"/>
    </row>
    <row r="3" spans="1:41" ht="15" thickBot="1" x14ac:dyDescent="0.35">
      <c r="A3" t="s">
        <v>4</v>
      </c>
      <c r="B3" s="95" t="s">
        <v>4</v>
      </c>
      <c r="C3" s="96"/>
      <c r="D3" s="96"/>
      <c r="E3" s="96"/>
      <c r="F3" s="96"/>
      <c r="G3" s="96"/>
      <c r="H3" s="96"/>
      <c r="I3" s="97"/>
      <c r="J3" s="95" t="s">
        <v>4</v>
      </c>
      <c r="K3" s="96"/>
      <c r="L3" s="96"/>
      <c r="M3" s="96"/>
      <c r="N3" s="96"/>
      <c r="O3" s="96"/>
      <c r="P3" s="96"/>
      <c r="Q3" s="97"/>
      <c r="R3" s="95" t="s">
        <v>4</v>
      </c>
      <c r="S3" s="96"/>
      <c r="T3" s="96"/>
      <c r="U3" s="96"/>
      <c r="V3" s="96"/>
      <c r="W3" s="96"/>
      <c r="X3" s="96"/>
      <c r="Y3" s="97"/>
      <c r="Z3" s="95" t="s">
        <v>4</v>
      </c>
      <c r="AA3" s="96"/>
      <c r="AB3" s="96"/>
      <c r="AC3" s="96"/>
      <c r="AD3" s="96"/>
      <c r="AE3" s="96"/>
      <c r="AF3" s="96"/>
      <c r="AG3" s="97"/>
      <c r="AH3" s="95" t="s">
        <v>4</v>
      </c>
      <c r="AI3" s="96"/>
      <c r="AJ3" s="96"/>
      <c r="AK3" s="96"/>
      <c r="AL3" s="96"/>
      <c r="AM3" s="96"/>
      <c r="AN3" s="96"/>
      <c r="AO3" s="46"/>
    </row>
    <row r="4" spans="1:41" ht="15" thickBot="1" x14ac:dyDescent="0.35">
      <c r="A4" t="s">
        <v>19</v>
      </c>
      <c r="B4" s="59" t="s">
        <v>8</v>
      </c>
      <c r="C4" s="60"/>
      <c r="D4" s="60"/>
      <c r="E4" s="61"/>
      <c r="F4" s="47" t="s">
        <v>19</v>
      </c>
      <c r="G4" s="48"/>
      <c r="H4" s="48"/>
      <c r="I4" s="48"/>
      <c r="J4" s="48"/>
      <c r="K4" s="48"/>
      <c r="L4" s="49"/>
      <c r="M4" s="47" t="s">
        <v>19</v>
      </c>
      <c r="N4" s="48"/>
      <c r="O4" s="48"/>
      <c r="P4" s="48"/>
      <c r="Q4" s="48"/>
      <c r="R4" s="48"/>
      <c r="S4" s="49"/>
      <c r="T4" s="18"/>
      <c r="U4" s="47" t="s">
        <v>19</v>
      </c>
      <c r="V4" s="48"/>
      <c r="W4" s="48"/>
      <c r="X4" s="48"/>
      <c r="Y4" s="48"/>
      <c r="Z4" s="48"/>
      <c r="AA4" s="49"/>
      <c r="AB4" s="47" t="s">
        <v>19</v>
      </c>
      <c r="AC4" s="48"/>
      <c r="AD4" s="48"/>
      <c r="AE4" s="48"/>
      <c r="AF4" s="48"/>
      <c r="AG4" s="48"/>
      <c r="AH4" s="49"/>
      <c r="AI4" s="47" t="s">
        <v>19</v>
      </c>
      <c r="AJ4" s="48"/>
      <c r="AK4" s="48"/>
      <c r="AL4" s="48"/>
      <c r="AM4" s="48"/>
      <c r="AN4" s="48"/>
      <c r="AO4" s="49"/>
    </row>
    <row r="5" spans="1:41" ht="15" thickBot="1" x14ac:dyDescent="0.35">
      <c r="A5" t="s">
        <v>20</v>
      </c>
      <c r="B5" s="56" t="s">
        <v>27</v>
      </c>
      <c r="C5" s="57"/>
      <c r="D5" s="57"/>
      <c r="E5" s="58"/>
      <c r="F5" s="50" t="s">
        <v>7</v>
      </c>
      <c r="G5" s="51"/>
      <c r="H5" s="51"/>
      <c r="I5" s="51"/>
      <c r="J5" s="51"/>
      <c r="K5" s="52"/>
      <c r="L5" s="50" t="s">
        <v>7</v>
      </c>
      <c r="M5" s="51"/>
      <c r="N5" s="51"/>
      <c r="O5" s="51"/>
      <c r="P5" s="51"/>
      <c r="Q5" s="52"/>
      <c r="R5" s="50" t="s">
        <v>7</v>
      </c>
      <c r="S5" s="51"/>
      <c r="T5" s="51"/>
      <c r="U5" s="51"/>
      <c r="V5" s="51"/>
      <c r="W5" s="52"/>
      <c r="X5" s="24"/>
      <c r="Y5" s="25"/>
      <c r="Z5" s="50" t="s">
        <v>7</v>
      </c>
      <c r="AA5" s="51"/>
      <c r="AB5" s="51"/>
      <c r="AC5" s="51"/>
      <c r="AD5" s="51"/>
      <c r="AE5" s="52"/>
      <c r="AF5" s="50" t="s">
        <v>7</v>
      </c>
      <c r="AG5" s="51"/>
      <c r="AH5" s="51"/>
      <c r="AI5" s="51"/>
      <c r="AJ5" s="51"/>
      <c r="AK5" s="52"/>
      <c r="AL5" s="25"/>
      <c r="AM5" s="25"/>
      <c r="AN5" s="25"/>
      <c r="AO5" s="26"/>
    </row>
    <row r="6" spans="1:41" ht="15" thickBot="1" x14ac:dyDescent="0.35">
      <c r="A6" t="s">
        <v>21</v>
      </c>
      <c r="B6" s="59" t="s">
        <v>8</v>
      </c>
      <c r="C6" s="60"/>
      <c r="D6" s="60"/>
      <c r="E6" s="61"/>
      <c r="F6" s="47" t="s">
        <v>19</v>
      </c>
      <c r="G6" s="48"/>
      <c r="H6" s="48"/>
      <c r="I6" s="48"/>
      <c r="J6" s="48"/>
      <c r="K6" s="48"/>
      <c r="L6" s="49"/>
      <c r="M6" s="47" t="s">
        <v>19</v>
      </c>
      <c r="N6" s="48"/>
      <c r="O6" s="48"/>
      <c r="P6" s="48"/>
      <c r="Q6" s="48"/>
      <c r="R6" s="48"/>
      <c r="S6" s="49"/>
      <c r="T6" s="18"/>
      <c r="U6" s="47" t="s">
        <v>19</v>
      </c>
      <c r="V6" s="48"/>
      <c r="W6" s="48"/>
      <c r="X6" s="48"/>
      <c r="Y6" s="48"/>
      <c r="Z6" s="48"/>
      <c r="AA6" s="49"/>
      <c r="AB6" s="47" t="s">
        <v>19</v>
      </c>
      <c r="AC6" s="48"/>
      <c r="AD6" s="48"/>
      <c r="AE6" s="48"/>
      <c r="AF6" s="48"/>
      <c r="AG6" s="48"/>
      <c r="AH6" s="49"/>
      <c r="AI6" s="47" t="s">
        <v>19</v>
      </c>
      <c r="AJ6" s="48"/>
      <c r="AK6" s="48"/>
      <c r="AL6" s="48"/>
      <c r="AM6" s="48"/>
      <c r="AN6" s="48"/>
      <c r="AO6" s="49"/>
    </row>
    <row r="7" spans="1:41" ht="15" thickBot="1" x14ac:dyDescent="0.35">
      <c r="A7" t="s">
        <v>22</v>
      </c>
      <c r="B7" s="59" t="s">
        <v>8</v>
      </c>
      <c r="C7" s="60"/>
      <c r="D7" s="60"/>
      <c r="E7" s="61"/>
      <c r="F7" s="59" t="s">
        <v>8</v>
      </c>
      <c r="G7" s="60"/>
      <c r="H7" s="60"/>
      <c r="I7" s="61"/>
      <c r="J7" s="50" t="s">
        <v>7</v>
      </c>
      <c r="K7" s="51"/>
      <c r="L7" s="51"/>
      <c r="M7" s="51"/>
      <c r="N7" s="51"/>
      <c r="O7" s="52"/>
      <c r="P7" s="50" t="s">
        <v>7</v>
      </c>
      <c r="Q7" s="51"/>
      <c r="R7" s="51"/>
      <c r="S7" s="51"/>
      <c r="T7" s="51"/>
      <c r="U7" s="52"/>
      <c r="V7" s="50" t="s">
        <v>7</v>
      </c>
      <c r="W7" s="51"/>
      <c r="X7" s="51"/>
      <c r="Y7" s="51"/>
      <c r="Z7" s="51"/>
      <c r="AA7" s="52"/>
      <c r="AB7" s="53" t="s">
        <v>23</v>
      </c>
      <c r="AC7" s="54"/>
      <c r="AD7" s="54"/>
      <c r="AE7" s="54"/>
      <c r="AF7" s="54"/>
      <c r="AG7" s="54"/>
      <c r="AH7" s="55"/>
      <c r="AI7" s="53" t="s">
        <v>23</v>
      </c>
      <c r="AJ7" s="54"/>
      <c r="AK7" s="54"/>
      <c r="AL7" s="54"/>
      <c r="AM7" s="54"/>
      <c r="AN7" s="54"/>
      <c r="AO7" s="55"/>
    </row>
    <row r="8" spans="1:41" ht="15" thickBot="1" x14ac:dyDescent="0.35">
      <c r="A8" t="s">
        <v>24</v>
      </c>
      <c r="B8" s="41" t="s">
        <v>3</v>
      </c>
      <c r="C8" s="42"/>
      <c r="D8" s="42"/>
      <c r="E8" s="42"/>
      <c r="F8" s="42"/>
      <c r="G8" s="42"/>
      <c r="H8" s="42"/>
      <c r="I8" s="43"/>
      <c r="J8" s="44" t="s">
        <v>4</v>
      </c>
      <c r="K8" s="45"/>
      <c r="L8" s="45"/>
      <c r="M8" s="45"/>
      <c r="N8" s="45"/>
      <c r="O8" s="45"/>
      <c r="P8" s="45"/>
      <c r="Q8" s="46"/>
      <c r="R8" s="44" t="s">
        <v>4</v>
      </c>
      <c r="S8" s="45"/>
      <c r="T8" s="45"/>
      <c r="U8" s="45"/>
      <c r="V8" s="45"/>
      <c r="W8" s="45"/>
      <c r="X8" s="45"/>
      <c r="Y8" s="46"/>
      <c r="Z8" s="24"/>
      <c r="AA8" s="44" t="s">
        <v>4</v>
      </c>
      <c r="AB8" s="45"/>
      <c r="AC8" s="45"/>
      <c r="AD8" s="45"/>
      <c r="AE8" s="45"/>
      <c r="AF8" s="45"/>
      <c r="AG8" s="45"/>
      <c r="AH8" s="46"/>
      <c r="AI8" s="53" t="s">
        <v>23</v>
      </c>
      <c r="AJ8" s="54"/>
      <c r="AK8" s="54"/>
      <c r="AL8" s="54"/>
      <c r="AM8" s="54"/>
      <c r="AN8" s="54"/>
      <c r="AO8" s="55"/>
    </row>
    <row r="9" spans="1:41" ht="15" thickBot="1" x14ac:dyDescent="0.35">
      <c r="A9" t="s">
        <v>25</v>
      </c>
      <c r="B9" s="53" t="s">
        <v>23</v>
      </c>
      <c r="C9" s="54"/>
      <c r="D9" s="54"/>
      <c r="E9" s="54"/>
      <c r="F9" s="54"/>
      <c r="G9" s="54"/>
      <c r="H9" s="55"/>
      <c r="I9" s="53" t="s">
        <v>23</v>
      </c>
      <c r="J9" s="54"/>
      <c r="K9" s="54"/>
      <c r="L9" s="54"/>
      <c r="M9" s="54"/>
      <c r="N9" s="54"/>
      <c r="O9" s="55"/>
      <c r="P9" s="53" t="s">
        <v>23</v>
      </c>
      <c r="Q9" s="54"/>
      <c r="R9" s="54"/>
      <c r="S9" s="54"/>
      <c r="T9" s="54"/>
      <c r="U9" s="54"/>
      <c r="V9" s="55"/>
      <c r="W9" s="28"/>
      <c r="X9" s="28"/>
      <c r="Y9" s="53" t="s">
        <v>23</v>
      </c>
      <c r="Z9" s="54"/>
      <c r="AA9" s="54"/>
      <c r="AB9" s="54"/>
      <c r="AC9" s="54"/>
      <c r="AD9" s="54"/>
      <c r="AE9" s="55"/>
      <c r="AF9" s="53" t="s">
        <v>23</v>
      </c>
      <c r="AG9" s="54"/>
      <c r="AH9" s="54"/>
      <c r="AI9" s="54"/>
      <c r="AJ9" s="54"/>
      <c r="AK9" s="54"/>
      <c r="AL9" s="55"/>
      <c r="AM9" s="18"/>
      <c r="AN9" s="18"/>
      <c r="AO9" s="29"/>
    </row>
    <row r="11" spans="1:41" ht="15" thickBot="1" x14ac:dyDescent="0.35"/>
    <row r="12" spans="1:41" ht="15" thickBot="1" x14ac:dyDescent="0.35">
      <c r="A12" t="s">
        <v>26</v>
      </c>
      <c r="B12" s="41" t="s">
        <v>3</v>
      </c>
      <c r="C12" s="42"/>
      <c r="D12" s="42"/>
      <c r="E12" s="42"/>
      <c r="F12" s="42"/>
      <c r="G12" s="42"/>
      <c r="H12" s="42"/>
      <c r="I12" s="43"/>
      <c r="K12">
        <v>6</v>
      </c>
    </row>
    <row r="13" spans="1:41" ht="15" thickBot="1" x14ac:dyDescent="0.35">
      <c r="B13" s="44" t="s">
        <v>4</v>
      </c>
      <c r="C13" s="45"/>
      <c r="D13" s="45"/>
      <c r="E13" s="45"/>
      <c r="F13" s="45"/>
      <c r="G13" s="45"/>
      <c r="H13" s="45"/>
      <c r="I13" s="46"/>
      <c r="K13">
        <v>8</v>
      </c>
    </row>
    <row r="14" spans="1:41" ht="15" thickBot="1" x14ac:dyDescent="0.35">
      <c r="B14" s="53" t="s">
        <v>23</v>
      </c>
      <c r="C14" s="54"/>
      <c r="D14" s="54"/>
      <c r="E14" s="54"/>
      <c r="F14" s="54"/>
      <c r="G14" s="54"/>
      <c r="H14" s="55"/>
      <c r="K14">
        <v>8</v>
      </c>
    </row>
    <row r="15" spans="1:41" ht="15" thickBot="1" x14ac:dyDescent="0.35">
      <c r="B15" s="47" t="s">
        <v>19</v>
      </c>
      <c r="C15" s="48"/>
      <c r="D15" s="48"/>
      <c r="E15" s="48"/>
      <c r="F15" s="48"/>
      <c r="G15" s="48"/>
      <c r="H15" s="49"/>
      <c r="K15">
        <v>10</v>
      </c>
    </row>
    <row r="16" spans="1:41" ht="15" thickBot="1" x14ac:dyDescent="0.35">
      <c r="B16" s="50" t="s">
        <v>7</v>
      </c>
      <c r="C16" s="51"/>
      <c r="D16" s="51"/>
      <c r="E16" s="51"/>
      <c r="F16" s="51"/>
      <c r="G16" s="52"/>
      <c r="K16">
        <v>8</v>
      </c>
    </row>
    <row r="17" spans="2:11" ht="15" thickBot="1" x14ac:dyDescent="0.35">
      <c r="B17" s="59" t="s">
        <v>8</v>
      </c>
      <c r="C17" s="60"/>
      <c r="D17" s="60"/>
      <c r="E17" s="61"/>
    </row>
    <row r="18" spans="2:11" ht="15" thickBot="1" x14ac:dyDescent="0.35">
      <c r="B18" s="56" t="s">
        <v>27</v>
      </c>
      <c r="C18" s="57"/>
      <c r="D18" s="57"/>
      <c r="E18" s="58"/>
      <c r="K18">
        <v>1</v>
      </c>
    </row>
  </sheetData>
  <mergeCells count="52">
    <mergeCell ref="B9:H9"/>
    <mergeCell ref="I9:O9"/>
    <mergeCell ref="Y9:AE9"/>
    <mergeCell ref="AF9:AL9"/>
    <mergeCell ref="P9:V9"/>
    <mergeCell ref="AI8:AO8"/>
    <mergeCell ref="AI4:AO4"/>
    <mergeCell ref="AI6:AO6"/>
    <mergeCell ref="R5:W5"/>
    <mergeCell ref="AF5:AK5"/>
    <mergeCell ref="Z5:AE5"/>
    <mergeCell ref="P7:U7"/>
    <mergeCell ref="V7:AA7"/>
    <mergeCell ref="AB7:AH7"/>
    <mergeCell ref="AI7:AO7"/>
    <mergeCell ref="M6:S6"/>
    <mergeCell ref="R8:Y8"/>
    <mergeCell ref="U4:AA4"/>
    <mergeCell ref="AB4:AH4"/>
    <mergeCell ref="AA8:AH8"/>
    <mergeCell ref="Z3:AG3"/>
    <mergeCell ref="B18:E18"/>
    <mergeCell ref="B12:I12"/>
    <mergeCell ref="B8:I8"/>
    <mergeCell ref="J8:Q8"/>
    <mergeCell ref="B5:E5"/>
    <mergeCell ref="F5:K5"/>
    <mergeCell ref="L5:Q5"/>
    <mergeCell ref="B13:I13"/>
    <mergeCell ref="B14:H14"/>
    <mergeCell ref="B15:H15"/>
    <mergeCell ref="B16:G16"/>
    <mergeCell ref="B17:E17"/>
    <mergeCell ref="F7:I7"/>
    <mergeCell ref="B6:E6"/>
    <mergeCell ref="F6:L6"/>
    <mergeCell ref="AH3:AO3"/>
    <mergeCell ref="B7:E7"/>
    <mergeCell ref="B2:I2"/>
    <mergeCell ref="J2:Q2"/>
    <mergeCell ref="R2:Y2"/>
    <mergeCell ref="Z2:AG2"/>
    <mergeCell ref="B4:E4"/>
    <mergeCell ref="F4:L4"/>
    <mergeCell ref="M4:S4"/>
    <mergeCell ref="U6:AA6"/>
    <mergeCell ref="AB6:AH6"/>
    <mergeCell ref="J7:O7"/>
    <mergeCell ref="AH2:AO2"/>
    <mergeCell ref="B3:I3"/>
    <mergeCell ref="J3:Q3"/>
    <mergeCell ref="R3:Y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11C-5E49-4DAA-8306-25277E56D291}">
  <sheetPr codeName="Sheet22"/>
  <dimension ref="A1:Q20"/>
  <sheetViews>
    <sheetView workbookViewId="0">
      <selection activeCell="I7" sqref="I7:O7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  <c r="P4" s="17"/>
      <c r="Q4" s="17"/>
    </row>
    <row r="5" spans="1:17" ht="15" thickBot="1" x14ac:dyDescent="0.35">
      <c r="A5" t="s">
        <v>20</v>
      </c>
      <c r="B5" s="24"/>
      <c r="C5" s="25"/>
      <c r="D5" s="25"/>
      <c r="E5" s="25"/>
      <c r="F5" s="25"/>
      <c r="G5" s="26"/>
      <c r="H5" s="24"/>
      <c r="I5" s="25"/>
      <c r="J5" s="25"/>
      <c r="K5" s="25"/>
      <c r="L5" s="25"/>
      <c r="M5" s="26"/>
      <c r="N5" s="17"/>
      <c r="O5" s="17"/>
      <c r="P5" s="17"/>
      <c r="Q5" s="17"/>
    </row>
    <row r="6" spans="1:17" x14ac:dyDescent="0.3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53" t="s">
        <v>23</v>
      </c>
      <c r="C7" s="54"/>
      <c r="D7" s="54"/>
      <c r="E7" s="54"/>
      <c r="F7" s="54"/>
      <c r="G7" s="54"/>
      <c r="H7" s="55"/>
      <c r="I7" s="53" t="s">
        <v>23</v>
      </c>
      <c r="J7" s="54"/>
      <c r="K7" s="54"/>
      <c r="L7" s="54"/>
      <c r="M7" s="54"/>
      <c r="N7" s="54"/>
      <c r="O7" s="55"/>
      <c r="P7" s="18"/>
      <c r="Q7" s="17"/>
    </row>
    <row r="8" spans="1:17" ht="15" thickBot="1" x14ac:dyDescent="0.35">
      <c r="A8" t="s">
        <v>24</v>
      </c>
      <c r="B8" s="53" t="s">
        <v>23</v>
      </c>
      <c r="C8" s="54"/>
      <c r="D8" s="54"/>
      <c r="E8" s="54"/>
      <c r="F8" s="54"/>
      <c r="G8" s="54"/>
      <c r="H8" s="55"/>
      <c r="I8" s="44" t="s">
        <v>4</v>
      </c>
      <c r="J8" s="45"/>
      <c r="K8" s="45"/>
      <c r="L8" s="45"/>
      <c r="M8" s="45"/>
      <c r="N8" s="45"/>
      <c r="O8" s="45"/>
      <c r="P8" s="46"/>
      <c r="Q8" s="26"/>
    </row>
    <row r="9" spans="1:17" ht="15" thickBot="1" x14ac:dyDescent="0.35">
      <c r="A9" t="s">
        <v>25</v>
      </c>
      <c r="B9" s="53" t="s">
        <v>23</v>
      </c>
      <c r="C9" s="54"/>
      <c r="D9" s="54"/>
      <c r="E9" s="54"/>
      <c r="F9" s="54"/>
      <c r="G9" s="54"/>
      <c r="H9" s="55"/>
      <c r="I9" s="44" t="s">
        <v>4</v>
      </c>
      <c r="J9" s="45"/>
      <c r="K9" s="45"/>
      <c r="L9" s="45"/>
      <c r="M9" s="45"/>
      <c r="N9" s="45"/>
      <c r="O9" s="45"/>
      <c r="P9" s="46"/>
      <c r="Q9" s="18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2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4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4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2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0</v>
      </c>
    </row>
    <row r="19" spans="2:11" ht="15" thickBot="1" x14ac:dyDescent="0.35">
      <c r="B19" s="59" t="s">
        <v>8</v>
      </c>
      <c r="C19" s="60"/>
      <c r="D19" s="60"/>
      <c r="E19" s="61"/>
      <c r="K19">
        <v>0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19">
    <mergeCell ref="B18:G18"/>
    <mergeCell ref="B19:E19"/>
    <mergeCell ref="B20:E20"/>
    <mergeCell ref="B8:H8"/>
    <mergeCell ref="I8:P8"/>
    <mergeCell ref="I9:P9"/>
    <mergeCell ref="B9:H9"/>
    <mergeCell ref="B14:I14"/>
    <mergeCell ref="B15:I15"/>
    <mergeCell ref="B16:H16"/>
    <mergeCell ref="B17:H17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A6AC-A70A-47D4-A274-938FD31C62D9}">
  <sheetPr codeName="Sheet23"/>
  <dimension ref="A1:Q20"/>
  <sheetViews>
    <sheetView workbookViewId="0">
      <selection activeCell="I9" sqref="I9:O9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  <c r="P4" s="17"/>
      <c r="Q4" s="17"/>
    </row>
    <row r="5" spans="1:17" ht="15" thickBot="1" x14ac:dyDescent="0.35">
      <c r="A5" t="s">
        <v>20</v>
      </c>
      <c r="B5" s="24"/>
      <c r="C5" s="25"/>
      <c r="D5" s="25"/>
      <c r="E5" s="25"/>
      <c r="F5" s="25"/>
      <c r="G5" s="26"/>
      <c r="H5" s="24"/>
      <c r="I5" s="25"/>
      <c r="J5" s="25"/>
      <c r="K5" s="25"/>
      <c r="L5" s="25"/>
      <c r="M5" s="26"/>
      <c r="N5" s="17"/>
      <c r="O5" s="17"/>
      <c r="P5" s="17"/>
      <c r="Q5" s="17"/>
    </row>
    <row r="6" spans="1:17" x14ac:dyDescent="0.3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27"/>
      <c r="C7" s="28"/>
      <c r="D7" s="28"/>
      <c r="E7" s="28"/>
      <c r="F7" s="28"/>
      <c r="G7" s="28"/>
      <c r="H7" s="29"/>
      <c r="I7" s="27"/>
      <c r="J7" s="28"/>
      <c r="K7" s="28"/>
      <c r="L7" s="28"/>
      <c r="M7" s="28"/>
      <c r="N7" s="28"/>
      <c r="O7" s="29"/>
      <c r="P7" s="18"/>
      <c r="Q7" s="17"/>
    </row>
    <row r="8" spans="1:17" ht="15" thickBot="1" x14ac:dyDescent="0.35">
      <c r="A8" t="s">
        <v>24</v>
      </c>
      <c r="B8" s="53" t="s">
        <v>23</v>
      </c>
      <c r="C8" s="54"/>
      <c r="D8" s="54"/>
      <c r="E8" s="54"/>
      <c r="F8" s="54"/>
      <c r="G8" s="54"/>
      <c r="H8" s="55"/>
      <c r="I8" s="53" t="s">
        <v>23</v>
      </c>
      <c r="J8" s="54"/>
      <c r="K8" s="54"/>
      <c r="L8" s="54"/>
      <c r="M8" s="54"/>
      <c r="N8" s="54"/>
      <c r="O8" s="55"/>
      <c r="P8" s="26"/>
      <c r="Q8" s="26"/>
    </row>
    <row r="9" spans="1:17" ht="15" thickBot="1" x14ac:dyDescent="0.35">
      <c r="A9" t="s">
        <v>25</v>
      </c>
      <c r="B9" s="53" t="s">
        <v>23</v>
      </c>
      <c r="C9" s="54"/>
      <c r="D9" s="54"/>
      <c r="E9" s="54"/>
      <c r="F9" s="54"/>
      <c r="G9" s="54"/>
      <c r="H9" s="55"/>
      <c r="I9" s="53" t="s">
        <v>23</v>
      </c>
      <c r="J9" s="54"/>
      <c r="K9" s="54"/>
      <c r="L9" s="54"/>
      <c r="M9" s="54"/>
      <c r="N9" s="54"/>
      <c r="O9" s="55"/>
      <c r="P9" s="26"/>
      <c r="Q9" s="18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2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2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4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2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0</v>
      </c>
    </row>
    <row r="19" spans="2:11" ht="15" thickBot="1" x14ac:dyDescent="0.35">
      <c r="B19" s="59" t="s">
        <v>8</v>
      </c>
      <c r="C19" s="60"/>
      <c r="D19" s="60"/>
      <c r="E19" s="61"/>
      <c r="K19">
        <v>0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17">
    <mergeCell ref="B20:E20"/>
    <mergeCell ref="I8:O8"/>
    <mergeCell ref="I9:O9"/>
    <mergeCell ref="B14:I14"/>
    <mergeCell ref="B15:I15"/>
    <mergeCell ref="B16:H16"/>
    <mergeCell ref="B17:H17"/>
    <mergeCell ref="B18:G18"/>
    <mergeCell ref="B19:E19"/>
    <mergeCell ref="B8:H8"/>
    <mergeCell ref="B9:H9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83FC-ACF8-4645-8C75-F1D90A63665B}">
  <sheetPr codeName="Sheet24"/>
  <dimension ref="A1:Q20"/>
  <sheetViews>
    <sheetView workbookViewId="0">
      <selection activeCell="I7" sqref="I7:O7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59" t="s">
        <v>8</v>
      </c>
      <c r="C4" s="60"/>
      <c r="D4" s="60"/>
      <c r="E4" s="61"/>
      <c r="F4" s="59" t="s">
        <v>8</v>
      </c>
      <c r="G4" s="60"/>
      <c r="H4" s="60"/>
      <c r="I4" s="61"/>
      <c r="J4" s="47" t="s">
        <v>19</v>
      </c>
      <c r="K4" s="48"/>
      <c r="L4" s="48"/>
      <c r="M4" s="48"/>
      <c r="N4" s="48"/>
      <c r="O4" s="48"/>
      <c r="P4" s="49"/>
      <c r="Q4" s="17"/>
    </row>
    <row r="5" spans="1:17" ht="15" thickBot="1" x14ac:dyDescent="0.35">
      <c r="A5" t="s">
        <v>20</v>
      </c>
      <c r="B5" s="50" t="s">
        <v>7</v>
      </c>
      <c r="C5" s="51"/>
      <c r="D5" s="51"/>
      <c r="E5" s="51"/>
      <c r="F5" s="51"/>
      <c r="G5" s="52"/>
      <c r="H5" s="50" t="s">
        <v>7</v>
      </c>
      <c r="I5" s="51"/>
      <c r="J5" s="51"/>
      <c r="K5" s="51"/>
      <c r="L5" s="51"/>
      <c r="M5" s="52"/>
      <c r="N5" s="17"/>
      <c r="O5" s="17"/>
      <c r="P5" s="17"/>
      <c r="Q5" s="17"/>
    </row>
    <row r="6" spans="1:17" ht="15" thickBot="1" x14ac:dyDescent="0.35">
      <c r="A6" t="s">
        <v>21</v>
      </c>
      <c r="B6" s="59" t="s">
        <v>8</v>
      </c>
      <c r="C6" s="60"/>
      <c r="D6" s="60"/>
      <c r="E6" s="61"/>
      <c r="F6" s="59" t="s">
        <v>8</v>
      </c>
      <c r="G6" s="60"/>
      <c r="H6" s="60"/>
      <c r="I6" s="61"/>
      <c r="J6" s="47" t="s">
        <v>19</v>
      </c>
      <c r="K6" s="48"/>
      <c r="L6" s="48"/>
      <c r="M6" s="48"/>
      <c r="N6" s="48"/>
      <c r="O6" s="48"/>
      <c r="P6" s="49"/>
      <c r="Q6" s="17"/>
    </row>
    <row r="7" spans="1:17" ht="15" thickBot="1" x14ac:dyDescent="0.35">
      <c r="A7" t="s">
        <v>22</v>
      </c>
      <c r="B7" s="68" t="s">
        <v>23</v>
      </c>
      <c r="C7" s="69"/>
      <c r="D7" s="69"/>
      <c r="E7" s="69"/>
      <c r="F7" s="69"/>
      <c r="G7" s="69"/>
      <c r="H7" s="70"/>
      <c r="I7" s="68" t="s">
        <v>23</v>
      </c>
      <c r="J7" s="69"/>
      <c r="K7" s="69"/>
      <c r="L7" s="69"/>
      <c r="M7" s="69"/>
      <c r="N7" s="69"/>
      <c r="O7" s="70"/>
      <c r="P7" s="18"/>
      <c r="Q7" s="17"/>
    </row>
    <row r="8" spans="1:17" ht="15" thickBot="1" x14ac:dyDescent="0.35">
      <c r="A8" t="s">
        <v>24</v>
      </c>
      <c r="B8" s="106" t="s">
        <v>4</v>
      </c>
      <c r="C8" s="107"/>
      <c r="D8" s="107"/>
      <c r="E8" s="107"/>
      <c r="F8" s="107"/>
      <c r="G8" s="107"/>
      <c r="H8" s="107"/>
      <c r="I8" s="46"/>
      <c r="J8" s="44" t="s">
        <v>4</v>
      </c>
      <c r="K8" s="45"/>
      <c r="L8" s="45"/>
      <c r="M8" s="45"/>
      <c r="N8" s="45"/>
      <c r="O8" s="45"/>
      <c r="P8" s="45"/>
      <c r="Q8" s="46"/>
    </row>
    <row r="9" spans="1:17" ht="15" thickBot="1" x14ac:dyDescent="0.35">
      <c r="A9" t="s">
        <v>25</v>
      </c>
      <c r="B9" s="53" t="s">
        <v>23</v>
      </c>
      <c r="C9" s="54"/>
      <c r="D9" s="54"/>
      <c r="E9" s="54"/>
      <c r="F9" s="54"/>
      <c r="G9" s="54"/>
      <c r="H9" s="55"/>
      <c r="I9" s="53" t="s">
        <v>23</v>
      </c>
      <c r="J9" s="54"/>
      <c r="K9" s="54"/>
      <c r="L9" s="54"/>
      <c r="M9" s="54"/>
      <c r="N9" s="54"/>
      <c r="O9" s="55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2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4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4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2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2</v>
      </c>
    </row>
    <row r="19" spans="2:11" ht="15" thickBot="1" x14ac:dyDescent="0.35">
      <c r="B19" s="59" t="s">
        <v>8</v>
      </c>
      <c r="C19" s="60"/>
      <c r="D19" s="60"/>
      <c r="E19" s="61"/>
      <c r="K19">
        <v>4</v>
      </c>
    </row>
    <row r="20" spans="2:11" ht="15" thickBot="1" x14ac:dyDescent="0.35">
      <c r="B20" s="56" t="s">
        <v>27</v>
      </c>
      <c r="C20" s="57"/>
      <c r="D20" s="57"/>
      <c r="E20" s="58"/>
      <c r="K20">
        <v>0</v>
      </c>
    </row>
  </sheetData>
  <mergeCells count="25">
    <mergeCell ref="B19:E19"/>
    <mergeCell ref="B20:E20"/>
    <mergeCell ref="B6:E6"/>
    <mergeCell ref="F6:I6"/>
    <mergeCell ref="B16:H16"/>
    <mergeCell ref="B17:H17"/>
    <mergeCell ref="B9:H9"/>
    <mergeCell ref="I9:O9"/>
    <mergeCell ref="B14:I14"/>
    <mergeCell ref="B15:I15"/>
    <mergeCell ref="B18:G18"/>
    <mergeCell ref="B5:G5"/>
    <mergeCell ref="H5:M5"/>
    <mergeCell ref="B7:H7"/>
    <mergeCell ref="I7:O7"/>
    <mergeCell ref="B8:I8"/>
    <mergeCell ref="J8:Q8"/>
    <mergeCell ref="J6:P6"/>
    <mergeCell ref="B2:I2"/>
    <mergeCell ref="J2:Q2"/>
    <mergeCell ref="B3:I3"/>
    <mergeCell ref="J3:Q3"/>
    <mergeCell ref="B4:E4"/>
    <mergeCell ref="F4:I4"/>
    <mergeCell ref="J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1D06-8339-4755-9098-611F8A4F6C65}">
  <sheetPr codeName="Sheet3"/>
  <dimension ref="A1:Q20"/>
  <sheetViews>
    <sheetView workbookViewId="0">
      <selection activeCell="H5" sqref="H5:M5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  <c r="P4" s="17"/>
      <c r="Q4" s="17"/>
    </row>
    <row r="5" spans="1:17" ht="15" thickBot="1" x14ac:dyDescent="0.35">
      <c r="A5" t="s">
        <v>20</v>
      </c>
      <c r="B5" s="50" t="s">
        <v>7</v>
      </c>
      <c r="C5" s="51"/>
      <c r="D5" s="51"/>
      <c r="E5" s="51"/>
      <c r="F5" s="51"/>
      <c r="G5" s="52"/>
      <c r="H5" s="50" t="s">
        <v>7</v>
      </c>
      <c r="I5" s="51"/>
      <c r="J5" s="51"/>
      <c r="K5" s="51"/>
      <c r="L5" s="51"/>
      <c r="M5" s="52"/>
      <c r="N5" s="17"/>
      <c r="O5" s="17"/>
      <c r="P5" s="17"/>
      <c r="Q5" s="17"/>
    </row>
    <row r="6" spans="1:17" ht="15" thickBot="1" x14ac:dyDescent="0.35">
      <c r="A6" t="s">
        <v>21</v>
      </c>
      <c r="B6" s="47" t="s">
        <v>19</v>
      </c>
      <c r="C6" s="48"/>
      <c r="D6" s="48"/>
      <c r="E6" s="48"/>
      <c r="F6" s="48"/>
      <c r="G6" s="48"/>
      <c r="H6" s="49"/>
      <c r="I6" s="47" t="s">
        <v>19</v>
      </c>
      <c r="J6" s="48"/>
      <c r="K6" s="48"/>
      <c r="L6" s="48"/>
      <c r="M6" s="48"/>
      <c r="N6" s="48"/>
      <c r="O6" s="49"/>
      <c r="P6" s="17"/>
      <c r="Q6" s="17"/>
    </row>
    <row r="7" spans="1:17" ht="15" thickBot="1" x14ac:dyDescent="0.35">
      <c r="A7" t="s">
        <v>22</v>
      </c>
      <c r="B7" s="53" t="s">
        <v>23</v>
      </c>
      <c r="C7" s="54"/>
      <c r="D7" s="54"/>
      <c r="E7" s="54"/>
      <c r="F7" s="54"/>
      <c r="G7" s="54"/>
      <c r="H7" s="55"/>
      <c r="I7" s="53" t="s">
        <v>23</v>
      </c>
      <c r="J7" s="54"/>
      <c r="K7" s="54"/>
      <c r="L7" s="54"/>
      <c r="M7" s="54"/>
      <c r="N7" s="54"/>
      <c r="O7" s="55"/>
      <c r="P7" s="18"/>
      <c r="Q7" s="17"/>
    </row>
    <row r="8" spans="1:17" ht="15" thickBot="1" x14ac:dyDescent="0.35">
      <c r="A8" t="s">
        <v>24</v>
      </c>
      <c r="B8" s="41" t="s">
        <v>3</v>
      </c>
      <c r="C8" s="42"/>
      <c r="D8" s="42"/>
      <c r="E8" s="42"/>
      <c r="F8" s="42"/>
      <c r="G8" s="42"/>
      <c r="H8" s="42"/>
      <c r="I8" s="43"/>
      <c r="J8" s="41" t="s">
        <v>3</v>
      </c>
      <c r="K8" s="42"/>
      <c r="L8" s="42"/>
      <c r="M8" s="42"/>
      <c r="N8" s="42"/>
      <c r="O8" s="42"/>
      <c r="P8" s="42"/>
      <c r="Q8" s="43"/>
    </row>
    <row r="9" spans="1:17" ht="15" thickBot="1" x14ac:dyDescent="0.35">
      <c r="A9" t="s">
        <v>25</v>
      </c>
      <c r="B9" s="44" t="s">
        <v>4</v>
      </c>
      <c r="C9" s="45"/>
      <c r="D9" s="45"/>
      <c r="E9" s="45"/>
      <c r="F9" s="45"/>
      <c r="G9" s="45"/>
      <c r="H9" s="45"/>
      <c r="I9" s="46"/>
      <c r="J9" s="44" t="s">
        <v>4</v>
      </c>
      <c r="K9" s="45"/>
      <c r="L9" s="45"/>
      <c r="M9" s="45"/>
      <c r="N9" s="45"/>
      <c r="O9" s="45"/>
      <c r="P9" s="45"/>
      <c r="Q9" s="46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4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4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2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4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2</v>
      </c>
    </row>
    <row r="19" spans="2:11" ht="15" thickBot="1" x14ac:dyDescent="0.35">
      <c r="B19" s="59" t="s">
        <v>8</v>
      </c>
      <c r="C19" s="60"/>
      <c r="D19" s="60"/>
      <c r="E19" s="61"/>
      <c r="K19">
        <v>0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23">
    <mergeCell ref="B20:E20"/>
    <mergeCell ref="B14:I14"/>
    <mergeCell ref="B8:I8"/>
    <mergeCell ref="J8:Q8"/>
    <mergeCell ref="B9:I9"/>
    <mergeCell ref="J9:Q9"/>
    <mergeCell ref="B15:I15"/>
    <mergeCell ref="B16:H16"/>
    <mergeCell ref="B17:H17"/>
    <mergeCell ref="B18:G18"/>
    <mergeCell ref="B19:E19"/>
    <mergeCell ref="B5:G5"/>
    <mergeCell ref="H5:M5"/>
    <mergeCell ref="B6:H6"/>
    <mergeCell ref="I6:O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DBE-55CE-43C2-BC70-53BDD38AB718}">
  <sheetPr codeName="Sheet4"/>
  <dimension ref="A1:Q20"/>
  <sheetViews>
    <sheetView workbookViewId="0">
      <selection activeCell="B8" sqref="B8:I8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  <c r="P4" s="17"/>
      <c r="Q4" s="17"/>
    </row>
    <row r="5" spans="1:17" ht="15" thickBot="1" x14ac:dyDescent="0.35">
      <c r="A5" t="s">
        <v>20</v>
      </c>
      <c r="B5" s="50" t="s">
        <v>7</v>
      </c>
      <c r="C5" s="51"/>
      <c r="D5" s="51"/>
      <c r="E5" s="51"/>
      <c r="F5" s="51"/>
      <c r="G5" s="52"/>
      <c r="H5" s="50" t="s">
        <v>7</v>
      </c>
      <c r="I5" s="51"/>
      <c r="J5" s="51"/>
      <c r="K5" s="51"/>
      <c r="L5" s="51"/>
      <c r="M5" s="52"/>
      <c r="N5" s="17"/>
      <c r="O5" s="17"/>
      <c r="P5" s="17"/>
      <c r="Q5" s="17"/>
    </row>
    <row r="6" spans="1:17" ht="15" thickBot="1" x14ac:dyDescent="0.35">
      <c r="A6" t="s">
        <v>21</v>
      </c>
      <c r="B6" s="47" t="s">
        <v>19</v>
      </c>
      <c r="C6" s="48"/>
      <c r="D6" s="48"/>
      <c r="E6" s="48"/>
      <c r="F6" s="48"/>
      <c r="G6" s="48"/>
      <c r="H6" s="49"/>
      <c r="I6" s="47" t="s">
        <v>19</v>
      </c>
      <c r="J6" s="48"/>
      <c r="K6" s="48"/>
      <c r="L6" s="48"/>
      <c r="M6" s="48"/>
      <c r="N6" s="48"/>
      <c r="O6" s="49"/>
      <c r="P6" s="17"/>
      <c r="Q6" s="17"/>
    </row>
    <row r="7" spans="1:17" ht="15" thickBot="1" x14ac:dyDescent="0.35">
      <c r="A7" t="s">
        <v>22</v>
      </c>
      <c r="B7" s="62" t="s">
        <v>23</v>
      </c>
      <c r="C7" s="63"/>
      <c r="D7" s="63"/>
      <c r="E7" s="63"/>
      <c r="F7" s="63"/>
      <c r="G7" s="63"/>
      <c r="H7" s="64"/>
      <c r="I7" s="62" t="s">
        <v>23</v>
      </c>
      <c r="J7" s="63"/>
      <c r="K7" s="63"/>
      <c r="L7" s="63"/>
      <c r="M7" s="63"/>
      <c r="N7" s="63"/>
      <c r="O7" s="64"/>
      <c r="P7" s="18"/>
      <c r="Q7" s="17"/>
    </row>
    <row r="8" spans="1:17" ht="15" thickBot="1" x14ac:dyDescent="0.35">
      <c r="A8" t="s">
        <v>24</v>
      </c>
      <c r="B8" s="44" t="s">
        <v>4</v>
      </c>
      <c r="C8" s="45"/>
      <c r="D8" s="45"/>
      <c r="E8" s="45"/>
      <c r="F8" s="45"/>
      <c r="G8" s="45"/>
      <c r="H8" s="45"/>
      <c r="I8" s="46"/>
      <c r="J8" s="44" t="s">
        <v>4</v>
      </c>
      <c r="K8" s="45"/>
      <c r="L8" s="45"/>
      <c r="M8" s="45"/>
      <c r="N8" s="45"/>
      <c r="O8" s="45"/>
      <c r="P8" s="45"/>
      <c r="Q8" s="46"/>
    </row>
    <row r="9" spans="1:17" ht="15" thickBot="1" x14ac:dyDescent="0.35">
      <c r="A9" t="s">
        <v>25</v>
      </c>
      <c r="B9" s="53" t="s">
        <v>23</v>
      </c>
      <c r="C9" s="54"/>
      <c r="D9" s="54"/>
      <c r="E9" s="54"/>
      <c r="F9" s="54"/>
      <c r="G9" s="54"/>
      <c r="H9" s="55"/>
      <c r="I9" s="53" t="s">
        <v>23</v>
      </c>
      <c r="J9" s="54"/>
      <c r="K9" s="54"/>
      <c r="L9" s="54"/>
      <c r="M9" s="54"/>
      <c r="N9" s="54"/>
      <c r="O9" s="55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2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4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4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4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2</v>
      </c>
    </row>
    <row r="19" spans="2:11" ht="15" thickBot="1" x14ac:dyDescent="0.35">
      <c r="B19" s="59" t="s">
        <v>8</v>
      </c>
      <c r="C19" s="60"/>
      <c r="D19" s="60"/>
      <c r="E19" s="61"/>
      <c r="K19">
        <v>0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23">
    <mergeCell ref="B16:H16"/>
    <mergeCell ref="B17:H17"/>
    <mergeCell ref="B18:G18"/>
    <mergeCell ref="B19:E19"/>
    <mergeCell ref="B20:E20"/>
    <mergeCell ref="B9:H9"/>
    <mergeCell ref="B8:I8"/>
    <mergeCell ref="J8:Q8"/>
    <mergeCell ref="B14:I14"/>
    <mergeCell ref="B15:I15"/>
    <mergeCell ref="I9:O9"/>
    <mergeCell ref="B5:G5"/>
    <mergeCell ref="H5:M5"/>
    <mergeCell ref="B6:H6"/>
    <mergeCell ref="I6:O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16AE-2696-447D-9E93-8CFD5A37C6D8}">
  <sheetPr codeName="Sheet5"/>
  <dimension ref="A1:Q20"/>
  <sheetViews>
    <sheetView workbookViewId="0">
      <selection activeCell="K19" sqref="K19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  <c r="P4" s="17"/>
      <c r="Q4" s="17"/>
    </row>
    <row r="5" spans="1:17" ht="15" thickBot="1" x14ac:dyDescent="0.35">
      <c r="A5" t="s">
        <v>20</v>
      </c>
      <c r="B5" s="65" t="s">
        <v>7</v>
      </c>
      <c r="C5" s="66"/>
      <c r="D5" s="66"/>
      <c r="E5" s="66"/>
      <c r="F5" s="66"/>
      <c r="G5" s="67"/>
      <c r="H5" s="65" t="s">
        <v>7</v>
      </c>
      <c r="I5" s="66"/>
      <c r="J5" s="66"/>
      <c r="K5" s="66"/>
      <c r="L5" s="66"/>
      <c r="M5" s="67"/>
      <c r="N5" s="17"/>
      <c r="O5" s="17"/>
      <c r="P5" s="17"/>
      <c r="Q5" s="17"/>
    </row>
    <row r="6" spans="1:17" ht="15" thickBot="1" x14ac:dyDescent="0.35">
      <c r="A6" t="s">
        <v>21</v>
      </c>
      <c r="B6" s="50" t="s">
        <v>7</v>
      </c>
      <c r="C6" s="51"/>
      <c r="D6" s="51"/>
      <c r="E6" s="51"/>
      <c r="F6" s="51"/>
      <c r="G6" s="52"/>
      <c r="H6" s="47" t="s">
        <v>19</v>
      </c>
      <c r="I6" s="71"/>
      <c r="J6" s="71"/>
      <c r="K6" s="71"/>
      <c r="L6" s="71"/>
      <c r="M6" s="71"/>
      <c r="N6" s="72"/>
      <c r="O6" s="18"/>
      <c r="P6" s="17"/>
      <c r="Q6" s="17"/>
    </row>
    <row r="7" spans="1:17" ht="15" thickBot="1" x14ac:dyDescent="0.35">
      <c r="A7" t="s">
        <v>22</v>
      </c>
      <c r="B7" s="53" t="s">
        <v>23</v>
      </c>
      <c r="C7" s="54"/>
      <c r="D7" s="54"/>
      <c r="E7" s="54"/>
      <c r="F7" s="54"/>
      <c r="G7" s="54"/>
      <c r="H7" s="55"/>
      <c r="I7" s="68" t="s">
        <v>23</v>
      </c>
      <c r="J7" s="69"/>
      <c r="K7" s="69"/>
      <c r="L7" s="69"/>
      <c r="M7" s="69"/>
      <c r="N7" s="69"/>
      <c r="O7" s="70"/>
      <c r="P7" s="18"/>
      <c r="Q7" s="17"/>
    </row>
    <row r="8" spans="1:17" ht="15" thickBot="1" x14ac:dyDescent="0.35">
      <c r="A8" t="s">
        <v>24</v>
      </c>
      <c r="B8" s="41" t="s">
        <v>3</v>
      </c>
      <c r="C8" s="42"/>
      <c r="D8" s="42"/>
      <c r="E8" s="42"/>
      <c r="F8" s="42"/>
      <c r="G8" s="42"/>
      <c r="H8" s="42"/>
      <c r="I8" s="43"/>
      <c r="J8" s="41" t="s">
        <v>3</v>
      </c>
      <c r="K8" s="42"/>
      <c r="L8" s="42"/>
      <c r="M8" s="42"/>
      <c r="N8" s="42"/>
      <c r="O8" s="42"/>
      <c r="P8" s="42"/>
      <c r="Q8" s="43"/>
    </row>
    <row r="9" spans="1:17" ht="15" thickBot="1" x14ac:dyDescent="0.35">
      <c r="A9" t="s">
        <v>25</v>
      </c>
      <c r="B9" s="44" t="s">
        <v>4</v>
      </c>
      <c r="C9" s="45"/>
      <c r="D9" s="45"/>
      <c r="E9" s="45"/>
      <c r="F9" s="45"/>
      <c r="G9" s="45"/>
      <c r="H9" s="45"/>
      <c r="I9" s="46"/>
      <c r="J9" s="44" t="s">
        <v>4</v>
      </c>
      <c r="K9" s="45"/>
      <c r="L9" s="45"/>
      <c r="M9" s="45"/>
      <c r="N9" s="45"/>
      <c r="O9" s="45"/>
      <c r="P9" s="45"/>
      <c r="Q9" s="46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4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4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2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3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3</v>
      </c>
    </row>
    <row r="19" spans="2:11" ht="15" thickBot="1" x14ac:dyDescent="0.35">
      <c r="B19" s="59" t="s">
        <v>8</v>
      </c>
      <c r="C19" s="60"/>
      <c r="D19" s="60"/>
      <c r="E19" s="61"/>
      <c r="K19">
        <v>0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23">
    <mergeCell ref="B16:H16"/>
    <mergeCell ref="B17:H17"/>
    <mergeCell ref="B18:G18"/>
    <mergeCell ref="B19:E19"/>
    <mergeCell ref="B20:E20"/>
    <mergeCell ref="B14:I14"/>
    <mergeCell ref="B15:I15"/>
    <mergeCell ref="B5:G5"/>
    <mergeCell ref="H5:M5"/>
    <mergeCell ref="B7:H7"/>
    <mergeCell ref="I7:O7"/>
    <mergeCell ref="B6:G6"/>
    <mergeCell ref="H6:N6"/>
    <mergeCell ref="B8:I8"/>
    <mergeCell ref="J8:Q8"/>
    <mergeCell ref="B9:I9"/>
    <mergeCell ref="J9:Q9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2816-1CD8-49C9-B45E-7D893A429E78}">
  <sheetPr codeName="Sheet6"/>
  <dimension ref="A1:AK20"/>
  <sheetViews>
    <sheetView workbookViewId="0">
      <selection activeCell="A7" sqref="A7"/>
    </sheetView>
  </sheetViews>
  <sheetFormatPr defaultRowHeight="14.4" x14ac:dyDescent="0.3"/>
  <cols>
    <col min="1" max="1" width="14.33203125" bestFit="1" customWidth="1"/>
  </cols>
  <sheetData>
    <row r="1" spans="1:37" ht="15" thickBot="1" x14ac:dyDescent="0.35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</row>
    <row r="2" spans="1:37" ht="15" thickBot="1" x14ac:dyDescent="0.35">
      <c r="A2" t="s">
        <v>35</v>
      </c>
      <c r="B2" s="23"/>
      <c r="C2" s="23"/>
      <c r="D2" s="23"/>
      <c r="E2" s="23"/>
      <c r="F2" s="73" t="s">
        <v>36</v>
      </c>
      <c r="G2" s="74"/>
      <c r="H2" s="74"/>
      <c r="I2" s="75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</row>
    <row r="3" spans="1:37" x14ac:dyDescent="0.3">
      <c r="A3" t="s">
        <v>3</v>
      </c>
    </row>
    <row r="4" spans="1:37" ht="15" thickBot="1" x14ac:dyDescent="0.35">
      <c r="A4" t="s">
        <v>4</v>
      </c>
    </row>
    <row r="5" spans="1:37" ht="15" thickBot="1" x14ac:dyDescent="0.35">
      <c r="A5" t="s">
        <v>19</v>
      </c>
      <c r="J5" s="59" t="s">
        <v>8</v>
      </c>
      <c r="K5" s="60"/>
      <c r="L5" s="60"/>
      <c r="M5" s="61"/>
      <c r="N5" s="47" t="s">
        <v>19</v>
      </c>
      <c r="O5" s="48"/>
      <c r="P5" s="48"/>
      <c r="Q5" s="48"/>
      <c r="R5" s="48"/>
      <c r="S5" s="48"/>
      <c r="T5" s="49"/>
      <c r="U5" s="47" t="s">
        <v>19</v>
      </c>
      <c r="V5" s="48"/>
      <c r="W5" s="48"/>
      <c r="X5" s="48"/>
      <c r="Y5" s="48"/>
      <c r="Z5" s="48"/>
      <c r="AA5" s="49"/>
      <c r="AB5" s="47" t="s">
        <v>19</v>
      </c>
      <c r="AC5" s="48"/>
      <c r="AD5" s="48"/>
      <c r="AE5" s="48"/>
      <c r="AF5" s="48"/>
      <c r="AG5" s="48"/>
      <c r="AH5" s="49"/>
    </row>
    <row r="6" spans="1:37" ht="15" thickBot="1" x14ac:dyDescent="0.35">
      <c r="A6" t="s">
        <v>20</v>
      </c>
      <c r="J6" s="56" t="s">
        <v>27</v>
      </c>
      <c r="K6" s="57"/>
      <c r="L6" s="57"/>
      <c r="M6" s="58"/>
      <c r="N6" s="50" t="s">
        <v>7</v>
      </c>
      <c r="O6" s="51"/>
      <c r="P6" s="51"/>
      <c r="Q6" s="51"/>
      <c r="R6" s="51"/>
      <c r="S6" s="52"/>
      <c r="T6" s="50" t="s">
        <v>7</v>
      </c>
      <c r="U6" s="51"/>
      <c r="V6" s="51"/>
      <c r="W6" s="51"/>
      <c r="X6" s="51"/>
      <c r="Y6" s="52"/>
      <c r="Z6" s="50" t="s">
        <v>7</v>
      </c>
      <c r="AA6" s="51"/>
      <c r="AB6" s="51"/>
      <c r="AC6" s="51"/>
      <c r="AD6" s="51"/>
      <c r="AE6" s="52"/>
      <c r="AF6" s="50" t="s">
        <v>7</v>
      </c>
      <c r="AG6" s="51"/>
      <c r="AH6" s="51"/>
      <c r="AI6" s="51"/>
      <c r="AJ6" s="51"/>
      <c r="AK6" s="52"/>
    </row>
    <row r="7" spans="1:37" ht="15" thickBot="1" x14ac:dyDescent="0.35">
      <c r="A7" t="s">
        <v>21</v>
      </c>
      <c r="J7" s="59" t="s">
        <v>8</v>
      </c>
      <c r="K7" s="60"/>
      <c r="L7" s="60"/>
      <c r="M7" s="61"/>
      <c r="N7" s="47" t="s">
        <v>19</v>
      </c>
      <c r="O7" s="48"/>
      <c r="P7" s="48"/>
      <c r="Q7" s="48"/>
      <c r="R7" s="48"/>
      <c r="S7" s="48"/>
      <c r="T7" s="49"/>
      <c r="U7" s="47" t="s">
        <v>19</v>
      </c>
      <c r="V7" s="48"/>
      <c r="W7" s="48"/>
      <c r="X7" s="48"/>
      <c r="Y7" s="48"/>
      <c r="Z7" s="48"/>
      <c r="AA7" s="49"/>
      <c r="AB7" s="47" t="s">
        <v>19</v>
      </c>
      <c r="AC7" s="48"/>
      <c r="AD7" s="48"/>
      <c r="AE7" s="48"/>
      <c r="AF7" s="48"/>
      <c r="AG7" s="48"/>
      <c r="AH7" s="49"/>
    </row>
    <row r="8" spans="1:37" ht="15" thickBot="1" x14ac:dyDescent="0.35">
      <c r="A8" t="s">
        <v>22</v>
      </c>
      <c r="J8" s="76" t="s">
        <v>8</v>
      </c>
      <c r="K8" s="77"/>
      <c r="L8" s="77"/>
      <c r="M8" s="78"/>
      <c r="N8" s="65" t="s">
        <v>7</v>
      </c>
      <c r="O8" s="66"/>
      <c r="P8" s="66"/>
      <c r="Q8" s="66"/>
      <c r="R8" s="66"/>
      <c r="S8" s="67"/>
      <c r="T8" s="65" t="s">
        <v>7</v>
      </c>
      <c r="U8" s="66"/>
      <c r="V8" s="66"/>
      <c r="W8" s="66"/>
      <c r="X8" s="66"/>
      <c r="Y8" s="67"/>
      <c r="Z8" s="79" t="s">
        <v>19</v>
      </c>
      <c r="AA8" s="71"/>
      <c r="AB8" s="71"/>
      <c r="AC8" s="71"/>
      <c r="AD8" s="71"/>
      <c r="AE8" s="71"/>
      <c r="AF8" s="72"/>
    </row>
    <row r="9" spans="1:37" ht="15" thickBot="1" x14ac:dyDescent="0.35">
      <c r="A9" t="s">
        <v>24</v>
      </c>
      <c r="J9" s="80" t="s">
        <v>37</v>
      </c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2"/>
    </row>
    <row r="10" spans="1:37" ht="15" thickBot="1" x14ac:dyDescent="0.35">
      <c r="A10" t="s">
        <v>25</v>
      </c>
      <c r="J10" s="83" t="s">
        <v>8</v>
      </c>
      <c r="K10" s="84"/>
      <c r="L10" s="84"/>
      <c r="M10" s="85"/>
      <c r="N10" s="86" t="s">
        <v>7</v>
      </c>
      <c r="O10" s="87"/>
      <c r="P10" s="87"/>
      <c r="Q10" s="87"/>
      <c r="R10" s="87"/>
      <c r="S10" s="88"/>
      <c r="T10" s="86" t="s">
        <v>7</v>
      </c>
      <c r="U10" s="87"/>
      <c r="V10" s="87"/>
      <c r="W10" s="87"/>
      <c r="X10" s="87"/>
      <c r="Y10" s="88"/>
      <c r="Z10" s="89" t="s">
        <v>19</v>
      </c>
      <c r="AA10" s="90"/>
      <c r="AB10" s="90"/>
      <c r="AC10" s="90"/>
      <c r="AD10" s="90"/>
      <c r="AE10" s="90"/>
      <c r="AF10" s="91"/>
    </row>
    <row r="11" spans="1:37" x14ac:dyDescent="0.3">
      <c r="A11" t="s">
        <v>38</v>
      </c>
    </row>
    <row r="13" spans="1:37" ht="15" thickBot="1" x14ac:dyDescent="0.35"/>
    <row r="14" spans="1:3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0</v>
      </c>
    </row>
    <row r="15" spans="1:3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0</v>
      </c>
    </row>
    <row r="16" spans="1:3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0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8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8</v>
      </c>
    </row>
    <row r="19" spans="2:11" ht="15" thickBot="1" x14ac:dyDescent="0.35">
      <c r="B19" s="59" t="s">
        <v>8</v>
      </c>
      <c r="C19" s="60"/>
      <c r="D19" s="60"/>
      <c r="E19" s="61"/>
      <c r="K19">
        <v>4</v>
      </c>
    </row>
    <row r="20" spans="2:11" ht="15" thickBot="1" x14ac:dyDescent="0.35">
      <c r="B20" s="56" t="s">
        <v>27</v>
      </c>
      <c r="C20" s="57"/>
      <c r="D20" s="57"/>
      <c r="E20" s="58"/>
      <c r="K20">
        <v>1</v>
      </c>
    </row>
  </sheetData>
  <mergeCells count="30">
    <mergeCell ref="B20:E20"/>
    <mergeCell ref="J9:AK9"/>
    <mergeCell ref="J10:M10"/>
    <mergeCell ref="N10:S10"/>
    <mergeCell ref="T10:Y10"/>
    <mergeCell ref="Z10:AF10"/>
    <mergeCell ref="B14:I14"/>
    <mergeCell ref="B15:I15"/>
    <mergeCell ref="B16:H16"/>
    <mergeCell ref="B17:H17"/>
    <mergeCell ref="B18:G18"/>
    <mergeCell ref="B19:E19"/>
    <mergeCell ref="J7:M7"/>
    <mergeCell ref="N7:T7"/>
    <mergeCell ref="U7:AA7"/>
    <mergeCell ref="AB7:AH7"/>
    <mergeCell ref="J8:M8"/>
    <mergeCell ref="N8:S8"/>
    <mergeCell ref="T8:Y8"/>
    <mergeCell ref="Z8:AF8"/>
    <mergeCell ref="F2:I2"/>
    <mergeCell ref="J5:M5"/>
    <mergeCell ref="N5:T5"/>
    <mergeCell ref="U5:AA5"/>
    <mergeCell ref="AB5:AH5"/>
    <mergeCell ref="J6:M6"/>
    <mergeCell ref="N6:S6"/>
    <mergeCell ref="T6:Y6"/>
    <mergeCell ref="Z6:AE6"/>
    <mergeCell ref="AF6:AK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74CC-6AC9-4D25-9312-C28D8343E639}">
  <sheetPr codeName="Sheet7"/>
  <dimension ref="A1:Q20"/>
  <sheetViews>
    <sheetView workbookViewId="0">
      <selection activeCell="B6" sqref="B6:G6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  <c r="P4" s="17"/>
      <c r="Q4" s="17"/>
    </row>
    <row r="5" spans="1:17" ht="15" thickBot="1" x14ac:dyDescent="0.35">
      <c r="A5" t="s">
        <v>20</v>
      </c>
      <c r="B5" s="50" t="s">
        <v>7</v>
      </c>
      <c r="C5" s="51"/>
      <c r="D5" s="51"/>
      <c r="E5" s="51"/>
      <c r="F5" s="51"/>
      <c r="G5" s="52"/>
      <c r="H5" s="92"/>
      <c r="I5" s="93"/>
      <c r="J5" s="93"/>
      <c r="K5" s="93"/>
      <c r="L5" s="93"/>
      <c r="M5" s="94"/>
      <c r="N5" s="17"/>
      <c r="O5" s="17"/>
      <c r="P5" s="17"/>
      <c r="Q5" s="17"/>
    </row>
    <row r="6" spans="1:17" ht="15" thickBot="1" x14ac:dyDescent="0.35">
      <c r="A6" t="s">
        <v>21</v>
      </c>
      <c r="B6" s="50" t="s">
        <v>7</v>
      </c>
      <c r="C6" s="51"/>
      <c r="D6" s="51"/>
      <c r="E6" s="51"/>
      <c r="F6" s="51"/>
      <c r="G6" s="52"/>
      <c r="H6" s="26"/>
      <c r="I6" s="24"/>
      <c r="J6" s="25"/>
      <c r="K6" s="25"/>
      <c r="L6" s="25"/>
      <c r="M6" s="25"/>
      <c r="N6" s="25"/>
      <c r="O6" s="26"/>
      <c r="P6" s="17"/>
      <c r="Q6" s="17"/>
    </row>
    <row r="7" spans="1:17" ht="15" thickBot="1" x14ac:dyDescent="0.35">
      <c r="A7" t="s">
        <v>22</v>
      </c>
      <c r="B7" s="53" t="s">
        <v>23</v>
      </c>
      <c r="C7" s="54"/>
      <c r="D7" s="54"/>
      <c r="E7" s="54"/>
      <c r="F7" s="54"/>
      <c r="G7" s="54"/>
      <c r="H7" s="55"/>
      <c r="I7" s="53" t="s">
        <v>23</v>
      </c>
      <c r="J7" s="54"/>
      <c r="K7" s="54"/>
      <c r="L7" s="54"/>
      <c r="M7" s="54"/>
      <c r="N7" s="54"/>
      <c r="O7" s="55"/>
      <c r="P7" s="18"/>
      <c r="Q7" s="17"/>
    </row>
    <row r="8" spans="1:17" ht="15" thickBot="1" x14ac:dyDescent="0.35">
      <c r="A8" t="s">
        <v>24</v>
      </c>
      <c r="B8" s="44" t="s">
        <v>4</v>
      </c>
      <c r="C8" s="45"/>
      <c r="D8" s="45"/>
      <c r="E8" s="45"/>
      <c r="F8" s="45"/>
      <c r="G8" s="45"/>
      <c r="H8" s="45"/>
      <c r="I8" s="46"/>
      <c r="J8" s="44" t="s">
        <v>4</v>
      </c>
      <c r="K8" s="45"/>
      <c r="L8" s="45"/>
      <c r="M8" s="45"/>
      <c r="N8" s="45"/>
      <c r="O8" s="45"/>
      <c r="P8" s="45"/>
      <c r="Q8" s="46"/>
    </row>
    <row r="9" spans="1:17" ht="15" thickBot="1" x14ac:dyDescent="0.35">
      <c r="A9" t="s">
        <v>25</v>
      </c>
      <c r="B9" s="44" t="s">
        <v>4</v>
      </c>
      <c r="C9" s="45"/>
      <c r="D9" s="45"/>
      <c r="E9" s="45"/>
      <c r="F9" s="45"/>
      <c r="G9" s="45"/>
      <c r="H9" s="45"/>
      <c r="I9" s="46"/>
      <c r="J9" s="44" t="s">
        <v>4</v>
      </c>
      <c r="K9" s="45"/>
      <c r="L9" s="45"/>
      <c r="M9" s="45"/>
      <c r="N9" s="45"/>
      <c r="O9" s="45"/>
      <c r="P9" s="45"/>
      <c r="Q9" s="46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2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6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2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2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2</v>
      </c>
    </row>
    <row r="19" spans="2:11" ht="15" thickBot="1" x14ac:dyDescent="0.35">
      <c r="B19" s="59" t="s">
        <v>8</v>
      </c>
      <c r="C19" s="60"/>
      <c r="D19" s="60"/>
      <c r="E19" s="61"/>
      <c r="K19">
        <v>0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22">
    <mergeCell ref="B16:H16"/>
    <mergeCell ref="B17:H17"/>
    <mergeCell ref="B18:G18"/>
    <mergeCell ref="B19:E19"/>
    <mergeCell ref="B20:E20"/>
    <mergeCell ref="B14:I14"/>
    <mergeCell ref="B15:I15"/>
    <mergeCell ref="B5:G5"/>
    <mergeCell ref="H5:M5"/>
    <mergeCell ref="B7:H7"/>
    <mergeCell ref="I7:O7"/>
    <mergeCell ref="B6:G6"/>
    <mergeCell ref="B8:I8"/>
    <mergeCell ref="J8:Q8"/>
    <mergeCell ref="B9:I9"/>
    <mergeCell ref="J9:Q9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45E7-9D16-47F3-A847-926AA1DFD781}">
  <sheetPr codeName="Sheet8"/>
  <dimension ref="A1:Q20"/>
  <sheetViews>
    <sheetView workbookViewId="0">
      <selection activeCell="K19" sqref="K19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  <c r="P4" s="17"/>
      <c r="Q4" s="17"/>
    </row>
    <row r="5" spans="1:17" ht="15" thickBot="1" x14ac:dyDescent="0.35">
      <c r="A5" t="s">
        <v>20</v>
      </c>
      <c r="B5" s="50" t="s">
        <v>7</v>
      </c>
      <c r="C5" s="51"/>
      <c r="D5" s="51"/>
      <c r="E5" s="51"/>
      <c r="F5" s="51"/>
      <c r="G5" s="52"/>
      <c r="H5" s="50" t="s">
        <v>7</v>
      </c>
      <c r="I5" s="51"/>
      <c r="J5" s="51"/>
      <c r="K5" s="51"/>
      <c r="L5" s="51"/>
      <c r="M5" s="52"/>
      <c r="N5" s="17"/>
      <c r="O5" s="17"/>
      <c r="P5" s="17"/>
      <c r="Q5" s="17"/>
    </row>
    <row r="6" spans="1:17" ht="15" thickBot="1" x14ac:dyDescent="0.35">
      <c r="A6" t="s">
        <v>21</v>
      </c>
      <c r="B6" s="50" t="s">
        <v>7</v>
      </c>
      <c r="C6" s="51"/>
      <c r="D6" s="51"/>
      <c r="E6" s="51"/>
      <c r="F6" s="51"/>
      <c r="G6" s="52"/>
      <c r="H6" s="50" t="s">
        <v>7</v>
      </c>
      <c r="I6" s="51"/>
      <c r="J6" s="51"/>
      <c r="K6" s="51"/>
      <c r="L6" s="51"/>
      <c r="M6" s="52"/>
      <c r="N6" s="25"/>
      <c r="O6" s="26"/>
      <c r="P6" s="17"/>
      <c r="Q6" s="17"/>
    </row>
    <row r="7" spans="1:17" ht="15" thickBot="1" x14ac:dyDescent="0.35">
      <c r="A7" t="s">
        <v>22</v>
      </c>
      <c r="B7" s="53" t="s">
        <v>23</v>
      </c>
      <c r="C7" s="54"/>
      <c r="D7" s="54"/>
      <c r="E7" s="54"/>
      <c r="F7" s="54"/>
      <c r="G7" s="54"/>
      <c r="H7" s="55"/>
      <c r="I7" s="53" t="s">
        <v>23</v>
      </c>
      <c r="J7" s="54"/>
      <c r="K7" s="54"/>
      <c r="L7" s="54"/>
      <c r="M7" s="54"/>
      <c r="N7" s="54"/>
      <c r="O7" s="55"/>
      <c r="P7" s="18"/>
      <c r="Q7" s="17"/>
    </row>
    <row r="8" spans="1:17" ht="15" thickBot="1" x14ac:dyDescent="0.35">
      <c r="A8" t="s">
        <v>24</v>
      </c>
      <c r="B8" s="44" t="s">
        <v>4</v>
      </c>
      <c r="C8" s="45"/>
      <c r="D8" s="45"/>
      <c r="E8" s="45"/>
      <c r="F8" s="45"/>
      <c r="G8" s="45"/>
      <c r="H8" s="45"/>
      <c r="I8" s="46"/>
      <c r="J8" s="44" t="s">
        <v>4</v>
      </c>
      <c r="K8" s="45"/>
      <c r="L8" s="45"/>
      <c r="M8" s="45"/>
      <c r="N8" s="45"/>
      <c r="O8" s="45"/>
      <c r="P8" s="45"/>
      <c r="Q8" s="46"/>
    </row>
    <row r="9" spans="1:17" ht="15" thickBot="1" x14ac:dyDescent="0.35">
      <c r="A9" t="s">
        <v>25</v>
      </c>
      <c r="B9" s="44" t="s">
        <v>4</v>
      </c>
      <c r="C9" s="45"/>
      <c r="D9" s="45"/>
      <c r="E9" s="45"/>
      <c r="F9" s="45"/>
      <c r="G9" s="45"/>
      <c r="H9" s="45"/>
      <c r="I9" s="46"/>
      <c r="J9" s="44" t="s">
        <v>4</v>
      </c>
      <c r="K9" s="45"/>
      <c r="L9" s="45"/>
      <c r="M9" s="45"/>
      <c r="N9" s="45"/>
      <c r="O9" s="45"/>
      <c r="P9" s="45"/>
      <c r="Q9" s="46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2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6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2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2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4</v>
      </c>
    </row>
    <row r="19" spans="2:11" ht="15" thickBot="1" x14ac:dyDescent="0.35">
      <c r="B19" s="59" t="s">
        <v>8</v>
      </c>
      <c r="C19" s="60"/>
      <c r="D19" s="60"/>
      <c r="E19" s="61"/>
      <c r="K19">
        <v>0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23">
    <mergeCell ref="B16:H16"/>
    <mergeCell ref="B17:H17"/>
    <mergeCell ref="B18:G18"/>
    <mergeCell ref="B19:E19"/>
    <mergeCell ref="B20:E20"/>
    <mergeCell ref="B14:I14"/>
    <mergeCell ref="B15:I15"/>
    <mergeCell ref="B5:G5"/>
    <mergeCell ref="H5:M5"/>
    <mergeCell ref="B7:H7"/>
    <mergeCell ref="I7:O7"/>
    <mergeCell ref="B6:G6"/>
    <mergeCell ref="H6:M6"/>
    <mergeCell ref="B8:I8"/>
    <mergeCell ref="J8:Q8"/>
    <mergeCell ref="B9:I9"/>
    <mergeCell ref="J9:Q9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2C14-EDC0-4C6A-846C-E75B3C1C7399}">
  <sheetPr codeName="Sheet9"/>
  <dimension ref="A1:Q20"/>
  <sheetViews>
    <sheetView workbookViewId="0">
      <selection activeCell="H11" sqref="H11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1" t="s">
        <v>3</v>
      </c>
      <c r="C2" s="42"/>
      <c r="D2" s="42"/>
      <c r="E2" s="42"/>
      <c r="F2" s="42"/>
      <c r="G2" s="42"/>
      <c r="H2" s="42"/>
      <c r="I2" s="43"/>
      <c r="J2" s="41" t="s">
        <v>3</v>
      </c>
      <c r="K2" s="42"/>
      <c r="L2" s="42"/>
      <c r="M2" s="42"/>
      <c r="N2" s="42"/>
      <c r="O2" s="42"/>
      <c r="P2" s="42"/>
      <c r="Q2" s="43"/>
    </row>
    <row r="3" spans="1:17" ht="15" thickBot="1" x14ac:dyDescent="0.35">
      <c r="A3" t="s">
        <v>4</v>
      </c>
      <c r="B3" s="44" t="s">
        <v>4</v>
      </c>
      <c r="C3" s="45"/>
      <c r="D3" s="45"/>
      <c r="E3" s="45"/>
      <c r="F3" s="45"/>
      <c r="G3" s="45"/>
      <c r="H3" s="45"/>
      <c r="I3" s="46"/>
      <c r="J3" s="44" t="s">
        <v>4</v>
      </c>
      <c r="K3" s="45"/>
      <c r="L3" s="45"/>
      <c r="M3" s="45"/>
      <c r="N3" s="45"/>
      <c r="O3" s="45"/>
      <c r="P3" s="45"/>
      <c r="Q3" s="46"/>
    </row>
    <row r="4" spans="1:17" ht="15" thickBot="1" x14ac:dyDescent="0.35">
      <c r="A4" t="s">
        <v>19</v>
      </c>
      <c r="B4" s="47" t="s">
        <v>19</v>
      </c>
      <c r="C4" s="48"/>
      <c r="D4" s="48"/>
      <c r="E4" s="48"/>
      <c r="F4" s="48"/>
      <c r="G4" s="48"/>
      <c r="H4" s="49"/>
      <c r="I4" s="47" t="s">
        <v>19</v>
      </c>
      <c r="J4" s="48"/>
      <c r="K4" s="48"/>
      <c r="L4" s="48"/>
      <c r="M4" s="48"/>
      <c r="N4" s="48"/>
      <c r="O4" s="49"/>
      <c r="P4" s="17"/>
      <c r="Q4" s="17"/>
    </row>
    <row r="5" spans="1:17" ht="15" thickBot="1" x14ac:dyDescent="0.35">
      <c r="A5" t="s">
        <v>20</v>
      </c>
      <c r="B5" s="50" t="s">
        <v>7</v>
      </c>
      <c r="C5" s="51"/>
      <c r="D5" s="51"/>
      <c r="E5" s="51"/>
      <c r="F5" s="51"/>
      <c r="G5" s="52"/>
      <c r="H5" s="24"/>
      <c r="I5" s="25"/>
      <c r="J5" s="25"/>
      <c r="K5" s="25"/>
      <c r="L5" s="25"/>
      <c r="M5" s="26"/>
      <c r="N5" s="17"/>
      <c r="O5" s="17"/>
      <c r="P5" s="17"/>
      <c r="Q5" s="17"/>
    </row>
    <row r="6" spans="1:17" ht="15" thickBot="1" x14ac:dyDescent="0.35">
      <c r="A6" t="s">
        <v>21</v>
      </c>
      <c r="B6" s="50" t="s">
        <v>7</v>
      </c>
      <c r="C6" s="51"/>
      <c r="D6" s="51"/>
      <c r="E6" s="51"/>
      <c r="F6" s="51"/>
      <c r="G6" s="52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53" t="s">
        <v>23</v>
      </c>
      <c r="C7" s="54"/>
      <c r="D7" s="54"/>
      <c r="E7" s="54"/>
      <c r="F7" s="54"/>
      <c r="G7" s="54"/>
      <c r="H7" s="55"/>
      <c r="I7" s="53" t="s">
        <v>23</v>
      </c>
      <c r="J7" s="54"/>
      <c r="K7" s="54"/>
      <c r="L7" s="54"/>
      <c r="M7" s="54"/>
      <c r="N7" s="54"/>
      <c r="O7" s="55"/>
      <c r="P7" s="18"/>
      <c r="Q7" s="17"/>
    </row>
    <row r="8" spans="1:17" ht="15" thickBot="1" x14ac:dyDescent="0.35">
      <c r="A8" t="s">
        <v>24</v>
      </c>
      <c r="B8" s="44" t="s">
        <v>4</v>
      </c>
      <c r="C8" s="45"/>
      <c r="D8" s="45"/>
      <c r="E8" s="45"/>
      <c r="F8" s="45"/>
      <c r="G8" s="45"/>
      <c r="H8" s="45"/>
      <c r="I8" s="46"/>
      <c r="J8" s="41" t="s">
        <v>3</v>
      </c>
      <c r="K8" s="42"/>
      <c r="L8" s="42"/>
      <c r="M8" s="42"/>
      <c r="N8" s="42"/>
      <c r="O8" s="42"/>
      <c r="P8" s="42"/>
      <c r="Q8" s="43"/>
    </row>
    <row r="9" spans="1:17" ht="15" thickBot="1" x14ac:dyDescent="0.35">
      <c r="A9" t="s">
        <v>25</v>
      </c>
      <c r="B9" s="53" t="s">
        <v>23</v>
      </c>
      <c r="C9" s="54"/>
      <c r="D9" s="54"/>
      <c r="E9" s="54"/>
      <c r="F9" s="54"/>
      <c r="G9" s="54"/>
      <c r="H9" s="55"/>
      <c r="I9" s="53" t="s">
        <v>23</v>
      </c>
      <c r="J9" s="54"/>
      <c r="K9" s="54"/>
      <c r="L9" s="54"/>
      <c r="M9" s="54"/>
      <c r="N9" s="54"/>
      <c r="O9" s="55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1" t="s">
        <v>3</v>
      </c>
      <c r="C14" s="42"/>
      <c r="D14" s="42"/>
      <c r="E14" s="42"/>
      <c r="F14" s="42"/>
      <c r="G14" s="42"/>
      <c r="H14" s="42"/>
      <c r="I14" s="43"/>
      <c r="K14">
        <v>3</v>
      </c>
    </row>
    <row r="15" spans="1:17" ht="15" thickBot="1" x14ac:dyDescent="0.35">
      <c r="B15" s="44" t="s">
        <v>4</v>
      </c>
      <c r="C15" s="45"/>
      <c r="D15" s="45"/>
      <c r="E15" s="45"/>
      <c r="F15" s="45"/>
      <c r="G15" s="45"/>
      <c r="H15" s="45"/>
      <c r="I15" s="46"/>
      <c r="K15">
        <v>3</v>
      </c>
    </row>
    <row r="16" spans="1:17" ht="15" thickBot="1" x14ac:dyDescent="0.35">
      <c r="B16" s="53" t="s">
        <v>23</v>
      </c>
      <c r="C16" s="54"/>
      <c r="D16" s="54"/>
      <c r="E16" s="54"/>
      <c r="F16" s="54"/>
      <c r="G16" s="54"/>
      <c r="H16" s="55"/>
      <c r="K16">
        <v>4</v>
      </c>
    </row>
    <row r="17" spans="2:11" ht="15" thickBot="1" x14ac:dyDescent="0.35">
      <c r="B17" s="47" t="s">
        <v>19</v>
      </c>
      <c r="C17" s="48"/>
      <c r="D17" s="48"/>
      <c r="E17" s="48"/>
      <c r="F17" s="48"/>
      <c r="G17" s="48"/>
      <c r="H17" s="49"/>
      <c r="K17">
        <v>2</v>
      </c>
    </row>
    <row r="18" spans="2:11" ht="15" thickBot="1" x14ac:dyDescent="0.35">
      <c r="B18" s="50" t="s">
        <v>7</v>
      </c>
      <c r="C18" s="51"/>
      <c r="D18" s="51"/>
      <c r="E18" s="51"/>
      <c r="F18" s="51"/>
      <c r="G18" s="52"/>
      <c r="K18">
        <v>2</v>
      </c>
    </row>
    <row r="19" spans="2:11" ht="15" thickBot="1" x14ac:dyDescent="0.35">
      <c r="B19" s="59" t="s">
        <v>8</v>
      </c>
      <c r="C19" s="60"/>
      <c r="D19" s="60"/>
      <c r="E19" s="61"/>
      <c r="K19">
        <v>0</v>
      </c>
    </row>
    <row r="20" spans="2:11" ht="15" thickBot="1" x14ac:dyDescent="0.35">
      <c r="B20" s="56" t="s">
        <v>27</v>
      </c>
      <c r="C20" s="57"/>
      <c r="D20" s="57"/>
      <c r="E20" s="58"/>
    </row>
  </sheetData>
  <mergeCells count="21">
    <mergeCell ref="B19:E19"/>
    <mergeCell ref="B20:E20"/>
    <mergeCell ref="B9:H9"/>
    <mergeCell ref="I9:O9"/>
    <mergeCell ref="B14:I14"/>
    <mergeCell ref="B15:I15"/>
    <mergeCell ref="B16:H16"/>
    <mergeCell ref="B17:H17"/>
    <mergeCell ref="B18:G18"/>
    <mergeCell ref="B5:G5"/>
    <mergeCell ref="B7:H7"/>
    <mergeCell ref="I7:O7"/>
    <mergeCell ref="B8:I8"/>
    <mergeCell ref="J8:Q8"/>
    <mergeCell ref="B6:G6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</vt:lpstr>
      <vt:lpstr>Teams</vt:lpstr>
      <vt:lpstr>4.4.2.4.2.0</vt:lpstr>
      <vt:lpstr>2.4.4.4.2.0</vt:lpstr>
      <vt:lpstr>4.4.2.3.3.0</vt:lpstr>
      <vt:lpstr>Opening Day</vt:lpstr>
      <vt:lpstr>2.6.2.2.2.0</vt:lpstr>
      <vt:lpstr>2.6.2.2.4.0</vt:lpstr>
      <vt:lpstr>3.3.4.2.2.0</vt:lpstr>
      <vt:lpstr>4.4.0.4.4.0</vt:lpstr>
      <vt:lpstr>4.4.2.2.2.0</vt:lpstr>
      <vt:lpstr>2.2.0.6.4.4</vt:lpstr>
      <vt:lpstr>6.8.8.10.8.0</vt:lpstr>
      <vt:lpstr>2.4.4.2.2.0</vt:lpstr>
      <vt:lpstr>3.5.2.2.2.0</vt:lpstr>
      <vt:lpstr>0.0.8.10.8.4</vt:lpstr>
      <vt:lpstr>4.2.4.2.2.0</vt:lpstr>
      <vt:lpstr>2.3.3.2.2.0</vt:lpstr>
      <vt:lpstr>4.3.3.2.2.0</vt:lpstr>
      <vt:lpstr>2.2.4.2.1</vt:lpstr>
      <vt:lpstr>6.8.8.10.8.4</vt:lpstr>
      <vt:lpstr>2.4.4.2.0.0</vt:lpstr>
      <vt:lpstr>2.2.4.2.0.0</vt:lpstr>
      <vt:lpstr>2.4.4.2.2.4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RAICES-H-10</dc:creator>
  <cp:lastModifiedBy>Joel Henry</cp:lastModifiedBy>
  <cp:lastPrinted>2020-02-03T17:32:58Z</cp:lastPrinted>
  <dcterms:created xsi:type="dcterms:W3CDTF">2019-11-04T14:50:01Z</dcterms:created>
  <dcterms:modified xsi:type="dcterms:W3CDTF">2020-02-10T22:32:22Z</dcterms:modified>
</cp:coreProperties>
</file>