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d057e22929ecf3/Personal/"/>
    </mc:Choice>
  </mc:AlternateContent>
  <xr:revisionPtr revIDLastSave="1667" documentId="8_{A9BD2725-CB10-4498-A93E-FB8D200521E5}" xr6:coauthVersionLast="44" xr6:coauthVersionMax="44" xr10:uidLastSave="{8F8033AE-5215-469E-BEFA-E4BBABB611AE}"/>
  <bookViews>
    <workbookView xWindow="-28920" yWindow="-75" windowWidth="29040" windowHeight="15840" activeTab="2" xr2:uid="{6DDA30DD-F46D-444D-A6B4-2014FC90BDBD}"/>
  </bookViews>
  <sheets>
    <sheet name="Dates" sheetId="2" r:id="rId1"/>
    <sheet name="14 Game Season" sheetId="10" r:id="rId2"/>
    <sheet name="16 Game Season" sheetId="11" r:id="rId3"/>
    <sheet name="Sat." sheetId="3" r:id="rId4"/>
    <sheet name="Sat. No CL" sheetId="6" r:id="rId5"/>
    <sheet name="Sat. No ITB" sheetId="9" r:id="rId6"/>
    <sheet name="Sat. No CL or ITB" sheetId="7" r:id="rId7"/>
    <sheet name="Weeknights" sheetId="4" r:id="rId8"/>
    <sheet name="Friday Nights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86" i="11" l="1"/>
  <c r="T86" i="11"/>
  <c r="F97" i="11"/>
  <c r="F96" i="11"/>
  <c r="F95" i="11"/>
  <c r="F94" i="11"/>
  <c r="F93" i="11"/>
  <c r="I86" i="11"/>
  <c r="H86" i="11"/>
  <c r="H88" i="11" s="1"/>
  <c r="G86" i="11"/>
  <c r="G88" i="11" s="1"/>
  <c r="F86" i="11"/>
  <c r="F88" i="11" s="1"/>
  <c r="E86" i="11"/>
  <c r="E88" i="11" s="1"/>
  <c r="D86" i="11"/>
  <c r="D88" i="11" s="1"/>
  <c r="J84" i="11"/>
  <c r="C84" i="11"/>
  <c r="J83" i="11"/>
  <c r="C83" i="11"/>
  <c r="J82" i="11"/>
  <c r="C82" i="11"/>
  <c r="J81" i="11"/>
  <c r="C81" i="11"/>
  <c r="J80" i="11"/>
  <c r="C80" i="11"/>
  <c r="J79" i="11"/>
  <c r="C79" i="11"/>
  <c r="J78" i="11"/>
  <c r="C78" i="11"/>
  <c r="J77" i="11"/>
  <c r="C77" i="11"/>
  <c r="J76" i="11"/>
  <c r="C76" i="11"/>
  <c r="J75" i="11"/>
  <c r="C75" i="11"/>
  <c r="J74" i="11"/>
  <c r="C74" i="11"/>
  <c r="J73" i="11"/>
  <c r="C73" i="11"/>
  <c r="J72" i="11"/>
  <c r="C72" i="11"/>
  <c r="J71" i="11"/>
  <c r="C71" i="11"/>
  <c r="J70" i="11"/>
  <c r="C70" i="11"/>
  <c r="J69" i="11"/>
  <c r="C69" i="11"/>
  <c r="J68" i="11"/>
  <c r="C68" i="11"/>
  <c r="J67" i="11"/>
  <c r="C67" i="11"/>
  <c r="J66" i="11"/>
  <c r="C66" i="11"/>
  <c r="J65" i="11"/>
  <c r="C65" i="11"/>
  <c r="J64" i="11"/>
  <c r="C64" i="11"/>
  <c r="J63" i="11"/>
  <c r="C63" i="11"/>
  <c r="J62" i="11"/>
  <c r="C62" i="11"/>
  <c r="J61" i="11"/>
  <c r="C61" i="11"/>
  <c r="J60" i="11"/>
  <c r="C60" i="11"/>
  <c r="J59" i="11"/>
  <c r="C59" i="11"/>
  <c r="J58" i="11"/>
  <c r="C58" i="11"/>
  <c r="J57" i="11"/>
  <c r="C57" i="11"/>
  <c r="J56" i="11"/>
  <c r="C56" i="11"/>
  <c r="J55" i="11"/>
  <c r="C55" i="11"/>
  <c r="J54" i="11"/>
  <c r="C54" i="11"/>
  <c r="J53" i="11"/>
  <c r="C53" i="11"/>
  <c r="J52" i="11"/>
  <c r="C52" i="11"/>
  <c r="J51" i="11"/>
  <c r="C51" i="11"/>
  <c r="J50" i="11"/>
  <c r="C50" i="11"/>
  <c r="J49" i="11"/>
  <c r="C49" i="11"/>
  <c r="J48" i="11"/>
  <c r="C48" i="11"/>
  <c r="J47" i="11"/>
  <c r="C47" i="11"/>
  <c r="J46" i="11"/>
  <c r="C46" i="11"/>
  <c r="J45" i="11"/>
  <c r="C45" i="11"/>
  <c r="J44" i="11"/>
  <c r="C44" i="11"/>
  <c r="J43" i="11"/>
  <c r="C43" i="11"/>
  <c r="J42" i="11"/>
  <c r="C42" i="11"/>
  <c r="J41" i="11"/>
  <c r="C41" i="11"/>
  <c r="J40" i="11"/>
  <c r="C40" i="11"/>
  <c r="J39" i="11"/>
  <c r="C39" i="11"/>
  <c r="J38" i="11"/>
  <c r="C38" i="11"/>
  <c r="J37" i="11"/>
  <c r="C37" i="11"/>
  <c r="J36" i="11"/>
  <c r="C36" i="11"/>
  <c r="J35" i="11"/>
  <c r="C35" i="11"/>
  <c r="J34" i="11"/>
  <c r="C34" i="11"/>
  <c r="J33" i="11"/>
  <c r="C33" i="11"/>
  <c r="J32" i="11"/>
  <c r="C32" i="11"/>
  <c r="J31" i="11"/>
  <c r="C31" i="11"/>
  <c r="J30" i="11"/>
  <c r="C30" i="11"/>
  <c r="J29" i="11"/>
  <c r="C29" i="11"/>
  <c r="J28" i="11"/>
  <c r="C28" i="11"/>
  <c r="J27" i="11"/>
  <c r="C27" i="11"/>
  <c r="J26" i="11"/>
  <c r="C26" i="11"/>
  <c r="J25" i="11"/>
  <c r="C25" i="11"/>
  <c r="J24" i="11"/>
  <c r="C24" i="11"/>
  <c r="J23" i="11"/>
  <c r="C23" i="11"/>
  <c r="J22" i="11"/>
  <c r="C22" i="11"/>
  <c r="J21" i="11"/>
  <c r="C21" i="11"/>
  <c r="J20" i="11"/>
  <c r="C20" i="11"/>
  <c r="J19" i="11"/>
  <c r="C19" i="11"/>
  <c r="J18" i="11"/>
  <c r="C18" i="11"/>
  <c r="J17" i="11"/>
  <c r="C17" i="11"/>
  <c r="J16" i="11"/>
  <c r="C16" i="11"/>
  <c r="J15" i="11"/>
  <c r="C15" i="11"/>
  <c r="J14" i="11"/>
  <c r="C14" i="11"/>
  <c r="J13" i="11"/>
  <c r="C13" i="11"/>
  <c r="J12" i="11"/>
  <c r="C12" i="11"/>
  <c r="J11" i="11"/>
  <c r="C11" i="11"/>
  <c r="J10" i="11"/>
  <c r="C10" i="11"/>
  <c r="J9" i="11"/>
  <c r="C9" i="11"/>
  <c r="J8" i="11"/>
  <c r="C8" i="11"/>
  <c r="J7" i="11"/>
  <c r="C7" i="11"/>
  <c r="J6" i="11"/>
  <c r="C6" i="11"/>
  <c r="J5" i="11"/>
  <c r="C5" i="11"/>
  <c r="O4" i="11"/>
  <c r="O5" i="11" s="1"/>
  <c r="J4" i="11"/>
  <c r="C4" i="11"/>
  <c r="O3" i="11"/>
  <c r="J3" i="11"/>
  <c r="C3" i="11"/>
  <c r="J2" i="11"/>
  <c r="K2" i="11" s="1"/>
  <c r="C2" i="11"/>
  <c r="K3" i="11" l="1"/>
  <c r="O6" i="11"/>
  <c r="J86" i="11"/>
  <c r="L2" i="11" s="1"/>
  <c r="F94" i="10"/>
  <c r="F95" i="10"/>
  <c r="F96" i="10"/>
  <c r="F97" i="10"/>
  <c r="F93" i="10"/>
  <c r="O7" i="11" l="1"/>
  <c r="K4" i="11"/>
  <c r="L3" i="11"/>
  <c r="I86" i="10"/>
  <c r="H86" i="10"/>
  <c r="H88" i="10" s="1"/>
  <c r="G86" i="10"/>
  <c r="G88" i="10" s="1"/>
  <c r="F86" i="10"/>
  <c r="F88" i="10" s="1"/>
  <c r="E86" i="10"/>
  <c r="E88" i="10" s="1"/>
  <c r="D86" i="10"/>
  <c r="D88" i="10" s="1"/>
  <c r="J84" i="10"/>
  <c r="C84" i="10"/>
  <c r="J83" i="10"/>
  <c r="C83" i="10"/>
  <c r="J82" i="10"/>
  <c r="C82" i="10"/>
  <c r="J81" i="10"/>
  <c r="C81" i="10"/>
  <c r="J80" i="10"/>
  <c r="C80" i="10"/>
  <c r="J79" i="10"/>
  <c r="C79" i="10"/>
  <c r="J78" i="10"/>
  <c r="C78" i="10"/>
  <c r="J77" i="10"/>
  <c r="C77" i="10"/>
  <c r="J76" i="10"/>
  <c r="C76" i="10"/>
  <c r="J75" i="10"/>
  <c r="C75" i="10"/>
  <c r="J74" i="10"/>
  <c r="C74" i="10"/>
  <c r="J73" i="10"/>
  <c r="C73" i="10"/>
  <c r="J72" i="10"/>
  <c r="C72" i="10"/>
  <c r="J71" i="10"/>
  <c r="C71" i="10"/>
  <c r="J70" i="10"/>
  <c r="C70" i="10"/>
  <c r="J69" i="10"/>
  <c r="C69" i="10"/>
  <c r="J68" i="10"/>
  <c r="C68" i="10"/>
  <c r="J67" i="10"/>
  <c r="C67" i="10"/>
  <c r="J66" i="10"/>
  <c r="C66" i="10"/>
  <c r="J65" i="10"/>
  <c r="C65" i="10"/>
  <c r="J64" i="10"/>
  <c r="C64" i="10"/>
  <c r="J63" i="10"/>
  <c r="C63" i="10"/>
  <c r="J62" i="10"/>
  <c r="C62" i="10"/>
  <c r="J61" i="10"/>
  <c r="C61" i="10"/>
  <c r="J60" i="10"/>
  <c r="C60" i="10"/>
  <c r="J59" i="10"/>
  <c r="C59" i="10"/>
  <c r="J58" i="10"/>
  <c r="C58" i="10"/>
  <c r="J57" i="10"/>
  <c r="C57" i="10"/>
  <c r="J56" i="10"/>
  <c r="C56" i="10"/>
  <c r="J55" i="10"/>
  <c r="C55" i="10"/>
  <c r="J54" i="10"/>
  <c r="C54" i="10"/>
  <c r="J53" i="10"/>
  <c r="C53" i="10"/>
  <c r="J52" i="10"/>
  <c r="C52" i="10"/>
  <c r="J51" i="10"/>
  <c r="C51" i="10"/>
  <c r="J50" i="10"/>
  <c r="C50" i="10"/>
  <c r="J49" i="10"/>
  <c r="C49" i="10"/>
  <c r="J48" i="10"/>
  <c r="C48" i="10"/>
  <c r="J47" i="10"/>
  <c r="C47" i="10"/>
  <c r="J46" i="10"/>
  <c r="C46" i="10"/>
  <c r="J45" i="10"/>
  <c r="C45" i="10"/>
  <c r="J44" i="10"/>
  <c r="C44" i="10"/>
  <c r="J43" i="10"/>
  <c r="C43" i="10"/>
  <c r="J42" i="10"/>
  <c r="C42" i="10"/>
  <c r="J41" i="10"/>
  <c r="C41" i="10"/>
  <c r="J40" i="10"/>
  <c r="C40" i="10"/>
  <c r="J39" i="10"/>
  <c r="C39" i="10"/>
  <c r="J38" i="10"/>
  <c r="C38" i="10"/>
  <c r="J37" i="10"/>
  <c r="C37" i="10"/>
  <c r="J36" i="10"/>
  <c r="C36" i="10"/>
  <c r="J35" i="10"/>
  <c r="C35" i="10"/>
  <c r="J34" i="10"/>
  <c r="C34" i="10"/>
  <c r="J33" i="10"/>
  <c r="C33" i="10"/>
  <c r="J32" i="10"/>
  <c r="C32" i="10"/>
  <c r="J31" i="10"/>
  <c r="C31" i="10"/>
  <c r="J30" i="10"/>
  <c r="C30" i="10"/>
  <c r="J29" i="10"/>
  <c r="C29" i="10"/>
  <c r="J28" i="10"/>
  <c r="C28" i="10"/>
  <c r="J27" i="10"/>
  <c r="C27" i="10"/>
  <c r="J26" i="10"/>
  <c r="C26" i="10"/>
  <c r="J25" i="10"/>
  <c r="C25" i="10"/>
  <c r="J24" i="10"/>
  <c r="C24" i="10"/>
  <c r="J23" i="10"/>
  <c r="C23" i="10"/>
  <c r="J22" i="10"/>
  <c r="C22" i="10"/>
  <c r="J21" i="10"/>
  <c r="C21" i="10"/>
  <c r="J20" i="10"/>
  <c r="C20" i="10"/>
  <c r="J19" i="10"/>
  <c r="C19" i="10"/>
  <c r="J18" i="10"/>
  <c r="C18" i="10"/>
  <c r="J17" i="10"/>
  <c r="C17" i="10"/>
  <c r="J16" i="10"/>
  <c r="C16" i="10"/>
  <c r="J15" i="10"/>
  <c r="C15" i="10"/>
  <c r="J14" i="10"/>
  <c r="C14" i="10"/>
  <c r="J13" i="10"/>
  <c r="C13" i="10"/>
  <c r="J12" i="10"/>
  <c r="C12" i="10"/>
  <c r="J11" i="10"/>
  <c r="C11" i="10"/>
  <c r="J10" i="10"/>
  <c r="C10" i="10"/>
  <c r="J9" i="10"/>
  <c r="C9" i="10"/>
  <c r="J8" i="10"/>
  <c r="C8" i="10"/>
  <c r="J7" i="10"/>
  <c r="C7" i="10"/>
  <c r="J6" i="10"/>
  <c r="C6" i="10"/>
  <c r="J5" i="10"/>
  <c r="C5" i="10"/>
  <c r="J4" i="10"/>
  <c r="C4" i="10"/>
  <c r="AB3" i="10"/>
  <c r="O3" i="10"/>
  <c r="O4" i="10" s="1"/>
  <c r="O5" i="10" s="1"/>
  <c r="J3" i="10"/>
  <c r="C3" i="10"/>
  <c r="AB2" i="10"/>
  <c r="Z2" i="10"/>
  <c r="X2" i="10"/>
  <c r="X3" i="10" s="1"/>
  <c r="V2" i="10"/>
  <c r="V3" i="10" s="1"/>
  <c r="T2" i="10"/>
  <c r="K2" i="10"/>
  <c r="K3" i="10" s="1"/>
  <c r="J2" i="10"/>
  <c r="C2" i="10"/>
  <c r="O8" i="11" l="1"/>
  <c r="K5" i="11"/>
  <c r="L4" i="11"/>
  <c r="AC3" i="10"/>
  <c r="AC2" i="10"/>
  <c r="W2" i="10"/>
  <c r="Y2" i="10"/>
  <c r="W3" i="10"/>
  <c r="V4" i="10"/>
  <c r="W4" i="10" s="1"/>
  <c r="O6" i="10"/>
  <c r="V5" i="10"/>
  <c r="AB4" i="10"/>
  <c r="X4" i="10"/>
  <c r="Y3" i="10"/>
  <c r="K4" i="10"/>
  <c r="Z3" i="10"/>
  <c r="AA2" i="10"/>
  <c r="T3" i="10"/>
  <c r="U2" i="10"/>
  <c r="J86" i="10"/>
  <c r="L3" i="10" s="1"/>
  <c r="C26" i="2"/>
  <c r="L5" i="11" l="1"/>
  <c r="K6" i="11"/>
  <c r="O9" i="11"/>
  <c r="L2" i="10"/>
  <c r="O7" i="10"/>
  <c r="Z4" i="10"/>
  <c r="AA3" i="10"/>
  <c r="V6" i="10"/>
  <c r="W5" i="10"/>
  <c r="AC4" i="10"/>
  <c r="AB5" i="10"/>
  <c r="K5" i="10"/>
  <c r="L4" i="10"/>
  <c r="T4" i="10"/>
  <c r="U3" i="10"/>
  <c r="X5" i="10"/>
  <c r="Y4" i="10"/>
  <c r="AB4" i="2"/>
  <c r="AB5" i="2"/>
  <c r="AB6" i="2"/>
  <c r="AB7" i="2"/>
  <c r="AB8" i="2" s="1"/>
  <c r="AB3" i="2"/>
  <c r="T4" i="2"/>
  <c r="T5" i="2" s="1"/>
  <c r="V4" i="2"/>
  <c r="V5" i="2" s="1"/>
  <c r="V6" i="2" s="1"/>
  <c r="V7" i="2" s="1"/>
  <c r="X4" i="2"/>
  <c r="Z4" i="2"/>
  <c r="Z5" i="2" s="1"/>
  <c r="Z6" i="2" s="1"/>
  <c r="X5" i="2"/>
  <c r="X6" i="2"/>
  <c r="Z7" i="2"/>
  <c r="Z8" i="2" s="1"/>
  <c r="AB2" i="2"/>
  <c r="Z3" i="2"/>
  <c r="Z2" i="2"/>
  <c r="X3" i="2"/>
  <c r="X2" i="2"/>
  <c r="V3" i="2"/>
  <c r="V2" i="2"/>
  <c r="T3" i="2"/>
  <c r="T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2" i="2"/>
  <c r="O10" i="11" l="1"/>
  <c r="K7" i="11"/>
  <c r="L6" i="11"/>
  <c r="T5" i="10"/>
  <c r="U4" i="10"/>
  <c r="V7" i="10"/>
  <c r="W6" i="10"/>
  <c r="K6" i="10"/>
  <c r="L5" i="10"/>
  <c r="AB6" i="10"/>
  <c r="AC5" i="10"/>
  <c r="AA4" i="10"/>
  <c r="Z5" i="10"/>
  <c r="Y5" i="10"/>
  <c r="X6" i="10"/>
  <c r="O8" i="10"/>
  <c r="AB9" i="2"/>
  <c r="V8" i="2"/>
  <c r="X7" i="2"/>
  <c r="T6" i="2"/>
  <c r="Z9" i="2"/>
  <c r="O3" i="2"/>
  <c r="O4" i="2" s="1"/>
  <c r="O5" i="2" s="1"/>
  <c r="O6" i="2" s="1"/>
  <c r="O11" i="11" l="1"/>
  <c r="K8" i="11"/>
  <c r="L7" i="11"/>
  <c r="Z6" i="10"/>
  <c r="AA5" i="10"/>
  <c r="W7" i="10"/>
  <c r="V8" i="10"/>
  <c r="X7" i="10"/>
  <c r="Y6" i="10"/>
  <c r="T6" i="10"/>
  <c r="U5" i="10"/>
  <c r="K7" i="10"/>
  <c r="L6" i="10"/>
  <c r="O9" i="10"/>
  <c r="AB7" i="10"/>
  <c r="AC6" i="10"/>
  <c r="AB10" i="2"/>
  <c r="X8" i="2"/>
  <c r="Z10" i="2"/>
  <c r="V9" i="2"/>
  <c r="T7" i="2"/>
  <c r="O7" i="2"/>
  <c r="I86" i="2"/>
  <c r="O12" i="11" l="1"/>
  <c r="K9" i="11"/>
  <c r="L8" i="11"/>
  <c r="O10" i="10"/>
  <c r="W8" i="10"/>
  <c r="V9" i="10"/>
  <c r="L7" i="10"/>
  <c r="K8" i="10"/>
  <c r="X8" i="10"/>
  <c r="Y7" i="10"/>
  <c r="AC7" i="10"/>
  <c r="AB8" i="10"/>
  <c r="U6" i="10"/>
  <c r="T7" i="10"/>
  <c r="AA6" i="10"/>
  <c r="Z7" i="10"/>
  <c r="AB11" i="2"/>
  <c r="Z11" i="2"/>
  <c r="T8" i="2"/>
  <c r="X9" i="2"/>
  <c r="V10" i="2"/>
  <c r="O8" i="2"/>
  <c r="J79" i="2"/>
  <c r="J72" i="2"/>
  <c r="J65" i="2"/>
  <c r="J58" i="2"/>
  <c r="J51" i="2"/>
  <c r="J37" i="2"/>
  <c r="J30" i="2"/>
  <c r="J23" i="2"/>
  <c r="J2" i="2"/>
  <c r="K2" i="2" s="1"/>
  <c r="L9" i="11" l="1"/>
  <c r="K10" i="11"/>
  <c r="O13" i="11"/>
  <c r="U7" i="10"/>
  <c r="T8" i="10"/>
  <c r="K9" i="10"/>
  <c r="L8" i="10"/>
  <c r="AB9" i="10"/>
  <c r="AC8" i="10"/>
  <c r="O11" i="10"/>
  <c r="V10" i="10"/>
  <c r="W9" i="10"/>
  <c r="Z8" i="10"/>
  <c r="AA7" i="10"/>
  <c r="Y8" i="10"/>
  <c r="X9" i="10"/>
  <c r="AB12" i="2"/>
  <c r="T9" i="2"/>
  <c r="V11" i="2"/>
  <c r="W10" i="2"/>
  <c r="Z12" i="2"/>
  <c r="X10" i="2"/>
  <c r="O9" i="2"/>
  <c r="J3" i="2"/>
  <c r="K3" i="2" s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4" i="2"/>
  <c r="J25" i="2"/>
  <c r="J26" i="2"/>
  <c r="J27" i="2"/>
  <c r="J28" i="2"/>
  <c r="J29" i="2"/>
  <c r="J31" i="2"/>
  <c r="J32" i="2"/>
  <c r="J33" i="2"/>
  <c r="J34" i="2"/>
  <c r="J35" i="2"/>
  <c r="J36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2" i="2"/>
  <c r="J53" i="2"/>
  <c r="J54" i="2"/>
  <c r="J55" i="2"/>
  <c r="J56" i="2"/>
  <c r="J57" i="2"/>
  <c r="J59" i="2"/>
  <c r="J60" i="2"/>
  <c r="J61" i="2"/>
  <c r="J62" i="2"/>
  <c r="J63" i="2"/>
  <c r="J64" i="2"/>
  <c r="J66" i="2"/>
  <c r="J67" i="2"/>
  <c r="J68" i="2"/>
  <c r="J69" i="2"/>
  <c r="J70" i="2"/>
  <c r="J71" i="2"/>
  <c r="J73" i="2"/>
  <c r="J74" i="2"/>
  <c r="J75" i="2"/>
  <c r="J76" i="2"/>
  <c r="J77" i="2"/>
  <c r="J78" i="2"/>
  <c r="J80" i="2"/>
  <c r="J81" i="2"/>
  <c r="J82" i="2"/>
  <c r="J83" i="2"/>
  <c r="J84" i="2"/>
  <c r="H86" i="2"/>
  <c r="G86" i="2"/>
  <c r="AA11" i="2" s="1"/>
  <c r="F86" i="2"/>
  <c r="E86" i="2"/>
  <c r="D86" i="2"/>
  <c r="O14" i="11" l="1"/>
  <c r="L10" i="11"/>
  <c r="K11" i="11"/>
  <c r="Y9" i="10"/>
  <c r="X10" i="10"/>
  <c r="K10" i="10"/>
  <c r="L9" i="10"/>
  <c r="Z9" i="10"/>
  <c r="AA8" i="10"/>
  <c r="T9" i="10"/>
  <c r="U8" i="10"/>
  <c r="AB10" i="10"/>
  <c r="AC9" i="10"/>
  <c r="W10" i="10"/>
  <c r="V11" i="10"/>
  <c r="O12" i="10"/>
  <c r="U3" i="2"/>
  <c r="U4" i="2"/>
  <c r="U2" i="2"/>
  <c r="U5" i="2"/>
  <c r="U6" i="2"/>
  <c r="U7" i="2"/>
  <c r="E88" i="2"/>
  <c r="W3" i="2"/>
  <c r="W2" i="2"/>
  <c r="W4" i="2"/>
  <c r="W6" i="2"/>
  <c r="W7" i="2"/>
  <c r="W5" i="2"/>
  <c r="W8" i="2"/>
  <c r="W9" i="2"/>
  <c r="F88" i="2"/>
  <c r="Y5" i="2"/>
  <c r="Y2" i="2"/>
  <c r="Y4" i="2"/>
  <c r="Y3" i="2"/>
  <c r="Y6" i="2"/>
  <c r="Y7" i="2"/>
  <c r="Y8" i="2"/>
  <c r="Y9" i="2"/>
  <c r="G88" i="2"/>
  <c r="AA6" i="2"/>
  <c r="AA2" i="2"/>
  <c r="AA5" i="2"/>
  <c r="AA4" i="2"/>
  <c r="AA3" i="2"/>
  <c r="AA8" i="2"/>
  <c r="AA7" i="2"/>
  <c r="AA9" i="2"/>
  <c r="AA10" i="2"/>
  <c r="U8" i="2"/>
  <c r="H88" i="2"/>
  <c r="AC6" i="2"/>
  <c r="AC2" i="2"/>
  <c r="AC4" i="2"/>
  <c r="AC5" i="2"/>
  <c r="AC7" i="2"/>
  <c r="AC3" i="2"/>
  <c r="AC8" i="2"/>
  <c r="AC9" i="2"/>
  <c r="AC10" i="2"/>
  <c r="AC11" i="2"/>
  <c r="AB13" i="2"/>
  <c r="AC12" i="2"/>
  <c r="V12" i="2"/>
  <c r="W11" i="2"/>
  <c r="T10" i="2"/>
  <c r="U9" i="2"/>
  <c r="X11" i="2"/>
  <c r="Y10" i="2"/>
  <c r="AA12" i="2"/>
  <c r="Z13" i="2"/>
  <c r="K4" i="2"/>
  <c r="K5" i="2" s="1"/>
  <c r="K6" i="2" s="1"/>
  <c r="K7" i="2" s="1"/>
  <c r="K8" i="2" s="1"/>
  <c r="K9" i="2" s="1"/>
  <c r="K10" i="2" s="1"/>
  <c r="D88" i="2"/>
  <c r="J86" i="2"/>
  <c r="O10" i="2"/>
  <c r="K12" i="11" l="1"/>
  <c r="L11" i="11"/>
  <c r="O15" i="11"/>
  <c r="Z10" i="10"/>
  <c r="AA9" i="10"/>
  <c r="X11" i="10"/>
  <c r="Y10" i="10"/>
  <c r="AC10" i="10"/>
  <c r="AB11" i="10"/>
  <c r="O13" i="10"/>
  <c r="T10" i="10"/>
  <c r="U9" i="10"/>
  <c r="L10" i="10"/>
  <c r="K11" i="10"/>
  <c r="W11" i="10"/>
  <c r="V12" i="10"/>
  <c r="AB14" i="2"/>
  <c r="AC13" i="2"/>
  <c r="T11" i="2"/>
  <c r="U10" i="2"/>
  <c r="Z14" i="2"/>
  <c r="AA13" i="2"/>
  <c r="V13" i="2"/>
  <c r="W12" i="2"/>
  <c r="X12" i="2"/>
  <c r="Y11" i="2"/>
  <c r="L9" i="2"/>
  <c r="L3" i="2"/>
  <c r="L5" i="2"/>
  <c r="L7" i="2"/>
  <c r="L6" i="2"/>
  <c r="L4" i="2"/>
  <c r="L2" i="2"/>
  <c r="L8" i="2"/>
  <c r="O11" i="2"/>
  <c r="L10" i="2"/>
  <c r="K11" i="2"/>
  <c r="O16" i="11" l="1"/>
  <c r="K13" i="11"/>
  <c r="L12" i="11"/>
  <c r="X12" i="10"/>
  <c r="Y11" i="10"/>
  <c r="U10" i="10"/>
  <c r="T11" i="10"/>
  <c r="V13" i="10"/>
  <c r="W12" i="10"/>
  <c r="O14" i="10"/>
  <c r="K12" i="10"/>
  <c r="L11" i="10"/>
  <c r="AB12" i="10"/>
  <c r="AC11" i="10"/>
  <c r="AA10" i="10"/>
  <c r="Z11" i="10"/>
  <c r="AC14" i="2"/>
  <c r="AB15" i="2"/>
  <c r="Z15" i="2"/>
  <c r="AA14" i="2"/>
  <c r="X13" i="2"/>
  <c r="Y12" i="2"/>
  <c r="T12" i="2"/>
  <c r="U11" i="2"/>
  <c r="W13" i="2"/>
  <c r="V14" i="2"/>
  <c r="O12" i="2"/>
  <c r="L11" i="2"/>
  <c r="K12" i="2"/>
  <c r="K14" i="11" l="1"/>
  <c r="L13" i="11"/>
  <c r="O17" i="11"/>
  <c r="AB13" i="10"/>
  <c r="AC12" i="10"/>
  <c r="V14" i="10"/>
  <c r="W13" i="10"/>
  <c r="T12" i="10"/>
  <c r="U11" i="10"/>
  <c r="K13" i="10"/>
  <c r="L12" i="10"/>
  <c r="Y12" i="10"/>
  <c r="X13" i="10"/>
  <c r="Z12" i="10"/>
  <c r="AA11" i="10"/>
  <c r="O15" i="10"/>
  <c r="AC15" i="2"/>
  <c r="AB16" i="2"/>
  <c r="Y13" i="2"/>
  <c r="X14" i="2"/>
  <c r="V15" i="2"/>
  <c r="W14" i="2"/>
  <c r="AA15" i="2"/>
  <c r="Z16" i="2"/>
  <c r="U12" i="2"/>
  <c r="T13" i="2"/>
  <c r="O13" i="2"/>
  <c r="K13" i="2"/>
  <c r="L12" i="2"/>
  <c r="O18" i="11" l="1"/>
  <c r="K15" i="11"/>
  <c r="L14" i="11"/>
  <c r="AA12" i="10"/>
  <c r="Z13" i="10"/>
  <c r="T13" i="10"/>
  <c r="U12" i="10"/>
  <c r="X14" i="10"/>
  <c r="Y13" i="10"/>
  <c r="W14" i="10"/>
  <c r="V15" i="10"/>
  <c r="O16" i="10"/>
  <c r="L13" i="10"/>
  <c r="K14" i="10"/>
  <c r="AC13" i="10"/>
  <c r="AB14" i="10"/>
  <c r="AC16" i="2"/>
  <c r="AB17" i="2"/>
  <c r="V16" i="2"/>
  <c r="W15" i="2"/>
  <c r="T14" i="2"/>
  <c r="U13" i="2"/>
  <c r="Y14" i="2"/>
  <c r="X15" i="2"/>
  <c r="Z17" i="2"/>
  <c r="AA16" i="2"/>
  <c r="O14" i="2"/>
  <c r="L13" i="2"/>
  <c r="K14" i="2"/>
  <c r="O19" i="11" l="1"/>
  <c r="K16" i="11"/>
  <c r="L15" i="11"/>
  <c r="O17" i="10"/>
  <c r="V16" i="10"/>
  <c r="W15" i="10"/>
  <c r="U13" i="10"/>
  <c r="T14" i="10"/>
  <c r="X15" i="10"/>
  <c r="Y14" i="10"/>
  <c r="AA13" i="10"/>
  <c r="Z14" i="10"/>
  <c r="AC14" i="10"/>
  <c r="AB15" i="10"/>
  <c r="K15" i="10"/>
  <c r="L14" i="10"/>
  <c r="AB18" i="2"/>
  <c r="AC17" i="2"/>
  <c r="U14" i="2"/>
  <c r="T15" i="2"/>
  <c r="AA17" i="2"/>
  <c r="Z18" i="2"/>
  <c r="W16" i="2"/>
  <c r="V17" i="2"/>
  <c r="X16" i="2"/>
  <c r="Y15" i="2"/>
  <c r="O15" i="2"/>
  <c r="L14" i="2"/>
  <c r="K15" i="2"/>
  <c r="L16" i="11" l="1"/>
  <c r="K17" i="11"/>
  <c r="O20" i="11"/>
  <c r="T15" i="10"/>
  <c r="U14" i="10"/>
  <c r="AA14" i="10"/>
  <c r="Z15" i="10"/>
  <c r="V17" i="10"/>
  <c r="W16" i="10"/>
  <c r="K16" i="10"/>
  <c r="L15" i="10"/>
  <c r="AB16" i="10"/>
  <c r="AC15" i="10"/>
  <c r="Y15" i="10"/>
  <c r="X16" i="10"/>
  <c r="O18" i="10"/>
  <c r="AC18" i="2"/>
  <c r="AB19" i="2"/>
  <c r="Z19" i="2"/>
  <c r="AA18" i="2"/>
  <c r="U15" i="2"/>
  <c r="T16" i="2"/>
  <c r="X17" i="2"/>
  <c r="Y16" i="2"/>
  <c r="V18" i="2"/>
  <c r="W17" i="2"/>
  <c r="O16" i="2"/>
  <c r="K16" i="2"/>
  <c r="L15" i="2"/>
  <c r="O21" i="11" l="1"/>
  <c r="K18" i="11"/>
  <c r="L17" i="11"/>
  <c r="Z16" i="10"/>
  <c r="AA15" i="10"/>
  <c r="O19" i="10"/>
  <c r="K17" i="10"/>
  <c r="L16" i="10"/>
  <c r="W17" i="10"/>
  <c r="V18" i="10"/>
  <c r="AC16" i="10"/>
  <c r="AB17" i="10"/>
  <c r="X17" i="10"/>
  <c r="Y16" i="10"/>
  <c r="T16" i="10"/>
  <c r="U15" i="10"/>
  <c r="AB20" i="2"/>
  <c r="AC19" i="2"/>
  <c r="T17" i="2"/>
  <c r="U16" i="2"/>
  <c r="W18" i="2"/>
  <c r="V19" i="2"/>
  <c r="Z20" i="2"/>
  <c r="AA19" i="2"/>
  <c r="Y17" i="2"/>
  <c r="X18" i="2"/>
  <c r="O17" i="2"/>
  <c r="L16" i="2"/>
  <c r="K17" i="2"/>
  <c r="K19" i="11" l="1"/>
  <c r="L18" i="11"/>
  <c r="O22" i="11"/>
  <c r="L17" i="10"/>
  <c r="K18" i="10"/>
  <c r="O20" i="10"/>
  <c r="U16" i="10"/>
  <c r="T17" i="10"/>
  <c r="X18" i="10"/>
  <c r="Y17" i="10"/>
  <c r="AC17" i="10"/>
  <c r="AB18" i="10"/>
  <c r="W18" i="10"/>
  <c r="V19" i="10"/>
  <c r="AA16" i="10"/>
  <c r="Z17" i="10"/>
  <c r="AC20" i="2"/>
  <c r="AB21" i="2"/>
  <c r="AA20" i="2"/>
  <c r="Z21" i="2"/>
  <c r="V20" i="2"/>
  <c r="W19" i="2"/>
  <c r="X19" i="2"/>
  <c r="Y18" i="2"/>
  <c r="U17" i="2"/>
  <c r="T18" i="2"/>
  <c r="O18" i="2"/>
  <c r="L17" i="2"/>
  <c r="K18" i="2"/>
  <c r="L19" i="11" l="1"/>
  <c r="K20" i="11"/>
  <c r="O23" i="11"/>
  <c r="AB19" i="10"/>
  <c r="AC18" i="10"/>
  <c r="O21" i="10"/>
  <c r="K19" i="10"/>
  <c r="L18" i="10"/>
  <c r="Z18" i="10"/>
  <c r="AA17" i="10"/>
  <c r="Y18" i="10"/>
  <c r="X19" i="10"/>
  <c r="V20" i="10"/>
  <c r="W19" i="10"/>
  <c r="T18" i="10"/>
  <c r="U17" i="10"/>
  <c r="AC21" i="2"/>
  <c r="AB22" i="2"/>
  <c r="X20" i="2"/>
  <c r="Y19" i="2"/>
  <c r="T19" i="2"/>
  <c r="U18" i="2"/>
  <c r="V21" i="2"/>
  <c r="W20" i="2"/>
  <c r="AA21" i="2"/>
  <c r="Z22" i="2"/>
  <c r="O19" i="2"/>
  <c r="K19" i="2"/>
  <c r="L18" i="2"/>
  <c r="K21" i="11" l="1"/>
  <c r="L20" i="11"/>
  <c r="O24" i="11"/>
  <c r="V21" i="10"/>
  <c r="W20" i="10"/>
  <c r="L19" i="10"/>
  <c r="K20" i="10"/>
  <c r="X20" i="10"/>
  <c r="Y19" i="10"/>
  <c r="O22" i="10"/>
  <c r="T19" i="10"/>
  <c r="U18" i="10"/>
  <c r="Z19" i="10"/>
  <c r="AA18" i="10"/>
  <c r="AB20" i="10"/>
  <c r="AC19" i="10"/>
  <c r="AC22" i="2"/>
  <c r="AB23" i="2"/>
  <c r="T20" i="2"/>
  <c r="U19" i="2"/>
  <c r="W21" i="2"/>
  <c r="V22" i="2"/>
  <c r="Z23" i="2"/>
  <c r="AA22" i="2"/>
  <c r="X21" i="2"/>
  <c r="Y20" i="2"/>
  <c r="O20" i="2"/>
  <c r="L19" i="2"/>
  <c r="K20" i="2"/>
  <c r="K22" i="11" l="1"/>
  <c r="L21" i="11"/>
  <c r="O25" i="11"/>
  <c r="AA19" i="10"/>
  <c r="Z20" i="10"/>
  <c r="X21" i="10"/>
  <c r="Y20" i="10"/>
  <c r="U19" i="10"/>
  <c r="T20" i="10"/>
  <c r="L20" i="10"/>
  <c r="K21" i="10"/>
  <c r="AC20" i="10"/>
  <c r="AB21" i="10"/>
  <c r="O23" i="10"/>
  <c r="V22" i="10"/>
  <c r="W21" i="10"/>
  <c r="AC23" i="2"/>
  <c r="AB24" i="2"/>
  <c r="W22" i="2"/>
  <c r="V23" i="2"/>
  <c r="Z24" i="2"/>
  <c r="AA23" i="2"/>
  <c r="X22" i="2"/>
  <c r="Y21" i="2"/>
  <c r="T21" i="2"/>
  <c r="U20" i="2"/>
  <c r="O21" i="2"/>
  <c r="L20" i="2"/>
  <c r="K21" i="2"/>
  <c r="O26" i="11" l="1"/>
  <c r="L22" i="11"/>
  <c r="K23" i="11"/>
  <c r="U20" i="10"/>
  <c r="T21" i="10"/>
  <c r="AB22" i="10"/>
  <c r="AC21" i="10"/>
  <c r="Z21" i="10"/>
  <c r="AA20" i="10"/>
  <c r="O24" i="10"/>
  <c r="X22" i="10"/>
  <c r="Y21" i="10"/>
  <c r="V23" i="10"/>
  <c r="W22" i="10"/>
  <c r="L21" i="10"/>
  <c r="K22" i="10"/>
  <c r="AC24" i="2"/>
  <c r="AB25" i="2"/>
  <c r="Y22" i="2"/>
  <c r="X23" i="2"/>
  <c r="AA24" i="2"/>
  <c r="Z25" i="2"/>
  <c r="V24" i="2"/>
  <c r="W23" i="2"/>
  <c r="U21" i="2"/>
  <c r="T22" i="2"/>
  <c r="O22" i="2"/>
  <c r="K22" i="2"/>
  <c r="L21" i="2"/>
  <c r="L23" i="11" l="1"/>
  <c r="K24" i="11"/>
  <c r="O27" i="11"/>
  <c r="K23" i="10"/>
  <c r="L22" i="10"/>
  <c r="U21" i="10"/>
  <c r="T22" i="10"/>
  <c r="V24" i="10"/>
  <c r="W23" i="10"/>
  <c r="Z22" i="10"/>
  <c r="AA21" i="10"/>
  <c r="Y22" i="10"/>
  <c r="X23" i="10"/>
  <c r="AB23" i="10"/>
  <c r="AC22" i="10"/>
  <c r="O25" i="10"/>
  <c r="AB26" i="2"/>
  <c r="AC25" i="2"/>
  <c r="V25" i="2"/>
  <c r="W24" i="2"/>
  <c r="Z26" i="2"/>
  <c r="AA25" i="2"/>
  <c r="T23" i="2"/>
  <c r="U22" i="2"/>
  <c r="Y23" i="2"/>
  <c r="X24" i="2"/>
  <c r="O23" i="2"/>
  <c r="L22" i="2"/>
  <c r="K23" i="2"/>
  <c r="O28" i="11" l="1"/>
  <c r="K25" i="11"/>
  <c r="L24" i="11"/>
  <c r="T23" i="10"/>
  <c r="U22" i="10"/>
  <c r="AC23" i="10"/>
  <c r="AB24" i="10"/>
  <c r="W24" i="10"/>
  <c r="V25" i="10"/>
  <c r="X24" i="10"/>
  <c r="Y23" i="10"/>
  <c r="O26" i="10"/>
  <c r="AA22" i="10"/>
  <c r="Z23" i="10"/>
  <c r="L23" i="10"/>
  <c r="K24" i="10"/>
  <c r="AC26" i="2"/>
  <c r="AB27" i="2"/>
  <c r="U23" i="2"/>
  <c r="T24" i="2"/>
  <c r="AA26" i="2"/>
  <c r="Z27" i="2"/>
  <c r="X25" i="2"/>
  <c r="Y24" i="2"/>
  <c r="W25" i="2"/>
  <c r="V26" i="2"/>
  <c r="O24" i="2"/>
  <c r="K24" i="2"/>
  <c r="L23" i="2"/>
  <c r="L25" i="11" l="1"/>
  <c r="K26" i="11"/>
  <c r="O29" i="11"/>
  <c r="O27" i="10"/>
  <c r="K25" i="10"/>
  <c r="L24" i="10"/>
  <c r="V26" i="10"/>
  <c r="W25" i="10"/>
  <c r="AC24" i="10"/>
  <c r="AB25" i="10"/>
  <c r="Z24" i="10"/>
  <c r="AA23" i="10"/>
  <c r="Y24" i="10"/>
  <c r="X25" i="10"/>
  <c r="T24" i="10"/>
  <c r="U23" i="10"/>
  <c r="AC27" i="2"/>
  <c r="AB28" i="2"/>
  <c r="Y25" i="2"/>
  <c r="X26" i="2"/>
  <c r="V27" i="2"/>
  <c r="W26" i="2"/>
  <c r="Z28" i="2"/>
  <c r="AA27" i="2"/>
  <c r="T25" i="2"/>
  <c r="U24" i="2"/>
  <c r="O25" i="2"/>
  <c r="K25" i="2"/>
  <c r="L24" i="2"/>
  <c r="O30" i="11" l="1"/>
  <c r="L26" i="11"/>
  <c r="K27" i="11"/>
  <c r="O28" i="10"/>
  <c r="V27" i="10"/>
  <c r="W26" i="10"/>
  <c r="Z25" i="10"/>
  <c r="AA24" i="10"/>
  <c r="K26" i="10"/>
  <c r="L25" i="10"/>
  <c r="T25" i="10"/>
  <c r="U24" i="10"/>
  <c r="AB26" i="10"/>
  <c r="AC25" i="10"/>
  <c r="X26" i="10"/>
  <c r="Y25" i="10"/>
  <c r="AC28" i="2"/>
  <c r="AB29" i="2"/>
  <c r="Z29" i="2"/>
  <c r="AA28" i="2"/>
  <c r="W27" i="2"/>
  <c r="V28" i="2"/>
  <c r="Y26" i="2"/>
  <c r="X27" i="2"/>
  <c r="T26" i="2"/>
  <c r="U25" i="2"/>
  <c r="O26" i="2"/>
  <c r="L25" i="2"/>
  <c r="K26" i="2"/>
  <c r="O31" i="11" l="1"/>
  <c r="K28" i="11"/>
  <c r="L27" i="11"/>
  <c r="AA25" i="10"/>
  <c r="Z26" i="10"/>
  <c r="T26" i="10"/>
  <c r="U25" i="10"/>
  <c r="O29" i="10"/>
  <c r="AB27" i="10"/>
  <c r="AC26" i="10"/>
  <c r="V28" i="10"/>
  <c r="W27" i="10"/>
  <c r="X27" i="10"/>
  <c r="Y26" i="10"/>
  <c r="L26" i="10"/>
  <c r="K27" i="10"/>
  <c r="AB30" i="2"/>
  <c r="AC29" i="2"/>
  <c r="X28" i="2"/>
  <c r="Y27" i="2"/>
  <c r="V29" i="2"/>
  <c r="W28" i="2"/>
  <c r="U26" i="2"/>
  <c r="T27" i="2"/>
  <c r="AA29" i="2"/>
  <c r="Z30" i="2"/>
  <c r="O27" i="2"/>
  <c r="L26" i="2"/>
  <c r="K27" i="2"/>
  <c r="O32" i="11" l="1"/>
  <c r="K29" i="11"/>
  <c r="L28" i="11"/>
  <c r="X28" i="10"/>
  <c r="Y27" i="10"/>
  <c r="AA26" i="10"/>
  <c r="Z27" i="10"/>
  <c r="W28" i="10"/>
  <c r="V29" i="10"/>
  <c r="L27" i="10"/>
  <c r="K28" i="10"/>
  <c r="U26" i="10"/>
  <c r="T27" i="10"/>
  <c r="AB28" i="10"/>
  <c r="AC27" i="10"/>
  <c r="O30" i="10"/>
  <c r="AC30" i="2"/>
  <c r="AB31" i="2"/>
  <c r="T28" i="2"/>
  <c r="U27" i="2"/>
  <c r="V30" i="2"/>
  <c r="W29" i="2"/>
  <c r="AA30" i="2"/>
  <c r="Z31" i="2"/>
  <c r="X29" i="2"/>
  <c r="Y28" i="2"/>
  <c r="O28" i="2"/>
  <c r="K28" i="2"/>
  <c r="L27" i="2"/>
  <c r="L29" i="11" l="1"/>
  <c r="K30" i="11"/>
  <c r="O33" i="11"/>
  <c r="V30" i="10"/>
  <c r="W29" i="10"/>
  <c r="U27" i="10"/>
  <c r="T28" i="10"/>
  <c r="O31" i="10"/>
  <c r="K29" i="10"/>
  <c r="L28" i="10"/>
  <c r="AB29" i="10"/>
  <c r="AC28" i="10"/>
  <c r="Z28" i="10"/>
  <c r="AA27" i="10"/>
  <c r="Y28" i="10"/>
  <c r="X29" i="10"/>
  <c r="AB32" i="2"/>
  <c r="AC31" i="2"/>
  <c r="Z32" i="2"/>
  <c r="AA31" i="2"/>
  <c r="W30" i="2"/>
  <c r="V31" i="2"/>
  <c r="X30" i="2"/>
  <c r="Y29" i="2"/>
  <c r="T29" i="2"/>
  <c r="U28" i="2"/>
  <c r="O29" i="2"/>
  <c r="L28" i="2"/>
  <c r="K29" i="2"/>
  <c r="K31" i="11" l="1"/>
  <c r="L30" i="11"/>
  <c r="O34" i="11"/>
  <c r="O32" i="10"/>
  <c r="X30" i="10"/>
  <c r="Y29" i="10"/>
  <c r="AB30" i="10"/>
  <c r="AC29" i="10"/>
  <c r="Z29" i="10"/>
  <c r="AA28" i="10"/>
  <c r="T29" i="10"/>
  <c r="U28" i="10"/>
  <c r="L29" i="10"/>
  <c r="K30" i="10"/>
  <c r="V31" i="10"/>
  <c r="W30" i="10"/>
  <c r="AC32" i="2"/>
  <c r="AB33" i="2"/>
  <c r="W31" i="2"/>
  <c r="V32" i="2"/>
  <c r="X31" i="2"/>
  <c r="Y30" i="2"/>
  <c r="T30" i="2"/>
  <c r="U29" i="2"/>
  <c r="Z33" i="2"/>
  <c r="AA32" i="2"/>
  <c r="O30" i="2"/>
  <c r="K30" i="2"/>
  <c r="L29" i="2"/>
  <c r="O35" i="11" l="1"/>
  <c r="L31" i="11"/>
  <c r="K32" i="11"/>
  <c r="V32" i="10"/>
  <c r="W31" i="10"/>
  <c r="AC30" i="10"/>
  <c r="AB31" i="10"/>
  <c r="T30" i="10"/>
  <c r="U29" i="10"/>
  <c r="X31" i="10"/>
  <c r="Y30" i="10"/>
  <c r="K31" i="10"/>
  <c r="L30" i="10"/>
  <c r="Z30" i="10"/>
  <c r="AA29" i="10"/>
  <c r="O33" i="10"/>
  <c r="AC33" i="2"/>
  <c r="AB34" i="2"/>
  <c r="U30" i="2"/>
  <c r="T31" i="2"/>
  <c r="Y31" i="2"/>
  <c r="X32" i="2"/>
  <c r="V33" i="2"/>
  <c r="W32" i="2"/>
  <c r="AA33" i="2"/>
  <c r="Z34" i="2"/>
  <c r="O31" i="2"/>
  <c r="K31" i="2"/>
  <c r="L30" i="2"/>
  <c r="K33" i="11" l="1"/>
  <c r="L32" i="11"/>
  <c r="O36" i="11"/>
  <c r="T31" i="10"/>
  <c r="U30" i="10"/>
  <c r="K32" i="10"/>
  <c r="L31" i="10"/>
  <c r="AA30" i="10"/>
  <c r="Z31" i="10"/>
  <c r="AC31" i="10"/>
  <c r="AB32" i="10"/>
  <c r="O34" i="10"/>
  <c r="X32" i="10"/>
  <c r="Y31" i="10"/>
  <c r="W32" i="10"/>
  <c r="V33" i="10"/>
  <c r="AC34" i="2"/>
  <c r="AB35" i="2"/>
  <c r="V34" i="2"/>
  <c r="W33" i="2"/>
  <c r="Z35" i="2"/>
  <c r="AA34" i="2"/>
  <c r="X33" i="2"/>
  <c r="Y32" i="2"/>
  <c r="T32" i="2"/>
  <c r="U31" i="2"/>
  <c r="O32" i="2"/>
  <c r="L31" i="2"/>
  <c r="K32" i="2"/>
  <c r="O37" i="11" l="1"/>
  <c r="K34" i="11"/>
  <c r="L33" i="11"/>
  <c r="Y32" i="10"/>
  <c r="X33" i="10"/>
  <c r="Z32" i="10"/>
  <c r="AA31" i="10"/>
  <c r="AB33" i="10"/>
  <c r="AC32" i="10"/>
  <c r="O35" i="10"/>
  <c r="V34" i="10"/>
  <c r="W33" i="10"/>
  <c r="K33" i="10"/>
  <c r="L32" i="10"/>
  <c r="T32" i="10"/>
  <c r="U31" i="10"/>
  <c r="AB36" i="2"/>
  <c r="AC35" i="2"/>
  <c r="X34" i="2"/>
  <c r="Y33" i="2"/>
  <c r="AA35" i="2"/>
  <c r="Z36" i="2"/>
  <c r="U32" i="2"/>
  <c r="T33" i="2"/>
  <c r="V35" i="2"/>
  <c r="W34" i="2"/>
  <c r="O33" i="2"/>
  <c r="L32" i="2"/>
  <c r="K33" i="2"/>
  <c r="L34" i="11" l="1"/>
  <c r="K35" i="11"/>
  <c r="O38" i="11"/>
  <c r="K34" i="10"/>
  <c r="L33" i="10"/>
  <c r="Y33" i="10"/>
  <c r="X34" i="10"/>
  <c r="AB34" i="10"/>
  <c r="AC33" i="10"/>
  <c r="W34" i="10"/>
  <c r="V35" i="10"/>
  <c r="AA32" i="10"/>
  <c r="Z33" i="10"/>
  <c r="T33" i="10"/>
  <c r="U32" i="10"/>
  <c r="O36" i="10"/>
  <c r="AB37" i="2"/>
  <c r="AC36" i="2"/>
  <c r="Z37" i="2"/>
  <c r="AA36" i="2"/>
  <c r="U33" i="2"/>
  <c r="T34" i="2"/>
  <c r="V36" i="2"/>
  <c r="W35" i="2"/>
  <c r="X35" i="2"/>
  <c r="Y34" i="2"/>
  <c r="O34" i="2"/>
  <c r="K34" i="2"/>
  <c r="L33" i="2"/>
  <c r="O39" i="11" l="1"/>
  <c r="L35" i="11"/>
  <c r="K36" i="11"/>
  <c r="AC34" i="10"/>
  <c r="AB35" i="10"/>
  <c r="Y34" i="10"/>
  <c r="X35" i="10"/>
  <c r="T34" i="10"/>
  <c r="U33" i="10"/>
  <c r="AA33" i="10"/>
  <c r="Z34" i="10"/>
  <c r="O37" i="10"/>
  <c r="W35" i="10"/>
  <c r="V36" i="10"/>
  <c r="L34" i="10"/>
  <c r="K35" i="10"/>
  <c r="AB38" i="2"/>
  <c r="AC37" i="2"/>
  <c r="W36" i="2"/>
  <c r="V37" i="2"/>
  <c r="T35" i="2"/>
  <c r="U34" i="2"/>
  <c r="Y35" i="2"/>
  <c r="X36" i="2"/>
  <c r="Z38" i="2"/>
  <c r="AA37" i="2"/>
  <c r="O35" i="2"/>
  <c r="L34" i="2"/>
  <c r="K35" i="2"/>
  <c r="O40" i="11" l="1"/>
  <c r="K37" i="11"/>
  <c r="L36" i="11"/>
  <c r="T35" i="10"/>
  <c r="U34" i="10"/>
  <c r="O38" i="10"/>
  <c r="K36" i="10"/>
  <c r="L35" i="10"/>
  <c r="AB36" i="10"/>
  <c r="AC35" i="10"/>
  <c r="Y35" i="10"/>
  <c r="X36" i="10"/>
  <c r="AA34" i="10"/>
  <c r="Z35" i="10"/>
  <c r="V37" i="10"/>
  <c r="W36" i="10"/>
  <c r="AC38" i="2"/>
  <c r="AB39" i="2"/>
  <c r="X37" i="2"/>
  <c r="Y36" i="2"/>
  <c r="U35" i="2"/>
  <c r="T36" i="2"/>
  <c r="V38" i="2"/>
  <c r="W37" i="2"/>
  <c r="AA38" i="2"/>
  <c r="Z39" i="2"/>
  <c r="O36" i="2"/>
  <c r="K36" i="2"/>
  <c r="L35" i="2"/>
  <c r="O41" i="11" l="1"/>
  <c r="K38" i="11"/>
  <c r="L37" i="11"/>
  <c r="K37" i="10"/>
  <c r="L36" i="10"/>
  <c r="O39" i="10"/>
  <c r="Z36" i="10"/>
  <c r="AA35" i="10"/>
  <c r="Y36" i="10"/>
  <c r="X37" i="10"/>
  <c r="V38" i="10"/>
  <c r="W37" i="10"/>
  <c r="AB37" i="10"/>
  <c r="AC36" i="10"/>
  <c r="T36" i="10"/>
  <c r="U35" i="10"/>
  <c r="AC39" i="2"/>
  <c r="AB40" i="2"/>
  <c r="T37" i="2"/>
  <c r="U36" i="2"/>
  <c r="V39" i="2"/>
  <c r="W38" i="2"/>
  <c r="AA39" i="2"/>
  <c r="Z40" i="2"/>
  <c r="X38" i="2"/>
  <c r="Y37" i="2"/>
  <c r="O37" i="2"/>
  <c r="K37" i="2"/>
  <c r="L36" i="2"/>
  <c r="O42" i="11" l="1"/>
  <c r="L38" i="11"/>
  <c r="K39" i="11"/>
  <c r="AB38" i="10"/>
  <c r="AC37" i="10"/>
  <c r="O40" i="10"/>
  <c r="AA36" i="10"/>
  <c r="Z37" i="10"/>
  <c r="W38" i="10"/>
  <c r="V39" i="10"/>
  <c r="X38" i="10"/>
  <c r="Y37" i="10"/>
  <c r="U36" i="10"/>
  <c r="T37" i="10"/>
  <c r="L37" i="10"/>
  <c r="K38" i="10"/>
  <c r="AC40" i="2"/>
  <c r="AB41" i="2"/>
  <c r="Z41" i="2"/>
  <c r="AA40" i="2"/>
  <c r="V40" i="2"/>
  <c r="W39" i="2"/>
  <c r="X39" i="2"/>
  <c r="Y38" i="2"/>
  <c r="T38" i="2"/>
  <c r="U37" i="2"/>
  <c r="O38" i="2"/>
  <c r="L37" i="2"/>
  <c r="K38" i="2"/>
  <c r="O43" i="11" l="1"/>
  <c r="L39" i="11"/>
  <c r="K40" i="11"/>
  <c r="V40" i="10"/>
  <c r="W39" i="10"/>
  <c r="X39" i="10"/>
  <c r="Y38" i="10"/>
  <c r="K39" i="10"/>
  <c r="L38" i="10"/>
  <c r="O41" i="10"/>
  <c r="U37" i="10"/>
  <c r="T38" i="10"/>
  <c r="Z38" i="10"/>
  <c r="AA37" i="10"/>
  <c r="AC38" i="10"/>
  <c r="AB39" i="10"/>
  <c r="AB42" i="2"/>
  <c r="AC41" i="2"/>
  <c r="X40" i="2"/>
  <c r="Y39" i="2"/>
  <c r="W40" i="2"/>
  <c r="V41" i="2"/>
  <c r="T39" i="2"/>
  <c r="U38" i="2"/>
  <c r="Z42" i="2"/>
  <c r="AA41" i="2"/>
  <c r="O39" i="2"/>
  <c r="L38" i="2"/>
  <c r="K39" i="2"/>
  <c r="K41" i="11" l="1"/>
  <c r="L40" i="11"/>
  <c r="O44" i="11"/>
  <c r="AB40" i="10"/>
  <c r="AC39" i="10"/>
  <c r="Z39" i="10"/>
  <c r="AA38" i="10"/>
  <c r="T39" i="10"/>
  <c r="U38" i="10"/>
  <c r="L39" i="10"/>
  <c r="K40" i="10"/>
  <c r="X40" i="10"/>
  <c r="Y39" i="10"/>
  <c r="O42" i="10"/>
  <c r="V41" i="10"/>
  <c r="W40" i="10"/>
  <c r="AC42" i="2"/>
  <c r="AB43" i="2"/>
  <c r="V42" i="2"/>
  <c r="W41" i="2"/>
  <c r="U39" i="2"/>
  <c r="T40" i="2"/>
  <c r="AA42" i="2"/>
  <c r="Z43" i="2"/>
  <c r="Y40" i="2"/>
  <c r="X41" i="2"/>
  <c r="O40" i="2"/>
  <c r="K40" i="2"/>
  <c r="L39" i="2"/>
  <c r="O45" i="11" l="1"/>
  <c r="L41" i="11"/>
  <c r="K42" i="11"/>
  <c r="T40" i="10"/>
  <c r="U39" i="10"/>
  <c r="W41" i="10"/>
  <c r="V42" i="10"/>
  <c r="O43" i="10"/>
  <c r="X41" i="10"/>
  <c r="Y40" i="10"/>
  <c r="L40" i="10"/>
  <c r="K41" i="10"/>
  <c r="Z40" i="10"/>
  <c r="AA39" i="10"/>
  <c r="AB41" i="10"/>
  <c r="AC40" i="10"/>
  <c r="AB44" i="2"/>
  <c r="AC43" i="2"/>
  <c r="Z44" i="2"/>
  <c r="AA43" i="2"/>
  <c r="T41" i="2"/>
  <c r="U40" i="2"/>
  <c r="Y41" i="2"/>
  <c r="X42" i="2"/>
  <c r="V43" i="2"/>
  <c r="W42" i="2"/>
  <c r="O41" i="2"/>
  <c r="L40" i="2"/>
  <c r="K41" i="2"/>
  <c r="O46" i="11" l="1"/>
  <c r="L42" i="11"/>
  <c r="K43" i="11"/>
  <c r="Z41" i="10"/>
  <c r="AA40" i="10"/>
  <c r="L41" i="10"/>
  <c r="K42" i="10"/>
  <c r="AB42" i="10"/>
  <c r="AC41" i="10"/>
  <c r="O44" i="10"/>
  <c r="V43" i="10"/>
  <c r="W42" i="10"/>
  <c r="X42" i="10"/>
  <c r="Y41" i="10"/>
  <c r="U40" i="10"/>
  <c r="T41" i="10"/>
  <c r="AC44" i="2"/>
  <c r="AB45" i="2"/>
  <c r="X43" i="2"/>
  <c r="Y42" i="2"/>
  <c r="U41" i="2"/>
  <c r="T42" i="2"/>
  <c r="W43" i="2"/>
  <c r="V44" i="2"/>
  <c r="AA44" i="2"/>
  <c r="Z45" i="2"/>
  <c r="O42" i="2"/>
  <c r="K42" i="2"/>
  <c r="L41" i="2"/>
  <c r="K44" i="11" l="1"/>
  <c r="L43" i="11"/>
  <c r="O47" i="11"/>
  <c r="K43" i="10"/>
  <c r="L42" i="10"/>
  <c r="Y42" i="10"/>
  <c r="X43" i="10"/>
  <c r="AB43" i="10"/>
  <c r="AC42" i="10"/>
  <c r="T42" i="10"/>
  <c r="U41" i="10"/>
  <c r="W43" i="10"/>
  <c r="V44" i="10"/>
  <c r="O45" i="10"/>
  <c r="AA41" i="10"/>
  <c r="Z42" i="10"/>
  <c r="AC45" i="2"/>
  <c r="AB46" i="2"/>
  <c r="U42" i="2"/>
  <c r="T43" i="2"/>
  <c r="V45" i="2"/>
  <c r="W44" i="2"/>
  <c r="Z46" i="2"/>
  <c r="AA45" i="2"/>
  <c r="Y43" i="2"/>
  <c r="X44" i="2"/>
  <c r="O43" i="2"/>
  <c r="K43" i="2"/>
  <c r="L42" i="2"/>
  <c r="O48" i="11" l="1"/>
  <c r="K45" i="11"/>
  <c r="L44" i="11"/>
  <c r="Y43" i="10"/>
  <c r="X44" i="10"/>
  <c r="W44" i="10"/>
  <c r="V45" i="10"/>
  <c r="Z43" i="10"/>
  <c r="AA42" i="10"/>
  <c r="AB44" i="10"/>
  <c r="AC43" i="10"/>
  <c r="O46" i="10"/>
  <c r="T43" i="10"/>
  <c r="U42" i="10"/>
  <c r="K44" i="10"/>
  <c r="L43" i="10"/>
  <c r="AC46" i="2"/>
  <c r="AB47" i="2"/>
  <c r="Z47" i="2"/>
  <c r="AA46" i="2"/>
  <c r="W45" i="2"/>
  <c r="V46" i="2"/>
  <c r="Y44" i="2"/>
  <c r="X45" i="2"/>
  <c r="T44" i="2"/>
  <c r="U43" i="2"/>
  <c r="O44" i="2"/>
  <c r="L43" i="2"/>
  <c r="K44" i="2"/>
  <c r="O49" i="11" l="1"/>
  <c r="K46" i="11"/>
  <c r="L45" i="11"/>
  <c r="W45" i="10"/>
  <c r="V46" i="10"/>
  <c r="O47" i="10"/>
  <c r="Z44" i="10"/>
  <c r="AA43" i="10"/>
  <c r="U43" i="10"/>
  <c r="T44" i="10"/>
  <c r="K45" i="10"/>
  <c r="L44" i="10"/>
  <c r="X45" i="10"/>
  <c r="Y44" i="10"/>
  <c r="AC44" i="10"/>
  <c r="AB45" i="10"/>
  <c r="AB48" i="2"/>
  <c r="AC47" i="2"/>
  <c r="X46" i="2"/>
  <c r="Y45" i="2"/>
  <c r="V47" i="2"/>
  <c r="W46" i="2"/>
  <c r="U44" i="2"/>
  <c r="T45" i="2"/>
  <c r="AA47" i="2"/>
  <c r="Z48" i="2"/>
  <c r="O45" i="2"/>
  <c r="L44" i="2"/>
  <c r="K45" i="2"/>
  <c r="L46" i="11" l="1"/>
  <c r="K47" i="11"/>
  <c r="O50" i="11"/>
  <c r="Y45" i="10"/>
  <c r="X46" i="10"/>
  <c r="Z45" i="10"/>
  <c r="AA44" i="10"/>
  <c r="O48" i="10"/>
  <c r="K46" i="10"/>
  <c r="L45" i="10"/>
  <c r="AC45" i="10"/>
  <c r="AB46" i="10"/>
  <c r="U44" i="10"/>
  <c r="T45" i="10"/>
  <c r="V47" i="10"/>
  <c r="W46" i="10"/>
  <c r="AB49" i="2"/>
  <c r="AC48" i="2"/>
  <c r="T46" i="2"/>
  <c r="U45" i="2"/>
  <c r="V48" i="2"/>
  <c r="W47" i="2"/>
  <c r="AA48" i="2"/>
  <c r="Z49" i="2"/>
  <c r="X47" i="2"/>
  <c r="Y46" i="2"/>
  <c r="O46" i="2"/>
  <c r="K46" i="2"/>
  <c r="L45" i="2"/>
  <c r="O51" i="11" l="1"/>
  <c r="K48" i="11"/>
  <c r="L47" i="11"/>
  <c r="AB47" i="10"/>
  <c r="AC46" i="10"/>
  <c r="Z46" i="10"/>
  <c r="AA45" i="10"/>
  <c r="O49" i="10"/>
  <c r="V48" i="10"/>
  <c r="W47" i="10"/>
  <c r="K47" i="10"/>
  <c r="L46" i="10"/>
  <c r="X47" i="10"/>
  <c r="Y46" i="10"/>
  <c r="U45" i="10"/>
  <c r="T46" i="10"/>
  <c r="AB50" i="2"/>
  <c r="AC49" i="2"/>
  <c r="Z50" i="2"/>
  <c r="AA49" i="2"/>
  <c r="W48" i="2"/>
  <c r="V49" i="2"/>
  <c r="Y47" i="2"/>
  <c r="X48" i="2"/>
  <c r="T47" i="2"/>
  <c r="U46" i="2"/>
  <c r="O47" i="2"/>
  <c r="L46" i="2"/>
  <c r="K47" i="2"/>
  <c r="O52" i="11" l="1"/>
  <c r="K49" i="11"/>
  <c r="L48" i="11"/>
  <c r="U46" i="10"/>
  <c r="T47" i="10"/>
  <c r="X48" i="10"/>
  <c r="Y47" i="10"/>
  <c r="L47" i="10"/>
  <c r="K48" i="10"/>
  <c r="Z47" i="10"/>
  <c r="AA46" i="10"/>
  <c r="V49" i="10"/>
  <c r="W48" i="10"/>
  <c r="O50" i="10"/>
  <c r="AC47" i="10"/>
  <c r="AB48" i="10"/>
  <c r="AC50" i="2"/>
  <c r="AB51" i="2"/>
  <c r="W49" i="2"/>
  <c r="V50" i="2"/>
  <c r="X49" i="2"/>
  <c r="Y48" i="2"/>
  <c r="T48" i="2"/>
  <c r="U47" i="2"/>
  <c r="Z51" i="2"/>
  <c r="AA50" i="2"/>
  <c r="O48" i="2"/>
  <c r="K48" i="2"/>
  <c r="L47" i="2"/>
  <c r="L49" i="11" l="1"/>
  <c r="K50" i="11"/>
  <c r="O53" i="11"/>
  <c r="O51" i="10"/>
  <c r="V50" i="10"/>
  <c r="W49" i="10"/>
  <c r="AB49" i="10"/>
  <c r="AC48" i="10"/>
  <c r="Y48" i="10"/>
  <c r="X49" i="10"/>
  <c r="Z48" i="10"/>
  <c r="AA47" i="10"/>
  <c r="U47" i="10"/>
  <c r="T48" i="10"/>
  <c r="K49" i="10"/>
  <c r="L48" i="10"/>
  <c r="AC51" i="2"/>
  <c r="AB52" i="2"/>
  <c r="U48" i="2"/>
  <c r="T49" i="2"/>
  <c r="Y49" i="2"/>
  <c r="X50" i="2"/>
  <c r="V51" i="2"/>
  <c r="W50" i="2"/>
  <c r="AA51" i="2"/>
  <c r="Z52" i="2"/>
  <c r="O49" i="2"/>
  <c r="K49" i="2"/>
  <c r="L48" i="2"/>
  <c r="L50" i="11" l="1"/>
  <c r="K51" i="11"/>
  <c r="O54" i="11"/>
  <c r="AB50" i="10"/>
  <c r="AC49" i="10"/>
  <c r="V51" i="10"/>
  <c r="W50" i="10"/>
  <c r="K50" i="10"/>
  <c r="L49" i="10"/>
  <c r="Z49" i="10"/>
  <c r="AA48" i="10"/>
  <c r="Y49" i="10"/>
  <c r="X50" i="10"/>
  <c r="O52" i="10"/>
  <c r="T49" i="10"/>
  <c r="U48" i="10"/>
  <c r="AC52" i="2"/>
  <c r="AB53" i="2"/>
  <c r="Z53" i="2"/>
  <c r="AA52" i="2"/>
  <c r="V52" i="2"/>
  <c r="W51" i="2"/>
  <c r="Y50" i="2"/>
  <c r="X51" i="2"/>
  <c r="T50" i="2"/>
  <c r="U49" i="2"/>
  <c r="O50" i="2"/>
  <c r="L49" i="2"/>
  <c r="K50" i="2"/>
  <c r="K52" i="11" l="1"/>
  <c r="L51" i="11"/>
  <c r="O55" i="11"/>
  <c r="K51" i="10"/>
  <c r="L50" i="10"/>
  <c r="W51" i="10"/>
  <c r="V52" i="10"/>
  <c r="X51" i="10"/>
  <c r="Y50" i="10"/>
  <c r="T50" i="10"/>
  <c r="U49" i="10"/>
  <c r="O53" i="10"/>
  <c r="AA49" i="10"/>
  <c r="Z50" i="10"/>
  <c r="AC50" i="10"/>
  <c r="AB51" i="10"/>
  <c r="AB54" i="2"/>
  <c r="AC53" i="2"/>
  <c r="X52" i="2"/>
  <c r="Y51" i="2"/>
  <c r="W52" i="2"/>
  <c r="V53" i="2"/>
  <c r="U50" i="2"/>
  <c r="T51" i="2"/>
  <c r="AA53" i="2"/>
  <c r="Z54" i="2"/>
  <c r="O51" i="2"/>
  <c r="L50" i="2"/>
  <c r="K51" i="2"/>
  <c r="O56" i="11" l="1"/>
  <c r="L52" i="11"/>
  <c r="K53" i="11"/>
  <c r="V53" i="10"/>
  <c r="W52" i="10"/>
  <c r="X52" i="10"/>
  <c r="Y51" i="10"/>
  <c r="O54" i="10"/>
  <c r="AC51" i="10"/>
  <c r="AB52" i="10"/>
  <c r="U50" i="10"/>
  <c r="T51" i="10"/>
  <c r="L51" i="10"/>
  <c r="K52" i="10"/>
  <c r="Z51" i="10"/>
  <c r="AA50" i="10"/>
  <c r="AC54" i="2"/>
  <c r="AB55" i="2"/>
  <c r="V54" i="2"/>
  <c r="W53" i="2"/>
  <c r="T52" i="2"/>
  <c r="U51" i="2"/>
  <c r="Z55" i="2"/>
  <c r="AA54" i="2"/>
  <c r="Y52" i="2"/>
  <c r="X53" i="2"/>
  <c r="O52" i="2"/>
  <c r="K52" i="2"/>
  <c r="L51" i="2"/>
  <c r="O57" i="11" l="1"/>
  <c r="L53" i="11"/>
  <c r="K54" i="11"/>
  <c r="O55" i="10"/>
  <c r="T52" i="10"/>
  <c r="U51" i="10"/>
  <c r="Y52" i="10"/>
  <c r="X53" i="10"/>
  <c r="AB53" i="10"/>
  <c r="AC52" i="10"/>
  <c r="AA51" i="10"/>
  <c r="Z52" i="10"/>
  <c r="K53" i="10"/>
  <c r="L52" i="10"/>
  <c r="V54" i="10"/>
  <c r="W53" i="10"/>
  <c r="AB56" i="2"/>
  <c r="AC55" i="2"/>
  <c r="T53" i="2"/>
  <c r="U52" i="2"/>
  <c r="Z56" i="2"/>
  <c r="AA55" i="2"/>
  <c r="Y53" i="2"/>
  <c r="X54" i="2"/>
  <c r="W54" i="2"/>
  <c r="V55" i="2"/>
  <c r="O53" i="2"/>
  <c r="L52" i="2"/>
  <c r="K53" i="2"/>
  <c r="K55" i="11" l="1"/>
  <c r="L54" i="11"/>
  <c r="O58" i="11"/>
  <c r="K54" i="10"/>
  <c r="L53" i="10"/>
  <c r="AA52" i="10"/>
  <c r="Z53" i="10"/>
  <c r="T53" i="10"/>
  <c r="U52" i="10"/>
  <c r="W54" i="10"/>
  <c r="V55" i="10"/>
  <c r="AB54" i="10"/>
  <c r="AC53" i="10"/>
  <c r="X54" i="10"/>
  <c r="Y53" i="10"/>
  <c r="O56" i="10"/>
  <c r="AC56" i="2"/>
  <c r="AB57" i="2"/>
  <c r="X55" i="2"/>
  <c r="Y54" i="2"/>
  <c r="V56" i="2"/>
  <c r="W55" i="2"/>
  <c r="AA56" i="2"/>
  <c r="Z57" i="2"/>
  <c r="U53" i="2"/>
  <c r="T54" i="2"/>
  <c r="O54" i="2"/>
  <c r="K54" i="2"/>
  <c r="L53" i="2"/>
  <c r="K56" i="11" l="1"/>
  <c r="L55" i="11"/>
  <c r="O59" i="11"/>
  <c r="X55" i="10"/>
  <c r="Y54" i="10"/>
  <c r="U53" i="10"/>
  <c r="T54" i="10"/>
  <c r="AA53" i="10"/>
  <c r="Z54" i="10"/>
  <c r="AC54" i="10"/>
  <c r="AB55" i="10"/>
  <c r="O57" i="10"/>
  <c r="V56" i="10"/>
  <c r="W55" i="10"/>
  <c r="L54" i="10"/>
  <c r="K55" i="10"/>
  <c r="AC57" i="2"/>
  <c r="AB58" i="2"/>
  <c r="AA57" i="2"/>
  <c r="Z58" i="2"/>
  <c r="V57" i="2"/>
  <c r="W56" i="2"/>
  <c r="T55" i="2"/>
  <c r="U54" i="2"/>
  <c r="X56" i="2"/>
  <c r="Y55" i="2"/>
  <c r="O55" i="2"/>
  <c r="K55" i="2"/>
  <c r="L54" i="2"/>
  <c r="O60" i="11" l="1"/>
  <c r="K57" i="11"/>
  <c r="L56" i="11"/>
  <c r="Z55" i="10"/>
  <c r="AA54" i="10"/>
  <c r="K56" i="10"/>
  <c r="L55" i="10"/>
  <c r="W56" i="10"/>
  <c r="V57" i="10"/>
  <c r="T55" i="10"/>
  <c r="U54" i="10"/>
  <c r="O58" i="10"/>
  <c r="AB56" i="10"/>
  <c r="AC55" i="10"/>
  <c r="Y55" i="10"/>
  <c r="X56" i="10"/>
  <c r="AC58" i="2"/>
  <c r="AB59" i="2"/>
  <c r="T56" i="2"/>
  <c r="U55" i="2"/>
  <c r="W57" i="2"/>
  <c r="V58" i="2"/>
  <c r="Z59" i="2"/>
  <c r="AA58" i="2"/>
  <c r="X57" i="2"/>
  <c r="Y56" i="2"/>
  <c r="O56" i="2"/>
  <c r="L55" i="2"/>
  <c r="K56" i="2"/>
  <c r="O61" i="11" l="1"/>
  <c r="L57" i="11"/>
  <c r="K58" i="11"/>
  <c r="AB57" i="10"/>
  <c r="AC56" i="10"/>
  <c r="W57" i="10"/>
  <c r="V58" i="10"/>
  <c r="K57" i="10"/>
  <c r="L56" i="10"/>
  <c r="Y56" i="10"/>
  <c r="X57" i="10"/>
  <c r="O59" i="10"/>
  <c r="U55" i="10"/>
  <c r="T56" i="10"/>
  <c r="AA55" i="10"/>
  <c r="Z56" i="10"/>
  <c r="AB60" i="2"/>
  <c r="AC59" i="2"/>
  <c r="W58" i="2"/>
  <c r="V59" i="2"/>
  <c r="Z60" i="2"/>
  <c r="AA59" i="2"/>
  <c r="X58" i="2"/>
  <c r="Y57" i="2"/>
  <c r="T57" i="2"/>
  <c r="U56" i="2"/>
  <c r="O57" i="2"/>
  <c r="L56" i="2"/>
  <c r="K57" i="2"/>
  <c r="K59" i="11" l="1"/>
  <c r="L58" i="11"/>
  <c r="O62" i="11"/>
  <c r="T57" i="10"/>
  <c r="U56" i="10"/>
  <c r="O60" i="10"/>
  <c r="W58" i="10"/>
  <c r="V59" i="10"/>
  <c r="L57" i="10"/>
  <c r="K58" i="10"/>
  <c r="Z57" i="10"/>
  <c r="AA56" i="10"/>
  <c r="X58" i="10"/>
  <c r="Y57" i="10"/>
  <c r="AB58" i="10"/>
  <c r="AC57" i="10"/>
  <c r="AB61" i="2"/>
  <c r="AC60" i="2"/>
  <c r="Y58" i="2"/>
  <c r="X59" i="2"/>
  <c r="AA60" i="2"/>
  <c r="Z61" i="2"/>
  <c r="V60" i="2"/>
  <c r="W59" i="2"/>
  <c r="U57" i="2"/>
  <c r="T58" i="2"/>
  <c r="O58" i="2"/>
  <c r="K58" i="2"/>
  <c r="L57" i="2"/>
  <c r="O63" i="11" l="1"/>
  <c r="K60" i="11"/>
  <c r="L59" i="11"/>
  <c r="O61" i="10"/>
  <c r="Y58" i="10"/>
  <c r="X59" i="10"/>
  <c r="V60" i="10"/>
  <c r="W59" i="10"/>
  <c r="Z58" i="10"/>
  <c r="AA57" i="10"/>
  <c r="K59" i="10"/>
  <c r="L58" i="10"/>
  <c r="AC58" i="10"/>
  <c r="AB59" i="10"/>
  <c r="T58" i="10"/>
  <c r="U57" i="10"/>
  <c r="AB62" i="2"/>
  <c r="AC61" i="2"/>
  <c r="Z62" i="2"/>
  <c r="AA61" i="2"/>
  <c r="V61" i="2"/>
  <c r="W60" i="2"/>
  <c r="T59" i="2"/>
  <c r="U58" i="2"/>
  <c r="Y59" i="2"/>
  <c r="X60" i="2"/>
  <c r="O59" i="2"/>
  <c r="L58" i="2"/>
  <c r="K59" i="2"/>
  <c r="O64" i="11" l="1"/>
  <c r="K61" i="11"/>
  <c r="L60" i="11"/>
  <c r="V61" i="10"/>
  <c r="W60" i="10"/>
  <c r="X60" i="10"/>
  <c r="Y59" i="10"/>
  <c r="K60" i="10"/>
  <c r="L59" i="10"/>
  <c r="U58" i="10"/>
  <c r="T59" i="10"/>
  <c r="Z59" i="10"/>
  <c r="AA58" i="10"/>
  <c r="AB60" i="10"/>
  <c r="AC59" i="10"/>
  <c r="O62" i="10"/>
  <c r="AC62" i="2"/>
  <c r="AB63" i="2"/>
  <c r="U59" i="2"/>
  <c r="T60" i="2"/>
  <c r="V62" i="2"/>
  <c r="W61" i="2"/>
  <c r="X61" i="2"/>
  <c r="Y60" i="2"/>
  <c r="AA62" i="2"/>
  <c r="Z63" i="2"/>
  <c r="O60" i="2"/>
  <c r="K60" i="2"/>
  <c r="L59" i="2"/>
  <c r="K62" i="11" l="1"/>
  <c r="L61" i="11"/>
  <c r="O65" i="11"/>
  <c r="V62" i="10"/>
  <c r="W61" i="10"/>
  <c r="AC60" i="10"/>
  <c r="AB61" i="10"/>
  <c r="Y60" i="10"/>
  <c r="X61" i="10"/>
  <c r="K61" i="10"/>
  <c r="L60" i="10"/>
  <c r="Z60" i="10"/>
  <c r="AA59" i="10"/>
  <c r="T60" i="10"/>
  <c r="U59" i="10"/>
  <c r="O63" i="10"/>
  <c r="AC63" i="2"/>
  <c r="AB64" i="2"/>
  <c r="Y61" i="2"/>
  <c r="X62" i="2"/>
  <c r="V63" i="2"/>
  <c r="W62" i="2"/>
  <c r="Z64" i="2"/>
  <c r="AA63" i="2"/>
  <c r="U60" i="2"/>
  <c r="T61" i="2"/>
  <c r="O61" i="2"/>
  <c r="K61" i="2"/>
  <c r="L60" i="2"/>
  <c r="O66" i="11" l="1"/>
  <c r="K63" i="11"/>
  <c r="L62" i="11"/>
  <c r="X62" i="10"/>
  <c r="Y61" i="10"/>
  <c r="T61" i="10"/>
  <c r="U60" i="10"/>
  <c r="Z61" i="10"/>
  <c r="AA60" i="10"/>
  <c r="AB62" i="10"/>
  <c r="AC61" i="10"/>
  <c r="O64" i="10"/>
  <c r="K62" i="10"/>
  <c r="L61" i="10"/>
  <c r="V63" i="10"/>
  <c r="W62" i="10"/>
  <c r="AC64" i="2"/>
  <c r="AB65" i="2"/>
  <c r="Z65" i="2"/>
  <c r="AA64" i="2"/>
  <c r="W63" i="2"/>
  <c r="V64" i="2"/>
  <c r="T62" i="2"/>
  <c r="U61" i="2"/>
  <c r="Y62" i="2"/>
  <c r="X63" i="2"/>
  <c r="O62" i="2"/>
  <c r="L61" i="2"/>
  <c r="K62" i="2"/>
  <c r="O67" i="11" l="1"/>
  <c r="L63" i="11"/>
  <c r="K64" i="11"/>
  <c r="AA61" i="10"/>
  <c r="Z62" i="10"/>
  <c r="T62" i="10"/>
  <c r="U61" i="10"/>
  <c r="L62" i="10"/>
  <c r="K63" i="10"/>
  <c r="O65" i="10"/>
  <c r="V64" i="10"/>
  <c r="W63" i="10"/>
  <c r="AB63" i="10"/>
  <c r="AC62" i="10"/>
  <c r="X63" i="10"/>
  <c r="Y62" i="10"/>
  <c r="AB66" i="2"/>
  <c r="AC65" i="2"/>
  <c r="U62" i="2"/>
  <c r="T63" i="2"/>
  <c r="X64" i="2"/>
  <c r="Y63" i="2"/>
  <c r="V65" i="2"/>
  <c r="W64" i="2"/>
  <c r="AA65" i="2"/>
  <c r="Z66" i="2"/>
  <c r="O63" i="2"/>
  <c r="L62" i="2"/>
  <c r="K63" i="2"/>
  <c r="O68" i="11" l="1"/>
  <c r="K65" i="11"/>
  <c r="L64" i="11"/>
  <c r="AB64" i="10"/>
  <c r="AC63" i="10"/>
  <c r="V65" i="10"/>
  <c r="W64" i="10"/>
  <c r="K64" i="10"/>
  <c r="L63" i="10"/>
  <c r="U62" i="10"/>
  <c r="T63" i="10"/>
  <c r="X64" i="10"/>
  <c r="Y63" i="10"/>
  <c r="AA62" i="10"/>
  <c r="Z63" i="10"/>
  <c r="O66" i="10"/>
  <c r="AC66" i="2"/>
  <c r="AB67" i="2"/>
  <c r="V66" i="2"/>
  <c r="W65" i="2"/>
  <c r="X65" i="2"/>
  <c r="Y64" i="2"/>
  <c r="AA66" i="2"/>
  <c r="Z67" i="2"/>
  <c r="T64" i="2"/>
  <c r="U63" i="2"/>
  <c r="O64" i="2"/>
  <c r="K64" i="2"/>
  <c r="L63" i="2"/>
  <c r="K66" i="11" l="1"/>
  <c r="L65" i="11"/>
  <c r="O69" i="11"/>
  <c r="K65" i="10"/>
  <c r="L64" i="10"/>
  <c r="Y64" i="10"/>
  <c r="X65" i="10"/>
  <c r="V66" i="10"/>
  <c r="W65" i="10"/>
  <c r="T64" i="10"/>
  <c r="U63" i="10"/>
  <c r="O67" i="10"/>
  <c r="Z64" i="10"/>
  <c r="AA63" i="10"/>
  <c r="AB65" i="10"/>
  <c r="AC64" i="10"/>
  <c r="AB68" i="2"/>
  <c r="AC67" i="2"/>
  <c r="AA67" i="2"/>
  <c r="Z68" i="2"/>
  <c r="X66" i="2"/>
  <c r="Y65" i="2"/>
  <c r="T65" i="2"/>
  <c r="U64" i="2"/>
  <c r="V67" i="2"/>
  <c r="W66" i="2"/>
  <c r="O65" i="2"/>
  <c r="L64" i="2"/>
  <c r="K65" i="2"/>
  <c r="O70" i="11" l="1"/>
  <c r="L66" i="11"/>
  <c r="K67" i="11"/>
  <c r="Z65" i="10"/>
  <c r="AA64" i="10"/>
  <c r="V67" i="10"/>
  <c r="W66" i="10"/>
  <c r="X66" i="10"/>
  <c r="Y65" i="10"/>
  <c r="O68" i="10"/>
  <c r="AC65" i="10"/>
  <c r="AB66" i="10"/>
  <c r="T65" i="10"/>
  <c r="U64" i="10"/>
  <c r="K66" i="10"/>
  <c r="L65" i="10"/>
  <c r="AC68" i="2"/>
  <c r="AB69" i="2"/>
  <c r="T66" i="2"/>
  <c r="U65" i="2"/>
  <c r="X67" i="2"/>
  <c r="Y66" i="2"/>
  <c r="AA68" i="2"/>
  <c r="Z69" i="2"/>
  <c r="W67" i="2"/>
  <c r="V68" i="2"/>
  <c r="O66" i="2"/>
  <c r="K66" i="2"/>
  <c r="L65" i="2"/>
  <c r="O71" i="11" l="1"/>
  <c r="K68" i="11"/>
  <c r="L67" i="11"/>
  <c r="T66" i="10"/>
  <c r="U65" i="10"/>
  <c r="X67" i="10"/>
  <c r="Y66" i="10"/>
  <c r="AC66" i="10"/>
  <c r="AB67" i="10"/>
  <c r="V68" i="10"/>
  <c r="W67" i="10"/>
  <c r="K67" i="10"/>
  <c r="L66" i="10"/>
  <c r="O69" i="10"/>
  <c r="Z66" i="10"/>
  <c r="AA65" i="10"/>
  <c r="AC69" i="2"/>
  <c r="AB70" i="2"/>
  <c r="AA69" i="2"/>
  <c r="Z70" i="2"/>
  <c r="Y67" i="2"/>
  <c r="X68" i="2"/>
  <c r="W68" i="2"/>
  <c r="V69" i="2"/>
  <c r="U66" i="2"/>
  <c r="T67" i="2"/>
  <c r="O67" i="2"/>
  <c r="K67" i="2"/>
  <c r="L66" i="2"/>
  <c r="O72" i="11" l="1"/>
  <c r="K69" i="11"/>
  <c r="L68" i="11"/>
  <c r="AB68" i="10"/>
  <c r="AC67" i="10"/>
  <c r="O70" i="10"/>
  <c r="K68" i="10"/>
  <c r="L67" i="10"/>
  <c r="X68" i="10"/>
  <c r="Y67" i="10"/>
  <c r="Z67" i="10"/>
  <c r="AA66" i="10"/>
  <c r="W68" i="10"/>
  <c r="V69" i="10"/>
  <c r="T67" i="10"/>
  <c r="U66" i="10"/>
  <c r="AC70" i="2"/>
  <c r="AB71" i="2"/>
  <c r="T68" i="2"/>
  <c r="U67" i="2"/>
  <c r="W69" i="2"/>
  <c r="V70" i="2"/>
  <c r="Y68" i="2"/>
  <c r="X69" i="2"/>
  <c r="Z71" i="2"/>
  <c r="AA70" i="2"/>
  <c r="O68" i="2"/>
  <c r="L67" i="2"/>
  <c r="K68" i="2"/>
  <c r="O73" i="11" l="1"/>
  <c r="K70" i="11"/>
  <c r="L69" i="11"/>
  <c r="X69" i="10"/>
  <c r="Y68" i="10"/>
  <c r="K69" i="10"/>
  <c r="L68" i="10"/>
  <c r="Z68" i="10"/>
  <c r="AA67" i="10"/>
  <c r="O71" i="10"/>
  <c r="T68" i="10"/>
  <c r="U67" i="10"/>
  <c r="V70" i="10"/>
  <c r="W69" i="10"/>
  <c r="AB69" i="10"/>
  <c r="AC68" i="10"/>
  <c r="AB72" i="2"/>
  <c r="AC71" i="2"/>
  <c r="Y69" i="2"/>
  <c r="X70" i="2"/>
  <c r="W70" i="2"/>
  <c r="V71" i="2"/>
  <c r="AA71" i="2"/>
  <c r="Z72" i="2"/>
  <c r="U68" i="2"/>
  <c r="T69" i="2"/>
  <c r="O69" i="2"/>
  <c r="L68" i="2"/>
  <c r="K69" i="2"/>
  <c r="L70" i="11" l="1"/>
  <c r="K71" i="11"/>
  <c r="O74" i="11"/>
  <c r="V71" i="10"/>
  <c r="W70" i="10"/>
  <c r="L69" i="10"/>
  <c r="K70" i="10"/>
  <c r="AA68" i="10"/>
  <c r="Z69" i="10"/>
  <c r="T69" i="10"/>
  <c r="U68" i="10"/>
  <c r="AB70" i="10"/>
  <c r="AC69" i="10"/>
  <c r="O72" i="10"/>
  <c r="X70" i="10"/>
  <c r="Y69" i="10"/>
  <c r="AB73" i="2"/>
  <c r="AC72" i="2"/>
  <c r="W71" i="2"/>
  <c r="V72" i="2"/>
  <c r="AA72" i="2"/>
  <c r="Z73" i="2"/>
  <c r="U69" i="2"/>
  <c r="T70" i="2"/>
  <c r="Y70" i="2"/>
  <c r="X71" i="2"/>
  <c r="O70" i="2"/>
  <c r="K70" i="2"/>
  <c r="L69" i="2"/>
  <c r="O75" i="11" l="1"/>
  <c r="K72" i="11"/>
  <c r="L71" i="11"/>
  <c r="Z70" i="10"/>
  <c r="AA69" i="10"/>
  <c r="O73" i="10"/>
  <c r="AB71" i="10"/>
  <c r="AC70" i="10"/>
  <c r="K71" i="10"/>
  <c r="L70" i="10"/>
  <c r="X71" i="10"/>
  <c r="Y70" i="10"/>
  <c r="T70" i="10"/>
  <c r="U69" i="10"/>
  <c r="W71" i="10"/>
  <c r="V72" i="10"/>
  <c r="AB74" i="2"/>
  <c r="AC73" i="2"/>
  <c r="T71" i="2"/>
  <c r="U70" i="2"/>
  <c r="AA73" i="2"/>
  <c r="Z74" i="2"/>
  <c r="Y71" i="2"/>
  <c r="X72" i="2"/>
  <c r="W72" i="2"/>
  <c r="V73" i="2"/>
  <c r="O71" i="2"/>
  <c r="L70" i="2"/>
  <c r="K71" i="2"/>
  <c r="L72" i="11" l="1"/>
  <c r="K73" i="11"/>
  <c r="O76" i="11"/>
  <c r="AB72" i="10"/>
  <c r="AC71" i="10"/>
  <c r="U70" i="10"/>
  <c r="T71" i="10"/>
  <c r="X72" i="10"/>
  <c r="Y71" i="10"/>
  <c r="O74" i="10"/>
  <c r="W72" i="10"/>
  <c r="V73" i="10"/>
  <c r="K72" i="10"/>
  <c r="L71" i="10"/>
  <c r="Z71" i="10"/>
  <c r="AA70" i="10"/>
  <c r="AC74" i="2"/>
  <c r="AB75" i="2"/>
  <c r="Y72" i="2"/>
  <c r="X73" i="2"/>
  <c r="AA74" i="2"/>
  <c r="Z75" i="2"/>
  <c r="W73" i="2"/>
  <c r="V74" i="2"/>
  <c r="U71" i="2"/>
  <c r="T72" i="2"/>
  <c r="O72" i="2"/>
  <c r="K72" i="2"/>
  <c r="L71" i="2"/>
  <c r="O77" i="11" l="1"/>
  <c r="L73" i="11"/>
  <c r="K74" i="11"/>
  <c r="V74" i="10"/>
  <c r="W73" i="10"/>
  <c r="K73" i="10"/>
  <c r="L72" i="10"/>
  <c r="X73" i="10"/>
  <c r="Y72" i="10"/>
  <c r="T72" i="10"/>
  <c r="U71" i="10"/>
  <c r="Z72" i="10"/>
  <c r="AA71" i="10"/>
  <c r="O75" i="10"/>
  <c r="AC72" i="10"/>
  <c r="AB73" i="10"/>
  <c r="AC75" i="2"/>
  <c r="AB76" i="2"/>
  <c r="AA75" i="2"/>
  <c r="Z76" i="2"/>
  <c r="V75" i="2"/>
  <c r="W74" i="2"/>
  <c r="U72" i="2"/>
  <c r="T73" i="2"/>
  <c r="Y73" i="2"/>
  <c r="X74" i="2"/>
  <c r="O73" i="2"/>
  <c r="K73" i="2"/>
  <c r="L72" i="2"/>
  <c r="O78" i="11" l="1"/>
  <c r="L74" i="11"/>
  <c r="K75" i="11"/>
  <c r="X74" i="10"/>
  <c r="Y73" i="10"/>
  <c r="Z73" i="10"/>
  <c r="AA72" i="10"/>
  <c r="O76" i="10"/>
  <c r="AB74" i="10"/>
  <c r="AC73" i="10"/>
  <c r="K74" i="10"/>
  <c r="L73" i="10"/>
  <c r="T73" i="10"/>
  <c r="U72" i="10"/>
  <c r="V75" i="10"/>
  <c r="W74" i="10"/>
  <c r="AC76" i="2"/>
  <c r="AB77" i="2"/>
  <c r="U73" i="2"/>
  <c r="T74" i="2"/>
  <c r="W75" i="2"/>
  <c r="V76" i="2"/>
  <c r="Y74" i="2"/>
  <c r="X75" i="2"/>
  <c r="AA76" i="2"/>
  <c r="Z77" i="2"/>
  <c r="O74" i="2"/>
  <c r="L73" i="2"/>
  <c r="K74" i="2"/>
  <c r="K76" i="11" l="1"/>
  <c r="L75" i="11"/>
  <c r="O79" i="11"/>
  <c r="T74" i="10"/>
  <c r="U73" i="10"/>
  <c r="O77" i="10"/>
  <c r="K75" i="10"/>
  <c r="L74" i="10"/>
  <c r="Z74" i="10"/>
  <c r="AA73" i="10"/>
  <c r="V76" i="10"/>
  <c r="W75" i="10"/>
  <c r="AB75" i="10"/>
  <c r="AC74" i="10"/>
  <c r="X75" i="10"/>
  <c r="Y74" i="10"/>
  <c r="AB78" i="2"/>
  <c r="AC77" i="2"/>
  <c r="Y75" i="2"/>
  <c r="X76" i="2"/>
  <c r="W76" i="2"/>
  <c r="V77" i="2"/>
  <c r="AA77" i="2"/>
  <c r="Z78" i="2"/>
  <c r="U74" i="2"/>
  <c r="T75" i="2"/>
  <c r="O75" i="2"/>
  <c r="L74" i="2"/>
  <c r="K75" i="2"/>
  <c r="O80" i="11" l="1"/>
  <c r="K77" i="11"/>
  <c r="L76" i="11"/>
  <c r="K76" i="10"/>
  <c r="L75" i="10"/>
  <c r="AB76" i="10"/>
  <c r="AC75" i="10"/>
  <c r="V77" i="10"/>
  <c r="W76" i="10"/>
  <c r="O78" i="10"/>
  <c r="X76" i="10"/>
  <c r="Y75" i="10"/>
  <c r="Z75" i="10"/>
  <c r="AA74" i="10"/>
  <c r="U74" i="10"/>
  <c r="T75" i="10"/>
  <c r="AC78" i="2"/>
  <c r="AB79" i="2"/>
  <c r="V78" i="2"/>
  <c r="W77" i="2"/>
  <c r="AA78" i="2"/>
  <c r="Z79" i="2"/>
  <c r="U75" i="2"/>
  <c r="T76" i="2"/>
  <c r="Y76" i="2"/>
  <c r="X77" i="2"/>
  <c r="O76" i="2"/>
  <c r="K76" i="2"/>
  <c r="L75" i="2"/>
  <c r="O81" i="11" l="1"/>
  <c r="K78" i="11"/>
  <c r="L77" i="11"/>
  <c r="Z76" i="10"/>
  <c r="AA75" i="10"/>
  <c r="T76" i="10"/>
  <c r="U75" i="10"/>
  <c r="V78" i="10"/>
  <c r="W77" i="10"/>
  <c r="X77" i="10"/>
  <c r="Y76" i="10"/>
  <c r="AB77" i="10"/>
  <c r="AC76" i="10"/>
  <c r="O79" i="10"/>
  <c r="K77" i="10"/>
  <c r="L76" i="10"/>
  <c r="AB80" i="2"/>
  <c r="AC79" i="2"/>
  <c r="Z80" i="2"/>
  <c r="AA79" i="2"/>
  <c r="U76" i="2"/>
  <c r="T77" i="2"/>
  <c r="X78" i="2"/>
  <c r="Y77" i="2"/>
  <c r="W78" i="2"/>
  <c r="V79" i="2"/>
  <c r="O77" i="2"/>
  <c r="L76" i="2"/>
  <c r="K77" i="2"/>
  <c r="O82" i="11" l="1"/>
  <c r="K79" i="11"/>
  <c r="L78" i="11"/>
  <c r="O80" i="10"/>
  <c r="U76" i="10"/>
  <c r="T77" i="10"/>
  <c r="W78" i="10"/>
  <c r="V79" i="10"/>
  <c r="AB78" i="10"/>
  <c r="AC77" i="10"/>
  <c r="K78" i="10"/>
  <c r="L77" i="10"/>
  <c r="X78" i="10"/>
  <c r="Y77" i="10"/>
  <c r="Z77" i="10"/>
  <c r="AA76" i="10"/>
  <c r="AC80" i="2"/>
  <c r="AB81" i="2"/>
  <c r="U77" i="2"/>
  <c r="T78" i="2"/>
  <c r="Y78" i="2"/>
  <c r="X79" i="2"/>
  <c r="W79" i="2"/>
  <c r="V80" i="2"/>
  <c r="AA80" i="2"/>
  <c r="Z81" i="2"/>
  <c r="O78" i="2"/>
  <c r="K78" i="2"/>
  <c r="L77" i="2"/>
  <c r="K80" i="11" l="1"/>
  <c r="L79" i="11"/>
  <c r="O83" i="11"/>
  <c r="V80" i="10"/>
  <c r="W79" i="10"/>
  <c r="K79" i="10"/>
  <c r="L78" i="10"/>
  <c r="X79" i="10"/>
  <c r="Y78" i="10"/>
  <c r="T78" i="10"/>
  <c r="U77" i="10"/>
  <c r="Z78" i="10"/>
  <c r="AA77" i="10"/>
  <c r="AC78" i="10"/>
  <c r="AB79" i="10"/>
  <c r="O81" i="10"/>
  <c r="AC81" i="2"/>
  <c r="AB82" i="2"/>
  <c r="W80" i="2"/>
  <c r="V81" i="2"/>
  <c r="Y79" i="2"/>
  <c r="X80" i="2"/>
  <c r="AA81" i="2"/>
  <c r="Z82" i="2"/>
  <c r="T79" i="2"/>
  <c r="U78" i="2"/>
  <c r="O79" i="2"/>
  <c r="K79" i="2"/>
  <c r="L78" i="2"/>
  <c r="O84" i="11" l="1"/>
  <c r="K81" i="11"/>
  <c r="L80" i="11"/>
  <c r="Z79" i="10"/>
  <c r="AA78" i="10"/>
  <c r="X80" i="10"/>
  <c r="Y79" i="10"/>
  <c r="O82" i="10"/>
  <c r="K80" i="10"/>
  <c r="L79" i="10"/>
  <c r="T79" i="10"/>
  <c r="U78" i="10"/>
  <c r="AB80" i="10"/>
  <c r="AC79" i="10"/>
  <c r="W80" i="10"/>
  <c r="V81" i="10"/>
  <c r="AC82" i="2"/>
  <c r="AB83" i="2"/>
  <c r="Y80" i="2"/>
  <c r="X81" i="2"/>
  <c r="Z83" i="2"/>
  <c r="AA82" i="2"/>
  <c r="W81" i="2"/>
  <c r="V82" i="2"/>
  <c r="U79" i="2"/>
  <c r="T80" i="2"/>
  <c r="O80" i="2"/>
  <c r="L79" i="2"/>
  <c r="K80" i="2"/>
  <c r="K82" i="11" l="1"/>
  <c r="L81" i="11"/>
  <c r="O85" i="11"/>
  <c r="AB81" i="10"/>
  <c r="AC80" i="10"/>
  <c r="O83" i="10"/>
  <c r="T80" i="10"/>
  <c r="U79" i="10"/>
  <c r="V82" i="10"/>
  <c r="W81" i="10"/>
  <c r="X81" i="10"/>
  <c r="Y80" i="10"/>
  <c r="K81" i="10"/>
  <c r="L80" i="10"/>
  <c r="Z80" i="10"/>
  <c r="AA79" i="10"/>
  <c r="AB84" i="2"/>
  <c r="AC83" i="2"/>
  <c r="V83" i="2"/>
  <c r="W82" i="2"/>
  <c r="AA83" i="2"/>
  <c r="Z84" i="2"/>
  <c r="U80" i="2"/>
  <c r="T81" i="2"/>
  <c r="Y81" i="2"/>
  <c r="X82" i="2"/>
  <c r="O81" i="2"/>
  <c r="L80" i="2"/>
  <c r="K81" i="2"/>
  <c r="R80" i="11" l="1"/>
  <c r="O86" i="11"/>
  <c r="R84" i="11"/>
  <c r="R78" i="11"/>
  <c r="R72" i="11"/>
  <c r="R66" i="11"/>
  <c r="R60" i="11"/>
  <c r="R82" i="11"/>
  <c r="R69" i="11"/>
  <c r="R59" i="11"/>
  <c r="R52" i="11"/>
  <c r="R77" i="11"/>
  <c r="R74" i="11"/>
  <c r="R67" i="11"/>
  <c r="R64" i="11"/>
  <c r="R76" i="11"/>
  <c r="R65" i="11"/>
  <c r="R44" i="11"/>
  <c r="R75" i="11"/>
  <c r="R70" i="11"/>
  <c r="R53" i="11"/>
  <c r="R45" i="11"/>
  <c r="R42" i="11"/>
  <c r="R37" i="11"/>
  <c r="R31" i="11"/>
  <c r="R25" i="11"/>
  <c r="R19" i="11"/>
  <c r="R13" i="11"/>
  <c r="R7" i="11"/>
  <c r="R83" i="11"/>
  <c r="R71" i="11"/>
  <c r="R68" i="11"/>
  <c r="R49" i="11"/>
  <c r="R34" i="11"/>
  <c r="R73" i="11"/>
  <c r="R61" i="11"/>
  <c r="R58" i="11"/>
  <c r="R50" i="11"/>
  <c r="R56" i="11"/>
  <c r="R48" i="11"/>
  <c r="R39" i="11"/>
  <c r="R36" i="11"/>
  <c r="P85" i="11"/>
  <c r="R41" i="11"/>
  <c r="R24" i="11"/>
  <c r="R21" i="11"/>
  <c r="R14" i="11"/>
  <c r="R11" i="11"/>
  <c r="R79" i="11"/>
  <c r="R57" i="11"/>
  <c r="R55" i="11"/>
  <c r="R30" i="11"/>
  <c r="R28" i="11"/>
  <c r="R18" i="11"/>
  <c r="R15" i="11"/>
  <c r="R8" i="11"/>
  <c r="R5" i="11"/>
  <c r="R81" i="11"/>
  <c r="R63" i="11"/>
  <c r="R62" i="11"/>
  <c r="R47" i="11"/>
  <c r="R33" i="11"/>
  <c r="R12" i="11"/>
  <c r="R10" i="11"/>
  <c r="R51" i="11"/>
  <c r="R43" i="11"/>
  <c r="R27" i="11"/>
  <c r="R2" i="11"/>
  <c r="R16" i="11"/>
  <c r="R4" i="11"/>
  <c r="R40" i="11"/>
  <c r="R35" i="11"/>
  <c r="R32" i="11"/>
  <c r="R17" i="11"/>
  <c r="R6" i="11"/>
  <c r="R3" i="11"/>
  <c r="R38" i="11"/>
  <c r="R26" i="11"/>
  <c r="R22" i="11"/>
  <c r="R9" i="11"/>
  <c r="R54" i="11"/>
  <c r="R20" i="11"/>
  <c r="R85" i="11"/>
  <c r="R46" i="11"/>
  <c r="R29" i="11"/>
  <c r="R23" i="11"/>
  <c r="K83" i="11"/>
  <c r="L82" i="11"/>
  <c r="K82" i="10"/>
  <c r="L81" i="10"/>
  <c r="U80" i="10"/>
  <c r="T81" i="10"/>
  <c r="X82" i="10"/>
  <c r="Y81" i="10"/>
  <c r="Z81" i="10"/>
  <c r="AA80" i="10"/>
  <c r="O84" i="10"/>
  <c r="V83" i="10"/>
  <c r="W82" i="10"/>
  <c r="AB82" i="10"/>
  <c r="AC81" i="10"/>
  <c r="AB85" i="2"/>
  <c r="AC85" i="2" s="1"/>
  <c r="AC84" i="2"/>
  <c r="U81" i="2"/>
  <c r="T82" i="2"/>
  <c r="AA84" i="2"/>
  <c r="Z85" i="2"/>
  <c r="AA85" i="2" s="1"/>
  <c r="Y82" i="2"/>
  <c r="X83" i="2"/>
  <c r="W83" i="2"/>
  <c r="V84" i="2"/>
  <c r="O82" i="2"/>
  <c r="K82" i="2"/>
  <c r="L81" i="2"/>
  <c r="K84" i="11" l="1"/>
  <c r="L83" i="11"/>
  <c r="P2" i="11"/>
  <c r="M2" i="11" s="1"/>
  <c r="P3" i="11"/>
  <c r="M3" i="11" s="1"/>
  <c r="P5" i="11"/>
  <c r="M5" i="11" s="1"/>
  <c r="P4" i="11"/>
  <c r="M4" i="11" s="1"/>
  <c r="P6" i="11"/>
  <c r="M6" i="11" s="1"/>
  <c r="P7" i="11"/>
  <c r="M7" i="11" s="1"/>
  <c r="P8" i="11"/>
  <c r="M8" i="11" s="1"/>
  <c r="P9" i="11"/>
  <c r="M9" i="11" s="1"/>
  <c r="P10" i="11"/>
  <c r="M10" i="11" s="1"/>
  <c r="P11" i="11"/>
  <c r="M11" i="11" s="1"/>
  <c r="P12" i="11"/>
  <c r="M12" i="11" s="1"/>
  <c r="P13" i="11"/>
  <c r="M13" i="11" s="1"/>
  <c r="P14" i="11"/>
  <c r="M14" i="11" s="1"/>
  <c r="P15" i="11"/>
  <c r="M15" i="11" s="1"/>
  <c r="P16" i="11"/>
  <c r="M16" i="11" s="1"/>
  <c r="P17" i="11"/>
  <c r="M17" i="11" s="1"/>
  <c r="P18" i="11"/>
  <c r="M18" i="11" s="1"/>
  <c r="P19" i="11"/>
  <c r="M19" i="11" s="1"/>
  <c r="P20" i="11"/>
  <c r="M20" i="11" s="1"/>
  <c r="P21" i="11"/>
  <c r="M21" i="11" s="1"/>
  <c r="P22" i="11"/>
  <c r="M22" i="11" s="1"/>
  <c r="P23" i="11"/>
  <c r="M23" i="11" s="1"/>
  <c r="P24" i="11"/>
  <c r="M24" i="11" s="1"/>
  <c r="P25" i="11"/>
  <c r="M25" i="11" s="1"/>
  <c r="P26" i="11"/>
  <c r="M26" i="11" s="1"/>
  <c r="P27" i="11"/>
  <c r="M27" i="11" s="1"/>
  <c r="P28" i="11"/>
  <c r="M28" i="11" s="1"/>
  <c r="P29" i="11"/>
  <c r="M29" i="11" s="1"/>
  <c r="P30" i="11"/>
  <c r="M30" i="11" s="1"/>
  <c r="P31" i="11"/>
  <c r="M31" i="11" s="1"/>
  <c r="P32" i="11"/>
  <c r="M32" i="11" s="1"/>
  <c r="P33" i="11"/>
  <c r="M33" i="11" s="1"/>
  <c r="P34" i="11"/>
  <c r="M34" i="11" s="1"/>
  <c r="P35" i="11"/>
  <c r="M35" i="11" s="1"/>
  <c r="P36" i="11"/>
  <c r="M36" i="11" s="1"/>
  <c r="P37" i="11"/>
  <c r="M37" i="11" s="1"/>
  <c r="P38" i="11"/>
  <c r="M38" i="11" s="1"/>
  <c r="P39" i="11"/>
  <c r="M39" i="11" s="1"/>
  <c r="P40" i="11"/>
  <c r="M40" i="11" s="1"/>
  <c r="P41" i="11"/>
  <c r="M41" i="11" s="1"/>
  <c r="P42" i="11"/>
  <c r="M42" i="11" s="1"/>
  <c r="P43" i="11"/>
  <c r="M43" i="11" s="1"/>
  <c r="P44" i="11"/>
  <c r="M44" i="11" s="1"/>
  <c r="P45" i="11"/>
  <c r="M45" i="11" s="1"/>
  <c r="P46" i="11"/>
  <c r="M46" i="11" s="1"/>
  <c r="P47" i="11"/>
  <c r="M47" i="11" s="1"/>
  <c r="P48" i="11"/>
  <c r="M48" i="11" s="1"/>
  <c r="P49" i="11"/>
  <c r="M49" i="11" s="1"/>
  <c r="P50" i="11"/>
  <c r="M50" i="11" s="1"/>
  <c r="P51" i="11"/>
  <c r="M51" i="11" s="1"/>
  <c r="P52" i="11"/>
  <c r="M52" i="11" s="1"/>
  <c r="P53" i="11"/>
  <c r="M53" i="11" s="1"/>
  <c r="P54" i="11"/>
  <c r="M54" i="11" s="1"/>
  <c r="P55" i="11"/>
  <c r="M55" i="11" s="1"/>
  <c r="P56" i="11"/>
  <c r="M56" i="11" s="1"/>
  <c r="P57" i="11"/>
  <c r="M57" i="11" s="1"/>
  <c r="P58" i="11"/>
  <c r="M58" i="11" s="1"/>
  <c r="P59" i="11"/>
  <c r="M59" i="11" s="1"/>
  <c r="P60" i="11"/>
  <c r="M60" i="11" s="1"/>
  <c r="P61" i="11"/>
  <c r="M61" i="11" s="1"/>
  <c r="P62" i="11"/>
  <c r="M62" i="11" s="1"/>
  <c r="P63" i="11"/>
  <c r="M63" i="11" s="1"/>
  <c r="P64" i="11"/>
  <c r="M64" i="11" s="1"/>
  <c r="P65" i="11"/>
  <c r="M65" i="11" s="1"/>
  <c r="P66" i="11"/>
  <c r="M66" i="11" s="1"/>
  <c r="P67" i="11"/>
  <c r="M67" i="11" s="1"/>
  <c r="P68" i="11"/>
  <c r="M68" i="11" s="1"/>
  <c r="P69" i="11"/>
  <c r="M69" i="11" s="1"/>
  <c r="P70" i="11"/>
  <c r="M70" i="11" s="1"/>
  <c r="P71" i="11"/>
  <c r="M71" i="11" s="1"/>
  <c r="P72" i="11"/>
  <c r="M72" i="11" s="1"/>
  <c r="P73" i="11"/>
  <c r="M73" i="11" s="1"/>
  <c r="P74" i="11"/>
  <c r="M74" i="11" s="1"/>
  <c r="P75" i="11"/>
  <c r="M75" i="11" s="1"/>
  <c r="P76" i="11"/>
  <c r="M76" i="11" s="1"/>
  <c r="P77" i="11"/>
  <c r="M77" i="11" s="1"/>
  <c r="P78" i="11"/>
  <c r="M78" i="11" s="1"/>
  <c r="P79" i="11"/>
  <c r="M79" i="11" s="1"/>
  <c r="P80" i="11"/>
  <c r="M80" i="11" s="1"/>
  <c r="P81" i="11"/>
  <c r="M81" i="11" s="1"/>
  <c r="P82" i="11"/>
  <c r="M82" i="11" s="1"/>
  <c r="P83" i="11"/>
  <c r="P84" i="11"/>
  <c r="Z82" i="10"/>
  <c r="AA81" i="10"/>
  <c r="V84" i="10"/>
  <c r="W83" i="10"/>
  <c r="Y82" i="10"/>
  <c r="X83" i="10"/>
  <c r="K83" i="10"/>
  <c r="L82" i="10"/>
  <c r="T82" i="10"/>
  <c r="U81" i="10"/>
  <c r="O85" i="10"/>
  <c r="AB83" i="10"/>
  <c r="AC82" i="10"/>
  <c r="Y83" i="2"/>
  <c r="X84" i="2"/>
  <c r="W84" i="2"/>
  <c r="V85" i="2"/>
  <c r="W85" i="2" s="1"/>
  <c r="T83" i="2"/>
  <c r="U82" i="2"/>
  <c r="O83" i="2"/>
  <c r="L82" i="2"/>
  <c r="K83" i="2"/>
  <c r="M83" i="11" l="1"/>
  <c r="L84" i="11"/>
  <c r="M84" i="11" s="1"/>
  <c r="K85" i="11"/>
  <c r="X84" i="10"/>
  <c r="Y83" i="10"/>
  <c r="U82" i="10"/>
  <c r="T83" i="10"/>
  <c r="R85" i="10"/>
  <c r="R83" i="10"/>
  <c r="R77" i="10"/>
  <c r="R71" i="10"/>
  <c r="R65" i="10"/>
  <c r="R59" i="10"/>
  <c r="R81" i="10"/>
  <c r="R80" i="10"/>
  <c r="R74" i="10"/>
  <c r="R68" i="10"/>
  <c r="R62" i="10"/>
  <c r="O86" i="10"/>
  <c r="R79" i="10"/>
  <c r="R73" i="10"/>
  <c r="R67" i="10"/>
  <c r="R61" i="10"/>
  <c r="R82" i="10"/>
  <c r="R70" i="10"/>
  <c r="R56" i="10"/>
  <c r="R50" i="10"/>
  <c r="R44" i="10"/>
  <c r="R60" i="10"/>
  <c r="R49" i="10"/>
  <c r="R46" i="10"/>
  <c r="R37" i="10"/>
  <c r="R31" i="10"/>
  <c r="R25" i="10"/>
  <c r="R19" i="10"/>
  <c r="R13" i="10"/>
  <c r="R7" i="10"/>
  <c r="R57" i="10"/>
  <c r="R52" i="10"/>
  <c r="R40" i="10"/>
  <c r="R72" i="10"/>
  <c r="R66" i="10"/>
  <c r="R54" i="10"/>
  <c r="R51" i="10"/>
  <c r="R47" i="10"/>
  <c r="R41" i="10"/>
  <c r="R38" i="10"/>
  <c r="R35" i="10"/>
  <c r="R22" i="10"/>
  <c r="R12" i="10"/>
  <c r="R9" i="10"/>
  <c r="R5" i="10"/>
  <c r="R69" i="10"/>
  <c r="R63" i="10"/>
  <c r="R53" i="10"/>
  <c r="R39" i="10"/>
  <c r="R32" i="10"/>
  <c r="R29" i="10"/>
  <c r="R16" i="10"/>
  <c r="R6" i="10"/>
  <c r="R4" i="10"/>
  <c r="R84" i="10"/>
  <c r="R78" i="10"/>
  <c r="R75" i="10"/>
  <c r="R48" i="10"/>
  <c r="R33" i="10"/>
  <c r="R26" i="10"/>
  <c r="R15" i="10"/>
  <c r="R2" i="10"/>
  <c r="R43" i="10"/>
  <c r="R27" i="10"/>
  <c r="R17" i="10"/>
  <c r="R76" i="10"/>
  <c r="R24" i="10"/>
  <c r="R14" i="10"/>
  <c r="R64" i="10"/>
  <c r="R55" i="10"/>
  <c r="R42" i="10"/>
  <c r="R30" i="10"/>
  <c r="R8" i="10"/>
  <c r="R58" i="10"/>
  <c r="R20" i="10"/>
  <c r="R10" i="10"/>
  <c r="R36" i="10"/>
  <c r="R34" i="10"/>
  <c r="R28" i="10"/>
  <c r="R23" i="10"/>
  <c r="R21" i="10"/>
  <c r="R3" i="10"/>
  <c r="R18" i="10"/>
  <c r="R11" i="10"/>
  <c r="R45" i="10"/>
  <c r="V85" i="10"/>
  <c r="W85" i="10" s="1"/>
  <c r="W84" i="10"/>
  <c r="AB84" i="10"/>
  <c r="AC83" i="10"/>
  <c r="L83" i="10"/>
  <c r="K84" i="10"/>
  <c r="Z83" i="10"/>
  <c r="AA82" i="10"/>
  <c r="U83" i="2"/>
  <c r="T84" i="2"/>
  <c r="X85" i="2"/>
  <c r="Y85" i="2" s="1"/>
  <c r="Y84" i="2"/>
  <c r="O84" i="2"/>
  <c r="K84" i="2"/>
  <c r="L83" i="2"/>
  <c r="Q81" i="11" l="1"/>
  <c r="Q80" i="11"/>
  <c r="L85" i="11"/>
  <c r="M85" i="11" s="1"/>
  <c r="Q79" i="11"/>
  <c r="Q73" i="11"/>
  <c r="Q67" i="11"/>
  <c r="Q61" i="11"/>
  <c r="Q78" i="11"/>
  <c r="Q75" i="11"/>
  <c r="Q65" i="11"/>
  <c r="Q62" i="11"/>
  <c r="Q53" i="11"/>
  <c r="Q85" i="11"/>
  <c r="Q83" i="11"/>
  <c r="Q70" i="11"/>
  <c r="Q60" i="11"/>
  <c r="Q57" i="11"/>
  <c r="Q56" i="11"/>
  <c r="Q82" i="11"/>
  <c r="Q64" i="11"/>
  <c r="Q63" i="11"/>
  <c r="Q55" i="11"/>
  <c r="Q45" i="11"/>
  <c r="Q72" i="11"/>
  <c r="Q59" i="11"/>
  <c r="Q50" i="11"/>
  <c r="Q48" i="11"/>
  <c r="Q38" i="11"/>
  <c r="Q32" i="11"/>
  <c r="Q26" i="11"/>
  <c r="Q20" i="11"/>
  <c r="Q14" i="11"/>
  <c r="Q8" i="11"/>
  <c r="K86" i="11"/>
  <c r="L86" i="11" s="1"/>
  <c r="Q84" i="11"/>
  <c r="Q76" i="11"/>
  <c r="Q46" i="11"/>
  <c r="Q43" i="11"/>
  <c r="Q40" i="11"/>
  <c r="Q30" i="11"/>
  <c r="Q71" i="11"/>
  <c r="Q68" i="11"/>
  <c r="Q49" i="11"/>
  <c r="Q42" i="11"/>
  <c r="Q47" i="11"/>
  <c r="Q33" i="11"/>
  <c r="Q54" i="11"/>
  <c r="Q51" i="11"/>
  <c r="Q34" i="11"/>
  <c r="Q31" i="11"/>
  <c r="Q27" i="11"/>
  <c r="Q17" i="11"/>
  <c r="Q7" i="11"/>
  <c r="Q74" i="11"/>
  <c r="Q52" i="11"/>
  <c r="Q41" i="11"/>
  <c r="Q37" i="11"/>
  <c r="Q24" i="11"/>
  <c r="Q21" i="11"/>
  <c r="Q11" i="11"/>
  <c r="Q69" i="11"/>
  <c r="Q66" i="11"/>
  <c r="Q58" i="11"/>
  <c r="Q44" i="11"/>
  <c r="Q28" i="11"/>
  <c r="Q29" i="11"/>
  <c r="Q25" i="11"/>
  <c r="Q23" i="11"/>
  <c r="Q15" i="11"/>
  <c r="Q12" i="11"/>
  <c r="Q10" i="11"/>
  <c r="Q5" i="11"/>
  <c r="Q2" i="11"/>
  <c r="Q77" i="11"/>
  <c r="Q39" i="11"/>
  <c r="Q36" i="11"/>
  <c r="Q18" i="11"/>
  <c r="Q16" i="11"/>
  <c r="Q13" i="11"/>
  <c r="Q4" i="11"/>
  <c r="Q35" i="11"/>
  <c r="Q6" i="11"/>
  <c r="Q3" i="11"/>
  <c r="Q22" i="11"/>
  <c r="Q19" i="11"/>
  <c r="Q9" i="11"/>
  <c r="P2" i="10"/>
  <c r="M2" i="10" s="1"/>
  <c r="P5" i="10"/>
  <c r="M5" i="10" s="1"/>
  <c r="P3" i="10"/>
  <c r="M3" i="10" s="1"/>
  <c r="P4" i="10"/>
  <c r="M4" i="10" s="1"/>
  <c r="P6" i="10"/>
  <c r="M6" i="10" s="1"/>
  <c r="P7" i="10"/>
  <c r="M7" i="10" s="1"/>
  <c r="P8" i="10"/>
  <c r="M8" i="10" s="1"/>
  <c r="P9" i="10"/>
  <c r="M9" i="10" s="1"/>
  <c r="P10" i="10"/>
  <c r="M10" i="10" s="1"/>
  <c r="P11" i="10"/>
  <c r="M11" i="10" s="1"/>
  <c r="P12" i="10"/>
  <c r="M12" i="10" s="1"/>
  <c r="P13" i="10"/>
  <c r="M13" i="10" s="1"/>
  <c r="P14" i="10"/>
  <c r="M14" i="10" s="1"/>
  <c r="P15" i="10"/>
  <c r="M15" i="10" s="1"/>
  <c r="P16" i="10"/>
  <c r="M16" i="10" s="1"/>
  <c r="P17" i="10"/>
  <c r="M17" i="10" s="1"/>
  <c r="P18" i="10"/>
  <c r="M18" i="10" s="1"/>
  <c r="P19" i="10"/>
  <c r="M19" i="10" s="1"/>
  <c r="P20" i="10"/>
  <c r="M20" i="10" s="1"/>
  <c r="P21" i="10"/>
  <c r="M21" i="10" s="1"/>
  <c r="P22" i="10"/>
  <c r="M22" i="10" s="1"/>
  <c r="P23" i="10"/>
  <c r="M23" i="10" s="1"/>
  <c r="P24" i="10"/>
  <c r="M24" i="10" s="1"/>
  <c r="P25" i="10"/>
  <c r="M25" i="10" s="1"/>
  <c r="P26" i="10"/>
  <c r="M26" i="10" s="1"/>
  <c r="P27" i="10"/>
  <c r="M27" i="10" s="1"/>
  <c r="P28" i="10"/>
  <c r="M28" i="10" s="1"/>
  <c r="P29" i="10"/>
  <c r="M29" i="10" s="1"/>
  <c r="P30" i="10"/>
  <c r="M30" i="10" s="1"/>
  <c r="P31" i="10"/>
  <c r="M31" i="10" s="1"/>
  <c r="P32" i="10"/>
  <c r="M32" i="10" s="1"/>
  <c r="P33" i="10"/>
  <c r="M33" i="10" s="1"/>
  <c r="P34" i="10"/>
  <c r="M34" i="10" s="1"/>
  <c r="P35" i="10"/>
  <c r="M35" i="10" s="1"/>
  <c r="P36" i="10"/>
  <c r="M36" i="10" s="1"/>
  <c r="P37" i="10"/>
  <c r="M37" i="10" s="1"/>
  <c r="P38" i="10"/>
  <c r="M38" i="10" s="1"/>
  <c r="P39" i="10"/>
  <c r="M39" i="10" s="1"/>
  <c r="P40" i="10"/>
  <c r="M40" i="10" s="1"/>
  <c r="P41" i="10"/>
  <c r="M41" i="10" s="1"/>
  <c r="P42" i="10"/>
  <c r="M42" i="10" s="1"/>
  <c r="P43" i="10"/>
  <c r="M43" i="10" s="1"/>
  <c r="P44" i="10"/>
  <c r="M44" i="10" s="1"/>
  <c r="P45" i="10"/>
  <c r="M45" i="10" s="1"/>
  <c r="P46" i="10"/>
  <c r="M46" i="10" s="1"/>
  <c r="P47" i="10"/>
  <c r="M47" i="10" s="1"/>
  <c r="P48" i="10"/>
  <c r="M48" i="10" s="1"/>
  <c r="P49" i="10"/>
  <c r="M49" i="10" s="1"/>
  <c r="P50" i="10"/>
  <c r="M50" i="10" s="1"/>
  <c r="P51" i="10"/>
  <c r="M51" i="10" s="1"/>
  <c r="P52" i="10"/>
  <c r="M52" i="10" s="1"/>
  <c r="P53" i="10"/>
  <c r="M53" i="10" s="1"/>
  <c r="P54" i="10"/>
  <c r="M54" i="10" s="1"/>
  <c r="P55" i="10"/>
  <c r="M55" i="10" s="1"/>
  <c r="P56" i="10"/>
  <c r="M56" i="10" s="1"/>
  <c r="P57" i="10"/>
  <c r="M57" i="10" s="1"/>
  <c r="P58" i="10"/>
  <c r="M58" i="10" s="1"/>
  <c r="P59" i="10"/>
  <c r="M59" i="10" s="1"/>
  <c r="P60" i="10"/>
  <c r="M60" i="10" s="1"/>
  <c r="P61" i="10"/>
  <c r="M61" i="10" s="1"/>
  <c r="P62" i="10"/>
  <c r="M62" i="10" s="1"/>
  <c r="P63" i="10"/>
  <c r="M63" i="10" s="1"/>
  <c r="P64" i="10"/>
  <c r="M64" i="10" s="1"/>
  <c r="P65" i="10"/>
  <c r="M65" i="10" s="1"/>
  <c r="P66" i="10"/>
  <c r="M66" i="10" s="1"/>
  <c r="P67" i="10"/>
  <c r="M67" i="10" s="1"/>
  <c r="P68" i="10"/>
  <c r="M68" i="10" s="1"/>
  <c r="P69" i="10"/>
  <c r="M69" i="10" s="1"/>
  <c r="P70" i="10"/>
  <c r="M70" i="10" s="1"/>
  <c r="P71" i="10"/>
  <c r="M71" i="10" s="1"/>
  <c r="P72" i="10"/>
  <c r="M72" i="10" s="1"/>
  <c r="P73" i="10"/>
  <c r="M73" i="10" s="1"/>
  <c r="P74" i="10"/>
  <c r="M74" i="10" s="1"/>
  <c r="P75" i="10"/>
  <c r="M75" i="10" s="1"/>
  <c r="P76" i="10"/>
  <c r="M76" i="10" s="1"/>
  <c r="P77" i="10"/>
  <c r="M77" i="10" s="1"/>
  <c r="P78" i="10"/>
  <c r="M78" i="10" s="1"/>
  <c r="P79" i="10"/>
  <c r="M79" i="10" s="1"/>
  <c r="P80" i="10"/>
  <c r="M80" i="10" s="1"/>
  <c r="P81" i="10"/>
  <c r="M81" i="10" s="1"/>
  <c r="P82" i="10"/>
  <c r="M82" i="10" s="1"/>
  <c r="P83" i="10"/>
  <c r="M83" i="10" s="1"/>
  <c r="P84" i="10"/>
  <c r="P85" i="10"/>
  <c r="Z84" i="10"/>
  <c r="AA83" i="10"/>
  <c r="AB85" i="10"/>
  <c r="AC85" i="10" s="1"/>
  <c r="AC84" i="10"/>
  <c r="T84" i="10"/>
  <c r="U83" i="10"/>
  <c r="K85" i="10"/>
  <c r="L84" i="10"/>
  <c r="X85" i="10"/>
  <c r="Y85" i="10" s="1"/>
  <c r="Y84" i="10"/>
  <c r="U84" i="2"/>
  <c r="T85" i="2"/>
  <c r="U85" i="2" s="1"/>
  <c r="O85" i="2"/>
  <c r="K85" i="2"/>
  <c r="L84" i="2"/>
  <c r="U84" i="10" l="1"/>
  <c r="T85" i="10"/>
  <c r="U85" i="10" s="1"/>
  <c r="K86" i="10"/>
  <c r="L86" i="10" s="1"/>
  <c r="Q84" i="10"/>
  <c r="Q78" i="10"/>
  <c r="Q72" i="10"/>
  <c r="Q66" i="10"/>
  <c r="Q60" i="10"/>
  <c r="Q82" i="10"/>
  <c r="Q76" i="10"/>
  <c r="Q81" i="10"/>
  <c r="Q75" i="10"/>
  <c r="Q69" i="10"/>
  <c r="Q63" i="10"/>
  <c r="Q80" i="10"/>
  <c r="Q74" i="10"/>
  <c r="Q68" i="10"/>
  <c r="Q62" i="10"/>
  <c r="Q79" i="10"/>
  <c r="Q73" i="10"/>
  <c r="Q65" i="10"/>
  <c r="Q61" i="10"/>
  <c r="Q59" i="10"/>
  <c r="Q51" i="10"/>
  <c r="Q45" i="10"/>
  <c r="Q77" i="10"/>
  <c r="Q57" i="10"/>
  <c r="Q55" i="10"/>
  <c r="Q52" i="10"/>
  <c r="Q42" i="10"/>
  <c r="Q38" i="10"/>
  <c r="Q32" i="10"/>
  <c r="Q26" i="10"/>
  <c r="Q20" i="10"/>
  <c r="Q14" i="10"/>
  <c r="Q8" i="10"/>
  <c r="L85" i="10"/>
  <c r="M85" i="10" s="1"/>
  <c r="Q71" i="10"/>
  <c r="Q56" i="10"/>
  <c r="Q49" i="10"/>
  <c r="Q43" i="10"/>
  <c r="Q36" i="10"/>
  <c r="Q33" i="10"/>
  <c r="Q83" i="10"/>
  <c r="Q48" i="10"/>
  <c r="Q31" i="10"/>
  <c r="Q28" i="10"/>
  <c r="Q18" i="10"/>
  <c r="Q15" i="10"/>
  <c r="Q54" i="10"/>
  <c r="Q47" i="10"/>
  <c r="Q41" i="10"/>
  <c r="Q35" i="10"/>
  <c r="Q25" i="10"/>
  <c r="Q22" i="10"/>
  <c r="Q12" i="10"/>
  <c r="Q9" i="10"/>
  <c r="Q5" i="10"/>
  <c r="Q85" i="10"/>
  <c r="Q58" i="10"/>
  <c r="Q53" i="10"/>
  <c r="Q44" i="10"/>
  <c r="Q39" i="10"/>
  <c r="Q23" i="10"/>
  <c r="Q21" i="10"/>
  <c r="Q13" i="10"/>
  <c r="Q11" i="10"/>
  <c r="Q37" i="10"/>
  <c r="Q24" i="10"/>
  <c r="Q50" i="10"/>
  <c r="Q16" i="10"/>
  <c r="Q70" i="10"/>
  <c r="Q46" i="10"/>
  <c r="Q40" i="10"/>
  <c r="Q2" i="10"/>
  <c r="Q29" i="10"/>
  <c r="Q4" i="10"/>
  <c r="Q17" i="10"/>
  <c r="Q64" i="10"/>
  <c r="Q30" i="10"/>
  <c r="Q19" i="10"/>
  <c r="Q10" i="10"/>
  <c r="Q7" i="10"/>
  <c r="Q34" i="10"/>
  <c r="Q6" i="10"/>
  <c r="Q3" i="10"/>
  <c r="Q67" i="10"/>
  <c r="Q27" i="10"/>
  <c r="M84" i="10"/>
  <c r="AA84" i="10"/>
  <c r="Z85" i="10"/>
  <c r="AA85" i="10" s="1"/>
  <c r="Q2" i="2"/>
  <c r="Q16" i="2"/>
  <c r="Q19" i="2"/>
  <c r="Q22" i="2"/>
  <c r="Q25" i="2"/>
  <c r="Q28" i="2"/>
  <c r="Q31" i="2"/>
  <c r="Q34" i="2"/>
  <c r="Q37" i="2"/>
  <c r="Q40" i="2"/>
  <c r="Q43" i="2"/>
  <c r="Q46" i="2"/>
  <c r="Q49" i="2"/>
  <c r="Q52" i="2"/>
  <c r="Q55" i="2"/>
  <c r="Q58" i="2"/>
  <c r="Q61" i="2"/>
  <c r="Q64" i="2"/>
  <c r="Q67" i="2"/>
  <c r="Q70" i="2"/>
  <c r="Q73" i="2"/>
  <c r="Q76" i="2"/>
  <c r="Q79" i="2"/>
  <c r="Q82" i="2"/>
  <c r="Q85" i="2"/>
  <c r="Q13" i="2"/>
  <c r="Q5" i="2"/>
  <c r="Q8" i="2"/>
  <c r="Q4" i="2"/>
  <c r="Q17" i="2"/>
  <c r="Q21" i="2"/>
  <c r="Q23" i="2"/>
  <c r="Q29" i="2"/>
  <c r="Q35" i="2"/>
  <c r="Q41" i="2"/>
  <c r="Q47" i="2"/>
  <c r="Q53" i="2"/>
  <c r="Q59" i="2"/>
  <c r="Q65" i="2"/>
  <c r="Q71" i="2"/>
  <c r="Q77" i="2"/>
  <c r="Q83" i="2"/>
  <c r="Q14" i="2"/>
  <c r="Q9" i="2"/>
  <c r="Q18" i="2"/>
  <c r="Q24" i="2"/>
  <c r="Q30" i="2"/>
  <c r="Q36" i="2"/>
  <c r="Q42" i="2"/>
  <c r="Q48" i="2"/>
  <c r="Q54" i="2"/>
  <c r="Q60" i="2"/>
  <c r="Q66" i="2"/>
  <c r="Q72" i="2"/>
  <c r="Q78" i="2"/>
  <c r="Q84" i="2"/>
  <c r="Q15" i="2"/>
  <c r="Q10" i="2"/>
  <c r="Q20" i="2"/>
  <c r="Q26" i="2"/>
  <c r="Q32" i="2"/>
  <c r="Q38" i="2"/>
  <c r="Q44" i="2"/>
  <c r="Q50" i="2"/>
  <c r="Q56" i="2"/>
  <c r="Q62" i="2"/>
  <c r="Q68" i="2"/>
  <c r="Q74" i="2"/>
  <c r="Q80" i="2"/>
  <c r="Q11" i="2"/>
  <c r="Q6" i="2"/>
  <c r="Q3" i="2"/>
  <c r="Q27" i="2"/>
  <c r="Q33" i="2"/>
  <c r="Q39" i="2"/>
  <c r="Q45" i="2"/>
  <c r="Q51" i="2"/>
  <c r="Q57" i="2"/>
  <c r="Q63" i="2"/>
  <c r="Q69" i="2"/>
  <c r="Q75" i="2"/>
  <c r="Q81" i="2"/>
  <c r="Q12" i="2"/>
  <c r="Q7" i="2"/>
  <c r="O86" i="2"/>
  <c r="R18" i="2"/>
  <c r="R21" i="2"/>
  <c r="R24" i="2"/>
  <c r="R27" i="2"/>
  <c r="R30" i="2"/>
  <c r="R33" i="2"/>
  <c r="R36" i="2"/>
  <c r="R39" i="2"/>
  <c r="R42" i="2"/>
  <c r="R45" i="2"/>
  <c r="R48" i="2"/>
  <c r="R51" i="2"/>
  <c r="R54" i="2"/>
  <c r="R57" i="2"/>
  <c r="R60" i="2"/>
  <c r="R63" i="2"/>
  <c r="R66" i="2"/>
  <c r="R69" i="2"/>
  <c r="R72" i="2"/>
  <c r="R75" i="2"/>
  <c r="R78" i="2"/>
  <c r="R81" i="2"/>
  <c r="R84" i="2"/>
  <c r="R12" i="2"/>
  <c r="R15" i="2"/>
  <c r="R7" i="2"/>
  <c r="R10" i="2"/>
  <c r="R16" i="2"/>
  <c r="R19" i="2"/>
  <c r="R22" i="2"/>
  <c r="R25" i="2"/>
  <c r="R28" i="2"/>
  <c r="R31" i="2"/>
  <c r="R34" i="2"/>
  <c r="R37" i="2"/>
  <c r="R40" i="2"/>
  <c r="R43" i="2"/>
  <c r="R46" i="2"/>
  <c r="R49" i="2"/>
  <c r="R52" i="2"/>
  <c r="R55" i="2"/>
  <c r="R58" i="2"/>
  <c r="R61" i="2"/>
  <c r="R64" i="2"/>
  <c r="R67" i="2"/>
  <c r="R70" i="2"/>
  <c r="R73" i="2"/>
  <c r="R76" i="2"/>
  <c r="R79" i="2"/>
  <c r="R82" i="2"/>
  <c r="R85" i="2"/>
  <c r="R13" i="2"/>
  <c r="R5" i="2"/>
  <c r="R8" i="2"/>
  <c r="R4" i="2"/>
  <c r="R17" i="2"/>
  <c r="R23" i="2"/>
  <c r="R29" i="2"/>
  <c r="R35" i="2"/>
  <c r="R41" i="2"/>
  <c r="R47" i="2"/>
  <c r="R53" i="2"/>
  <c r="R59" i="2"/>
  <c r="R65" i="2"/>
  <c r="R71" i="2"/>
  <c r="R77" i="2"/>
  <c r="R83" i="2"/>
  <c r="R14" i="2"/>
  <c r="R9" i="2"/>
  <c r="R20" i="2"/>
  <c r="R26" i="2"/>
  <c r="R32" i="2"/>
  <c r="R38" i="2"/>
  <c r="R44" i="2"/>
  <c r="R50" i="2"/>
  <c r="R56" i="2"/>
  <c r="R62" i="2"/>
  <c r="R68" i="2"/>
  <c r="R74" i="2"/>
  <c r="R80" i="2"/>
  <c r="R11" i="2"/>
  <c r="R6" i="2"/>
  <c r="R3" i="2"/>
  <c r="R2" i="2"/>
  <c r="L85" i="2"/>
  <c r="K86" i="2"/>
  <c r="L86" i="2" s="1"/>
  <c r="P2" i="2" l="1"/>
  <c r="M2" i="2" s="1"/>
  <c r="P3" i="2"/>
  <c r="M3" i="2" s="1"/>
  <c r="P4" i="2"/>
  <c r="M4" i="2" s="1"/>
  <c r="P5" i="2"/>
  <c r="M5" i="2" s="1"/>
  <c r="P6" i="2"/>
  <c r="M6" i="2" s="1"/>
  <c r="P7" i="2"/>
  <c r="M7" i="2" s="1"/>
  <c r="P8" i="2"/>
  <c r="M8" i="2" s="1"/>
  <c r="P9" i="2"/>
  <c r="M9" i="2" s="1"/>
  <c r="P10" i="2"/>
  <c r="M10" i="2" s="1"/>
  <c r="P11" i="2"/>
  <c r="M11" i="2" s="1"/>
  <c r="P12" i="2"/>
  <c r="M12" i="2" s="1"/>
  <c r="P13" i="2"/>
  <c r="M13" i="2" s="1"/>
  <c r="P14" i="2"/>
  <c r="M14" i="2" s="1"/>
  <c r="P15" i="2"/>
  <c r="M15" i="2" s="1"/>
  <c r="P16" i="2"/>
  <c r="M16" i="2" s="1"/>
  <c r="P17" i="2"/>
  <c r="M17" i="2" s="1"/>
  <c r="P18" i="2"/>
  <c r="M18" i="2" s="1"/>
  <c r="P19" i="2"/>
  <c r="M19" i="2" s="1"/>
  <c r="P20" i="2"/>
  <c r="M20" i="2" s="1"/>
  <c r="P21" i="2"/>
  <c r="M21" i="2" s="1"/>
  <c r="P22" i="2"/>
  <c r="M22" i="2" s="1"/>
  <c r="P23" i="2"/>
  <c r="M23" i="2" s="1"/>
  <c r="P24" i="2"/>
  <c r="M24" i="2" s="1"/>
  <c r="P25" i="2"/>
  <c r="M25" i="2" s="1"/>
  <c r="P26" i="2"/>
  <c r="M26" i="2" s="1"/>
  <c r="P27" i="2"/>
  <c r="M27" i="2" s="1"/>
  <c r="P28" i="2"/>
  <c r="M28" i="2" s="1"/>
  <c r="P29" i="2"/>
  <c r="M29" i="2" s="1"/>
  <c r="P30" i="2"/>
  <c r="M30" i="2" s="1"/>
  <c r="P31" i="2"/>
  <c r="M31" i="2" s="1"/>
  <c r="P32" i="2"/>
  <c r="M32" i="2" s="1"/>
  <c r="P33" i="2"/>
  <c r="M33" i="2" s="1"/>
  <c r="P34" i="2"/>
  <c r="M34" i="2" s="1"/>
  <c r="P35" i="2"/>
  <c r="M35" i="2" s="1"/>
  <c r="P36" i="2"/>
  <c r="M36" i="2" s="1"/>
  <c r="P37" i="2"/>
  <c r="M37" i="2" s="1"/>
  <c r="P38" i="2"/>
  <c r="M38" i="2" s="1"/>
  <c r="P39" i="2"/>
  <c r="M39" i="2" s="1"/>
  <c r="P40" i="2"/>
  <c r="M40" i="2" s="1"/>
  <c r="P41" i="2"/>
  <c r="M41" i="2" s="1"/>
  <c r="P42" i="2"/>
  <c r="M42" i="2" s="1"/>
  <c r="P43" i="2"/>
  <c r="M43" i="2" s="1"/>
  <c r="P44" i="2"/>
  <c r="M44" i="2" s="1"/>
  <c r="P45" i="2"/>
  <c r="M45" i="2" s="1"/>
  <c r="P46" i="2"/>
  <c r="M46" i="2" s="1"/>
  <c r="P47" i="2"/>
  <c r="M47" i="2" s="1"/>
  <c r="P48" i="2"/>
  <c r="M48" i="2" s="1"/>
  <c r="P49" i="2"/>
  <c r="M49" i="2" s="1"/>
  <c r="P50" i="2"/>
  <c r="M50" i="2" s="1"/>
  <c r="P51" i="2"/>
  <c r="M51" i="2" s="1"/>
  <c r="P52" i="2"/>
  <c r="M52" i="2" s="1"/>
  <c r="P53" i="2"/>
  <c r="M53" i="2" s="1"/>
  <c r="P54" i="2"/>
  <c r="M54" i="2" s="1"/>
  <c r="P55" i="2"/>
  <c r="M55" i="2" s="1"/>
  <c r="P56" i="2"/>
  <c r="M56" i="2" s="1"/>
  <c r="P57" i="2"/>
  <c r="M57" i="2" s="1"/>
  <c r="P58" i="2"/>
  <c r="M58" i="2" s="1"/>
  <c r="P59" i="2"/>
  <c r="M59" i="2" s="1"/>
  <c r="P60" i="2"/>
  <c r="M60" i="2" s="1"/>
  <c r="P61" i="2"/>
  <c r="M61" i="2" s="1"/>
  <c r="P62" i="2"/>
  <c r="M62" i="2" s="1"/>
  <c r="P63" i="2"/>
  <c r="M63" i="2" s="1"/>
  <c r="P64" i="2"/>
  <c r="M64" i="2" s="1"/>
  <c r="P65" i="2"/>
  <c r="M65" i="2" s="1"/>
  <c r="P66" i="2"/>
  <c r="M66" i="2" s="1"/>
  <c r="P67" i="2"/>
  <c r="M67" i="2" s="1"/>
  <c r="P68" i="2"/>
  <c r="M68" i="2" s="1"/>
  <c r="P69" i="2"/>
  <c r="M69" i="2" s="1"/>
  <c r="P70" i="2"/>
  <c r="M70" i="2" s="1"/>
  <c r="P71" i="2"/>
  <c r="M71" i="2" s="1"/>
  <c r="P72" i="2"/>
  <c r="M72" i="2" s="1"/>
  <c r="P73" i="2"/>
  <c r="M73" i="2" s="1"/>
  <c r="P74" i="2"/>
  <c r="M74" i="2" s="1"/>
  <c r="P75" i="2"/>
  <c r="M75" i="2" s="1"/>
  <c r="P76" i="2"/>
  <c r="M76" i="2" s="1"/>
  <c r="P77" i="2"/>
  <c r="M77" i="2" s="1"/>
  <c r="P78" i="2"/>
  <c r="M78" i="2" s="1"/>
  <c r="P79" i="2"/>
  <c r="M79" i="2" s="1"/>
  <c r="P80" i="2"/>
  <c r="M80" i="2" s="1"/>
  <c r="P81" i="2"/>
  <c r="M81" i="2" s="1"/>
  <c r="P82" i="2"/>
  <c r="M82" i="2" s="1"/>
  <c r="P83" i="2"/>
  <c r="M83" i="2" s="1"/>
  <c r="P84" i="2"/>
  <c r="M84" i="2" s="1"/>
  <c r="P85" i="2"/>
  <c r="M85" i="2" s="1"/>
</calcChain>
</file>

<file path=xl/sharedStrings.xml><?xml version="1.0" encoding="utf-8"?>
<sst xmlns="http://schemas.openxmlformats.org/spreadsheetml/2006/main" count="414" uniqueCount="38">
  <si>
    <t>TB Field</t>
  </si>
  <si>
    <t>Minor</t>
  </si>
  <si>
    <t>Field 5</t>
  </si>
  <si>
    <t>Field 7</t>
  </si>
  <si>
    <t>Field 8</t>
  </si>
  <si>
    <t>Date</t>
  </si>
  <si>
    <t>Spring Break</t>
  </si>
  <si>
    <t>Good Friday</t>
  </si>
  <si>
    <t>Easter</t>
  </si>
  <si>
    <t>STARR</t>
  </si>
  <si>
    <t>Event</t>
  </si>
  <si>
    <t>Major</t>
  </si>
  <si>
    <t>Coach Pitch</t>
  </si>
  <si>
    <t xml:space="preserve">Field 6 </t>
  </si>
  <si>
    <t>ITB</t>
  </si>
  <si>
    <t>Challenge League</t>
  </si>
  <si>
    <t>TB</t>
  </si>
  <si>
    <t>Pee Wee</t>
  </si>
  <si>
    <t>PeeWee</t>
  </si>
  <si>
    <t>CoachPitch</t>
  </si>
  <si>
    <t>Total</t>
  </si>
  <si>
    <t>Template</t>
  </si>
  <si>
    <t>Complete</t>
  </si>
  <si>
    <t>Passed</t>
  </si>
  <si>
    <t>Diff</t>
  </si>
  <si>
    <t>Games Remaining</t>
  </si>
  <si>
    <t>Fields Remaining</t>
  </si>
  <si>
    <t>KP Umps</t>
  </si>
  <si>
    <t>%</t>
  </si>
  <si>
    <t xml:space="preserve">Minor </t>
  </si>
  <si>
    <t>Fields 
Available</t>
  </si>
  <si>
    <t>PW</t>
  </si>
  <si>
    <t>CP</t>
  </si>
  <si>
    <t>Astros Opening Day</t>
  </si>
  <si>
    <t>Teams</t>
  </si>
  <si>
    <t>Games</t>
  </si>
  <si>
    <t>Unused
Kid Pitch
Fields</t>
  </si>
  <si>
    <t>Unused
CP/TB
Fields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</si>
</sst>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0_);[Red]\(0\)"/>
    <numFmt numFmtId="166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7C8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/>
    </xf>
    <xf numFmtId="18" fontId="2" fillId="0" borderId="0" xfId="0" applyNumberFormat="1" applyFont="1"/>
    <xf numFmtId="0" fontId="0" fillId="0" borderId="0" xfId="0" applyFill="1" applyBorder="1" applyAlignment="1"/>
    <xf numFmtId="0" fontId="0" fillId="0" borderId="3" xfId="0" applyFill="1" applyBorder="1" applyAlignment="1"/>
    <xf numFmtId="0" fontId="0" fillId="0" borderId="1" xfId="0" applyFill="1" applyBorder="1" applyAlignment="1"/>
    <xf numFmtId="0" fontId="0" fillId="0" borderId="2" xfId="0" applyFill="1" applyBorder="1" applyAlignment="1"/>
    <xf numFmtId="0" fontId="0" fillId="0" borderId="5" xfId="0" applyFill="1" applyBorder="1" applyAlignment="1"/>
    <xf numFmtId="0" fontId="0" fillId="0" borderId="4" xfId="0" applyFill="1" applyBorder="1" applyAlignment="1"/>
    <xf numFmtId="164" fontId="0" fillId="8" borderId="0" xfId="0" applyNumberFormat="1" applyFill="1"/>
    <xf numFmtId="0" fontId="1" fillId="0" borderId="0" xfId="0" applyFont="1"/>
    <xf numFmtId="165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166" fontId="0" fillId="0" borderId="0" xfId="0" applyNumberFormat="1" applyAlignment="1">
      <alignment horizontal="center"/>
    </xf>
    <xf numFmtId="0" fontId="0" fillId="0" borderId="6" xfId="0" applyFill="1" applyBorder="1" applyAlignment="1"/>
    <xf numFmtId="164" fontId="0" fillId="9" borderId="0" xfId="0" applyNumberFormat="1" applyFill="1"/>
    <xf numFmtId="0" fontId="0" fillId="9" borderId="0" xfId="0" applyFill="1"/>
    <xf numFmtId="164" fontId="0" fillId="7" borderId="0" xfId="0" applyNumberFormat="1" applyFill="1"/>
    <xf numFmtId="0" fontId="0" fillId="7" borderId="0" xfId="0" applyFill="1"/>
    <xf numFmtId="0" fontId="0" fillId="6" borderId="5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E2D93-16E4-4008-AA71-E382654F61EF}">
  <dimension ref="A1:AC88"/>
  <sheetViews>
    <sheetView topLeftCell="B1" zoomScaleNormal="100" workbookViewId="0">
      <pane ySplit="1" topLeftCell="A54" activePane="bottomLeft" state="frozen"/>
      <selection pane="bottomLeft" sqref="A1:AC88"/>
    </sheetView>
  </sheetViews>
  <sheetFormatPr defaultRowHeight="15" x14ac:dyDescent="0.25"/>
  <cols>
    <col min="1" max="1" width="25.5703125" bestFit="1" customWidth="1"/>
    <col min="2" max="2" width="18.5703125" bestFit="1" customWidth="1"/>
    <col min="3" max="3" width="12" customWidth="1"/>
    <col min="7" max="7" width="10.7109375" bestFit="1" customWidth="1"/>
    <col min="11" max="11" width="5.42578125" bestFit="1" customWidth="1"/>
    <col min="13" max="13" width="7.140625" bestFit="1" customWidth="1"/>
    <col min="14" max="14" width="9.28515625" bestFit="1" customWidth="1"/>
    <col min="15" max="15" width="5.42578125" bestFit="1" customWidth="1"/>
    <col min="16" max="16" width="8.140625" bestFit="1" customWidth="1"/>
    <col min="17" max="17" width="17.28515625" style="14" bestFit="1" customWidth="1"/>
    <col min="18" max="18" width="16.28515625" style="14" bestFit="1" customWidth="1"/>
    <col min="20" max="20" width="6.28515625" style="15" bestFit="1" customWidth="1"/>
    <col min="21" max="21" width="7.140625" style="15" bestFit="1" customWidth="1"/>
    <col min="22" max="22" width="6.85546875" style="15" bestFit="1" customWidth="1"/>
    <col min="23" max="23" width="7.140625" style="15" bestFit="1" customWidth="1"/>
    <col min="24" max="24" width="4.140625" style="15" bestFit="1" customWidth="1"/>
    <col min="25" max="25" width="7.140625" style="15" bestFit="1" customWidth="1"/>
    <col min="26" max="26" width="4" style="15" bestFit="1" customWidth="1"/>
    <col min="27" max="27" width="7.140625" style="15" bestFit="1" customWidth="1"/>
    <col min="28" max="28" width="3.140625" style="15" bestFit="1" customWidth="1"/>
    <col min="29" max="29" width="7.140625" style="15" bestFit="1" customWidth="1"/>
  </cols>
  <sheetData>
    <row r="1" spans="1:29" ht="30" x14ac:dyDescent="0.25">
      <c r="A1" s="2" t="s">
        <v>5</v>
      </c>
      <c r="B1" s="11" t="s">
        <v>10</v>
      </c>
      <c r="C1" s="11" t="s">
        <v>27</v>
      </c>
      <c r="D1" s="2" t="s">
        <v>11</v>
      </c>
      <c r="E1" s="2" t="s">
        <v>1</v>
      </c>
      <c r="F1" s="2" t="s">
        <v>18</v>
      </c>
      <c r="G1" s="2" t="s">
        <v>19</v>
      </c>
      <c r="H1" s="2" t="s">
        <v>16</v>
      </c>
      <c r="I1" s="2" t="s">
        <v>14</v>
      </c>
      <c r="K1" s="2" t="s">
        <v>20</v>
      </c>
      <c r="L1" s="2" t="s">
        <v>22</v>
      </c>
      <c r="M1" s="2" t="s">
        <v>24</v>
      </c>
      <c r="N1" s="16" t="s">
        <v>30</v>
      </c>
      <c r="O1" s="2" t="s">
        <v>20</v>
      </c>
      <c r="P1" s="2" t="s">
        <v>23</v>
      </c>
      <c r="Q1" s="2" t="s">
        <v>25</v>
      </c>
      <c r="R1" s="2" t="s">
        <v>26</v>
      </c>
      <c r="T1" s="2" t="s">
        <v>11</v>
      </c>
      <c r="U1" s="2" t="s">
        <v>28</v>
      </c>
      <c r="V1" s="2" t="s">
        <v>29</v>
      </c>
      <c r="W1" s="2" t="s">
        <v>28</v>
      </c>
      <c r="X1" s="2" t="s">
        <v>31</v>
      </c>
      <c r="Y1" s="2" t="s">
        <v>28</v>
      </c>
      <c r="Z1" s="2" t="s">
        <v>32</v>
      </c>
      <c r="AA1" s="2" t="s">
        <v>28</v>
      </c>
      <c r="AB1" s="2" t="s">
        <v>16</v>
      </c>
      <c r="AC1" s="2" t="s">
        <v>28</v>
      </c>
    </row>
    <row r="2" spans="1:29" x14ac:dyDescent="0.25">
      <c r="A2" s="1">
        <v>43890</v>
      </c>
      <c r="C2">
        <f>D2+E2+F2</f>
        <v>21</v>
      </c>
      <c r="D2">
        <v>5</v>
      </c>
      <c r="E2">
        <v>9</v>
      </c>
      <c r="F2">
        <v>7</v>
      </c>
      <c r="G2">
        <v>11</v>
      </c>
      <c r="H2">
        <v>8</v>
      </c>
      <c r="J2">
        <f>SUM(D2:I2)</f>
        <v>40</v>
      </c>
      <c r="K2">
        <f>J2</f>
        <v>40</v>
      </c>
      <c r="L2" s="13">
        <f>K2/$J$86</f>
        <v>5.1347881899871634E-2</v>
      </c>
      <c r="M2" s="13">
        <f>L2-P2</f>
        <v>1.5886888992070212E-2</v>
      </c>
      <c r="N2">
        <v>40</v>
      </c>
      <c r="O2">
        <v>40</v>
      </c>
      <c r="P2" s="13">
        <f>O2/$O$86</f>
        <v>3.5460992907801421E-2</v>
      </c>
      <c r="Q2" s="14">
        <f>$K$85-K2</f>
        <v>739</v>
      </c>
      <c r="R2" s="14">
        <f>$O$85-O2</f>
        <v>1088</v>
      </c>
      <c r="T2" s="15">
        <f>D2</f>
        <v>5</v>
      </c>
      <c r="U2" s="17">
        <f>T2/$D$86</f>
        <v>5.6818181818181816E-2</v>
      </c>
      <c r="V2" s="15">
        <f>E2</f>
        <v>9</v>
      </c>
      <c r="W2" s="17">
        <f>V2/$E$86</f>
        <v>5.2631578947368418E-2</v>
      </c>
      <c r="X2" s="15">
        <f>F2</f>
        <v>7</v>
      </c>
      <c r="Y2" s="17">
        <f>X2/$F$86</f>
        <v>6.6666666666666666E-2</v>
      </c>
      <c r="Z2" s="15">
        <f>G2</f>
        <v>11</v>
      </c>
      <c r="AA2" s="17">
        <f>Z2/$G$86</f>
        <v>4.7619047619047616E-2</v>
      </c>
      <c r="AB2" s="15">
        <f>H2</f>
        <v>8</v>
      </c>
      <c r="AC2" s="17">
        <f>AB2/$H$86</f>
        <v>6.6666666666666666E-2</v>
      </c>
    </row>
    <row r="3" spans="1:29" x14ac:dyDescent="0.25">
      <c r="A3" s="1">
        <v>43891</v>
      </c>
      <c r="C3">
        <f t="shared" ref="C3:C66" si="0">D3+E3+F3</f>
        <v>0</v>
      </c>
      <c r="J3">
        <f t="shared" ref="J3:J66" si="1">SUM(D3:H3)</f>
        <v>0</v>
      </c>
      <c r="K3">
        <f>K2+J3</f>
        <v>40</v>
      </c>
      <c r="L3" s="13">
        <f>K3/$J$86</f>
        <v>5.1347881899871634E-2</v>
      </c>
      <c r="M3" s="13">
        <f>L3-P3</f>
        <v>1.5886888992070212E-2</v>
      </c>
      <c r="N3">
        <v>0</v>
      </c>
      <c r="O3">
        <f>O2+N3</f>
        <v>40</v>
      </c>
      <c r="P3" s="13">
        <f t="shared" ref="P3:P66" si="2">O3/$O$86</f>
        <v>3.5460992907801421E-2</v>
      </c>
      <c r="Q3" s="14">
        <f>$K$85-K3</f>
        <v>739</v>
      </c>
      <c r="R3" s="14">
        <f>$O$85-O3</f>
        <v>1088</v>
      </c>
      <c r="T3" s="15">
        <f>T2+D3</f>
        <v>5</v>
      </c>
      <c r="U3" s="17">
        <f>T3/$D$86</f>
        <v>5.6818181818181816E-2</v>
      </c>
      <c r="V3" s="15">
        <f>E3+V2</f>
        <v>9</v>
      </c>
      <c r="W3" s="17">
        <f>V3/$E$86</f>
        <v>5.2631578947368418E-2</v>
      </c>
      <c r="X3" s="15">
        <f>X2+F3</f>
        <v>7</v>
      </c>
      <c r="Y3" s="17">
        <f>X3/$F$86</f>
        <v>6.6666666666666666E-2</v>
      </c>
      <c r="Z3" s="15">
        <f>Z2+G3</f>
        <v>11</v>
      </c>
      <c r="AA3" s="17">
        <f>Z3/$G$86</f>
        <v>4.7619047619047616E-2</v>
      </c>
      <c r="AB3" s="15">
        <f>AB2+H3</f>
        <v>8</v>
      </c>
      <c r="AC3" s="17">
        <f>AB3/$H$86</f>
        <v>6.6666666666666666E-2</v>
      </c>
    </row>
    <row r="4" spans="1:29" x14ac:dyDescent="0.25">
      <c r="A4" s="1">
        <v>43892</v>
      </c>
      <c r="C4">
        <f t="shared" si="0"/>
        <v>10</v>
      </c>
      <c r="D4">
        <v>2</v>
      </c>
      <c r="E4">
        <v>5</v>
      </c>
      <c r="F4">
        <v>3</v>
      </c>
      <c r="G4">
        <v>4</v>
      </c>
      <c r="H4">
        <v>2</v>
      </c>
      <c r="J4">
        <f t="shared" si="1"/>
        <v>16</v>
      </c>
      <c r="K4">
        <f>K3+J4</f>
        <v>56</v>
      </c>
      <c r="L4" s="13">
        <f>K4/$J$86</f>
        <v>7.1887034659820284E-2</v>
      </c>
      <c r="M4" s="13">
        <f t="shared" ref="M4:M67" si="3">L4-P4</f>
        <v>2.2241644588898296E-2</v>
      </c>
      <c r="N4">
        <v>16</v>
      </c>
      <c r="O4">
        <f>O3+N4</f>
        <v>56</v>
      </c>
      <c r="P4" s="13">
        <f t="shared" si="2"/>
        <v>4.9645390070921988E-2</v>
      </c>
      <c r="Q4" s="14">
        <f>$K$85-K4</f>
        <v>723</v>
      </c>
      <c r="R4" s="14">
        <f>$O$85-O4</f>
        <v>1072</v>
      </c>
      <c r="T4" s="15">
        <f t="shared" ref="T4:T67" si="4">T3+D4</f>
        <v>7</v>
      </c>
      <c r="U4" s="17">
        <f t="shared" ref="U4:U67" si="5">T4/$D$86</f>
        <v>7.9545454545454544E-2</v>
      </c>
      <c r="V4" s="15">
        <f t="shared" ref="V4:V67" si="6">E4+V3</f>
        <v>14</v>
      </c>
      <c r="W4" s="17">
        <f t="shared" ref="W4:W67" si="7">V4/$E$86</f>
        <v>8.1871345029239762E-2</v>
      </c>
      <c r="X4" s="15">
        <f t="shared" ref="X4:X67" si="8">X3+F4</f>
        <v>10</v>
      </c>
      <c r="Y4" s="17">
        <f t="shared" ref="Y4:Y67" si="9">X4/$F$86</f>
        <v>9.5238095238095233E-2</v>
      </c>
      <c r="Z4" s="15">
        <f t="shared" ref="Z4:Z67" si="10">Z3+G4</f>
        <v>15</v>
      </c>
      <c r="AA4" s="17">
        <f t="shared" ref="AA4:AA67" si="11">Z4/$G$86</f>
        <v>6.4935064935064929E-2</v>
      </c>
      <c r="AB4" s="15">
        <f t="shared" ref="AB4:AB67" si="12">AB3+H4</f>
        <v>10</v>
      </c>
      <c r="AC4" s="17">
        <f t="shared" ref="AC4:AC67" si="13">AB4/$H$86</f>
        <v>8.3333333333333329E-2</v>
      </c>
    </row>
    <row r="5" spans="1:29" x14ac:dyDescent="0.25">
      <c r="A5" s="1">
        <v>43893</v>
      </c>
      <c r="C5">
        <f t="shared" si="0"/>
        <v>10</v>
      </c>
      <c r="D5">
        <v>2</v>
      </c>
      <c r="E5">
        <v>5</v>
      </c>
      <c r="F5">
        <v>3</v>
      </c>
      <c r="G5">
        <v>4</v>
      </c>
      <c r="H5">
        <v>2</v>
      </c>
      <c r="J5">
        <f t="shared" si="1"/>
        <v>16</v>
      </c>
      <c r="K5">
        <f t="shared" ref="K5:K68" si="14">K4+J5</f>
        <v>72</v>
      </c>
      <c r="L5" s="13">
        <f t="shared" ref="L5:L68" si="15">K5/$J$86</f>
        <v>9.2426187419768935E-2</v>
      </c>
      <c r="M5" s="13">
        <f t="shared" si="3"/>
        <v>2.8596400185726387E-2</v>
      </c>
      <c r="N5">
        <v>16</v>
      </c>
      <c r="O5">
        <f t="shared" ref="O5:O68" si="16">O4+N5</f>
        <v>72</v>
      </c>
      <c r="P5" s="13">
        <f t="shared" si="2"/>
        <v>6.3829787234042548E-2</v>
      </c>
      <c r="Q5" s="14">
        <f t="shared" ref="Q5:Q10" si="17">$K$85-K5</f>
        <v>707</v>
      </c>
      <c r="R5" s="14">
        <f t="shared" ref="R5:R10" si="18">$O$85-O5</f>
        <v>1056</v>
      </c>
      <c r="T5" s="15">
        <f t="shared" si="4"/>
        <v>9</v>
      </c>
      <c r="U5" s="17">
        <f t="shared" si="5"/>
        <v>0.10227272727272728</v>
      </c>
      <c r="V5" s="15">
        <f t="shared" si="6"/>
        <v>19</v>
      </c>
      <c r="W5" s="17">
        <f t="shared" si="7"/>
        <v>0.1111111111111111</v>
      </c>
      <c r="X5" s="15">
        <f t="shared" si="8"/>
        <v>13</v>
      </c>
      <c r="Y5" s="17">
        <f t="shared" si="9"/>
        <v>0.12380952380952381</v>
      </c>
      <c r="Z5" s="15">
        <f t="shared" si="10"/>
        <v>19</v>
      </c>
      <c r="AA5" s="17">
        <f t="shared" si="11"/>
        <v>8.2251082251082255E-2</v>
      </c>
      <c r="AB5" s="15">
        <f t="shared" si="12"/>
        <v>12</v>
      </c>
      <c r="AC5" s="17">
        <f t="shared" si="13"/>
        <v>0.1</v>
      </c>
    </row>
    <row r="6" spans="1:29" x14ac:dyDescent="0.25">
      <c r="A6" s="1">
        <v>43894</v>
      </c>
      <c r="C6">
        <f t="shared" si="0"/>
        <v>10</v>
      </c>
      <c r="D6">
        <v>2</v>
      </c>
      <c r="E6">
        <v>5</v>
      </c>
      <c r="F6">
        <v>3</v>
      </c>
      <c r="G6">
        <v>4</v>
      </c>
      <c r="H6">
        <v>2</v>
      </c>
      <c r="J6">
        <f t="shared" si="1"/>
        <v>16</v>
      </c>
      <c r="K6">
        <f t="shared" si="14"/>
        <v>88</v>
      </c>
      <c r="L6" s="13">
        <f t="shared" si="15"/>
        <v>0.11296534017971759</v>
      </c>
      <c r="M6" s="13">
        <f t="shared" si="3"/>
        <v>3.4951155782554463E-2</v>
      </c>
      <c r="N6">
        <v>16</v>
      </c>
      <c r="O6">
        <f t="shared" si="16"/>
        <v>88</v>
      </c>
      <c r="P6" s="13">
        <f t="shared" si="2"/>
        <v>7.8014184397163122E-2</v>
      </c>
      <c r="Q6" s="14">
        <f t="shared" si="17"/>
        <v>691</v>
      </c>
      <c r="R6" s="14">
        <f t="shared" si="18"/>
        <v>1040</v>
      </c>
      <c r="T6" s="15">
        <f t="shared" si="4"/>
        <v>11</v>
      </c>
      <c r="U6" s="17">
        <f t="shared" si="5"/>
        <v>0.125</v>
      </c>
      <c r="V6" s="15">
        <f t="shared" si="6"/>
        <v>24</v>
      </c>
      <c r="W6" s="17">
        <f t="shared" si="7"/>
        <v>0.14035087719298245</v>
      </c>
      <c r="X6" s="15">
        <f t="shared" si="8"/>
        <v>16</v>
      </c>
      <c r="Y6" s="17">
        <f t="shared" si="9"/>
        <v>0.15238095238095239</v>
      </c>
      <c r="Z6" s="15">
        <f t="shared" si="10"/>
        <v>23</v>
      </c>
      <c r="AA6" s="17">
        <f t="shared" si="11"/>
        <v>9.9567099567099568E-2</v>
      </c>
      <c r="AB6" s="15">
        <f t="shared" si="12"/>
        <v>14</v>
      </c>
      <c r="AC6" s="17">
        <f t="shared" si="13"/>
        <v>0.11666666666666667</v>
      </c>
    </row>
    <row r="7" spans="1:29" x14ac:dyDescent="0.25">
      <c r="A7" s="1">
        <v>43895</v>
      </c>
      <c r="C7">
        <f t="shared" si="0"/>
        <v>10</v>
      </c>
      <c r="D7">
        <v>2</v>
      </c>
      <c r="E7">
        <v>6</v>
      </c>
      <c r="F7">
        <v>2</v>
      </c>
      <c r="G7">
        <v>4</v>
      </c>
      <c r="H7">
        <v>2</v>
      </c>
      <c r="J7">
        <f t="shared" si="1"/>
        <v>16</v>
      </c>
      <c r="K7">
        <f t="shared" si="14"/>
        <v>104</v>
      </c>
      <c r="L7" s="13">
        <f t="shared" si="15"/>
        <v>0.13350449293966624</v>
      </c>
      <c r="M7" s="13">
        <f t="shared" si="3"/>
        <v>4.1305911379382554E-2</v>
      </c>
      <c r="N7">
        <v>16</v>
      </c>
      <c r="O7">
        <f t="shared" si="16"/>
        <v>104</v>
      </c>
      <c r="P7" s="13">
        <f t="shared" si="2"/>
        <v>9.2198581560283682E-2</v>
      </c>
      <c r="Q7" s="14">
        <f t="shared" si="17"/>
        <v>675</v>
      </c>
      <c r="R7" s="14">
        <f t="shared" si="18"/>
        <v>1024</v>
      </c>
      <c r="T7" s="15">
        <f t="shared" si="4"/>
        <v>13</v>
      </c>
      <c r="U7" s="17">
        <f t="shared" si="5"/>
        <v>0.14772727272727273</v>
      </c>
      <c r="V7" s="15">
        <f t="shared" si="6"/>
        <v>30</v>
      </c>
      <c r="W7" s="17">
        <f t="shared" si="7"/>
        <v>0.17543859649122806</v>
      </c>
      <c r="X7" s="15">
        <f t="shared" si="8"/>
        <v>18</v>
      </c>
      <c r="Y7" s="17">
        <f t="shared" si="9"/>
        <v>0.17142857142857143</v>
      </c>
      <c r="Z7" s="15">
        <f t="shared" si="10"/>
        <v>27</v>
      </c>
      <c r="AA7" s="17">
        <f t="shared" si="11"/>
        <v>0.11688311688311688</v>
      </c>
      <c r="AB7" s="15">
        <f t="shared" si="12"/>
        <v>16</v>
      </c>
      <c r="AC7" s="17">
        <f t="shared" si="13"/>
        <v>0.13333333333333333</v>
      </c>
    </row>
    <row r="8" spans="1:29" x14ac:dyDescent="0.25">
      <c r="A8" s="1">
        <v>43896</v>
      </c>
      <c r="C8">
        <f t="shared" si="0"/>
        <v>0</v>
      </c>
      <c r="J8">
        <f t="shared" si="1"/>
        <v>0</v>
      </c>
      <c r="K8">
        <f t="shared" si="14"/>
        <v>104</v>
      </c>
      <c r="L8" s="13">
        <f t="shared" si="15"/>
        <v>0.13350449293966624</v>
      </c>
      <c r="M8" s="13">
        <f t="shared" si="3"/>
        <v>4.1305911379382554E-2</v>
      </c>
      <c r="O8">
        <f t="shared" si="16"/>
        <v>104</v>
      </c>
      <c r="P8" s="13">
        <f t="shared" si="2"/>
        <v>9.2198581560283682E-2</v>
      </c>
      <c r="Q8" s="14">
        <f t="shared" si="17"/>
        <v>675</v>
      </c>
      <c r="R8" s="14">
        <f t="shared" si="18"/>
        <v>1024</v>
      </c>
      <c r="T8" s="15">
        <f t="shared" si="4"/>
        <v>13</v>
      </c>
      <c r="U8" s="17">
        <f t="shared" si="5"/>
        <v>0.14772727272727273</v>
      </c>
      <c r="V8" s="15">
        <f t="shared" si="6"/>
        <v>30</v>
      </c>
      <c r="W8" s="17">
        <f t="shared" si="7"/>
        <v>0.17543859649122806</v>
      </c>
      <c r="X8" s="15">
        <f t="shared" si="8"/>
        <v>18</v>
      </c>
      <c r="Y8" s="17">
        <f t="shared" si="9"/>
        <v>0.17142857142857143</v>
      </c>
      <c r="Z8" s="15">
        <f t="shared" si="10"/>
        <v>27</v>
      </c>
      <c r="AA8" s="17">
        <f t="shared" si="11"/>
        <v>0.11688311688311688</v>
      </c>
      <c r="AB8" s="15">
        <f t="shared" si="12"/>
        <v>16</v>
      </c>
      <c r="AC8" s="17">
        <f t="shared" si="13"/>
        <v>0.13333333333333333</v>
      </c>
    </row>
    <row r="9" spans="1:29" x14ac:dyDescent="0.25">
      <c r="A9" s="10">
        <v>43897</v>
      </c>
      <c r="B9" t="s">
        <v>6</v>
      </c>
      <c r="C9">
        <f t="shared" si="0"/>
        <v>0</v>
      </c>
      <c r="J9">
        <f t="shared" si="1"/>
        <v>0</v>
      </c>
      <c r="K9">
        <f t="shared" si="14"/>
        <v>104</v>
      </c>
      <c r="L9" s="13">
        <f t="shared" si="15"/>
        <v>0.13350449293966624</v>
      </c>
      <c r="M9" s="13">
        <f t="shared" si="3"/>
        <v>4.1305911379382554E-2</v>
      </c>
      <c r="O9">
        <f t="shared" si="16"/>
        <v>104</v>
      </c>
      <c r="P9" s="13">
        <f t="shared" si="2"/>
        <v>9.2198581560283682E-2</v>
      </c>
      <c r="Q9" s="14">
        <f t="shared" si="17"/>
        <v>675</v>
      </c>
      <c r="R9" s="14">
        <f t="shared" si="18"/>
        <v>1024</v>
      </c>
      <c r="T9" s="15">
        <f t="shared" si="4"/>
        <v>13</v>
      </c>
      <c r="U9" s="17">
        <f t="shared" si="5"/>
        <v>0.14772727272727273</v>
      </c>
      <c r="V9" s="15">
        <f t="shared" si="6"/>
        <v>30</v>
      </c>
      <c r="W9" s="17">
        <f t="shared" si="7"/>
        <v>0.17543859649122806</v>
      </c>
      <c r="X9" s="15">
        <f t="shared" si="8"/>
        <v>18</v>
      </c>
      <c r="Y9" s="17">
        <f t="shared" si="9"/>
        <v>0.17142857142857143</v>
      </c>
      <c r="Z9" s="15">
        <f t="shared" si="10"/>
        <v>27</v>
      </c>
      <c r="AA9" s="17">
        <f t="shared" si="11"/>
        <v>0.11688311688311688</v>
      </c>
      <c r="AB9" s="15">
        <f t="shared" si="12"/>
        <v>16</v>
      </c>
      <c r="AC9" s="17">
        <f t="shared" si="13"/>
        <v>0.13333333333333333</v>
      </c>
    </row>
    <row r="10" spans="1:29" x14ac:dyDescent="0.25">
      <c r="A10" s="10">
        <v>43898</v>
      </c>
      <c r="B10" t="s">
        <v>6</v>
      </c>
      <c r="C10">
        <f t="shared" si="0"/>
        <v>0</v>
      </c>
      <c r="J10">
        <f t="shared" si="1"/>
        <v>0</v>
      </c>
      <c r="K10">
        <f t="shared" si="14"/>
        <v>104</v>
      </c>
      <c r="L10" s="13">
        <f t="shared" si="15"/>
        <v>0.13350449293966624</v>
      </c>
      <c r="M10" s="13">
        <f t="shared" si="3"/>
        <v>4.1305911379382554E-2</v>
      </c>
      <c r="O10">
        <f t="shared" si="16"/>
        <v>104</v>
      </c>
      <c r="P10" s="13">
        <f t="shared" si="2"/>
        <v>9.2198581560283682E-2</v>
      </c>
      <c r="Q10" s="14">
        <f t="shared" si="17"/>
        <v>675</v>
      </c>
      <c r="R10" s="14">
        <f t="shared" si="18"/>
        <v>1024</v>
      </c>
      <c r="T10" s="15">
        <f t="shared" si="4"/>
        <v>13</v>
      </c>
      <c r="U10" s="17">
        <f t="shared" si="5"/>
        <v>0.14772727272727273</v>
      </c>
      <c r="V10" s="15">
        <f t="shared" si="6"/>
        <v>30</v>
      </c>
      <c r="W10" s="17">
        <f t="shared" si="7"/>
        <v>0.17543859649122806</v>
      </c>
      <c r="X10" s="15">
        <f t="shared" si="8"/>
        <v>18</v>
      </c>
      <c r="Y10" s="17">
        <f t="shared" si="9"/>
        <v>0.17142857142857143</v>
      </c>
      <c r="Z10" s="15">
        <f t="shared" si="10"/>
        <v>27</v>
      </c>
      <c r="AA10" s="17">
        <f t="shared" si="11"/>
        <v>0.11688311688311688</v>
      </c>
      <c r="AB10" s="15">
        <f t="shared" si="12"/>
        <v>16</v>
      </c>
      <c r="AC10" s="17">
        <f t="shared" si="13"/>
        <v>0.13333333333333333</v>
      </c>
    </row>
    <row r="11" spans="1:29" x14ac:dyDescent="0.25">
      <c r="A11" s="10">
        <v>43899</v>
      </c>
      <c r="B11" t="s">
        <v>6</v>
      </c>
      <c r="C11">
        <f t="shared" si="0"/>
        <v>0</v>
      </c>
      <c r="J11">
        <f t="shared" si="1"/>
        <v>0</v>
      </c>
      <c r="K11">
        <f t="shared" si="14"/>
        <v>104</v>
      </c>
      <c r="L11" s="13">
        <f t="shared" si="15"/>
        <v>0.13350449293966624</v>
      </c>
      <c r="M11" s="13">
        <f t="shared" si="3"/>
        <v>4.1305911379382554E-2</v>
      </c>
      <c r="O11">
        <f t="shared" si="16"/>
        <v>104</v>
      </c>
      <c r="P11" s="13">
        <f t="shared" si="2"/>
        <v>9.2198581560283682E-2</v>
      </c>
      <c r="Q11" s="14">
        <f t="shared" ref="Q11:Q15" si="19">$K$85-K11</f>
        <v>675</v>
      </c>
      <c r="R11" s="14">
        <f t="shared" ref="R11:R15" si="20">$O$85-O11</f>
        <v>1024</v>
      </c>
      <c r="T11" s="15">
        <f t="shared" si="4"/>
        <v>13</v>
      </c>
      <c r="U11" s="17">
        <f t="shared" si="5"/>
        <v>0.14772727272727273</v>
      </c>
      <c r="V11" s="15">
        <f t="shared" si="6"/>
        <v>30</v>
      </c>
      <c r="W11" s="17">
        <f t="shared" si="7"/>
        <v>0.17543859649122806</v>
      </c>
      <c r="X11" s="15">
        <f t="shared" si="8"/>
        <v>18</v>
      </c>
      <c r="Y11" s="17">
        <f t="shared" si="9"/>
        <v>0.17142857142857143</v>
      </c>
      <c r="Z11" s="15">
        <f t="shared" si="10"/>
        <v>27</v>
      </c>
      <c r="AA11" s="17">
        <f t="shared" si="11"/>
        <v>0.11688311688311688</v>
      </c>
      <c r="AB11" s="15">
        <f t="shared" si="12"/>
        <v>16</v>
      </c>
      <c r="AC11" s="17">
        <f t="shared" si="13"/>
        <v>0.13333333333333333</v>
      </c>
    </row>
    <row r="12" spans="1:29" x14ac:dyDescent="0.25">
      <c r="A12" s="10">
        <v>43900</v>
      </c>
      <c r="B12" t="s">
        <v>6</v>
      </c>
      <c r="C12">
        <f t="shared" si="0"/>
        <v>0</v>
      </c>
      <c r="J12">
        <f t="shared" si="1"/>
        <v>0</v>
      </c>
      <c r="K12">
        <f t="shared" si="14"/>
        <v>104</v>
      </c>
      <c r="L12" s="13">
        <f t="shared" si="15"/>
        <v>0.13350449293966624</v>
      </c>
      <c r="M12" s="13">
        <f t="shared" si="3"/>
        <v>4.1305911379382554E-2</v>
      </c>
      <c r="O12">
        <f t="shared" si="16"/>
        <v>104</v>
      </c>
      <c r="P12" s="13">
        <f t="shared" si="2"/>
        <v>9.2198581560283682E-2</v>
      </c>
      <c r="Q12" s="14">
        <f t="shared" si="19"/>
        <v>675</v>
      </c>
      <c r="R12" s="14">
        <f t="shared" si="20"/>
        <v>1024</v>
      </c>
      <c r="T12" s="15">
        <f t="shared" si="4"/>
        <v>13</v>
      </c>
      <c r="U12" s="17">
        <f t="shared" si="5"/>
        <v>0.14772727272727273</v>
      </c>
      <c r="V12" s="15">
        <f t="shared" si="6"/>
        <v>30</v>
      </c>
      <c r="W12" s="17">
        <f t="shared" si="7"/>
        <v>0.17543859649122806</v>
      </c>
      <c r="X12" s="15">
        <f t="shared" si="8"/>
        <v>18</v>
      </c>
      <c r="Y12" s="17">
        <f t="shared" si="9"/>
        <v>0.17142857142857143</v>
      </c>
      <c r="Z12" s="15">
        <f t="shared" si="10"/>
        <v>27</v>
      </c>
      <c r="AA12" s="17">
        <f t="shared" si="11"/>
        <v>0.11688311688311688</v>
      </c>
      <c r="AB12" s="15">
        <f t="shared" si="12"/>
        <v>16</v>
      </c>
      <c r="AC12" s="17">
        <f t="shared" si="13"/>
        <v>0.13333333333333333</v>
      </c>
    </row>
    <row r="13" spans="1:29" x14ac:dyDescent="0.25">
      <c r="A13" s="10">
        <v>43901</v>
      </c>
      <c r="B13" t="s">
        <v>6</v>
      </c>
      <c r="C13">
        <f t="shared" si="0"/>
        <v>0</v>
      </c>
      <c r="J13">
        <f t="shared" si="1"/>
        <v>0</v>
      </c>
      <c r="K13">
        <f t="shared" si="14"/>
        <v>104</v>
      </c>
      <c r="L13" s="13">
        <f t="shared" si="15"/>
        <v>0.13350449293966624</v>
      </c>
      <c r="M13" s="13">
        <f t="shared" si="3"/>
        <v>4.1305911379382554E-2</v>
      </c>
      <c r="O13">
        <f t="shared" si="16"/>
        <v>104</v>
      </c>
      <c r="P13" s="13">
        <f t="shared" si="2"/>
        <v>9.2198581560283682E-2</v>
      </c>
      <c r="Q13" s="14">
        <f t="shared" si="19"/>
        <v>675</v>
      </c>
      <c r="R13" s="14">
        <f t="shared" si="20"/>
        <v>1024</v>
      </c>
      <c r="T13" s="15">
        <f t="shared" si="4"/>
        <v>13</v>
      </c>
      <c r="U13" s="17">
        <f t="shared" si="5"/>
        <v>0.14772727272727273</v>
      </c>
      <c r="V13" s="15">
        <f t="shared" si="6"/>
        <v>30</v>
      </c>
      <c r="W13" s="17">
        <f t="shared" si="7"/>
        <v>0.17543859649122806</v>
      </c>
      <c r="X13" s="15">
        <f t="shared" si="8"/>
        <v>18</v>
      </c>
      <c r="Y13" s="17">
        <f t="shared" si="9"/>
        <v>0.17142857142857143</v>
      </c>
      <c r="Z13" s="15">
        <f t="shared" si="10"/>
        <v>27</v>
      </c>
      <c r="AA13" s="17">
        <f t="shared" si="11"/>
        <v>0.11688311688311688</v>
      </c>
      <c r="AB13" s="15">
        <f t="shared" si="12"/>
        <v>16</v>
      </c>
      <c r="AC13" s="17">
        <f t="shared" si="13"/>
        <v>0.13333333333333333</v>
      </c>
    </row>
    <row r="14" spans="1:29" x14ac:dyDescent="0.25">
      <c r="A14" s="10">
        <v>43902</v>
      </c>
      <c r="B14" t="s">
        <v>6</v>
      </c>
      <c r="C14">
        <f t="shared" si="0"/>
        <v>0</v>
      </c>
      <c r="J14">
        <f t="shared" si="1"/>
        <v>0</v>
      </c>
      <c r="K14">
        <f t="shared" si="14"/>
        <v>104</v>
      </c>
      <c r="L14" s="13">
        <f t="shared" si="15"/>
        <v>0.13350449293966624</v>
      </c>
      <c r="M14" s="13">
        <f t="shared" si="3"/>
        <v>4.1305911379382554E-2</v>
      </c>
      <c r="O14">
        <f t="shared" si="16"/>
        <v>104</v>
      </c>
      <c r="P14" s="13">
        <f t="shared" si="2"/>
        <v>9.2198581560283682E-2</v>
      </c>
      <c r="Q14" s="14">
        <f t="shared" si="19"/>
        <v>675</v>
      </c>
      <c r="R14" s="14">
        <f t="shared" si="20"/>
        <v>1024</v>
      </c>
      <c r="T14" s="15">
        <f t="shared" si="4"/>
        <v>13</v>
      </c>
      <c r="U14" s="17">
        <f t="shared" si="5"/>
        <v>0.14772727272727273</v>
      </c>
      <c r="V14" s="15">
        <f t="shared" si="6"/>
        <v>30</v>
      </c>
      <c r="W14" s="17">
        <f t="shared" si="7"/>
        <v>0.17543859649122806</v>
      </c>
      <c r="X14" s="15">
        <f t="shared" si="8"/>
        <v>18</v>
      </c>
      <c r="Y14" s="17">
        <f t="shared" si="9"/>
        <v>0.17142857142857143</v>
      </c>
      <c r="Z14" s="15">
        <f t="shared" si="10"/>
        <v>27</v>
      </c>
      <c r="AA14" s="17">
        <f t="shared" si="11"/>
        <v>0.11688311688311688</v>
      </c>
      <c r="AB14" s="15">
        <f t="shared" si="12"/>
        <v>16</v>
      </c>
      <c r="AC14" s="17">
        <f t="shared" si="13"/>
        <v>0.13333333333333333</v>
      </c>
    </row>
    <row r="15" spans="1:29" x14ac:dyDescent="0.25">
      <c r="A15" s="10">
        <v>43903</v>
      </c>
      <c r="B15" t="s">
        <v>6</v>
      </c>
      <c r="C15">
        <f t="shared" si="0"/>
        <v>0</v>
      </c>
      <c r="J15">
        <f t="shared" si="1"/>
        <v>0</v>
      </c>
      <c r="K15">
        <f t="shared" si="14"/>
        <v>104</v>
      </c>
      <c r="L15" s="13">
        <f t="shared" si="15"/>
        <v>0.13350449293966624</v>
      </c>
      <c r="M15" s="13">
        <f t="shared" si="3"/>
        <v>4.1305911379382554E-2</v>
      </c>
      <c r="O15">
        <f t="shared" si="16"/>
        <v>104</v>
      </c>
      <c r="P15" s="13">
        <f t="shared" si="2"/>
        <v>9.2198581560283682E-2</v>
      </c>
      <c r="Q15" s="14">
        <f t="shared" si="19"/>
        <v>675</v>
      </c>
      <c r="R15" s="14">
        <f t="shared" si="20"/>
        <v>1024</v>
      </c>
      <c r="T15" s="15">
        <f t="shared" si="4"/>
        <v>13</v>
      </c>
      <c r="U15" s="17">
        <f t="shared" si="5"/>
        <v>0.14772727272727273</v>
      </c>
      <c r="V15" s="15">
        <f t="shared" si="6"/>
        <v>30</v>
      </c>
      <c r="W15" s="17">
        <f t="shared" si="7"/>
        <v>0.17543859649122806</v>
      </c>
      <c r="X15" s="15">
        <f t="shared" si="8"/>
        <v>18</v>
      </c>
      <c r="Y15" s="17">
        <f t="shared" si="9"/>
        <v>0.17142857142857143</v>
      </c>
      <c r="Z15" s="15">
        <f t="shared" si="10"/>
        <v>27</v>
      </c>
      <c r="AA15" s="17">
        <f t="shared" si="11"/>
        <v>0.11688311688311688</v>
      </c>
      <c r="AB15" s="15">
        <f t="shared" si="12"/>
        <v>16</v>
      </c>
      <c r="AC15" s="17">
        <f t="shared" si="13"/>
        <v>0.13333333333333333</v>
      </c>
    </row>
    <row r="16" spans="1:29" x14ac:dyDescent="0.25">
      <c r="A16" s="10">
        <v>43904</v>
      </c>
      <c r="B16" t="s">
        <v>6</v>
      </c>
      <c r="C16">
        <f t="shared" si="0"/>
        <v>0</v>
      </c>
      <c r="J16">
        <f t="shared" si="1"/>
        <v>0</v>
      </c>
      <c r="K16">
        <f t="shared" si="14"/>
        <v>104</v>
      </c>
      <c r="L16" s="13">
        <f t="shared" si="15"/>
        <v>0.13350449293966624</v>
      </c>
      <c r="M16" s="13">
        <f t="shared" si="3"/>
        <v>4.1305911379382554E-2</v>
      </c>
      <c r="O16">
        <f t="shared" si="16"/>
        <v>104</v>
      </c>
      <c r="P16" s="13">
        <f t="shared" si="2"/>
        <v>9.2198581560283682E-2</v>
      </c>
      <c r="Q16" s="14">
        <f t="shared" ref="Q16:Q79" si="21">$K$85-K16</f>
        <v>675</v>
      </c>
      <c r="R16" s="14">
        <f t="shared" ref="R16:R79" si="22">$O$85-O16</f>
        <v>1024</v>
      </c>
      <c r="T16" s="15">
        <f t="shared" si="4"/>
        <v>13</v>
      </c>
      <c r="U16" s="17">
        <f t="shared" si="5"/>
        <v>0.14772727272727273</v>
      </c>
      <c r="V16" s="15">
        <f t="shared" si="6"/>
        <v>30</v>
      </c>
      <c r="W16" s="17">
        <f t="shared" si="7"/>
        <v>0.17543859649122806</v>
      </c>
      <c r="X16" s="15">
        <f t="shared" si="8"/>
        <v>18</v>
      </c>
      <c r="Y16" s="17">
        <f t="shared" si="9"/>
        <v>0.17142857142857143</v>
      </c>
      <c r="Z16" s="15">
        <f t="shared" si="10"/>
        <v>27</v>
      </c>
      <c r="AA16" s="17">
        <f t="shared" si="11"/>
        <v>0.11688311688311688</v>
      </c>
      <c r="AB16" s="15">
        <f t="shared" si="12"/>
        <v>16</v>
      </c>
      <c r="AC16" s="17">
        <f t="shared" si="13"/>
        <v>0.13333333333333333</v>
      </c>
    </row>
    <row r="17" spans="1:29" x14ac:dyDescent="0.25">
      <c r="A17" s="10">
        <v>43905</v>
      </c>
      <c r="B17" t="s">
        <v>6</v>
      </c>
      <c r="C17">
        <f t="shared" si="0"/>
        <v>0</v>
      </c>
      <c r="J17">
        <f t="shared" si="1"/>
        <v>0</v>
      </c>
      <c r="K17">
        <f t="shared" si="14"/>
        <v>104</v>
      </c>
      <c r="L17" s="13">
        <f t="shared" si="15"/>
        <v>0.13350449293966624</v>
      </c>
      <c r="M17" s="13">
        <f t="shared" si="3"/>
        <v>4.1305911379382554E-2</v>
      </c>
      <c r="O17">
        <f t="shared" si="16"/>
        <v>104</v>
      </c>
      <c r="P17" s="13">
        <f t="shared" si="2"/>
        <v>9.2198581560283682E-2</v>
      </c>
      <c r="Q17" s="14">
        <f t="shared" si="21"/>
        <v>675</v>
      </c>
      <c r="R17" s="14">
        <f t="shared" si="22"/>
        <v>1024</v>
      </c>
      <c r="T17" s="15">
        <f t="shared" si="4"/>
        <v>13</v>
      </c>
      <c r="U17" s="17">
        <f t="shared" si="5"/>
        <v>0.14772727272727273</v>
      </c>
      <c r="V17" s="15">
        <f t="shared" si="6"/>
        <v>30</v>
      </c>
      <c r="W17" s="17">
        <f t="shared" si="7"/>
        <v>0.17543859649122806</v>
      </c>
      <c r="X17" s="15">
        <f t="shared" si="8"/>
        <v>18</v>
      </c>
      <c r="Y17" s="17">
        <f t="shared" si="9"/>
        <v>0.17142857142857143</v>
      </c>
      <c r="Z17" s="15">
        <f t="shared" si="10"/>
        <v>27</v>
      </c>
      <c r="AA17" s="17">
        <f t="shared" si="11"/>
        <v>0.11688311688311688</v>
      </c>
      <c r="AB17" s="15">
        <f t="shared" si="12"/>
        <v>16</v>
      </c>
      <c r="AC17" s="17">
        <f t="shared" si="13"/>
        <v>0.13333333333333333</v>
      </c>
    </row>
    <row r="18" spans="1:29" x14ac:dyDescent="0.25">
      <c r="A18" s="1">
        <v>43906</v>
      </c>
      <c r="C18">
        <f t="shared" si="0"/>
        <v>0</v>
      </c>
      <c r="J18">
        <f t="shared" si="1"/>
        <v>0</v>
      </c>
      <c r="K18">
        <f t="shared" si="14"/>
        <v>104</v>
      </c>
      <c r="L18" s="13">
        <f t="shared" si="15"/>
        <v>0.13350449293966624</v>
      </c>
      <c r="M18" s="13">
        <f t="shared" si="3"/>
        <v>2.712151421626198E-2</v>
      </c>
      <c r="N18">
        <v>16</v>
      </c>
      <c r="O18">
        <f t="shared" si="16"/>
        <v>120</v>
      </c>
      <c r="P18" s="13">
        <f t="shared" si="2"/>
        <v>0.10638297872340426</v>
      </c>
      <c r="Q18" s="14">
        <f t="shared" si="21"/>
        <v>675</v>
      </c>
      <c r="R18" s="14">
        <f t="shared" si="22"/>
        <v>1008</v>
      </c>
      <c r="T18" s="15">
        <f t="shared" si="4"/>
        <v>13</v>
      </c>
      <c r="U18" s="17">
        <f t="shared" si="5"/>
        <v>0.14772727272727273</v>
      </c>
      <c r="V18" s="15">
        <f t="shared" si="6"/>
        <v>30</v>
      </c>
      <c r="W18" s="17">
        <f t="shared" si="7"/>
        <v>0.17543859649122806</v>
      </c>
      <c r="X18" s="15">
        <f t="shared" si="8"/>
        <v>18</v>
      </c>
      <c r="Y18" s="17">
        <f t="shared" si="9"/>
        <v>0.17142857142857143</v>
      </c>
      <c r="Z18" s="15">
        <f t="shared" si="10"/>
        <v>27</v>
      </c>
      <c r="AA18" s="17">
        <f t="shared" si="11"/>
        <v>0.11688311688311688</v>
      </c>
      <c r="AB18" s="15">
        <f t="shared" si="12"/>
        <v>16</v>
      </c>
      <c r="AC18" s="17">
        <f t="shared" si="13"/>
        <v>0.13333333333333333</v>
      </c>
    </row>
    <row r="19" spans="1:29" x14ac:dyDescent="0.25">
      <c r="A19" s="1">
        <v>43907</v>
      </c>
      <c r="C19">
        <f t="shared" si="0"/>
        <v>0</v>
      </c>
      <c r="J19">
        <f t="shared" si="1"/>
        <v>0</v>
      </c>
      <c r="K19">
        <f t="shared" si="14"/>
        <v>104</v>
      </c>
      <c r="L19" s="13">
        <f t="shared" si="15"/>
        <v>0.13350449293966624</v>
      </c>
      <c r="M19" s="13">
        <f t="shared" si="3"/>
        <v>1.293711705314142E-2</v>
      </c>
      <c r="N19">
        <v>16</v>
      </c>
      <c r="O19">
        <f t="shared" si="16"/>
        <v>136</v>
      </c>
      <c r="P19" s="13">
        <f t="shared" si="2"/>
        <v>0.12056737588652482</v>
      </c>
      <c r="Q19" s="14">
        <f t="shared" si="21"/>
        <v>675</v>
      </c>
      <c r="R19" s="14">
        <f t="shared" si="22"/>
        <v>992</v>
      </c>
      <c r="T19" s="15">
        <f t="shared" si="4"/>
        <v>13</v>
      </c>
      <c r="U19" s="17">
        <f t="shared" si="5"/>
        <v>0.14772727272727273</v>
      </c>
      <c r="V19" s="15">
        <f t="shared" si="6"/>
        <v>30</v>
      </c>
      <c r="W19" s="17">
        <f t="shared" si="7"/>
        <v>0.17543859649122806</v>
      </c>
      <c r="X19" s="15">
        <f t="shared" si="8"/>
        <v>18</v>
      </c>
      <c r="Y19" s="17">
        <f t="shared" si="9"/>
        <v>0.17142857142857143</v>
      </c>
      <c r="Z19" s="15">
        <f t="shared" si="10"/>
        <v>27</v>
      </c>
      <c r="AA19" s="17">
        <f t="shared" si="11"/>
        <v>0.11688311688311688</v>
      </c>
      <c r="AB19" s="15">
        <f t="shared" si="12"/>
        <v>16</v>
      </c>
      <c r="AC19" s="17">
        <f t="shared" si="13"/>
        <v>0.13333333333333333</v>
      </c>
    </row>
    <row r="20" spans="1:29" x14ac:dyDescent="0.25">
      <c r="A20" s="1">
        <v>43908</v>
      </c>
      <c r="C20">
        <f t="shared" si="0"/>
        <v>10</v>
      </c>
      <c r="D20">
        <v>2</v>
      </c>
      <c r="E20">
        <v>5</v>
      </c>
      <c r="F20">
        <v>3</v>
      </c>
      <c r="G20">
        <v>4</v>
      </c>
      <c r="H20">
        <v>2</v>
      </c>
      <c r="J20">
        <f t="shared" si="1"/>
        <v>16</v>
      </c>
      <c r="K20">
        <f t="shared" si="14"/>
        <v>120</v>
      </c>
      <c r="L20" s="13">
        <f t="shared" si="15"/>
        <v>0.1540436456996149</v>
      </c>
      <c r="M20" s="13">
        <f t="shared" si="3"/>
        <v>1.929187264996951E-2</v>
      </c>
      <c r="N20">
        <v>16</v>
      </c>
      <c r="O20">
        <f t="shared" si="16"/>
        <v>152</v>
      </c>
      <c r="P20" s="13">
        <f t="shared" si="2"/>
        <v>0.13475177304964539</v>
      </c>
      <c r="Q20" s="14">
        <f t="shared" si="21"/>
        <v>659</v>
      </c>
      <c r="R20" s="14">
        <f t="shared" si="22"/>
        <v>976</v>
      </c>
      <c r="T20" s="15">
        <f t="shared" si="4"/>
        <v>15</v>
      </c>
      <c r="U20" s="17">
        <f t="shared" si="5"/>
        <v>0.17045454545454544</v>
      </c>
      <c r="V20" s="15">
        <f t="shared" si="6"/>
        <v>35</v>
      </c>
      <c r="W20" s="17">
        <f t="shared" si="7"/>
        <v>0.2046783625730994</v>
      </c>
      <c r="X20" s="15">
        <f t="shared" si="8"/>
        <v>21</v>
      </c>
      <c r="Y20" s="17">
        <f t="shared" si="9"/>
        <v>0.2</v>
      </c>
      <c r="Z20" s="15">
        <f t="shared" si="10"/>
        <v>31</v>
      </c>
      <c r="AA20" s="17">
        <f t="shared" si="11"/>
        <v>0.13419913419913421</v>
      </c>
      <c r="AB20" s="15">
        <f t="shared" si="12"/>
        <v>18</v>
      </c>
      <c r="AC20" s="17">
        <f t="shared" si="13"/>
        <v>0.15</v>
      </c>
    </row>
    <row r="21" spans="1:29" x14ac:dyDescent="0.25">
      <c r="A21" s="1">
        <v>43909</v>
      </c>
      <c r="C21">
        <f t="shared" si="0"/>
        <v>10</v>
      </c>
      <c r="D21">
        <v>2</v>
      </c>
      <c r="E21">
        <v>6</v>
      </c>
      <c r="F21">
        <v>2</v>
      </c>
      <c r="G21">
        <v>4</v>
      </c>
      <c r="H21">
        <v>2</v>
      </c>
      <c r="J21">
        <f t="shared" si="1"/>
        <v>16</v>
      </c>
      <c r="K21">
        <f t="shared" si="14"/>
        <v>136</v>
      </c>
      <c r="L21" s="13">
        <f t="shared" si="15"/>
        <v>0.17458279845956354</v>
      </c>
      <c r="M21" s="13">
        <f t="shared" si="3"/>
        <v>2.5646628246797587E-2</v>
      </c>
      <c r="N21">
        <v>16</v>
      </c>
      <c r="O21">
        <f t="shared" si="16"/>
        <v>168</v>
      </c>
      <c r="P21" s="13">
        <f t="shared" si="2"/>
        <v>0.14893617021276595</v>
      </c>
      <c r="Q21" s="14">
        <f t="shared" si="21"/>
        <v>643</v>
      </c>
      <c r="R21" s="14">
        <f t="shared" si="22"/>
        <v>960</v>
      </c>
      <c r="T21" s="15">
        <f t="shared" si="4"/>
        <v>17</v>
      </c>
      <c r="U21" s="17">
        <f t="shared" si="5"/>
        <v>0.19318181818181818</v>
      </c>
      <c r="V21" s="15">
        <f t="shared" si="6"/>
        <v>41</v>
      </c>
      <c r="W21" s="17">
        <f t="shared" si="7"/>
        <v>0.23976608187134502</v>
      </c>
      <c r="X21" s="15">
        <f t="shared" si="8"/>
        <v>23</v>
      </c>
      <c r="Y21" s="17">
        <f t="shared" si="9"/>
        <v>0.21904761904761905</v>
      </c>
      <c r="Z21" s="15">
        <f t="shared" si="10"/>
        <v>35</v>
      </c>
      <c r="AA21" s="17">
        <f t="shared" si="11"/>
        <v>0.15151515151515152</v>
      </c>
      <c r="AB21" s="15">
        <f t="shared" si="12"/>
        <v>20</v>
      </c>
      <c r="AC21" s="17">
        <f t="shared" si="13"/>
        <v>0.16666666666666666</v>
      </c>
    </row>
    <row r="22" spans="1:29" x14ac:dyDescent="0.25">
      <c r="A22" s="1">
        <v>43910</v>
      </c>
      <c r="C22">
        <f t="shared" si="0"/>
        <v>3</v>
      </c>
      <c r="D22">
        <v>1</v>
      </c>
      <c r="E22">
        <v>2</v>
      </c>
      <c r="G22">
        <v>11</v>
      </c>
      <c r="H22">
        <v>2</v>
      </c>
      <c r="J22">
        <f t="shared" si="1"/>
        <v>16</v>
      </c>
      <c r="K22">
        <f t="shared" si="14"/>
        <v>152</v>
      </c>
      <c r="L22" s="13">
        <f t="shared" si="15"/>
        <v>0.1951219512195122</v>
      </c>
      <c r="M22" s="13">
        <f t="shared" si="3"/>
        <v>3.2001383843625664E-2</v>
      </c>
      <c r="N22">
        <v>16</v>
      </c>
      <c r="O22">
        <f t="shared" si="16"/>
        <v>184</v>
      </c>
      <c r="P22" s="13">
        <f t="shared" si="2"/>
        <v>0.16312056737588654</v>
      </c>
      <c r="Q22" s="14">
        <f t="shared" si="21"/>
        <v>627</v>
      </c>
      <c r="R22" s="14">
        <f t="shared" si="22"/>
        <v>944</v>
      </c>
      <c r="T22" s="15">
        <f t="shared" si="4"/>
        <v>18</v>
      </c>
      <c r="U22" s="17">
        <f t="shared" si="5"/>
        <v>0.20454545454545456</v>
      </c>
      <c r="V22" s="15">
        <f t="shared" si="6"/>
        <v>43</v>
      </c>
      <c r="W22" s="17">
        <f t="shared" si="7"/>
        <v>0.25146198830409355</v>
      </c>
      <c r="X22" s="15">
        <f t="shared" si="8"/>
        <v>23</v>
      </c>
      <c r="Y22" s="17">
        <f t="shared" si="9"/>
        <v>0.21904761904761905</v>
      </c>
      <c r="Z22" s="15">
        <f t="shared" si="10"/>
        <v>46</v>
      </c>
      <c r="AA22" s="17">
        <f t="shared" si="11"/>
        <v>0.19913419913419914</v>
      </c>
      <c r="AB22" s="15">
        <f t="shared" si="12"/>
        <v>22</v>
      </c>
      <c r="AC22" s="17">
        <f t="shared" si="13"/>
        <v>0.18333333333333332</v>
      </c>
    </row>
    <row r="23" spans="1:29" x14ac:dyDescent="0.25">
      <c r="A23" s="1">
        <v>43911</v>
      </c>
      <c r="C23">
        <f t="shared" si="0"/>
        <v>21</v>
      </c>
      <c r="D23">
        <v>5</v>
      </c>
      <c r="E23">
        <v>9</v>
      </c>
      <c r="F23">
        <v>7</v>
      </c>
      <c r="G23">
        <v>11</v>
      </c>
      <c r="H23">
        <v>8</v>
      </c>
      <c r="I23">
        <v>8</v>
      </c>
      <c r="J23">
        <f>SUM(D23:I23)</f>
        <v>48</v>
      </c>
      <c r="K23">
        <f t="shared" si="14"/>
        <v>200</v>
      </c>
      <c r="L23" s="13">
        <f t="shared" si="15"/>
        <v>0.25673940949935814</v>
      </c>
      <c r="M23" s="13">
        <f t="shared" si="3"/>
        <v>5.8157849215670188E-2</v>
      </c>
      <c r="N23">
        <v>40</v>
      </c>
      <c r="O23">
        <f t="shared" si="16"/>
        <v>224</v>
      </c>
      <c r="P23" s="13">
        <f t="shared" si="2"/>
        <v>0.19858156028368795</v>
      </c>
      <c r="Q23" s="14">
        <f t="shared" si="21"/>
        <v>579</v>
      </c>
      <c r="R23" s="14">
        <f t="shared" si="22"/>
        <v>904</v>
      </c>
      <c r="T23" s="15">
        <f t="shared" si="4"/>
        <v>23</v>
      </c>
      <c r="U23" s="17">
        <f t="shared" si="5"/>
        <v>0.26136363636363635</v>
      </c>
      <c r="V23" s="15">
        <f t="shared" si="6"/>
        <v>52</v>
      </c>
      <c r="W23" s="17">
        <f t="shared" si="7"/>
        <v>0.30409356725146197</v>
      </c>
      <c r="X23" s="15">
        <f t="shared" si="8"/>
        <v>30</v>
      </c>
      <c r="Y23" s="17">
        <f t="shared" si="9"/>
        <v>0.2857142857142857</v>
      </c>
      <c r="Z23" s="15">
        <f t="shared" si="10"/>
        <v>57</v>
      </c>
      <c r="AA23" s="17">
        <f t="shared" si="11"/>
        <v>0.24675324675324675</v>
      </c>
      <c r="AB23" s="15">
        <f t="shared" si="12"/>
        <v>30</v>
      </c>
      <c r="AC23" s="17">
        <f t="shared" si="13"/>
        <v>0.25</v>
      </c>
    </row>
    <row r="24" spans="1:29" x14ac:dyDescent="0.25">
      <c r="A24" s="1">
        <v>43912</v>
      </c>
      <c r="C24">
        <f t="shared" si="0"/>
        <v>0</v>
      </c>
      <c r="J24">
        <f t="shared" si="1"/>
        <v>0</v>
      </c>
      <c r="K24">
        <f t="shared" si="14"/>
        <v>200</v>
      </c>
      <c r="L24" s="13">
        <f t="shared" si="15"/>
        <v>0.25673940949935814</v>
      </c>
      <c r="M24" s="13">
        <f t="shared" si="3"/>
        <v>5.8157849215670188E-2</v>
      </c>
      <c r="O24">
        <f t="shared" si="16"/>
        <v>224</v>
      </c>
      <c r="P24" s="13">
        <f t="shared" si="2"/>
        <v>0.19858156028368795</v>
      </c>
      <c r="Q24" s="14">
        <f t="shared" si="21"/>
        <v>579</v>
      </c>
      <c r="R24" s="14">
        <f t="shared" si="22"/>
        <v>904</v>
      </c>
      <c r="T24" s="15">
        <f t="shared" si="4"/>
        <v>23</v>
      </c>
      <c r="U24" s="17">
        <f t="shared" si="5"/>
        <v>0.26136363636363635</v>
      </c>
      <c r="V24" s="15">
        <f t="shared" si="6"/>
        <v>52</v>
      </c>
      <c r="W24" s="17">
        <f t="shared" si="7"/>
        <v>0.30409356725146197</v>
      </c>
      <c r="X24" s="15">
        <f t="shared" si="8"/>
        <v>30</v>
      </c>
      <c r="Y24" s="17">
        <f t="shared" si="9"/>
        <v>0.2857142857142857</v>
      </c>
      <c r="Z24" s="15">
        <f t="shared" si="10"/>
        <v>57</v>
      </c>
      <c r="AA24" s="17">
        <f t="shared" si="11"/>
        <v>0.24675324675324675</v>
      </c>
      <c r="AB24" s="15">
        <f t="shared" si="12"/>
        <v>30</v>
      </c>
      <c r="AC24" s="17">
        <f t="shared" si="13"/>
        <v>0.25</v>
      </c>
    </row>
    <row r="25" spans="1:29" x14ac:dyDescent="0.25">
      <c r="A25" s="1">
        <v>43913</v>
      </c>
      <c r="C25">
        <f t="shared" si="0"/>
        <v>0</v>
      </c>
      <c r="J25">
        <f t="shared" si="1"/>
        <v>0</v>
      </c>
      <c r="K25">
        <f t="shared" si="14"/>
        <v>200</v>
      </c>
      <c r="L25" s="13">
        <f t="shared" si="15"/>
        <v>0.25673940949935814</v>
      </c>
      <c r="M25" s="13">
        <f t="shared" si="3"/>
        <v>4.3973452052549628E-2</v>
      </c>
      <c r="N25">
        <v>16</v>
      </c>
      <c r="O25">
        <f t="shared" si="16"/>
        <v>240</v>
      </c>
      <c r="P25" s="13">
        <f t="shared" si="2"/>
        <v>0.21276595744680851</v>
      </c>
      <c r="Q25" s="14">
        <f t="shared" si="21"/>
        <v>579</v>
      </c>
      <c r="R25" s="14">
        <f t="shared" si="22"/>
        <v>888</v>
      </c>
      <c r="T25" s="15">
        <f t="shared" si="4"/>
        <v>23</v>
      </c>
      <c r="U25" s="17">
        <f t="shared" si="5"/>
        <v>0.26136363636363635</v>
      </c>
      <c r="V25" s="15">
        <f t="shared" si="6"/>
        <v>52</v>
      </c>
      <c r="W25" s="17">
        <f t="shared" si="7"/>
        <v>0.30409356725146197</v>
      </c>
      <c r="X25" s="15">
        <f t="shared" si="8"/>
        <v>30</v>
      </c>
      <c r="Y25" s="17">
        <f t="shared" si="9"/>
        <v>0.2857142857142857</v>
      </c>
      <c r="Z25" s="15">
        <f t="shared" si="10"/>
        <v>57</v>
      </c>
      <c r="AA25" s="17">
        <f t="shared" si="11"/>
        <v>0.24675324675324675</v>
      </c>
      <c r="AB25" s="15">
        <f t="shared" si="12"/>
        <v>30</v>
      </c>
      <c r="AC25" s="17">
        <f t="shared" si="13"/>
        <v>0.25</v>
      </c>
    </row>
    <row r="26" spans="1:29" x14ac:dyDescent="0.25">
      <c r="A26" s="1">
        <v>43914</v>
      </c>
      <c r="C26">
        <f t="shared" ref="C26" si="23">D26+E26+F26</f>
        <v>10</v>
      </c>
      <c r="D26">
        <v>2</v>
      </c>
      <c r="E26">
        <v>5</v>
      </c>
      <c r="F26">
        <v>3</v>
      </c>
      <c r="G26">
        <v>4</v>
      </c>
      <c r="H26">
        <v>2</v>
      </c>
      <c r="J26">
        <f t="shared" si="1"/>
        <v>16</v>
      </c>
      <c r="K26">
        <f t="shared" si="14"/>
        <v>216</v>
      </c>
      <c r="L26" s="13">
        <f t="shared" si="15"/>
        <v>0.2772785622593068</v>
      </c>
      <c r="M26" s="13">
        <f t="shared" si="3"/>
        <v>5.0328207649377732E-2</v>
      </c>
      <c r="N26">
        <v>16</v>
      </c>
      <c r="O26">
        <f t="shared" si="16"/>
        <v>256</v>
      </c>
      <c r="P26" s="13">
        <f t="shared" si="2"/>
        <v>0.22695035460992907</v>
      </c>
      <c r="Q26" s="14">
        <f t="shared" si="21"/>
        <v>563</v>
      </c>
      <c r="R26" s="14">
        <f t="shared" si="22"/>
        <v>872</v>
      </c>
      <c r="T26" s="15">
        <f t="shared" si="4"/>
        <v>25</v>
      </c>
      <c r="U26" s="17">
        <f t="shared" si="5"/>
        <v>0.28409090909090912</v>
      </c>
      <c r="V26" s="15">
        <f t="shared" si="6"/>
        <v>57</v>
      </c>
      <c r="W26" s="17">
        <f t="shared" si="7"/>
        <v>0.33333333333333331</v>
      </c>
      <c r="X26" s="15">
        <f t="shared" si="8"/>
        <v>33</v>
      </c>
      <c r="Y26" s="17">
        <f t="shared" si="9"/>
        <v>0.31428571428571428</v>
      </c>
      <c r="Z26" s="15">
        <f t="shared" si="10"/>
        <v>61</v>
      </c>
      <c r="AA26" s="17">
        <f t="shared" si="11"/>
        <v>0.26406926406926406</v>
      </c>
      <c r="AB26" s="15">
        <f t="shared" si="12"/>
        <v>32</v>
      </c>
      <c r="AC26" s="17">
        <f t="shared" si="13"/>
        <v>0.26666666666666666</v>
      </c>
    </row>
    <row r="27" spans="1:29" x14ac:dyDescent="0.25">
      <c r="A27" s="1">
        <v>43915</v>
      </c>
      <c r="C27">
        <f t="shared" si="0"/>
        <v>10</v>
      </c>
      <c r="D27">
        <v>2</v>
      </c>
      <c r="E27">
        <v>5</v>
      </c>
      <c r="F27">
        <v>3</v>
      </c>
      <c r="G27">
        <v>4</v>
      </c>
      <c r="H27">
        <v>2</v>
      </c>
      <c r="J27">
        <f t="shared" si="1"/>
        <v>16</v>
      </c>
      <c r="K27">
        <f t="shared" si="14"/>
        <v>232</v>
      </c>
      <c r="L27" s="13">
        <f t="shared" si="15"/>
        <v>0.29781771501925547</v>
      </c>
      <c r="M27" s="13">
        <f t="shared" si="3"/>
        <v>5.6682963246205836E-2</v>
      </c>
      <c r="N27">
        <v>16</v>
      </c>
      <c r="O27">
        <f t="shared" si="16"/>
        <v>272</v>
      </c>
      <c r="P27" s="13">
        <f t="shared" si="2"/>
        <v>0.24113475177304963</v>
      </c>
      <c r="Q27" s="14">
        <f t="shared" si="21"/>
        <v>547</v>
      </c>
      <c r="R27" s="14">
        <f t="shared" si="22"/>
        <v>856</v>
      </c>
      <c r="T27" s="15">
        <f t="shared" si="4"/>
        <v>27</v>
      </c>
      <c r="U27" s="17">
        <f t="shared" si="5"/>
        <v>0.30681818181818182</v>
      </c>
      <c r="V27" s="15">
        <f t="shared" si="6"/>
        <v>62</v>
      </c>
      <c r="W27" s="17">
        <f t="shared" si="7"/>
        <v>0.36257309941520466</v>
      </c>
      <c r="X27" s="15">
        <f t="shared" si="8"/>
        <v>36</v>
      </c>
      <c r="Y27" s="17">
        <f t="shared" si="9"/>
        <v>0.34285714285714286</v>
      </c>
      <c r="Z27" s="15">
        <f t="shared" si="10"/>
        <v>65</v>
      </c>
      <c r="AA27" s="17">
        <f t="shared" si="11"/>
        <v>0.2813852813852814</v>
      </c>
      <c r="AB27" s="15">
        <f t="shared" si="12"/>
        <v>34</v>
      </c>
      <c r="AC27" s="17">
        <f t="shared" si="13"/>
        <v>0.28333333333333333</v>
      </c>
    </row>
    <row r="28" spans="1:29" x14ac:dyDescent="0.25">
      <c r="A28" s="21">
        <v>43916</v>
      </c>
      <c r="B28" s="22" t="s">
        <v>33</v>
      </c>
      <c r="C28">
        <f t="shared" si="0"/>
        <v>0</v>
      </c>
      <c r="J28">
        <f t="shared" si="1"/>
        <v>0</v>
      </c>
      <c r="K28">
        <f t="shared" si="14"/>
        <v>232</v>
      </c>
      <c r="L28" s="13">
        <f t="shared" si="15"/>
        <v>0.29781771501925547</v>
      </c>
      <c r="M28" s="13">
        <f t="shared" si="3"/>
        <v>4.2498566083085276E-2</v>
      </c>
      <c r="N28">
        <v>16</v>
      </c>
      <c r="O28">
        <f t="shared" si="16"/>
        <v>288</v>
      </c>
      <c r="P28" s="13">
        <f t="shared" si="2"/>
        <v>0.25531914893617019</v>
      </c>
      <c r="Q28" s="14">
        <f t="shared" si="21"/>
        <v>547</v>
      </c>
      <c r="R28" s="14">
        <f t="shared" si="22"/>
        <v>840</v>
      </c>
      <c r="T28" s="15">
        <f t="shared" si="4"/>
        <v>27</v>
      </c>
      <c r="U28" s="17">
        <f t="shared" si="5"/>
        <v>0.30681818181818182</v>
      </c>
      <c r="V28" s="15">
        <f t="shared" si="6"/>
        <v>62</v>
      </c>
      <c r="W28" s="17">
        <f t="shared" si="7"/>
        <v>0.36257309941520466</v>
      </c>
      <c r="X28" s="15">
        <f t="shared" si="8"/>
        <v>36</v>
      </c>
      <c r="Y28" s="17">
        <f t="shared" si="9"/>
        <v>0.34285714285714286</v>
      </c>
      <c r="Z28" s="15">
        <f t="shared" si="10"/>
        <v>65</v>
      </c>
      <c r="AA28" s="17">
        <f t="shared" si="11"/>
        <v>0.2813852813852814</v>
      </c>
      <c r="AB28" s="15">
        <f t="shared" si="12"/>
        <v>34</v>
      </c>
      <c r="AC28" s="17">
        <f t="shared" si="13"/>
        <v>0.28333333333333333</v>
      </c>
    </row>
    <row r="29" spans="1:29" x14ac:dyDescent="0.25">
      <c r="A29" s="1">
        <v>43917</v>
      </c>
      <c r="C29">
        <f t="shared" si="0"/>
        <v>2</v>
      </c>
      <c r="D29">
        <v>2</v>
      </c>
      <c r="G29">
        <v>10</v>
      </c>
      <c r="H29">
        <v>4</v>
      </c>
      <c r="J29">
        <f t="shared" si="1"/>
        <v>16</v>
      </c>
      <c r="K29">
        <f t="shared" si="14"/>
        <v>248</v>
      </c>
      <c r="L29" s="13">
        <f t="shared" si="15"/>
        <v>0.31835686777920413</v>
      </c>
      <c r="M29" s="13">
        <f t="shared" si="3"/>
        <v>4.8853321679913353E-2</v>
      </c>
      <c r="N29">
        <v>16</v>
      </c>
      <c r="O29">
        <f t="shared" si="16"/>
        <v>304</v>
      </c>
      <c r="P29" s="13">
        <f t="shared" si="2"/>
        <v>0.26950354609929078</v>
      </c>
      <c r="Q29" s="14">
        <f t="shared" si="21"/>
        <v>531</v>
      </c>
      <c r="R29" s="14">
        <f t="shared" si="22"/>
        <v>824</v>
      </c>
      <c r="T29" s="15">
        <f t="shared" si="4"/>
        <v>29</v>
      </c>
      <c r="U29" s="17">
        <f t="shared" si="5"/>
        <v>0.32954545454545453</v>
      </c>
      <c r="V29" s="15">
        <f t="shared" si="6"/>
        <v>62</v>
      </c>
      <c r="W29" s="17">
        <f t="shared" si="7"/>
        <v>0.36257309941520466</v>
      </c>
      <c r="X29" s="15">
        <f t="shared" si="8"/>
        <v>36</v>
      </c>
      <c r="Y29" s="17">
        <f t="shared" si="9"/>
        <v>0.34285714285714286</v>
      </c>
      <c r="Z29" s="15">
        <f t="shared" si="10"/>
        <v>75</v>
      </c>
      <c r="AA29" s="17">
        <f t="shared" si="11"/>
        <v>0.32467532467532467</v>
      </c>
      <c r="AB29" s="15">
        <f t="shared" si="12"/>
        <v>38</v>
      </c>
      <c r="AC29" s="17">
        <f t="shared" si="13"/>
        <v>0.31666666666666665</v>
      </c>
    </row>
    <row r="30" spans="1:29" x14ac:dyDescent="0.25">
      <c r="A30" s="1">
        <v>43918</v>
      </c>
      <c r="C30">
        <f t="shared" si="0"/>
        <v>21</v>
      </c>
      <c r="D30">
        <v>5</v>
      </c>
      <c r="E30">
        <v>9</v>
      </c>
      <c r="F30">
        <v>7</v>
      </c>
      <c r="G30">
        <v>11</v>
      </c>
      <c r="H30">
        <v>8</v>
      </c>
      <c r="I30">
        <v>8</v>
      </c>
      <c r="J30">
        <f>SUM(D30:I30)</f>
        <v>48</v>
      </c>
      <c r="K30">
        <f t="shared" si="14"/>
        <v>296</v>
      </c>
      <c r="L30" s="13">
        <f t="shared" si="15"/>
        <v>0.37997432605905007</v>
      </c>
      <c r="M30" s="13">
        <f t="shared" si="3"/>
        <v>7.5009787051957877E-2</v>
      </c>
      <c r="N30">
        <v>40</v>
      </c>
      <c r="O30">
        <f t="shared" si="16"/>
        <v>344</v>
      </c>
      <c r="P30" s="13">
        <f t="shared" si="2"/>
        <v>0.30496453900709219</v>
      </c>
      <c r="Q30" s="14">
        <f t="shared" si="21"/>
        <v>483</v>
      </c>
      <c r="R30" s="14">
        <f t="shared" si="22"/>
        <v>784</v>
      </c>
      <c r="T30" s="15">
        <f t="shared" si="4"/>
        <v>34</v>
      </c>
      <c r="U30" s="17">
        <f t="shared" si="5"/>
        <v>0.38636363636363635</v>
      </c>
      <c r="V30" s="15">
        <f t="shared" si="6"/>
        <v>71</v>
      </c>
      <c r="W30" s="17">
        <f t="shared" si="7"/>
        <v>0.41520467836257308</v>
      </c>
      <c r="X30" s="15">
        <f t="shared" si="8"/>
        <v>43</v>
      </c>
      <c r="Y30" s="17">
        <f t="shared" si="9"/>
        <v>0.40952380952380951</v>
      </c>
      <c r="Z30" s="15">
        <f t="shared" si="10"/>
        <v>86</v>
      </c>
      <c r="AA30" s="17">
        <f t="shared" si="11"/>
        <v>0.37229437229437229</v>
      </c>
      <c r="AB30" s="15">
        <f t="shared" si="12"/>
        <v>46</v>
      </c>
      <c r="AC30" s="17">
        <f t="shared" si="13"/>
        <v>0.38333333333333336</v>
      </c>
    </row>
    <row r="31" spans="1:29" x14ac:dyDescent="0.25">
      <c r="A31" s="1">
        <v>43919</v>
      </c>
      <c r="C31">
        <f t="shared" si="0"/>
        <v>0</v>
      </c>
      <c r="J31">
        <f t="shared" si="1"/>
        <v>0</v>
      </c>
      <c r="K31">
        <f t="shared" si="14"/>
        <v>296</v>
      </c>
      <c r="L31" s="13">
        <f t="shared" si="15"/>
        <v>0.37997432605905007</v>
      </c>
      <c r="M31" s="13">
        <f t="shared" si="3"/>
        <v>7.5009787051957877E-2</v>
      </c>
      <c r="O31">
        <f t="shared" si="16"/>
        <v>344</v>
      </c>
      <c r="P31" s="13">
        <f t="shared" si="2"/>
        <v>0.30496453900709219</v>
      </c>
      <c r="Q31" s="14">
        <f t="shared" si="21"/>
        <v>483</v>
      </c>
      <c r="R31" s="14">
        <f t="shared" si="22"/>
        <v>784</v>
      </c>
      <c r="T31" s="15">
        <f t="shared" si="4"/>
        <v>34</v>
      </c>
      <c r="U31" s="17">
        <f t="shared" si="5"/>
        <v>0.38636363636363635</v>
      </c>
      <c r="V31" s="15">
        <f t="shared" si="6"/>
        <v>71</v>
      </c>
      <c r="W31" s="17">
        <f t="shared" si="7"/>
        <v>0.41520467836257308</v>
      </c>
      <c r="X31" s="15">
        <f t="shared" si="8"/>
        <v>43</v>
      </c>
      <c r="Y31" s="17">
        <f t="shared" si="9"/>
        <v>0.40952380952380951</v>
      </c>
      <c r="Z31" s="15">
        <f t="shared" si="10"/>
        <v>86</v>
      </c>
      <c r="AA31" s="17">
        <f t="shared" si="11"/>
        <v>0.37229437229437229</v>
      </c>
      <c r="AB31" s="15">
        <f t="shared" si="12"/>
        <v>46</v>
      </c>
      <c r="AC31" s="17">
        <f t="shared" si="13"/>
        <v>0.38333333333333336</v>
      </c>
    </row>
    <row r="32" spans="1:29" x14ac:dyDescent="0.25">
      <c r="A32" s="1">
        <v>43920</v>
      </c>
      <c r="C32">
        <f t="shared" si="0"/>
        <v>0</v>
      </c>
      <c r="J32">
        <f t="shared" si="1"/>
        <v>0</v>
      </c>
      <c r="K32">
        <f t="shared" si="14"/>
        <v>296</v>
      </c>
      <c r="L32" s="13">
        <f t="shared" si="15"/>
        <v>0.37997432605905007</v>
      </c>
      <c r="M32" s="13">
        <f t="shared" si="3"/>
        <v>6.0825389888837289E-2</v>
      </c>
      <c r="N32">
        <v>16</v>
      </c>
      <c r="O32">
        <f t="shared" si="16"/>
        <v>360</v>
      </c>
      <c r="P32" s="13">
        <f t="shared" si="2"/>
        <v>0.31914893617021278</v>
      </c>
      <c r="Q32" s="14">
        <f t="shared" si="21"/>
        <v>483</v>
      </c>
      <c r="R32" s="14">
        <f t="shared" si="22"/>
        <v>768</v>
      </c>
      <c r="T32" s="15">
        <f t="shared" si="4"/>
        <v>34</v>
      </c>
      <c r="U32" s="17">
        <f t="shared" si="5"/>
        <v>0.38636363636363635</v>
      </c>
      <c r="V32" s="15">
        <f t="shared" si="6"/>
        <v>71</v>
      </c>
      <c r="W32" s="17">
        <f t="shared" si="7"/>
        <v>0.41520467836257308</v>
      </c>
      <c r="X32" s="15">
        <f t="shared" si="8"/>
        <v>43</v>
      </c>
      <c r="Y32" s="17">
        <f t="shared" si="9"/>
        <v>0.40952380952380951</v>
      </c>
      <c r="Z32" s="15">
        <f t="shared" si="10"/>
        <v>86</v>
      </c>
      <c r="AA32" s="17">
        <f t="shared" si="11"/>
        <v>0.37229437229437229</v>
      </c>
      <c r="AB32" s="15">
        <f t="shared" si="12"/>
        <v>46</v>
      </c>
      <c r="AC32" s="17">
        <f t="shared" si="13"/>
        <v>0.38333333333333336</v>
      </c>
    </row>
    <row r="33" spans="1:29" x14ac:dyDescent="0.25">
      <c r="A33" s="1">
        <v>43921</v>
      </c>
      <c r="C33">
        <f t="shared" si="0"/>
        <v>0</v>
      </c>
      <c r="J33">
        <f t="shared" si="1"/>
        <v>0</v>
      </c>
      <c r="K33">
        <f t="shared" si="14"/>
        <v>296</v>
      </c>
      <c r="L33" s="13">
        <f t="shared" si="15"/>
        <v>0.37997432605905007</v>
      </c>
      <c r="M33" s="13">
        <f t="shared" si="3"/>
        <v>4.6640992725716757E-2</v>
      </c>
      <c r="N33">
        <v>16</v>
      </c>
      <c r="O33">
        <f t="shared" si="16"/>
        <v>376</v>
      </c>
      <c r="P33" s="13">
        <f t="shared" si="2"/>
        <v>0.33333333333333331</v>
      </c>
      <c r="Q33" s="14">
        <f t="shared" si="21"/>
        <v>483</v>
      </c>
      <c r="R33" s="14">
        <f t="shared" si="22"/>
        <v>752</v>
      </c>
      <c r="T33" s="15">
        <f t="shared" si="4"/>
        <v>34</v>
      </c>
      <c r="U33" s="17">
        <f t="shared" si="5"/>
        <v>0.38636363636363635</v>
      </c>
      <c r="V33" s="15">
        <f t="shared" si="6"/>
        <v>71</v>
      </c>
      <c r="W33" s="17">
        <f t="shared" si="7"/>
        <v>0.41520467836257308</v>
      </c>
      <c r="X33" s="15">
        <f t="shared" si="8"/>
        <v>43</v>
      </c>
      <c r="Y33" s="17">
        <f t="shared" si="9"/>
        <v>0.40952380952380951</v>
      </c>
      <c r="Z33" s="15">
        <f t="shared" si="10"/>
        <v>86</v>
      </c>
      <c r="AA33" s="17">
        <f t="shared" si="11"/>
        <v>0.37229437229437229</v>
      </c>
      <c r="AB33" s="15">
        <f t="shared" si="12"/>
        <v>46</v>
      </c>
      <c r="AC33" s="17">
        <f t="shared" si="13"/>
        <v>0.38333333333333336</v>
      </c>
    </row>
    <row r="34" spans="1:29" x14ac:dyDescent="0.25">
      <c r="A34" s="1">
        <v>43922</v>
      </c>
      <c r="C34">
        <f t="shared" si="0"/>
        <v>10</v>
      </c>
      <c r="D34">
        <v>2</v>
      </c>
      <c r="E34">
        <v>5</v>
      </c>
      <c r="F34">
        <v>3</v>
      </c>
      <c r="G34">
        <v>4</v>
      </c>
      <c r="H34">
        <v>2</v>
      </c>
      <c r="J34">
        <f t="shared" si="1"/>
        <v>16</v>
      </c>
      <c r="K34">
        <f t="shared" si="14"/>
        <v>312</v>
      </c>
      <c r="L34" s="13">
        <f t="shared" si="15"/>
        <v>0.40051347881899874</v>
      </c>
      <c r="M34" s="13">
        <f t="shared" si="3"/>
        <v>5.2995748322544833E-2</v>
      </c>
      <c r="N34">
        <v>16</v>
      </c>
      <c r="O34">
        <f t="shared" si="16"/>
        <v>392</v>
      </c>
      <c r="P34" s="13">
        <f t="shared" si="2"/>
        <v>0.3475177304964539</v>
      </c>
      <c r="Q34" s="14">
        <f t="shared" si="21"/>
        <v>467</v>
      </c>
      <c r="R34" s="14">
        <f t="shared" si="22"/>
        <v>736</v>
      </c>
      <c r="T34" s="15">
        <f t="shared" si="4"/>
        <v>36</v>
      </c>
      <c r="U34" s="17">
        <f t="shared" si="5"/>
        <v>0.40909090909090912</v>
      </c>
      <c r="V34" s="15">
        <f t="shared" si="6"/>
        <v>76</v>
      </c>
      <c r="W34" s="17">
        <f t="shared" si="7"/>
        <v>0.44444444444444442</v>
      </c>
      <c r="X34" s="15">
        <f t="shared" si="8"/>
        <v>46</v>
      </c>
      <c r="Y34" s="17">
        <f t="shared" si="9"/>
        <v>0.43809523809523809</v>
      </c>
      <c r="Z34" s="15">
        <f t="shared" si="10"/>
        <v>90</v>
      </c>
      <c r="AA34" s="17">
        <f t="shared" si="11"/>
        <v>0.38961038961038963</v>
      </c>
      <c r="AB34" s="15">
        <f t="shared" si="12"/>
        <v>48</v>
      </c>
      <c r="AC34" s="17">
        <f t="shared" si="13"/>
        <v>0.4</v>
      </c>
    </row>
    <row r="35" spans="1:29" x14ac:dyDescent="0.25">
      <c r="A35" s="1">
        <v>43923</v>
      </c>
      <c r="C35">
        <f t="shared" si="0"/>
        <v>10</v>
      </c>
      <c r="D35">
        <v>2</v>
      </c>
      <c r="E35">
        <v>5</v>
      </c>
      <c r="F35">
        <v>3</v>
      </c>
      <c r="G35">
        <v>4</v>
      </c>
      <c r="H35">
        <v>2</v>
      </c>
      <c r="J35">
        <f t="shared" si="1"/>
        <v>16</v>
      </c>
      <c r="K35">
        <f t="shared" si="14"/>
        <v>328</v>
      </c>
      <c r="L35" s="13">
        <f t="shared" si="15"/>
        <v>0.42105263157894735</v>
      </c>
      <c r="M35" s="13">
        <f t="shared" si="3"/>
        <v>5.9350503919372855E-2</v>
      </c>
      <c r="N35">
        <v>16</v>
      </c>
      <c r="O35">
        <f t="shared" si="16"/>
        <v>408</v>
      </c>
      <c r="P35" s="13">
        <f t="shared" si="2"/>
        <v>0.36170212765957449</v>
      </c>
      <c r="Q35" s="14">
        <f t="shared" si="21"/>
        <v>451</v>
      </c>
      <c r="R35" s="14">
        <f t="shared" si="22"/>
        <v>720</v>
      </c>
      <c r="T35" s="15">
        <f t="shared" si="4"/>
        <v>38</v>
      </c>
      <c r="U35" s="17">
        <f t="shared" si="5"/>
        <v>0.43181818181818182</v>
      </c>
      <c r="V35" s="15">
        <f t="shared" si="6"/>
        <v>81</v>
      </c>
      <c r="W35" s="17">
        <f t="shared" si="7"/>
        <v>0.47368421052631576</v>
      </c>
      <c r="X35" s="15">
        <f t="shared" si="8"/>
        <v>49</v>
      </c>
      <c r="Y35" s="17">
        <f t="shared" si="9"/>
        <v>0.46666666666666667</v>
      </c>
      <c r="Z35" s="15">
        <f t="shared" si="10"/>
        <v>94</v>
      </c>
      <c r="AA35" s="17">
        <f t="shared" si="11"/>
        <v>0.40692640692640691</v>
      </c>
      <c r="AB35" s="15">
        <f t="shared" si="12"/>
        <v>50</v>
      </c>
      <c r="AC35" s="17">
        <f t="shared" si="13"/>
        <v>0.41666666666666669</v>
      </c>
    </row>
    <row r="36" spans="1:29" x14ac:dyDescent="0.25">
      <c r="A36" s="1">
        <v>43924</v>
      </c>
      <c r="C36">
        <f t="shared" si="0"/>
        <v>4</v>
      </c>
      <c r="D36">
        <v>2</v>
      </c>
      <c r="E36">
        <v>2</v>
      </c>
      <c r="G36">
        <v>10</v>
      </c>
      <c r="H36">
        <v>2</v>
      </c>
      <c r="J36">
        <f t="shared" si="1"/>
        <v>16</v>
      </c>
      <c r="K36">
        <f t="shared" si="14"/>
        <v>344</v>
      </c>
      <c r="L36" s="13">
        <f t="shared" si="15"/>
        <v>0.44159178433889601</v>
      </c>
      <c r="M36" s="13">
        <f t="shared" si="3"/>
        <v>6.5705259516200987E-2</v>
      </c>
      <c r="N36">
        <v>16</v>
      </c>
      <c r="O36">
        <f t="shared" si="16"/>
        <v>424</v>
      </c>
      <c r="P36" s="13">
        <f t="shared" si="2"/>
        <v>0.37588652482269502</v>
      </c>
      <c r="Q36" s="14">
        <f t="shared" si="21"/>
        <v>435</v>
      </c>
      <c r="R36" s="14">
        <f t="shared" si="22"/>
        <v>704</v>
      </c>
      <c r="T36" s="15">
        <f t="shared" si="4"/>
        <v>40</v>
      </c>
      <c r="U36" s="17">
        <f t="shared" si="5"/>
        <v>0.45454545454545453</v>
      </c>
      <c r="V36" s="15">
        <f t="shared" si="6"/>
        <v>83</v>
      </c>
      <c r="W36" s="17">
        <f t="shared" si="7"/>
        <v>0.4853801169590643</v>
      </c>
      <c r="X36" s="15">
        <f t="shared" si="8"/>
        <v>49</v>
      </c>
      <c r="Y36" s="17">
        <f t="shared" si="9"/>
        <v>0.46666666666666667</v>
      </c>
      <c r="Z36" s="15">
        <f t="shared" si="10"/>
        <v>104</v>
      </c>
      <c r="AA36" s="17">
        <f t="shared" si="11"/>
        <v>0.45021645021645024</v>
      </c>
      <c r="AB36" s="15">
        <f t="shared" si="12"/>
        <v>52</v>
      </c>
      <c r="AC36" s="17">
        <f t="shared" si="13"/>
        <v>0.43333333333333335</v>
      </c>
    </row>
    <row r="37" spans="1:29" x14ac:dyDescent="0.25">
      <c r="A37" s="1">
        <v>43925</v>
      </c>
      <c r="C37">
        <f t="shared" si="0"/>
        <v>21</v>
      </c>
      <c r="D37">
        <v>5</v>
      </c>
      <c r="E37">
        <v>9</v>
      </c>
      <c r="F37">
        <v>7</v>
      </c>
      <c r="G37">
        <v>11</v>
      </c>
      <c r="H37">
        <v>8</v>
      </c>
      <c r="I37">
        <v>8</v>
      </c>
      <c r="J37">
        <f>SUM(D37:I37)</f>
        <v>48</v>
      </c>
      <c r="K37">
        <f t="shared" si="14"/>
        <v>392</v>
      </c>
      <c r="L37" s="13">
        <f t="shared" si="15"/>
        <v>0.503209242618742</v>
      </c>
      <c r="M37" s="13">
        <f t="shared" si="3"/>
        <v>9.1861724888245566E-2</v>
      </c>
      <c r="N37">
        <v>40</v>
      </c>
      <c r="O37">
        <f t="shared" si="16"/>
        <v>464</v>
      </c>
      <c r="P37" s="13">
        <f t="shared" si="2"/>
        <v>0.41134751773049644</v>
      </c>
      <c r="Q37" s="14">
        <f t="shared" si="21"/>
        <v>387</v>
      </c>
      <c r="R37" s="14">
        <f t="shared" si="22"/>
        <v>664</v>
      </c>
      <c r="T37" s="15">
        <f t="shared" si="4"/>
        <v>45</v>
      </c>
      <c r="U37" s="17">
        <f t="shared" si="5"/>
        <v>0.51136363636363635</v>
      </c>
      <c r="V37" s="15">
        <f t="shared" si="6"/>
        <v>92</v>
      </c>
      <c r="W37" s="17">
        <f t="shared" si="7"/>
        <v>0.53801169590643272</v>
      </c>
      <c r="X37" s="15">
        <f t="shared" si="8"/>
        <v>56</v>
      </c>
      <c r="Y37" s="17">
        <f t="shared" si="9"/>
        <v>0.53333333333333333</v>
      </c>
      <c r="Z37" s="15">
        <f t="shared" si="10"/>
        <v>115</v>
      </c>
      <c r="AA37" s="17">
        <f t="shared" si="11"/>
        <v>0.49783549783549785</v>
      </c>
      <c r="AB37" s="15">
        <f t="shared" si="12"/>
        <v>60</v>
      </c>
      <c r="AC37" s="17">
        <f t="shared" si="13"/>
        <v>0.5</v>
      </c>
    </row>
    <row r="38" spans="1:29" x14ac:dyDescent="0.25">
      <c r="A38" s="1">
        <v>43926</v>
      </c>
      <c r="C38">
        <f t="shared" si="0"/>
        <v>0</v>
      </c>
      <c r="J38">
        <f t="shared" si="1"/>
        <v>0</v>
      </c>
      <c r="K38">
        <f t="shared" si="14"/>
        <v>392</v>
      </c>
      <c r="L38" s="13">
        <f t="shared" si="15"/>
        <v>0.503209242618742</v>
      </c>
      <c r="M38" s="13">
        <f t="shared" si="3"/>
        <v>9.1861724888245566E-2</v>
      </c>
      <c r="O38">
        <f t="shared" si="16"/>
        <v>464</v>
      </c>
      <c r="P38" s="13">
        <f t="shared" si="2"/>
        <v>0.41134751773049644</v>
      </c>
      <c r="Q38" s="14">
        <f t="shared" si="21"/>
        <v>387</v>
      </c>
      <c r="R38" s="14">
        <f t="shared" si="22"/>
        <v>664</v>
      </c>
      <c r="T38" s="15">
        <f t="shared" si="4"/>
        <v>45</v>
      </c>
      <c r="U38" s="17">
        <f t="shared" si="5"/>
        <v>0.51136363636363635</v>
      </c>
      <c r="V38" s="15">
        <f t="shared" si="6"/>
        <v>92</v>
      </c>
      <c r="W38" s="17">
        <f t="shared" si="7"/>
        <v>0.53801169590643272</v>
      </c>
      <c r="X38" s="15">
        <f t="shared" si="8"/>
        <v>56</v>
      </c>
      <c r="Y38" s="17">
        <f t="shared" si="9"/>
        <v>0.53333333333333333</v>
      </c>
      <c r="Z38" s="15">
        <f t="shared" si="10"/>
        <v>115</v>
      </c>
      <c r="AA38" s="17">
        <f t="shared" si="11"/>
        <v>0.49783549783549785</v>
      </c>
      <c r="AB38" s="15">
        <f t="shared" si="12"/>
        <v>60</v>
      </c>
      <c r="AC38" s="17">
        <f t="shared" si="13"/>
        <v>0.5</v>
      </c>
    </row>
    <row r="39" spans="1:29" x14ac:dyDescent="0.25">
      <c r="A39" s="19">
        <v>43927</v>
      </c>
      <c r="B39" s="20" t="s">
        <v>9</v>
      </c>
      <c r="C39">
        <f t="shared" si="0"/>
        <v>0</v>
      </c>
      <c r="J39">
        <f t="shared" si="1"/>
        <v>0</v>
      </c>
      <c r="K39">
        <f t="shared" si="14"/>
        <v>392</v>
      </c>
      <c r="L39" s="13">
        <f t="shared" si="15"/>
        <v>0.503209242618742</v>
      </c>
      <c r="M39" s="13">
        <f t="shared" si="3"/>
        <v>9.1861724888245566E-2</v>
      </c>
      <c r="O39">
        <f t="shared" si="16"/>
        <v>464</v>
      </c>
      <c r="P39" s="13">
        <f t="shared" si="2"/>
        <v>0.41134751773049644</v>
      </c>
      <c r="Q39" s="14">
        <f t="shared" si="21"/>
        <v>387</v>
      </c>
      <c r="R39" s="14">
        <f t="shared" si="22"/>
        <v>664</v>
      </c>
      <c r="T39" s="15">
        <f t="shared" si="4"/>
        <v>45</v>
      </c>
      <c r="U39" s="17">
        <f t="shared" si="5"/>
        <v>0.51136363636363635</v>
      </c>
      <c r="V39" s="15">
        <f t="shared" si="6"/>
        <v>92</v>
      </c>
      <c r="W39" s="17">
        <f t="shared" si="7"/>
        <v>0.53801169590643272</v>
      </c>
      <c r="X39" s="15">
        <f t="shared" si="8"/>
        <v>56</v>
      </c>
      <c r="Y39" s="17">
        <f t="shared" si="9"/>
        <v>0.53333333333333333</v>
      </c>
      <c r="Z39" s="15">
        <f t="shared" si="10"/>
        <v>115</v>
      </c>
      <c r="AA39" s="17">
        <f t="shared" si="11"/>
        <v>0.49783549783549785</v>
      </c>
      <c r="AB39" s="15">
        <f t="shared" si="12"/>
        <v>60</v>
      </c>
      <c r="AC39" s="17">
        <f t="shared" si="13"/>
        <v>0.5</v>
      </c>
    </row>
    <row r="40" spans="1:29" x14ac:dyDescent="0.25">
      <c r="A40" s="19">
        <v>43928</v>
      </c>
      <c r="B40" s="20" t="s">
        <v>9</v>
      </c>
      <c r="C40">
        <f t="shared" si="0"/>
        <v>0</v>
      </c>
      <c r="J40">
        <f t="shared" si="1"/>
        <v>0</v>
      </c>
      <c r="K40">
        <f t="shared" si="14"/>
        <v>392</v>
      </c>
      <c r="L40" s="13">
        <f t="shared" si="15"/>
        <v>0.503209242618742</v>
      </c>
      <c r="M40" s="13">
        <f t="shared" si="3"/>
        <v>9.1861724888245566E-2</v>
      </c>
      <c r="O40">
        <f t="shared" si="16"/>
        <v>464</v>
      </c>
      <c r="P40" s="13">
        <f t="shared" si="2"/>
        <v>0.41134751773049644</v>
      </c>
      <c r="Q40" s="14">
        <f t="shared" si="21"/>
        <v>387</v>
      </c>
      <c r="R40" s="14">
        <f t="shared" si="22"/>
        <v>664</v>
      </c>
      <c r="T40" s="15">
        <f t="shared" si="4"/>
        <v>45</v>
      </c>
      <c r="U40" s="17">
        <f t="shared" si="5"/>
        <v>0.51136363636363635</v>
      </c>
      <c r="V40" s="15">
        <f t="shared" si="6"/>
        <v>92</v>
      </c>
      <c r="W40" s="17">
        <f t="shared" si="7"/>
        <v>0.53801169590643272</v>
      </c>
      <c r="X40" s="15">
        <f t="shared" si="8"/>
        <v>56</v>
      </c>
      <c r="Y40" s="17">
        <f t="shared" si="9"/>
        <v>0.53333333333333333</v>
      </c>
      <c r="Z40" s="15">
        <f t="shared" si="10"/>
        <v>115</v>
      </c>
      <c r="AA40" s="17">
        <f t="shared" si="11"/>
        <v>0.49783549783549785</v>
      </c>
      <c r="AB40" s="15">
        <f t="shared" si="12"/>
        <v>60</v>
      </c>
      <c r="AC40" s="17">
        <f t="shared" si="13"/>
        <v>0.5</v>
      </c>
    </row>
    <row r="41" spans="1:29" x14ac:dyDescent="0.25">
      <c r="A41" s="1">
        <v>43929</v>
      </c>
      <c r="C41">
        <f t="shared" si="0"/>
        <v>0</v>
      </c>
      <c r="J41">
        <f t="shared" si="1"/>
        <v>0</v>
      </c>
      <c r="K41">
        <f t="shared" si="14"/>
        <v>392</v>
      </c>
      <c r="L41" s="13">
        <f t="shared" si="15"/>
        <v>0.503209242618742</v>
      </c>
      <c r="M41" s="13">
        <f t="shared" si="3"/>
        <v>9.1861724888245566E-2</v>
      </c>
      <c r="O41">
        <f t="shared" si="16"/>
        <v>464</v>
      </c>
      <c r="P41" s="13">
        <f t="shared" si="2"/>
        <v>0.41134751773049644</v>
      </c>
      <c r="Q41" s="14">
        <f t="shared" si="21"/>
        <v>387</v>
      </c>
      <c r="R41" s="14">
        <f t="shared" si="22"/>
        <v>664</v>
      </c>
      <c r="T41" s="15">
        <f t="shared" si="4"/>
        <v>45</v>
      </c>
      <c r="U41" s="17">
        <f t="shared" si="5"/>
        <v>0.51136363636363635</v>
      </c>
      <c r="V41" s="15">
        <f t="shared" si="6"/>
        <v>92</v>
      </c>
      <c r="W41" s="17">
        <f t="shared" si="7"/>
        <v>0.53801169590643272</v>
      </c>
      <c r="X41" s="15">
        <f t="shared" si="8"/>
        <v>56</v>
      </c>
      <c r="Y41" s="17">
        <f t="shared" si="9"/>
        <v>0.53333333333333333</v>
      </c>
      <c r="Z41" s="15">
        <f t="shared" si="10"/>
        <v>115</v>
      </c>
      <c r="AA41" s="17">
        <f t="shared" si="11"/>
        <v>0.49783549783549785</v>
      </c>
      <c r="AB41" s="15">
        <f t="shared" si="12"/>
        <v>60</v>
      </c>
      <c r="AC41" s="17">
        <f t="shared" si="13"/>
        <v>0.5</v>
      </c>
    </row>
    <row r="42" spans="1:29" x14ac:dyDescent="0.25">
      <c r="A42" s="1">
        <v>43930</v>
      </c>
      <c r="C42">
        <f t="shared" si="0"/>
        <v>0</v>
      </c>
      <c r="J42">
        <f t="shared" si="1"/>
        <v>0</v>
      </c>
      <c r="K42">
        <f t="shared" si="14"/>
        <v>392</v>
      </c>
      <c r="L42" s="13">
        <f t="shared" si="15"/>
        <v>0.503209242618742</v>
      </c>
      <c r="M42" s="13">
        <f t="shared" si="3"/>
        <v>9.1861724888245566E-2</v>
      </c>
      <c r="O42">
        <f t="shared" si="16"/>
        <v>464</v>
      </c>
      <c r="P42" s="13">
        <f t="shared" si="2"/>
        <v>0.41134751773049644</v>
      </c>
      <c r="Q42" s="14">
        <f t="shared" si="21"/>
        <v>387</v>
      </c>
      <c r="R42" s="14">
        <f t="shared" si="22"/>
        <v>664</v>
      </c>
      <c r="T42" s="15">
        <f t="shared" si="4"/>
        <v>45</v>
      </c>
      <c r="U42" s="17">
        <f t="shared" si="5"/>
        <v>0.51136363636363635</v>
      </c>
      <c r="V42" s="15">
        <f t="shared" si="6"/>
        <v>92</v>
      </c>
      <c r="W42" s="17">
        <f t="shared" si="7"/>
        <v>0.53801169590643272</v>
      </c>
      <c r="X42" s="15">
        <f t="shared" si="8"/>
        <v>56</v>
      </c>
      <c r="Y42" s="17">
        <f t="shared" si="9"/>
        <v>0.53333333333333333</v>
      </c>
      <c r="Z42" s="15">
        <f t="shared" si="10"/>
        <v>115</v>
      </c>
      <c r="AA42" s="17">
        <f t="shared" si="11"/>
        <v>0.49783549783549785</v>
      </c>
      <c r="AB42" s="15">
        <f t="shared" si="12"/>
        <v>60</v>
      </c>
      <c r="AC42" s="17">
        <f t="shared" si="13"/>
        <v>0.5</v>
      </c>
    </row>
    <row r="43" spans="1:29" x14ac:dyDescent="0.25">
      <c r="A43" s="10">
        <v>43931</v>
      </c>
      <c r="B43" t="s">
        <v>7</v>
      </c>
      <c r="C43">
        <f t="shared" si="0"/>
        <v>0</v>
      </c>
      <c r="J43">
        <f t="shared" si="1"/>
        <v>0</v>
      </c>
      <c r="K43">
        <f t="shared" si="14"/>
        <v>392</v>
      </c>
      <c r="L43" s="13">
        <f t="shared" si="15"/>
        <v>0.503209242618742</v>
      </c>
      <c r="M43" s="13">
        <f t="shared" si="3"/>
        <v>9.1861724888245566E-2</v>
      </c>
      <c r="O43">
        <f t="shared" si="16"/>
        <v>464</v>
      </c>
      <c r="P43" s="13">
        <f t="shared" si="2"/>
        <v>0.41134751773049644</v>
      </c>
      <c r="Q43" s="14">
        <f t="shared" si="21"/>
        <v>387</v>
      </c>
      <c r="R43" s="14">
        <f t="shared" si="22"/>
        <v>664</v>
      </c>
      <c r="T43" s="15">
        <f t="shared" si="4"/>
        <v>45</v>
      </c>
      <c r="U43" s="17">
        <f t="shared" si="5"/>
        <v>0.51136363636363635</v>
      </c>
      <c r="V43" s="15">
        <f t="shared" si="6"/>
        <v>92</v>
      </c>
      <c r="W43" s="17">
        <f t="shared" si="7"/>
        <v>0.53801169590643272</v>
      </c>
      <c r="X43" s="15">
        <f t="shared" si="8"/>
        <v>56</v>
      </c>
      <c r="Y43" s="17">
        <f t="shared" si="9"/>
        <v>0.53333333333333333</v>
      </c>
      <c r="Z43" s="15">
        <f t="shared" si="10"/>
        <v>115</v>
      </c>
      <c r="AA43" s="17">
        <f t="shared" si="11"/>
        <v>0.49783549783549785</v>
      </c>
      <c r="AB43" s="15">
        <f t="shared" si="12"/>
        <v>60</v>
      </c>
      <c r="AC43" s="17">
        <f t="shared" si="13"/>
        <v>0.5</v>
      </c>
    </row>
    <row r="44" spans="1:29" x14ac:dyDescent="0.25">
      <c r="A44" s="10">
        <v>43932</v>
      </c>
      <c r="C44">
        <f t="shared" si="0"/>
        <v>0</v>
      </c>
      <c r="J44">
        <f t="shared" si="1"/>
        <v>0</v>
      </c>
      <c r="K44">
        <f t="shared" si="14"/>
        <v>392</v>
      </c>
      <c r="L44" s="13">
        <f t="shared" si="15"/>
        <v>0.503209242618742</v>
      </c>
      <c r="M44" s="13">
        <f t="shared" si="3"/>
        <v>9.1861724888245566E-2</v>
      </c>
      <c r="O44">
        <f t="shared" si="16"/>
        <v>464</v>
      </c>
      <c r="P44" s="13">
        <f t="shared" si="2"/>
        <v>0.41134751773049644</v>
      </c>
      <c r="Q44" s="14">
        <f t="shared" si="21"/>
        <v>387</v>
      </c>
      <c r="R44" s="14">
        <f t="shared" si="22"/>
        <v>664</v>
      </c>
      <c r="T44" s="15">
        <f t="shared" si="4"/>
        <v>45</v>
      </c>
      <c r="U44" s="17">
        <f t="shared" si="5"/>
        <v>0.51136363636363635</v>
      </c>
      <c r="V44" s="15">
        <f t="shared" si="6"/>
        <v>92</v>
      </c>
      <c r="W44" s="17">
        <f t="shared" si="7"/>
        <v>0.53801169590643272</v>
      </c>
      <c r="X44" s="15">
        <f t="shared" si="8"/>
        <v>56</v>
      </c>
      <c r="Y44" s="17">
        <f t="shared" si="9"/>
        <v>0.53333333333333333</v>
      </c>
      <c r="Z44" s="15">
        <f t="shared" si="10"/>
        <v>115</v>
      </c>
      <c r="AA44" s="17">
        <f t="shared" si="11"/>
        <v>0.49783549783549785</v>
      </c>
      <c r="AB44" s="15">
        <f t="shared" si="12"/>
        <v>60</v>
      </c>
      <c r="AC44" s="17">
        <f t="shared" si="13"/>
        <v>0.5</v>
      </c>
    </row>
    <row r="45" spans="1:29" x14ac:dyDescent="0.25">
      <c r="A45" s="10">
        <v>43933</v>
      </c>
      <c r="B45" t="s">
        <v>8</v>
      </c>
      <c r="C45">
        <f t="shared" si="0"/>
        <v>0</v>
      </c>
      <c r="J45">
        <f t="shared" si="1"/>
        <v>0</v>
      </c>
      <c r="K45">
        <f t="shared" si="14"/>
        <v>392</v>
      </c>
      <c r="L45" s="13">
        <f t="shared" si="15"/>
        <v>0.503209242618742</v>
      </c>
      <c r="M45" s="13">
        <f t="shared" si="3"/>
        <v>9.1861724888245566E-2</v>
      </c>
      <c r="O45">
        <f t="shared" si="16"/>
        <v>464</v>
      </c>
      <c r="P45" s="13">
        <f t="shared" si="2"/>
        <v>0.41134751773049644</v>
      </c>
      <c r="Q45" s="14">
        <f t="shared" si="21"/>
        <v>387</v>
      </c>
      <c r="R45" s="14">
        <f t="shared" si="22"/>
        <v>664</v>
      </c>
      <c r="T45" s="15">
        <f t="shared" si="4"/>
        <v>45</v>
      </c>
      <c r="U45" s="17">
        <f t="shared" si="5"/>
        <v>0.51136363636363635</v>
      </c>
      <c r="V45" s="15">
        <f t="shared" si="6"/>
        <v>92</v>
      </c>
      <c r="W45" s="17">
        <f t="shared" si="7"/>
        <v>0.53801169590643272</v>
      </c>
      <c r="X45" s="15">
        <f t="shared" si="8"/>
        <v>56</v>
      </c>
      <c r="Y45" s="17">
        <f t="shared" si="9"/>
        <v>0.53333333333333333</v>
      </c>
      <c r="Z45" s="15">
        <f t="shared" si="10"/>
        <v>115</v>
      </c>
      <c r="AA45" s="17">
        <f t="shared" si="11"/>
        <v>0.49783549783549785</v>
      </c>
      <c r="AB45" s="15">
        <f t="shared" si="12"/>
        <v>60</v>
      </c>
      <c r="AC45" s="17">
        <f t="shared" si="13"/>
        <v>0.5</v>
      </c>
    </row>
    <row r="46" spans="1:29" x14ac:dyDescent="0.25">
      <c r="A46" s="1">
        <v>43934</v>
      </c>
      <c r="C46">
        <f t="shared" si="0"/>
        <v>0</v>
      </c>
      <c r="J46">
        <f t="shared" si="1"/>
        <v>0</v>
      </c>
      <c r="K46">
        <f t="shared" si="14"/>
        <v>392</v>
      </c>
      <c r="L46" s="13">
        <f t="shared" si="15"/>
        <v>0.503209242618742</v>
      </c>
      <c r="M46" s="13">
        <f t="shared" si="3"/>
        <v>7.7677327725124978E-2</v>
      </c>
      <c r="N46">
        <v>16</v>
      </c>
      <c r="O46">
        <f t="shared" si="16"/>
        <v>480</v>
      </c>
      <c r="P46" s="13">
        <f t="shared" si="2"/>
        <v>0.42553191489361702</v>
      </c>
      <c r="Q46" s="14">
        <f t="shared" si="21"/>
        <v>387</v>
      </c>
      <c r="R46" s="14">
        <f t="shared" si="22"/>
        <v>648</v>
      </c>
      <c r="T46" s="15">
        <f t="shared" si="4"/>
        <v>45</v>
      </c>
      <c r="U46" s="17">
        <f t="shared" si="5"/>
        <v>0.51136363636363635</v>
      </c>
      <c r="V46" s="15">
        <f t="shared" si="6"/>
        <v>92</v>
      </c>
      <c r="W46" s="17">
        <f t="shared" si="7"/>
        <v>0.53801169590643272</v>
      </c>
      <c r="X46" s="15">
        <f t="shared" si="8"/>
        <v>56</v>
      </c>
      <c r="Y46" s="17">
        <f t="shared" si="9"/>
        <v>0.53333333333333333</v>
      </c>
      <c r="Z46" s="15">
        <f t="shared" si="10"/>
        <v>115</v>
      </c>
      <c r="AA46" s="17">
        <f t="shared" si="11"/>
        <v>0.49783549783549785</v>
      </c>
      <c r="AB46" s="15">
        <f t="shared" si="12"/>
        <v>60</v>
      </c>
      <c r="AC46" s="17">
        <f t="shared" si="13"/>
        <v>0.5</v>
      </c>
    </row>
    <row r="47" spans="1:29" x14ac:dyDescent="0.25">
      <c r="A47" s="1">
        <v>43935</v>
      </c>
      <c r="C47">
        <f t="shared" si="0"/>
        <v>0</v>
      </c>
      <c r="J47">
        <f t="shared" si="1"/>
        <v>0</v>
      </c>
      <c r="K47">
        <f t="shared" si="14"/>
        <v>392</v>
      </c>
      <c r="L47" s="13">
        <f t="shared" si="15"/>
        <v>0.503209242618742</v>
      </c>
      <c r="M47" s="13">
        <f t="shared" si="3"/>
        <v>6.349293056200439E-2</v>
      </c>
      <c r="N47">
        <v>16</v>
      </c>
      <c r="O47">
        <f t="shared" si="16"/>
        <v>496</v>
      </c>
      <c r="P47" s="13">
        <f t="shared" si="2"/>
        <v>0.43971631205673761</v>
      </c>
      <c r="Q47" s="14">
        <f t="shared" si="21"/>
        <v>387</v>
      </c>
      <c r="R47" s="14">
        <f t="shared" si="22"/>
        <v>632</v>
      </c>
      <c r="T47" s="15">
        <f t="shared" si="4"/>
        <v>45</v>
      </c>
      <c r="U47" s="17">
        <f t="shared" si="5"/>
        <v>0.51136363636363635</v>
      </c>
      <c r="V47" s="15">
        <f t="shared" si="6"/>
        <v>92</v>
      </c>
      <c r="W47" s="17">
        <f t="shared" si="7"/>
        <v>0.53801169590643272</v>
      </c>
      <c r="X47" s="15">
        <f t="shared" si="8"/>
        <v>56</v>
      </c>
      <c r="Y47" s="17">
        <f t="shared" si="9"/>
        <v>0.53333333333333333</v>
      </c>
      <c r="Z47" s="15">
        <f t="shared" si="10"/>
        <v>115</v>
      </c>
      <c r="AA47" s="17">
        <f t="shared" si="11"/>
        <v>0.49783549783549785</v>
      </c>
      <c r="AB47" s="15">
        <f t="shared" si="12"/>
        <v>60</v>
      </c>
      <c r="AC47" s="17">
        <f t="shared" si="13"/>
        <v>0.5</v>
      </c>
    </row>
    <row r="48" spans="1:29" x14ac:dyDescent="0.25">
      <c r="A48" s="1">
        <v>43936</v>
      </c>
      <c r="C48">
        <f t="shared" si="0"/>
        <v>10</v>
      </c>
      <c r="D48">
        <v>2</v>
      </c>
      <c r="E48">
        <v>5</v>
      </c>
      <c r="F48">
        <v>3</v>
      </c>
      <c r="G48">
        <v>4</v>
      </c>
      <c r="H48">
        <v>2</v>
      </c>
      <c r="J48">
        <f t="shared" si="1"/>
        <v>16</v>
      </c>
      <c r="K48">
        <f t="shared" si="14"/>
        <v>408</v>
      </c>
      <c r="L48" s="13">
        <f t="shared" si="15"/>
        <v>0.52374839537869067</v>
      </c>
      <c r="M48" s="13">
        <f t="shared" si="3"/>
        <v>6.9847686158832523E-2</v>
      </c>
      <c r="N48">
        <v>16</v>
      </c>
      <c r="O48">
        <f t="shared" si="16"/>
        <v>512</v>
      </c>
      <c r="P48" s="13">
        <f t="shared" si="2"/>
        <v>0.45390070921985815</v>
      </c>
      <c r="Q48" s="14">
        <f t="shared" si="21"/>
        <v>371</v>
      </c>
      <c r="R48" s="14">
        <f t="shared" si="22"/>
        <v>616</v>
      </c>
      <c r="T48" s="15">
        <f t="shared" si="4"/>
        <v>47</v>
      </c>
      <c r="U48" s="17">
        <f t="shared" si="5"/>
        <v>0.53409090909090906</v>
      </c>
      <c r="V48" s="15">
        <f t="shared" si="6"/>
        <v>97</v>
      </c>
      <c r="W48" s="17">
        <f t="shared" si="7"/>
        <v>0.56725146198830412</v>
      </c>
      <c r="X48" s="15">
        <f t="shared" si="8"/>
        <v>59</v>
      </c>
      <c r="Y48" s="17">
        <f t="shared" si="9"/>
        <v>0.56190476190476191</v>
      </c>
      <c r="Z48" s="15">
        <f t="shared" si="10"/>
        <v>119</v>
      </c>
      <c r="AA48" s="17">
        <f t="shared" si="11"/>
        <v>0.51515151515151514</v>
      </c>
      <c r="AB48" s="15">
        <f t="shared" si="12"/>
        <v>62</v>
      </c>
      <c r="AC48" s="17">
        <f t="shared" si="13"/>
        <v>0.51666666666666672</v>
      </c>
    </row>
    <row r="49" spans="1:29" x14ac:dyDescent="0.25">
      <c r="A49" s="1">
        <v>43937</v>
      </c>
      <c r="C49">
        <f t="shared" si="0"/>
        <v>10</v>
      </c>
      <c r="D49">
        <v>2</v>
      </c>
      <c r="E49">
        <v>5</v>
      </c>
      <c r="F49">
        <v>3</v>
      </c>
      <c r="G49">
        <v>4</v>
      </c>
      <c r="H49">
        <v>2</v>
      </c>
      <c r="J49">
        <f t="shared" si="1"/>
        <v>16</v>
      </c>
      <c r="K49">
        <f t="shared" si="14"/>
        <v>424</v>
      </c>
      <c r="L49" s="13">
        <f t="shared" si="15"/>
        <v>0.54428754813863933</v>
      </c>
      <c r="M49" s="13">
        <f t="shared" si="3"/>
        <v>7.6202441755660599E-2</v>
      </c>
      <c r="N49">
        <v>16</v>
      </c>
      <c r="O49">
        <f t="shared" si="16"/>
        <v>528</v>
      </c>
      <c r="P49" s="13">
        <f t="shared" si="2"/>
        <v>0.46808510638297873</v>
      </c>
      <c r="Q49" s="14">
        <f t="shared" si="21"/>
        <v>355</v>
      </c>
      <c r="R49" s="14">
        <f t="shared" si="22"/>
        <v>600</v>
      </c>
      <c r="T49" s="15">
        <f t="shared" si="4"/>
        <v>49</v>
      </c>
      <c r="U49" s="17">
        <f t="shared" si="5"/>
        <v>0.55681818181818177</v>
      </c>
      <c r="V49" s="15">
        <f t="shared" si="6"/>
        <v>102</v>
      </c>
      <c r="W49" s="17">
        <f t="shared" si="7"/>
        <v>0.59649122807017541</v>
      </c>
      <c r="X49" s="15">
        <f t="shared" si="8"/>
        <v>62</v>
      </c>
      <c r="Y49" s="17">
        <f t="shared" si="9"/>
        <v>0.59047619047619049</v>
      </c>
      <c r="Z49" s="15">
        <f t="shared" si="10"/>
        <v>123</v>
      </c>
      <c r="AA49" s="17">
        <f t="shared" si="11"/>
        <v>0.53246753246753242</v>
      </c>
      <c r="AB49" s="15">
        <f t="shared" si="12"/>
        <v>64</v>
      </c>
      <c r="AC49" s="17">
        <f t="shared" si="13"/>
        <v>0.53333333333333333</v>
      </c>
    </row>
    <row r="50" spans="1:29" x14ac:dyDescent="0.25">
      <c r="A50" s="1">
        <v>43938</v>
      </c>
      <c r="C50">
        <f t="shared" si="0"/>
        <v>4</v>
      </c>
      <c r="D50">
        <v>2</v>
      </c>
      <c r="E50">
        <v>2</v>
      </c>
      <c r="G50">
        <v>10</v>
      </c>
      <c r="H50">
        <v>2</v>
      </c>
      <c r="J50">
        <f t="shared" si="1"/>
        <v>16</v>
      </c>
      <c r="K50">
        <f t="shared" si="14"/>
        <v>440</v>
      </c>
      <c r="L50" s="13">
        <f t="shared" si="15"/>
        <v>0.56482670089858789</v>
      </c>
      <c r="M50" s="13">
        <f t="shared" si="3"/>
        <v>8.255719735248862E-2</v>
      </c>
      <c r="N50">
        <v>16</v>
      </c>
      <c r="O50">
        <f t="shared" si="16"/>
        <v>544</v>
      </c>
      <c r="P50" s="13">
        <f t="shared" si="2"/>
        <v>0.48226950354609927</v>
      </c>
      <c r="Q50" s="14">
        <f t="shared" si="21"/>
        <v>339</v>
      </c>
      <c r="R50" s="14">
        <f t="shared" si="22"/>
        <v>584</v>
      </c>
      <c r="T50" s="15">
        <f t="shared" si="4"/>
        <v>51</v>
      </c>
      <c r="U50" s="17">
        <f t="shared" si="5"/>
        <v>0.57954545454545459</v>
      </c>
      <c r="V50" s="15">
        <f t="shared" si="6"/>
        <v>104</v>
      </c>
      <c r="W50" s="17">
        <f t="shared" si="7"/>
        <v>0.60818713450292394</v>
      </c>
      <c r="X50" s="15">
        <f t="shared" si="8"/>
        <v>62</v>
      </c>
      <c r="Y50" s="17">
        <f t="shared" si="9"/>
        <v>0.59047619047619049</v>
      </c>
      <c r="Z50" s="15">
        <f t="shared" si="10"/>
        <v>133</v>
      </c>
      <c r="AA50" s="17">
        <f t="shared" si="11"/>
        <v>0.5757575757575758</v>
      </c>
      <c r="AB50" s="15">
        <f t="shared" si="12"/>
        <v>66</v>
      </c>
      <c r="AC50" s="17">
        <f t="shared" si="13"/>
        <v>0.55000000000000004</v>
      </c>
    </row>
    <row r="51" spans="1:29" x14ac:dyDescent="0.25">
      <c r="A51" s="1">
        <v>43939</v>
      </c>
      <c r="C51">
        <f t="shared" si="0"/>
        <v>21</v>
      </c>
      <c r="D51">
        <v>5</v>
      </c>
      <c r="E51">
        <v>9</v>
      </c>
      <c r="F51">
        <v>7</v>
      </c>
      <c r="G51">
        <v>11</v>
      </c>
      <c r="H51">
        <v>8</v>
      </c>
      <c r="I51">
        <v>8</v>
      </c>
      <c r="J51">
        <f>SUM(D51:I51)</f>
        <v>48</v>
      </c>
      <c r="K51">
        <f t="shared" si="14"/>
        <v>488</v>
      </c>
      <c r="L51" s="13">
        <f t="shared" si="15"/>
        <v>0.62644415917843388</v>
      </c>
      <c r="M51" s="13">
        <f t="shared" si="3"/>
        <v>0.1087136627245332</v>
      </c>
      <c r="N51">
        <v>40</v>
      </c>
      <c r="O51">
        <f t="shared" si="16"/>
        <v>584</v>
      </c>
      <c r="P51" s="13">
        <f t="shared" si="2"/>
        <v>0.51773049645390068</v>
      </c>
      <c r="Q51" s="14">
        <f t="shared" si="21"/>
        <v>291</v>
      </c>
      <c r="R51" s="14">
        <f t="shared" si="22"/>
        <v>544</v>
      </c>
      <c r="T51" s="15">
        <f t="shared" si="4"/>
        <v>56</v>
      </c>
      <c r="U51" s="17">
        <f t="shared" si="5"/>
        <v>0.63636363636363635</v>
      </c>
      <c r="V51" s="15">
        <f t="shared" si="6"/>
        <v>113</v>
      </c>
      <c r="W51" s="17">
        <f t="shared" si="7"/>
        <v>0.66081871345029242</v>
      </c>
      <c r="X51" s="15">
        <f t="shared" si="8"/>
        <v>69</v>
      </c>
      <c r="Y51" s="17">
        <f t="shared" si="9"/>
        <v>0.65714285714285714</v>
      </c>
      <c r="Z51" s="15">
        <f t="shared" si="10"/>
        <v>144</v>
      </c>
      <c r="AA51" s="17">
        <f t="shared" si="11"/>
        <v>0.62337662337662336</v>
      </c>
      <c r="AB51" s="15">
        <f t="shared" si="12"/>
        <v>74</v>
      </c>
      <c r="AC51" s="17">
        <f t="shared" si="13"/>
        <v>0.6166666666666667</v>
      </c>
    </row>
    <row r="52" spans="1:29" x14ac:dyDescent="0.25">
      <c r="A52" s="1">
        <v>43940</v>
      </c>
      <c r="C52">
        <f t="shared" si="0"/>
        <v>0</v>
      </c>
      <c r="J52">
        <f t="shared" si="1"/>
        <v>0</v>
      </c>
      <c r="K52">
        <f t="shared" si="14"/>
        <v>488</v>
      </c>
      <c r="L52" s="13">
        <f t="shared" si="15"/>
        <v>0.62644415917843388</v>
      </c>
      <c r="M52" s="13">
        <f t="shared" si="3"/>
        <v>0.1087136627245332</v>
      </c>
      <c r="O52">
        <f t="shared" si="16"/>
        <v>584</v>
      </c>
      <c r="P52" s="13">
        <f t="shared" si="2"/>
        <v>0.51773049645390068</v>
      </c>
      <c r="Q52" s="14">
        <f t="shared" si="21"/>
        <v>291</v>
      </c>
      <c r="R52" s="14">
        <f t="shared" si="22"/>
        <v>544</v>
      </c>
      <c r="T52" s="15">
        <f t="shared" si="4"/>
        <v>56</v>
      </c>
      <c r="U52" s="17">
        <f t="shared" si="5"/>
        <v>0.63636363636363635</v>
      </c>
      <c r="V52" s="15">
        <f t="shared" si="6"/>
        <v>113</v>
      </c>
      <c r="W52" s="17">
        <f t="shared" si="7"/>
        <v>0.66081871345029242</v>
      </c>
      <c r="X52" s="15">
        <f t="shared" si="8"/>
        <v>69</v>
      </c>
      <c r="Y52" s="17">
        <f t="shared" si="9"/>
        <v>0.65714285714285714</v>
      </c>
      <c r="Z52" s="15">
        <f t="shared" si="10"/>
        <v>144</v>
      </c>
      <c r="AA52" s="17">
        <f t="shared" si="11"/>
        <v>0.62337662337662336</v>
      </c>
      <c r="AB52" s="15">
        <f t="shared" si="12"/>
        <v>74</v>
      </c>
      <c r="AC52" s="17">
        <f t="shared" si="13"/>
        <v>0.6166666666666667</v>
      </c>
    </row>
    <row r="53" spans="1:29" x14ac:dyDescent="0.25">
      <c r="A53" s="1">
        <v>43941</v>
      </c>
      <c r="C53">
        <f t="shared" si="0"/>
        <v>0</v>
      </c>
      <c r="J53">
        <f t="shared" si="1"/>
        <v>0</v>
      </c>
      <c r="K53">
        <f t="shared" si="14"/>
        <v>488</v>
      </c>
      <c r="L53" s="13">
        <f t="shared" si="15"/>
        <v>0.62644415917843388</v>
      </c>
      <c r="M53" s="13">
        <f t="shared" si="3"/>
        <v>9.4529265561412612E-2</v>
      </c>
      <c r="N53">
        <v>16</v>
      </c>
      <c r="O53">
        <f t="shared" si="16"/>
        <v>600</v>
      </c>
      <c r="P53" s="13">
        <f t="shared" si="2"/>
        <v>0.53191489361702127</v>
      </c>
      <c r="Q53" s="14">
        <f t="shared" si="21"/>
        <v>291</v>
      </c>
      <c r="R53" s="14">
        <f t="shared" si="22"/>
        <v>528</v>
      </c>
      <c r="T53" s="15">
        <f t="shared" si="4"/>
        <v>56</v>
      </c>
      <c r="U53" s="17">
        <f t="shared" si="5"/>
        <v>0.63636363636363635</v>
      </c>
      <c r="V53" s="15">
        <f t="shared" si="6"/>
        <v>113</v>
      </c>
      <c r="W53" s="17">
        <f t="shared" si="7"/>
        <v>0.66081871345029242</v>
      </c>
      <c r="X53" s="15">
        <f t="shared" si="8"/>
        <v>69</v>
      </c>
      <c r="Y53" s="17">
        <f t="shared" si="9"/>
        <v>0.65714285714285714</v>
      </c>
      <c r="Z53" s="15">
        <f t="shared" si="10"/>
        <v>144</v>
      </c>
      <c r="AA53" s="17">
        <f t="shared" si="11"/>
        <v>0.62337662337662336</v>
      </c>
      <c r="AB53" s="15">
        <f t="shared" si="12"/>
        <v>74</v>
      </c>
      <c r="AC53" s="17">
        <f t="shared" si="13"/>
        <v>0.6166666666666667</v>
      </c>
    </row>
    <row r="54" spans="1:29" x14ac:dyDescent="0.25">
      <c r="A54" s="1">
        <v>43942</v>
      </c>
      <c r="C54">
        <f t="shared" si="0"/>
        <v>0</v>
      </c>
      <c r="J54">
        <f t="shared" si="1"/>
        <v>0</v>
      </c>
      <c r="K54">
        <f t="shared" si="14"/>
        <v>488</v>
      </c>
      <c r="L54" s="13">
        <f t="shared" si="15"/>
        <v>0.62644415917843388</v>
      </c>
      <c r="M54" s="13">
        <f t="shared" si="3"/>
        <v>8.0344868398292024E-2</v>
      </c>
      <c r="N54">
        <v>16</v>
      </c>
      <c r="O54">
        <f t="shared" si="16"/>
        <v>616</v>
      </c>
      <c r="P54" s="13">
        <f t="shared" si="2"/>
        <v>0.54609929078014185</v>
      </c>
      <c r="Q54" s="14">
        <f t="shared" si="21"/>
        <v>291</v>
      </c>
      <c r="R54" s="14">
        <f t="shared" si="22"/>
        <v>512</v>
      </c>
      <c r="T54" s="15">
        <f t="shared" si="4"/>
        <v>56</v>
      </c>
      <c r="U54" s="17">
        <f t="shared" si="5"/>
        <v>0.63636363636363635</v>
      </c>
      <c r="V54" s="15">
        <f t="shared" si="6"/>
        <v>113</v>
      </c>
      <c r="W54" s="17">
        <f t="shared" si="7"/>
        <v>0.66081871345029242</v>
      </c>
      <c r="X54" s="15">
        <f t="shared" si="8"/>
        <v>69</v>
      </c>
      <c r="Y54" s="17">
        <f t="shared" si="9"/>
        <v>0.65714285714285714</v>
      </c>
      <c r="Z54" s="15">
        <f t="shared" si="10"/>
        <v>144</v>
      </c>
      <c r="AA54" s="17">
        <f t="shared" si="11"/>
        <v>0.62337662337662336</v>
      </c>
      <c r="AB54" s="15">
        <f t="shared" si="12"/>
        <v>74</v>
      </c>
      <c r="AC54" s="17">
        <f t="shared" si="13"/>
        <v>0.6166666666666667</v>
      </c>
    </row>
    <row r="55" spans="1:29" x14ac:dyDescent="0.25">
      <c r="A55" s="1">
        <v>43943</v>
      </c>
      <c r="C55">
        <f t="shared" si="0"/>
        <v>0</v>
      </c>
      <c r="J55">
        <f t="shared" si="1"/>
        <v>0</v>
      </c>
      <c r="K55">
        <f t="shared" si="14"/>
        <v>488</v>
      </c>
      <c r="L55" s="13">
        <f t="shared" si="15"/>
        <v>0.62644415917843388</v>
      </c>
      <c r="M55" s="13">
        <f t="shared" si="3"/>
        <v>6.6160471235171436E-2</v>
      </c>
      <c r="N55">
        <v>16</v>
      </c>
      <c r="O55">
        <f t="shared" si="16"/>
        <v>632</v>
      </c>
      <c r="P55" s="13">
        <f t="shared" si="2"/>
        <v>0.56028368794326244</v>
      </c>
      <c r="Q55" s="14">
        <f t="shared" si="21"/>
        <v>291</v>
      </c>
      <c r="R55" s="14">
        <f t="shared" si="22"/>
        <v>496</v>
      </c>
      <c r="T55" s="15">
        <f t="shared" si="4"/>
        <v>56</v>
      </c>
      <c r="U55" s="17">
        <f t="shared" si="5"/>
        <v>0.63636363636363635</v>
      </c>
      <c r="V55" s="15">
        <f t="shared" si="6"/>
        <v>113</v>
      </c>
      <c r="W55" s="17">
        <f t="shared" si="7"/>
        <v>0.66081871345029242</v>
      </c>
      <c r="X55" s="15">
        <f t="shared" si="8"/>
        <v>69</v>
      </c>
      <c r="Y55" s="17">
        <f t="shared" si="9"/>
        <v>0.65714285714285714</v>
      </c>
      <c r="Z55" s="15">
        <f t="shared" si="10"/>
        <v>144</v>
      </c>
      <c r="AA55" s="17">
        <f t="shared" si="11"/>
        <v>0.62337662337662336</v>
      </c>
      <c r="AB55" s="15">
        <f t="shared" si="12"/>
        <v>74</v>
      </c>
      <c r="AC55" s="17">
        <f t="shared" si="13"/>
        <v>0.6166666666666667</v>
      </c>
    </row>
    <row r="56" spans="1:29" x14ac:dyDescent="0.25">
      <c r="A56" s="1">
        <v>43944</v>
      </c>
      <c r="C56">
        <f t="shared" si="0"/>
        <v>10</v>
      </c>
      <c r="D56">
        <v>2</v>
      </c>
      <c r="E56">
        <v>6</v>
      </c>
      <c r="F56">
        <v>2</v>
      </c>
      <c r="G56">
        <v>4</v>
      </c>
      <c r="H56">
        <v>2</v>
      </c>
      <c r="J56">
        <f t="shared" si="1"/>
        <v>16</v>
      </c>
      <c r="K56">
        <f t="shared" si="14"/>
        <v>504</v>
      </c>
      <c r="L56" s="13">
        <f t="shared" si="15"/>
        <v>0.64698331193838254</v>
      </c>
      <c r="M56" s="13">
        <f t="shared" si="3"/>
        <v>7.2515226831999513E-2</v>
      </c>
      <c r="N56">
        <v>16</v>
      </c>
      <c r="O56">
        <f t="shared" si="16"/>
        <v>648</v>
      </c>
      <c r="P56" s="13">
        <f t="shared" si="2"/>
        <v>0.57446808510638303</v>
      </c>
      <c r="Q56" s="14">
        <f t="shared" si="21"/>
        <v>275</v>
      </c>
      <c r="R56" s="14">
        <f t="shared" si="22"/>
        <v>480</v>
      </c>
      <c r="T56" s="15">
        <f t="shared" si="4"/>
        <v>58</v>
      </c>
      <c r="U56" s="17">
        <f t="shared" si="5"/>
        <v>0.65909090909090906</v>
      </c>
      <c r="V56" s="15">
        <f t="shared" si="6"/>
        <v>119</v>
      </c>
      <c r="W56" s="17">
        <f t="shared" si="7"/>
        <v>0.69590643274853803</v>
      </c>
      <c r="X56" s="15">
        <f t="shared" si="8"/>
        <v>71</v>
      </c>
      <c r="Y56" s="17">
        <f t="shared" si="9"/>
        <v>0.67619047619047623</v>
      </c>
      <c r="Z56" s="15">
        <f t="shared" si="10"/>
        <v>148</v>
      </c>
      <c r="AA56" s="17">
        <f t="shared" si="11"/>
        <v>0.64069264069264065</v>
      </c>
      <c r="AB56" s="15">
        <f t="shared" si="12"/>
        <v>76</v>
      </c>
      <c r="AC56" s="17">
        <f t="shared" si="13"/>
        <v>0.6333333333333333</v>
      </c>
    </row>
    <row r="57" spans="1:29" x14ac:dyDescent="0.25">
      <c r="A57" s="1">
        <v>43945</v>
      </c>
      <c r="C57">
        <f t="shared" si="0"/>
        <v>6</v>
      </c>
      <c r="D57">
        <v>2</v>
      </c>
      <c r="E57">
        <v>2</v>
      </c>
      <c r="F57">
        <v>2</v>
      </c>
      <c r="G57">
        <v>8</v>
      </c>
      <c r="H57">
        <v>2</v>
      </c>
      <c r="J57">
        <f t="shared" si="1"/>
        <v>16</v>
      </c>
      <c r="K57">
        <f t="shared" si="14"/>
        <v>520</v>
      </c>
      <c r="L57" s="13">
        <f t="shared" si="15"/>
        <v>0.66752246469833121</v>
      </c>
      <c r="M57" s="13">
        <f t="shared" si="3"/>
        <v>7.8869982428827701E-2</v>
      </c>
      <c r="N57">
        <v>16</v>
      </c>
      <c r="O57">
        <f t="shared" si="16"/>
        <v>664</v>
      </c>
      <c r="P57" s="13">
        <f t="shared" si="2"/>
        <v>0.58865248226950351</v>
      </c>
      <c r="Q57" s="14">
        <f t="shared" si="21"/>
        <v>259</v>
      </c>
      <c r="R57" s="14">
        <f t="shared" si="22"/>
        <v>464</v>
      </c>
      <c r="T57" s="15">
        <f t="shared" si="4"/>
        <v>60</v>
      </c>
      <c r="U57" s="17">
        <f t="shared" si="5"/>
        <v>0.68181818181818177</v>
      </c>
      <c r="V57" s="15">
        <f t="shared" si="6"/>
        <v>121</v>
      </c>
      <c r="W57" s="17">
        <f t="shared" si="7"/>
        <v>0.70760233918128657</v>
      </c>
      <c r="X57" s="15">
        <f t="shared" si="8"/>
        <v>73</v>
      </c>
      <c r="Y57" s="17">
        <f t="shared" si="9"/>
        <v>0.69523809523809521</v>
      </c>
      <c r="Z57" s="15">
        <f t="shared" si="10"/>
        <v>156</v>
      </c>
      <c r="AA57" s="17">
        <f t="shared" si="11"/>
        <v>0.67532467532467533</v>
      </c>
      <c r="AB57" s="15">
        <f t="shared" si="12"/>
        <v>78</v>
      </c>
      <c r="AC57" s="17">
        <f t="shared" si="13"/>
        <v>0.65</v>
      </c>
    </row>
    <row r="58" spans="1:29" x14ac:dyDescent="0.25">
      <c r="A58" s="1">
        <v>43946</v>
      </c>
      <c r="C58">
        <f t="shared" si="0"/>
        <v>21</v>
      </c>
      <c r="D58">
        <v>5</v>
      </c>
      <c r="E58">
        <v>9</v>
      </c>
      <c r="F58">
        <v>7</v>
      </c>
      <c r="G58">
        <v>11</v>
      </c>
      <c r="H58">
        <v>8</v>
      </c>
      <c r="I58">
        <v>8</v>
      </c>
      <c r="J58">
        <f>SUM(D58:I58)</f>
        <v>48</v>
      </c>
      <c r="K58">
        <f t="shared" si="14"/>
        <v>568</v>
      </c>
      <c r="L58" s="13">
        <f t="shared" si="15"/>
        <v>0.7291399229781772</v>
      </c>
      <c r="M58" s="13">
        <f t="shared" si="3"/>
        <v>0.10502644780087222</v>
      </c>
      <c r="N58">
        <v>40</v>
      </c>
      <c r="O58">
        <f t="shared" si="16"/>
        <v>704</v>
      </c>
      <c r="P58" s="13">
        <f t="shared" si="2"/>
        <v>0.62411347517730498</v>
      </c>
      <c r="Q58" s="14">
        <f t="shared" si="21"/>
        <v>211</v>
      </c>
      <c r="R58" s="14">
        <f t="shared" si="22"/>
        <v>424</v>
      </c>
      <c r="T58" s="15">
        <f t="shared" si="4"/>
        <v>65</v>
      </c>
      <c r="U58" s="17">
        <f t="shared" si="5"/>
        <v>0.73863636363636365</v>
      </c>
      <c r="V58" s="15">
        <f t="shared" si="6"/>
        <v>130</v>
      </c>
      <c r="W58" s="17">
        <f t="shared" si="7"/>
        <v>0.76023391812865493</v>
      </c>
      <c r="X58" s="15">
        <f t="shared" si="8"/>
        <v>80</v>
      </c>
      <c r="Y58" s="17">
        <f t="shared" si="9"/>
        <v>0.76190476190476186</v>
      </c>
      <c r="Z58" s="15">
        <f t="shared" si="10"/>
        <v>167</v>
      </c>
      <c r="AA58" s="17">
        <f t="shared" si="11"/>
        <v>0.72294372294372289</v>
      </c>
      <c r="AB58" s="15">
        <f t="shared" si="12"/>
        <v>86</v>
      </c>
      <c r="AC58" s="17">
        <f t="shared" si="13"/>
        <v>0.71666666666666667</v>
      </c>
    </row>
    <row r="59" spans="1:29" x14ac:dyDescent="0.25">
      <c r="A59" s="1">
        <v>43947</v>
      </c>
      <c r="C59">
        <f t="shared" si="0"/>
        <v>0</v>
      </c>
      <c r="J59">
        <f t="shared" si="1"/>
        <v>0</v>
      </c>
      <c r="K59">
        <f t="shared" si="14"/>
        <v>568</v>
      </c>
      <c r="L59" s="13">
        <f t="shared" si="15"/>
        <v>0.7291399229781772</v>
      </c>
      <c r="M59" s="13">
        <f t="shared" si="3"/>
        <v>0.10502644780087222</v>
      </c>
      <c r="O59">
        <f t="shared" si="16"/>
        <v>704</v>
      </c>
      <c r="P59" s="13">
        <f t="shared" si="2"/>
        <v>0.62411347517730498</v>
      </c>
      <c r="Q59" s="14">
        <f t="shared" si="21"/>
        <v>211</v>
      </c>
      <c r="R59" s="14">
        <f t="shared" si="22"/>
        <v>424</v>
      </c>
      <c r="T59" s="15">
        <f t="shared" si="4"/>
        <v>65</v>
      </c>
      <c r="U59" s="17">
        <f t="shared" si="5"/>
        <v>0.73863636363636365</v>
      </c>
      <c r="V59" s="15">
        <f t="shared" si="6"/>
        <v>130</v>
      </c>
      <c r="W59" s="17">
        <f t="shared" si="7"/>
        <v>0.76023391812865493</v>
      </c>
      <c r="X59" s="15">
        <f t="shared" si="8"/>
        <v>80</v>
      </c>
      <c r="Y59" s="17">
        <f t="shared" si="9"/>
        <v>0.76190476190476186</v>
      </c>
      <c r="Z59" s="15">
        <f t="shared" si="10"/>
        <v>167</v>
      </c>
      <c r="AA59" s="17">
        <f t="shared" si="11"/>
        <v>0.72294372294372289</v>
      </c>
      <c r="AB59" s="15">
        <f t="shared" si="12"/>
        <v>86</v>
      </c>
      <c r="AC59" s="17">
        <f t="shared" si="13"/>
        <v>0.71666666666666667</v>
      </c>
    </row>
    <row r="60" spans="1:29" x14ac:dyDescent="0.25">
      <c r="A60" s="1">
        <v>43948</v>
      </c>
      <c r="C60">
        <f t="shared" si="0"/>
        <v>0</v>
      </c>
      <c r="J60">
        <f t="shared" si="1"/>
        <v>0</v>
      </c>
      <c r="K60">
        <f t="shared" si="14"/>
        <v>568</v>
      </c>
      <c r="L60" s="13">
        <f t="shared" si="15"/>
        <v>0.7291399229781772</v>
      </c>
      <c r="M60" s="13">
        <f t="shared" si="3"/>
        <v>9.0842050637751637E-2</v>
      </c>
      <c r="N60">
        <v>16</v>
      </c>
      <c r="O60">
        <f t="shared" si="16"/>
        <v>720</v>
      </c>
      <c r="P60" s="13">
        <f t="shared" si="2"/>
        <v>0.63829787234042556</v>
      </c>
      <c r="Q60" s="14">
        <f t="shared" si="21"/>
        <v>211</v>
      </c>
      <c r="R60" s="14">
        <f t="shared" si="22"/>
        <v>408</v>
      </c>
      <c r="T60" s="15">
        <f t="shared" si="4"/>
        <v>65</v>
      </c>
      <c r="U60" s="17">
        <f t="shared" si="5"/>
        <v>0.73863636363636365</v>
      </c>
      <c r="V60" s="15">
        <f t="shared" si="6"/>
        <v>130</v>
      </c>
      <c r="W60" s="17">
        <f t="shared" si="7"/>
        <v>0.76023391812865493</v>
      </c>
      <c r="X60" s="15">
        <f t="shared" si="8"/>
        <v>80</v>
      </c>
      <c r="Y60" s="17">
        <f t="shared" si="9"/>
        <v>0.76190476190476186</v>
      </c>
      <c r="Z60" s="15">
        <f t="shared" si="10"/>
        <v>167</v>
      </c>
      <c r="AA60" s="17">
        <f t="shared" si="11"/>
        <v>0.72294372294372289</v>
      </c>
      <c r="AB60" s="15">
        <f t="shared" si="12"/>
        <v>86</v>
      </c>
      <c r="AC60" s="17">
        <f t="shared" si="13"/>
        <v>0.71666666666666667</v>
      </c>
    </row>
    <row r="61" spans="1:29" x14ac:dyDescent="0.25">
      <c r="A61" s="1">
        <v>43949</v>
      </c>
      <c r="C61">
        <f t="shared" si="0"/>
        <v>0</v>
      </c>
      <c r="J61">
        <f t="shared" si="1"/>
        <v>0</v>
      </c>
      <c r="K61">
        <f t="shared" si="14"/>
        <v>568</v>
      </c>
      <c r="L61" s="13">
        <f t="shared" si="15"/>
        <v>0.7291399229781772</v>
      </c>
      <c r="M61" s="13">
        <f t="shared" si="3"/>
        <v>7.6657653474631049E-2</v>
      </c>
      <c r="N61">
        <v>16</v>
      </c>
      <c r="O61">
        <f t="shared" si="16"/>
        <v>736</v>
      </c>
      <c r="P61" s="13">
        <f t="shared" si="2"/>
        <v>0.65248226950354615</v>
      </c>
      <c r="Q61" s="14">
        <f t="shared" si="21"/>
        <v>211</v>
      </c>
      <c r="R61" s="14">
        <f t="shared" si="22"/>
        <v>392</v>
      </c>
      <c r="T61" s="15">
        <f t="shared" si="4"/>
        <v>65</v>
      </c>
      <c r="U61" s="17">
        <f t="shared" si="5"/>
        <v>0.73863636363636365</v>
      </c>
      <c r="V61" s="15">
        <f t="shared" si="6"/>
        <v>130</v>
      </c>
      <c r="W61" s="17">
        <f t="shared" si="7"/>
        <v>0.76023391812865493</v>
      </c>
      <c r="X61" s="15">
        <f t="shared" si="8"/>
        <v>80</v>
      </c>
      <c r="Y61" s="17">
        <f t="shared" si="9"/>
        <v>0.76190476190476186</v>
      </c>
      <c r="Z61" s="15">
        <f t="shared" si="10"/>
        <v>167</v>
      </c>
      <c r="AA61" s="17">
        <f t="shared" si="11"/>
        <v>0.72294372294372289</v>
      </c>
      <c r="AB61" s="15">
        <f t="shared" si="12"/>
        <v>86</v>
      </c>
      <c r="AC61" s="17">
        <f t="shared" si="13"/>
        <v>0.71666666666666667</v>
      </c>
    </row>
    <row r="62" spans="1:29" x14ac:dyDescent="0.25">
      <c r="A62" s="1">
        <v>43950</v>
      </c>
      <c r="C62">
        <f t="shared" si="0"/>
        <v>0</v>
      </c>
      <c r="J62">
        <f t="shared" si="1"/>
        <v>0</v>
      </c>
      <c r="K62">
        <f t="shared" si="14"/>
        <v>568</v>
      </c>
      <c r="L62" s="13">
        <f t="shared" si="15"/>
        <v>0.7291399229781772</v>
      </c>
      <c r="M62" s="13">
        <f t="shared" si="3"/>
        <v>6.2473256311510572E-2</v>
      </c>
      <c r="N62">
        <v>16</v>
      </c>
      <c r="O62">
        <f t="shared" si="16"/>
        <v>752</v>
      </c>
      <c r="P62" s="13">
        <f t="shared" si="2"/>
        <v>0.66666666666666663</v>
      </c>
      <c r="Q62" s="14">
        <f t="shared" si="21"/>
        <v>211</v>
      </c>
      <c r="R62" s="14">
        <f t="shared" si="22"/>
        <v>376</v>
      </c>
      <c r="T62" s="15">
        <f t="shared" si="4"/>
        <v>65</v>
      </c>
      <c r="U62" s="17">
        <f t="shared" si="5"/>
        <v>0.73863636363636365</v>
      </c>
      <c r="V62" s="15">
        <f t="shared" si="6"/>
        <v>130</v>
      </c>
      <c r="W62" s="17">
        <f t="shared" si="7"/>
        <v>0.76023391812865493</v>
      </c>
      <c r="X62" s="15">
        <f t="shared" si="8"/>
        <v>80</v>
      </c>
      <c r="Y62" s="17">
        <f t="shared" si="9"/>
        <v>0.76190476190476186</v>
      </c>
      <c r="Z62" s="15">
        <f t="shared" si="10"/>
        <v>167</v>
      </c>
      <c r="AA62" s="17">
        <f t="shared" si="11"/>
        <v>0.72294372294372289</v>
      </c>
      <c r="AB62" s="15">
        <f t="shared" si="12"/>
        <v>86</v>
      </c>
      <c r="AC62" s="17">
        <f t="shared" si="13"/>
        <v>0.71666666666666667</v>
      </c>
    </row>
    <row r="63" spans="1:29" x14ac:dyDescent="0.25">
      <c r="A63" s="1">
        <v>43951</v>
      </c>
      <c r="C63">
        <f t="shared" si="0"/>
        <v>10</v>
      </c>
      <c r="D63">
        <v>2</v>
      </c>
      <c r="E63">
        <v>5</v>
      </c>
      <c r="F63">
        <v>3</v>
      </c>
      <c r="G63">
        <v>4</v>
      </c>
      <c r="H63">
        <v>2</v>
      </c>
      <c r="J63">
        <f t="shared" si="1"/>
        <v>16</v>
      </c>
      <c r="K63">
        <f t="shared" si="14"/>
        <v>584</v>
      </c>
      <c r="L63" s="13">
        <f t="shared" si="15"/>
        <v>0.74967907573812576</v>
      </c>
      <c r="M63" s="13">
        <f t="shared" si="3"/>
        <v>6.8828011908338538E-2</v>
      </c>
      <c r="N63">
        <v>16</v>
      </c>
      <c r="O63">
        <f t="shared" si="16"/>
        <v>768</v>
      </c>
      <c r="P63" s="13">
        <f t="shared" si="2"/>
        <v>0.68085106382978722</v>
      </c>
      <c r="Q63" s="14">
        <f t="shared" si="21"/>
        <v>195</v>
      </c>
      <c r="R63" s="14">
        <f t="shared" si="22"/>
        <v>360</v>
      </c>
      <c r="T63" s="15">
        <f t="shared" si="4"/>
        <v>67</v>
      </c>
      <c r="U63" s="17">
        <f t="shared" si="5"/>
        <v>0.76136363636363635</v>
      </c>
      <c r="V63" s="15">
        <f t="shared" si="6"/>
        <v>135</v>
      </c>
      <c r="W63" s="17">
        <f t="shared" si="7"/>
        <v>0.78947368421052633</v>
      </c>
      <c r="X63" s="15">
        <f t="shared" si="8"/>
        <v>83</v>
      </c>
      <c r="Y63" s="17">
        <f t="shared" si="9"/>
        <v>0.79047619047619044</v>
      </c>
      <c r="Z63" s="15">
        <f t="shared" si="10"/>
        <v>171</v>
      </c>
      <c r="AA63" s="17">
        <f t="shared" si="11"/>
        <v>0.74025974025974028</v>
      </c>
      <c r="AB63" s="15">
        <f t="shared" si="12"/>
        <v>88</v>
      </c>
      <c r="AC63" s="17">
        <f t="shared" si="13"/>
        <v>0.73333333333333328</v>
      </c>
    </row>
    <row r="64" spans="1:29" x14ac:dyDescent="0.25">
      <c r="A64" s="1">
        <v>43952</v>
      </c>
      <c r="C64">
        <f t="shared" si="0"/>
        <v>4</v>
      </c>
      <c r="D64">
        <v>2</v>
      </c>
      <c r="E64">
        <v>2</v>
      </c>
      <c r="G64">
        <v>9</v>
      </c>
      <c r="H64">
        <v>2</v>
      </c>
      <c r="J64">
        <f t="shared" si="1"/>
        <v>15</v>
      </c>
      <c r="K64">
        <f t="shared" si="14"/>
        <v>599</v>
      </c>
      <c r="L64" s="13">
        <f t="shared" si="15"/>
        <v>0.76893453145057766</v>
      </c>
      <c r="M64" s="13">
        <f t="shared" si="3"/>
        <v>7.3899070457669858E-2</v>
      </c>
      <c r="N64">
        <v>16</v>
      </c>
      <c r="O64">
        <f t="shared" si="16"/>
        <v>784</v>
      </c>
      <c r="P64" s="13">
        <f t="shared" si="2"/>
        <v>0.69503546099290781</v>
      </c>
      <c r="Q64" s="14">
        <f t="shared" si="21"/>
        <v>180</v>
      </c>
      <c r="R64" s="14">
        <f t="shared" si="22"/>
        <v>344</v>
      </c>
      <c r="T64" s="15">
        <f t="shared" si="4"/>
        <v>69</v>
      </c>
      <c r="U64" s="17">
        <f t="shared" si="5"/>
        <v>0.78409090909090906</v>
      </c>
      <c r="V64" s="15">
        <f t="shared" si="6"/>
        <v>137</v>
      </c>
      <c r="W64" s="17">
        <f t="shared" si="7"/>
        <v>0.80116959064327486</v>
      </c>
      <c r="X64" s="15">
        <f t="shared" si="8"/>
        <v>83</v>
      </c>
      <c r="Y64" s="17">
        <f t="shared" si="9"/>
        <v>0.79047619047619044</v>
      </c>
      <c r="Z64" s="15">
        <f t="shared" si="10"/>
        <v>180</v>
      </c>
      <c r="AA64" s="17">
        <f t="shared" si="11"/>
        <v>0.77922077922077926</v>
      </c>
      <c r="AB64" s="15">
        <f t="shared" si="12"/>
        <v>90</v>
      </c>
      <c r="AC64" s="17">
        <f t="shared" si="13"/>
        <v>0.75</v>
      </c>
    </row>
    <row r="65" spans="1:29" x14ac:dyDescent="0.25">
      <c r="A65" s="1">
        <v>43953</v>
      </c>
      <c r="C65">
        <f t="shared" si="0"/>
        <v>21</v>
      </c>
      <c r="D65">
        <v>5</v>
      </c>
      <c r="E65">
        <v>9</v>
      </c>
      <c r="F65">
        <v>7</v>
      </c>
      <c r="G65">
        <v>11</v>
      </c>
      <c r="H65">
        <v>8</v>
      </c>
      <c r="I65">
        <v>8</v>
      </c>
      <c r="J65">
        <f>SUM(D65:I65)</f>
        <v>48</v>
      </c>
      <c r="K65">
        <f t="shared" si="14"/>
        <v>647</v>
      </c>
      <c r="L65" s="13">
        <f t="shared" si="15"/>
        <v>0.83055198973042366</v>
      </c>
      <c r="M65" s="13">
        <f t="shared" si="3"/>
        <v>0.10005553582971438</v>
      </c>
      <c r="N65">
        <v>40</v>
      </c>
      <c r="O65">
        <f t="shared" si="16"/>
        <v>824</v>
      </c>
      <c r="P65" s="13">
        <f t="shared" si="2"/>
        <v>0.73049645390070927</v>
      </c>
      <c r="Q65" s="14">
        <f t="shared" si="21"/>
        <v>132</v>
      </c>
      <c r="R65" s="14">
        <f t="shared" si="22"/>
        <v>304</v>
      </c>
      <c r="T65" s="15">
        <f t="shared" si="4"/>
        <v>74</v>
      </c>
      <c r="U65" s="17">
        <f t="shared" si="5"/>
        <v>0.84090909090909094</v>
      </c>
      <c r="V65" s="15">
        <f t="shared" si="6"/>
        <v>146</v>
      </c>
      <c r="W65" s="17">
        <f t="shared" si="7"/>
        <v>0.85380116959064323</v>
      </c>
      <c r="X65" s="15">
        <f t="shared" si="8"/>
        <v>90</v>
      </c>
      <c r="Y65" s="17">
        <f t="shared" si="9"/>
        <v>0.8571428571428571</v>
      </c>
      <c r="Z65" s="15">
        <f t="shared" si="10"/>
        <v>191</v>
      </c>
      <c r="AA65" s="17">
        <f t="shared" si="11"/>
        <v>0.82683982683982682</v>
      </c>
      <c r="AB65" s="15">
        <f t="shared" si="12"/>
        <v>98</v>
      </c>
      <c r="AC65" s="17">
        <f t="shared" si="13"/>
        <v>0.81666666666666665</v>
      </c>
    </row>
    <row r="66" spans="1:29" x14ac:dyDescent="0.25">
      <c r="A66" s="1">
        <v>43954</v>
      </c>
      <c r="C66">
        <f t="shared" si="0"/>
        <v>0</v>
      </c>
      <c r="J66">
        <f t="shared" si="1"/>
        <v>0</v>
      </c>
      <c r="K66">
        <f t="shared" si="14"/>
        <v>647</v>
      </c>
      <c r="L66" s="13">
        <f t="shared" si="15"/>
        <v>0.83055198973042366</v>
      </c>
      <c r="M66" s="13">
        <f t="shared" si="3"/>
        <v>0.10005553582971438</v>
      </c>
      <c r="O66">
        <f t="shared" si="16"/>
        <v>824</v>
      </c>
      <c r="P66" s="13">
        <f t="shared" si="2"/>
        <v>0.73049645390070927</v>
      </c>
      <c r="Q66" s="14">
        <f t="shared" si="21"/>
        <v>132</v>
      </c>
      <c r="R66" s="14">
        <f t="shared" si="22"/>
        <v>304</v>
      </c>
      <c r="T66" s="15">
        <f t="shared" si="4"/>
        <v>74</v>
      </c>
      <c r="U66" s="17">
        <f t="shared" si="5"/>
        <v>0.84090909090909094</v>
      </c>
      <c r="V66" s="15">
        <f t="shared" si="6"/>
        <v>146</v>
      </c>
      <c r="W66" s="17">
        <f t="shared" si="7"/>
        <v>0.85380116959064323</v>
      </c>
      <c r="X66" s="15">
        <f t="shared" si="8"/>
        <v>90</v>
      </c>
      <c r="Y66" s="17">
        <f t="shared" si="9"/>
        <v>0.8571428571428571</v>
      </c>
      <c r="Z66" s="15">
        <f t="shared" si="10"/>
        <v>191</v>
      </c>
      <c r="AA66" s="17">
        <f t="shared" si="11"/>
        <v>0.82683982683982682</v>
      </c>
      <c r="AB66" s="15">
        <f t="shared" si="12"/>
        <v>98</v>
      </c>
      <c r="AC66" s="17">
        <f t="shared" si="13"/>
        <v>0.81666666666666665</v>
      </c>
    </row>
    <row r="67" spans="1:29" x14ac:dyDescent="0.25">
      <c r="A67" s="1">
        <v>43955</v>
      </c>
      <c r="C67">
        <f t="shared" ref="C67:C84" si="24">D67+E67+F67</f>
        <v>0</v>
      </c>
      <c r="J67">
        <f t="shared" ref="J67:J84" si="25">SUM(D67:H67)</f>
        <v>0</v>
      </c>
      <c r="K67">
        <f t="shared" si="14"/>
        <v>647</v>
      </c>
      <c r="L67" s="13">
        <f t="shared" si="15"/>
        <v>0.83055198973042366</v>
      </c>
      <c r="M67" s="13">
        <f t="shared" si="3"/>
        <v>8.5871138666593905E-2</v>
      </c>
      <c r="N67">
        <v>16</v>
      </c>
      <c r="O67">
        <f t="shared" si="16"/>
        <v>840</v>
      </c>
      <c r="P67" s="13">
        <f t="shared" ref="P67:P85" si="26">O67/$O$86</f>
        <v>0.74468085106382975</v>
      </c>
      <c r="Q67" s="14">
        <f t="shared" si="21"/>
        <v>132</v>
      </c>
      <c r="R67" s="14">
        <f t="shared" si="22"/>
        <v>288</v>
      </c>
      <c r="T67" s="15">
        <f t="shared" si="4"/>
        <v>74</v>
      </c>
      <c r="U67" s="17">
        <f t="shared" si="5"/>
        <v>0.84090909090909094</v>
      </c>
      <c r="V67" s="15">
        <f t="shared" si="6"/>
        <v>146</v>
      </c>
      <c r="W67" s="17">
        <f t="shared" si="7"/>
        <v>0.85380116959064323</v>
      </c>
      <c r="X67" s="15">
        <f t="shared" si="8"/>
        <v>90</v>
      </c>
      <c r="Y67" s="17">
        <f t="shared" si="9"/>
        <v>0.8571428571428571</v>
      </c>
      <c r="Z67" s="15">
        <f t="shared" si="10"/>
        <v>191</v>
      </c>
      <c r="AA67" s="17">
        <f t="shared" si="11"/>
        <v>0.82683982683982682</v>
      </c>
      <c r="AB67" s="15">
        <f t="shared" si="12"/>
        <v>98</v>
      </c>
      <c r="AC67" s="17">
        <f t="shared" si="13"/>
        <v>0.81666666666666665</v>
      </c>
    </row>
    <row r="68" spans="1:29" x14ac:dyDescent="0.25">
      <c r="A68" s="1">
        <v>43956</v>
      </c>
      <c r="C68">
        <f t="shared" si="24"/>
        <v>0</v>
      </c>
      <c r="J68">
        <f t="shared" si="25"/>
        <v>0</v>
      </c>
      <c r="K68">
        <f t="shared" si="14"/>
        <v>647</v>
      </c>
      <c r="L68" s="13">
        <f t="shared" si="15"/>
        <v>0.83055198973042366</v>
      </c>
      <c r="M68" s="13">
        <f t="shared" ref="M68:M85" si="27">L68-P68</f>
        <v>7.1686741503473317E-2</v>
      </c>
      <c r="N68">
        <v>16</v>
      </c>
      <c r="O68">
        <f t="shared" si="16"/>
        <v>856</v>
      </c>
      <c r="P68" s="13">
        <f t="shared" si="26"/>
        <v>0.75886524822695034</v>
      </c>
      <c r="Q68" s="14">
        <f t="shared" si="21"/>
        <v>132</v>
      </c>
      <c r="R68" s="14">
        <f t="shared" si="22"/>
        <v>272</v>
      </c>
      <c r="T68" s="15">
        <f t="shared" ref="T68:T85" si="28">T67+D68</f>
        <v>74</v>
      </c>
      <c r="U68" s="17">
        <f t="shared" ref="U68:U85" si="29">T68/$D$86</f>
        <v>0.84090909090909094</v>
      </c>
      <c r="V68" s="15">
        <f t="shared" ref="V68:V85" si="30">E68+V67</f>
        <v>146</v>
      </c>
      <c r="W68" s="17">
        <f t="shared" ref="W68:W85" si="31">V68/$E$86</f>
        <v>0.85380116959064323</v>
      </c>
      <c r="X68" s="15">
        <f t="shared" ref="X68:X85" si="32">X67+F68</f>
        <v>90</v>
      </c>
      <c r="Y68" s="17">
        <f t="shared" ref="Y68:Y85" si="33">X68/$F$86</f>
        <v>0.8571428571428571</v>
      </c>
      <c r="Z68" s="15">
        <f t="shared" ref="Z68:Z85" si="34">Z67+G68</f>
        <v>191</v>
      </c>
      <c r="AA68" s="17">
        <f t="shared" ref="AA68:AA85" si="35">Z68/$G$86</f>
        <v>0.82683982683982682</v>
      </c>
      <c r="AB68" s="15">
        <f t="shared" ref="AB68:AB85" si="36">AB67+H68</f>
        <v>98</v>
      </c>
      <c r="AC68" s="17">
        <f t="shared" ref="AC68:AC85" si="37">AB68/$H$86</f>
        <v>0.81666666666666665</v>
      </c>
    </row>
    <row r="69" spans="1:29" x14ac:dyDescent="0.25">
      <c r="A69" s="1">
        <v>43957</v>
      </c>
      <c r="C69">
        <f t="shared" si="24"/>
        <v>0</v>
      </c>
      <c r="J69">
        <f t="shared" si="25"/>
        <v>0</v>
      </c>
      <c r="K69">
        <f t="shared" ref="K69:K86" si="38">K68+J69</f>
        <v>647</v>
      </c>
      <c r="L69" s="13">
        <f t="shared" ref="L69:L86" si="39">K69/$J$86</f>
        <v>0.83055198973042366</v>
      </c>
      <c r="M69" s="13">
        <f t="shared" si="27"/>
        <v>5.7502344340352729E-2</v>
      </c>
      <c r="N69">
        <v>16</v>
      </c>
      <c r="O69">
        <f t="shared" ref="O69:O86" si="40">O68+N69</f>
        <v>872</v>
      </c>
      <c r="P69" s="13">
        <f t="shared" si="26"/>
        <v>0.77304964539007093</v>
      </c>
      <c r="Q69" s="14">
        <f t="shared" si="21"/>
        <v>132</v>
      </c>
      <c r="R69" s="14">
        <f t="shared" si="22"/>
        <v>256</v>
      </c>
      <c r="T69" s="15">
        <f t="shared" si="28"/>
        <v>74</v>
      </c>
      <c r="U69" s="17">
        <f t="shared" si="29"/>
        <v>0.84090909090909094</v>
      </c>
      <c r="V69" s="15">
        <f t="shared" si="30"/>
        <v>146</v>
      </c>
      <c r="W69" s="17">
        <f t="shared" si="31"/>
        <v>0.85380116959064323</v>
      </c>
      <c r="X69" s="15">
        <f t="shared" si="32"/>
        <v>90</v>
      </c>
      <c r="Y69" s="17">
        <f t="shared" si="33"/>
        <v>0.8571428571428571</v>
      </c>
      <c r="Z69" s="15">
        <f t="shared" si="34"/>
        <v>191</v>
      </c>
      <c r="AA69" s="17">
        <f t="shared" si="35"/>
        <v>0.82683982683982682</v>
      </c>
      <c r="AB69" s="15">
        <f t="shared" si="36"/>
        <v>98</v>
      </c>
      <c r="AC69" s="17">
        <f t="shared" si="37"/>
        <v>0.81666666666666665</v>
      </c>
    </row>
    <row r="70" spans="1:29" x14ac:dyDescent="0.25">
      <c r="A70" s="1">
        <v>43958</v>
      </c>
      <c r="C70">
        <f t="shared" si="24"/>
        <v>8</v>
      </c>
      <c r="D70">
        <v>2</v>
      </c>
      <c r="E70">
        <v>5</v>
      </c>
      <c r="F70">
        <v>1</v>
      </c>
      <c r="G70">
        <v>6</v>
      </c>
      <c r="H70">
        <v>2</v>
      </c>
      <c r="J70">
        <f t="shared" si="25"/>
        <v>16</v>
      </c>
      <c r="K70">
        <f t="shared" si="38"/>
        <v>663</v>
      </c>
      <c r="L70" s="13">
        <f t="shared" si="39"/>
        <v>0.85109114249037232</v>
      </c>
      <c r="M70" s="13">
        <f t="shared" si="27"/>
        <v>6.3857099937180806E-2</v>
      </c>
      <c r="N70">
        <v>16</v>
      </c>
      <c r="O70">
        <f t="shared" si="40"/>
        <v>888</v>
      </c>
      <c r="P70" s="13">
        <f t="shared" si="26"/>
        <v>0.78723404255319152</v>
      </c>
      <c r="Q70" s="14">
        <f t="shared" si="21"/>
        <v>116</v>
      </c>
      <c r="R70" s="14">
        <f t="shared" si="22"/>
        <v>240</v>
      </c>
      <c r="T70" s="15">
        <f t="shared" si="28"/>
        <v>76</v>
      </c>
      <c r="U70" s="17">
        <f t="shared" si="29"/>
        <v>0.86363636363636365</v>
      </c>
      <c r="V70" s="15">
        <f t="shared" si="30"/>
        <v>151</v>
      </c>
      <c r="W70" s="17">
        <f t="shared" si="31"/>
        <v>0.88304093567251463</v>
      </c>
      <c r="X70" s="15">
        <f t="shared" si="32"/>
        <v>91</v>
      </c>
      <c r="Y70" s="17">
        <f t="shared" si="33"/>
        <v>0.8666666666666667</v>
      </c>
      <c r="Z70" s="15">
        <f t="shared" si="34"/>
        <v>197</v>
      </c>
      <c r="AA70" s="17">
        <f t="shared" si="35"/>
        <v>0.8528138528138528</v>
      </c>
      <c r="AB70" s="15">
        <f t="shared" si="36"/>
        <v>100</v>
      </c>
      <c r="AC70" s="17">
        <f t="shared" si="37"/>
        <v>0.83333333333333337</v>
      </c>
    </row>
    <row r="71" spans="1:29" x14ac:dyDescent="0.25">
      <c r="A71" s="1">
        <v>43959</v>
      </c>
      <c r="C71">
        <f t="shared" si="24"/>
        <v>2</v>
      </c>
      <c r="D71">
        <v>2</v>
      </c>
      <c r="G71">
        <v>4</v>
      </c>
      <c r="H71">
        <v>2</v>
      </c>
      <c r="J71">
        <f t="shared" si="25"/>
        <v>8</v>
      </c>
      <c r="K71">
        <f t="shared" si="38"/>
        <v>671</v>
      </c>
      <c r="L71" s="13">
        <f t="shared" si="39"/>
        <v>0.8613607188703466</v>
      </c>
      <c r="M71" s="13">
        <f t="shared" si="27"/>
        <v>5.9942279154034495E-2</v>
      </c>
      <c r="N71">
        <v>16</v>
      </c>
      <c r="O71">
        <f t="shared" si="40"/>
        <v>904</v>
      </c>
      <c r="P71" s="13">
        <f t="shared" si="26"/>
        <v>0.8014184397163121</v>
      </c>
      <c r="Q71" s="14">
        <f t="shared" si="21"/>
        <v>108</v>
      </c>
      <c r="R71" s="14">
        <f t="shared" si="22"/>
        <v>224</v>
      </c>
      <c r="T71" s="15">
        <f t="shared" si="28"/>
        <v>78</v>
      </c>
      <c r="U71" s="17">
        <f t="shared" si="29"/>
        <v>0.88636363636363635</v>
      </c>
      <c r="V71" s="15">
        <f t="shared" si="30"/>
        <v>151</v>
      </c>
      <c r="W71" s="17">
        <f t="shared" si="31"/>
        <v>0.88304093567251463</v>
      </c>
      <c r="X71" s="15">
        <f t="shared" si="32"/>
        <v>91</v>
      </c>
      <c r="Y71" s="17">
        <f t="shared" si="33"/>
        <v>0.8666666666666667</v>
      </c>
      <c r="Z71" s="15">
        <f t="shared" si="34"/>
        <v>201</v>
      </c>
      <c r="AA71" s="17">
        <f t="shared" si="35"/>
        <v>0.87012987012987009</v>
      </c>
      <c r="AB71" s="15">
        <f t="shared" si="36"/>
        <v>102</v>
      </c>
      <c r="AC71" s="17">
        <f t="shared" si="37"/>
        <v>0.85</v>
      </c>
    </row>
    <row r="72" spans="1:29" x14ac:dyDescent="0.25">
      <c r="A72" s="1">
        <v>43960</v>
      </c>
      <c r="C72">
        <f t="shared" si="24"/>
        <v>21</v>
      </c>
      <c r="D72">
        <v>5</v>
      </c>
      <c r="E72">
        <v>9</v>
      </c>
      <c r="F72">
        <v>7</v>
      </c>
      <c r="G72">
        <v>11</v>
      </c>
      <c r="H72">
        <v>8</v>
      </c>
      <c r="I72">
        <v>8</v>
      </c>
      <c r="J72">
        <f>SUM(D72:I72)</f>
        <v>48</v>
      </c>
      <c r="K72">
        <f t="shared" si="38"/>
        <v>719</v>
      </c>
      <c r="L72" s="13">
        <f t="shared" si="39"/>
        <v>0.92297817715019259</v>
      </c>
      <c r="M72" s="13">
        <f t="shared" si="27"/>
        <v>8.609874452607913E-2</v>
      </c>
      <c r="N72">
        <v>40</v>
      </c>
      <c r="O72">
        <f t="shared" si="40"/>
        <v>944</v>
      </c>
      <c r="P72" s="13">
        <f t="shared" si="26"/>
        <v>0.83687943262411346</v>
      </c>
      <c r="Q72" s="14">
        <f t="shared" si="21"/>
        <v>60</v>
      </c>
      <c r="R72" s="14">
        <f t="shared" si="22"/>
        <v>184</v>
      </c>
      <c r="T72" s="15">
        <f t="shared" si="28"/>
        <v>83</v>
      </c>
      <c r="U72" s="17">
        <f t="shared" si="29"/>
        <v>0.94318181818181823</v>
      </c>
      <c r="V72" s="15">
        <f t="shared" si="30"/>
        <v>160</v>
      </c>
      <c r="W72" s="17">
        <f t="shared" si="31"/>
        <v>0.93567251461988299</v>
      </c>
      <c r="X72" s="15">
        <f t="shared" si="32"/>
        <v>98</v>
      </c>
      <c r="Y72" s="17">
        <f t="shared" si="33"/>
        <v>0.93333333333333335</v>
      </c>
      <c r="Z72" s="15">
        <f t="shared" si="34"/>
        <v>212</v>
      </c>
      <c r="AA72" s="17">
        <f t="shared" si="35"/>
        <v>0.91774891774891776</v>
      </c>
      <c r="AB72" s="15">
        <f t="shared" si="36"/>
        <v>110</v>
      </c>
      <c r="AC72" s="17">
        <f t="shared" si="37"/>
        <v>0.91666666666666663</v>
      </c>
    </row>
    <row r="73" spans="1:29" x14ac:dyDescent="0.25">
      <c r="A73" s="1">
        <v>43961</v>
      </c>
      <c r="C73">
        <f t="shared" si="24"/>
        <v>0</v>
      </c>
      <c r="J73">
        <f t="shared" si="25"/>
        <v>0</v>
      </c>
      <c r="K73">
        <f t="shared" si="38"/>
        <v>719</v>
      </c>
      <c r="L73" s="13">
        <f t="shared" si="39"/>
        <v>0.92297817715019259</v>
      </c>
      <c r="M73" s="13">
        <f t="shared" si="27"/>
        <v>8.609874452607913E-2</v>
      </c>
      <c r="O73">
        <f t="shared" si="40"/>
        <v>944</v>
      </c>
      <c r="P73" s="13">
        <f t="shared" si="26"/>
        <v>0.83687943262411346</v>
      </c>
      <c r="Q73" s="14">
        <f t="shared" si="21"/>
        <v>60</v>
      </c>
      <c r="R73" s="14">
        <f t="shared" si="22"/>
        <v>184</v>
      </c>
      <c r="T73" s="15">
        <f t="shared" si="28"/>
        <v>83</v>
      </c>
      <c r="U73" s="17">
        <f t="shared" si="29"/>
        <v>0.94318181818181823</v>
      </c>
      <c r="V73" s="15">
        <f t="shared" si="30"/>
        <v>160</v>
      </c>
      <c r="W73" s="17">
        <f t="shared" si="31"/>
        <v>0.93567251461988299</v>
      </c>
      <c r="X73" s="15">
        <f t="shared" si="32"/>
        <v>98</v>
      </c>
      <c r="Y73" s="17">
        <f t="shared" si="33"/>
        <v>0.93333333333333335</v>
      </c>
      <c r="Z73" s="15">
        <f t="shared" si="34"/>
        <v>212</v>
      </c>
      <c r="AA73" s="17">
        <f t="shared" si="35"/>
        <v>0.91774891774891776</v>
      </c>
      <c r="AB73" s="15">
        <f t="shared" si="36"/>
        <v>110</v>
      </c>
      <c r="AC73" s="17">
        <f t="shared" si="37"/>
        <v>0.91666666666666663</v>
      </c>
    </row>
    <row r="74" spans="1:29" x14ac:dyDescent="0.25">
      <c r="A74" s="19">
        <v>43962</v>
      </c>
      <c r="B74" s="20" t="s">
        <v>9</v>
      </c>
      <c r="C74">
        <f t="shared" si="24"/>
        <v>0</v>
      </c>
      <c r="J74">
        <f t="shared" si="25"/>
        <v>0</v>
      </c>
      <c r="K74">
        <f t="shared" si="38"/>
        <v>719</v>
      </c>
      <c r="L74" s="13">
        <f t="shared" si="39"/>
        <v>0.92297817715019259</v>
      </c>
      <c r="M74" s="13">
        <f t="shared" si="27"/>
        <v>7.1914347362958542E-2</v>
      </c>
      <c r="N74">
        <v>16</v>
      </c>
      <c r="O74">
        <f t="shared" si="40"/>
        <v>960</v>
      </c>
      <c r="P74" s="13">
        <f t="shared" si="26"/>
        <v>0.85106382978723405</v>
      </c>
      <c r="Q74" s="14">
        <f t="shared" si="21"/>
        <v>60</v>
      </c>
      <c r="R74" s="14">
        <f t="shared" si="22"/>
        <v>168</v>
      </c>
      <c r="T74" s="15">
        <f t="shared" si="28"/>
        <v>83</v>
      </c>
      <c r="U74" s="17">
        <f t="shared" si="29"/>
        <v>0.94318181818181823</v>
      </c>
      <c r="V74" s="15">
        <f t="shared" si="30"/>
        <v>160</v>
      </c>
      <c r="W74" s="17">
        <f t="shared" si="31"/>
        <v>0.93567251461988299</v>
      </c>
      <c r="X74" s="15">
        <f t="shared" si="32"/>
        <v>98</v>
      </c>
      <c r="Y74" s="17">
        <f t="shared" si="33"/>
        <v>0.93333333333333335</v>
      </c>
      <c r="Z74" s="15">
        <f t="shared" si="34"/>
        <v>212</v>
      </c>
      <c r="AA74" s="17">
        <f t="shared" si="35"/>
        <v>0.91774891774891776</v>
      </c>
      <c r="AB74" s="15">
        <f t="shared" si="36"/>
        <v>110</v>
      </c>
      <c r="AC74" s="17">
        <f t="shared" si="37"/>
        <v>0.91666666666666663</v>
      </c>
    </row>
    <row r="75" spans="1:29" x14ac:dyDescent="0.25">
      <c r="A75" s="19">
        <v>43963</v>
      </c>
      <c r="B75" s="20" t="s">
        <v>9</v>
      </c>
      <c r="C75">
        <f t="shared" si="24"/>
        <v>0</v>
      </c>
      <c r="J75">
        <f t="shared" si="25"/>
        <v>0</v>
      </c>
      <c r="K75">
        <f t="shared" si="38"/>
        <v>719</v>
      </c>
      <c r="L75" s="13">
        <f t="shared" si="39"/>
        <v>0.92297817715019259</v>
      </c>
      <c r="M75" s="13">
        <f t="shared" si="27"/>
        <v>5.7729950199837954E-2</v>
      </c>
      <c r="N75">
        <v>16</v>
      </c>
      <c r="O75">
        <f t="shared" si="40"/>
        <v>976</v>
      </c>
      <c r="P75" s="13">
        <f t="shared" si="26"/>
        <v>0.86524822695035464</v>
      </c>
      <c r="Q75" s="14">
        <f t="shared" si="21"/>
        <v>60</v>
      </c>
      <c r="R75" s="14">
        <f t="shared" si="22"/>
        <v>152</v>
      </c>
      <c r="T75" s="15">
        <f t="shared" si="28"/>
        <v>83</v>
      </c>
      <c r="U75" s="17">
        <f t="shared" si="29"/>
        <v>0.94318181818181823</v>
      </c>
      <c r="V75" s="15">
        <f t="shared" si="30"/>
        <v>160</v>
      </c>
      <c r="W75" s="17">
        <f t="shared" si="31"/>
        <v>0.93567251461988299</v>
      </c>
      <c r="X75" s="15">
        <f t="shared" si="32"/>
        <v>98</v>
      </c>
      <c r="Y75" s="17">
        <f t="shared" si="33"/>
        <v>0.93333333333333335</v>
      </c>
      <c r="Z75" s="15">
        <f t="shared" si="34"/>
        <v>212</v>
      </c>
      <c r="AA75" s="17">
        <f t="shared" si="35"/>
        <v>0.91774891774891776</v>
      </c>
      <c r="AB75" s="15">
        <f t="shared" si="36"/>
        <v>110</v>
      </c>
      <c r="AC75" s="17">
        <f t="shared" si="37"/>
        <v>0.91666666666666663</v>
      </c>
    </row>
    <row r="76" spans="1:29" x14ac:dyDescent="0.25">
      <c r="A76" s="1">
        <v>43964</v>
      </c>
      <c r="C76">
        <f t="shared" si="24"/>
        <v>0</v>
      </c>
      <c r="J76">
        <f t="shared" si="25"/>
        <v>0</v>
      </c>
      <c r="K76">
        <f t="shared" si="38"/>
        <v>719</v>
      </c>
      <c r="L76" s="13">
        <f t="shared" si="39"/>
        <v>0.92297817715019259</v>
      </c>
      <c r="M76" s="13">
        <f t="shared" si="27"/>
        <v>4.3545553036717366E-2</v>
      </c>
      <c r="N76">
        <v>16</v>
      </c>
      <c r="O76">
        <f t="shared" si="40"/>
        <v>992</v>
      </c>
      <c r="P76" s="13">
        <f t="shared" si="26"/>
        <v>0.87943262411347523</v>
      </c>
      <c r="Q76" s="14">
        <f t="shared" si="21"/>
        <v>60</v>
      </c>
      <c r="R76" s="14">
        <f t="shared" si="22"/>
        <v>136</v>
      </c>
      <c r="T76" s="15">
        <f t="shared" si="28"/>
        <v>83</v>
      </c>
      <c r="U76" s="17">
        <f t="shared" si="29"/>
        <v>0.94318181818181823</v>
      </c>
      <c r="V76" s="15">
        <f t="shared" si="30"/>
        <v>160</v>
      </c>
      <c r="W76" s="17">
        <f t="shared" si="31"/>
        <v>0.93567251461988299</v>
      </c>
      <c r="X76" s="15">
        <f t="shared" si="32"/>
        <v>98</v>
      </c>
      <c r="Y76" s="17">
        <f t="shared" si="33"/>
        <v>0.93333333333333335</v>
      </c>
      <c r="Z76" s="15">
        <f t="shared" si="34"/>
        <v>212</v>
      </c>
      <c r="AA76" s="17">
        <f t="shared" si="35"/>
        <v>0.91774891774891776</v>
      </c>
      <c r="AB76" s="15">
        <f t="shared" si="36"/>
        <v>110</v>
      </c>
      <c r="AC76" s="17">
        <f t="shared" si="37"/>
        <v>0.91666666666666663</v>
      </c>
    </row>
    <row r="77" spans="1:29" x14ac:dyDescent="0.25">
      <c r="A77" s="1">
        <v>43965</v>
      </c>
      <c r="C77">
        <f t="shared" si="24"/>
        <v>2</v>
      </c>
      <c r="E77">
        <v>2</v>
      </c>
      <c r="G77">
        <v>8</v>
      </c>
      <c r="H77">
        <v>2</v>
      </c>
      <c r="J77">
        <f t="shared" si="25"/>
        <v>12</v>
      </c>
      <c r="K77">
        <f t="shared" si="38"/>
        <v>731</v>
      </c>
      <c r="L77" s="13">
        <f t="shared" si="39"/>
        <v>0.93838254172015401</v>
      </c>
      <c r="M77" s="13">
        <f t="shared" si="27"/>
        <v>4.4765520443558304E-2</v>
      </c>
      <c r="N77">
        <v>16</v>
      </c>
      <c r="O77">
        <f t="shared" si="40"/>
        <v>1008</v>
      </c>
      <c r="P77" s="13">
        <f t="shared" si="26"/>
        <v>0.8936170212765957</v>
      </c>
      <c r="Q77" s="14">
        <f t="shared" si="21"/>
        <v>48</v>
      </c>
      <c r="R77" s="14">
        <f t="shared" si="22"/>
        <v>120</v>
      </c>
      <c r="T77" s="15">
        <f t="shared" si="28"/>
        <v>83</v>
      </c>
      <c r="U77" s="17">
        <f t="shared" si="29"/>
        <v>0.94318181818181823</v>
      </c>
      <c r="V77" s="15">
        <f t="shared" si="30"/>
        <v>162</v>
      </c>
      <c r="W77" s="17">
        <f t="shared" si="31"/>
        <v>0.94736842105263153</v>
      </c>
      <c r="X77" s="15">
        <f t="shared" si="32"/>
        <v>98</v>
      </c>
      <c r="Y77" s="17">
        <f t="shared" si="33"/>
        <v>0.93333333333333335</v>
      </c>
      <c r="Z77" s="15">
        <f t="shared" si="34"/>
        <v>220</v>
      </c>
      <c r="AA77" s="17">
        <f t="shared" si="35"/>
        <v>0.95238095238095233</v>
      </c>
      <c r="AB77" s="15">
        <f t="shared" si="36"/>
        <v>112</v>
      </c>
      <c r="AC77" s="17">
        <f t="shared" si="37"/>
        <v>0.93333333333333335</v>
      </c>
    </row>
    <row r="78" spans="1:29" x14ac:dyDescent="0.25">
      <c r="A78" s="1">
        <v>43966</v>
      </c>
      <c r="C78">
        <f t="shared" si="24"/>
        <v>0</v>
      </c>
      <c r="J78">
        <f t="shared" si="25"/>
        <v>0</v>
      </c>
      <c r="K78">
        <f t="shared" si="38"/>
        <v>731</v>
      </c>
      <c r="L78" s="13">
        <f t="shared" si="39"/>
        <v>0.93838254172015401</v>
      </c>
      <c r="M78" s="13">
        <f t="shared" si="27"/>
        <v>3.0581123280437716E-2</v>
      </c>
      <c r="N78">
        <v>16</v>
      </c>
      <c r="O78">
        <f t="shared" si="40"/>
        <v>1024</v>
      </c>
      <c r="P78" s="13">
        <f t="shared" si="26"/>
        <v>0.90780141843971629</v>
      </c>
      <c r="Q78" s="14">
        <f t="shared" si="21"/>
        <v>48</v>
      </c>
      <c r="R78" s="14">
        <f t="shared" si="22"/>
        <v>104</v>
      </c>
      <c r="T78" s="15">
        <f t="shared" si="28"/>
        <v>83</v>
      </c>
      <c r="U78" s="17">
        <f t="shared" si="29"/>
        <v>0.94318181818181823</v>
      </c>
      <c r="V78" s="15">
        <f t="shared" si="30"/>
        <v>162</v>
      </c>
      <c r="W78" s="17">
        <f t="shared" si="31"/>
        <v>0.94736842105263153</v>
      </c>
      <c r="X78" s="15">
        <f t="shared" si="32"/>
        <v>98</v>
      </c>
      <c r="Y78" s="17">
        <f t="shared" si="33"/>
        <v>0.93333333333333335</v>
      </c>
      <c r="Z78" s="15">
        <f t="shared" si="34"/>
        <v>220</v>
      </c>
      <c r="AA78" s="17">
        <f t="shared" si="35"/>
        <v>0.95238095238095233</v>
      </c>
      <c r="AB78" s="15">
        <f t="shared" si="36"/>
        <v>112</v>
      </c>
      <c r="AC78" s="17">
        <f t="shared" si="37"/>
        <v>0.93333333333333335</v>
      </c>
    </row>
    <row r="79" spans="1:29" x14ac:dyDescent="0.25">
      <c r="A79" s="1">
        <v>43967</v>
      </c>
      <c r="C79">
        <f t="shared" si="24"/>
        <v>21</v>
      </c>
      <c r="D79">
        <v>5</v>
      </c>
      <c r="E79">
        <v>9</v>
      </c>
      <c r="F79">
        <v>7</v>
      </c>
      <c r="G79">
        <v>11</v>
      </c>
      <c r="H79">
        <v>8</v>
      </c>
      <c r="I79">
        <v>8</v>
      </c>
      <c r="J79">
        <f>SUM(D79:I79)</f>
        <v>48</v>
      </c>
      <c r="K79">
        <f t="shared" si="38"/>
        <v>779</v>
      </c>
      <c r="L79" s="13">
        <f t="shared" si="39"/>
        <v>1</v>
      </c>
      <c r="M79" s="13">
        <f t="shared" si="27"/>
        <v>5.673758865248224E-2</v>
      </c>
      <c r="N79">
        <v>40</v>
      </c>
      <c r="O79">
        <f t="shared" si="40"/>
        <v>1064</v>
      </c>
      <c r="P79" s="13">
        <f t="shared" si="26"/>
        <v>0.94326241134751776</v>
      </c>
      <c r="Q79" s="14">
        <f t="shared" si="21"/>
        <v>0</v>
      </c>
      <c r="R79" s="14">
        <f t="shared" si="22"/>
        <v>64</v>
      </c>
      <c r="T79" s="15">
        <f t="shared" si="28"/>
        <v>88</v>
      </c>
      <c r="U79" s="17">
        <f t="shared" si="29"/>
        <v>1</v>
      </c>
      <c r="V79" s="15">
        <f t="shared" si="30"/>
        <v>171</v>
      </c>
      <c r="W79" s="17">
        <f t="shared" si="31"/>
        <v>1</v>
      </c>
      <c r="X79" s="15">
        <f t="shared" si="32"/>
        <v>105</v>
      </c>
      <c r="Y79" s="17">
        <f t="shared" si="33"/>
        <v>1</v>
      </c>
      <c r="Z79" s="15">
        <f t="shared" si="34"/>
        <v>231</v>
      </c>
      <c r="AA79" s="17">
        <f t="shared" si="35"/>
        <v>1</v>
      </c>
      <c r="AB79" s="15">
        <f t="shared" si="36"/>
        <v>120</v>
      </c>
      <c r="AC79" s="17">
        <f t="shared" si="37"/>
        <v>1</v>
      </c>
    </row>
    <row r="80" spans="1:29" x14ac:dyDescent="0.25">
      <c r="A80" s="1">
        <v>43968</v>
      </c>
      <c r="C80">
        <f t="shared" si="24"/>
        <v>0</v>
      </c>
      <c r="J80">
        <f t="shared" si="25"/>
        <v>0</v>
      </c>
      <c r="K80">
        <f t="shared" si="38"/>
        <v>779</v>
      </c>
      <c r="L80" s="13">
        <f t="shared" si="39"/>
        <v>1</v>
      </c>
      <c r="M80" s="13">
        <f t="shared" si="27"/>
        <v>5.673758865248224E-2</v>
      </c>
      <c r="O80">
        <f t="shared" si="40"/>
        <v>1064</v>
      </c>
      <c r="P80" s="13">
        <f t="shared" si="26"/>
        <v>0.94326241134751776</v>
      </c>
      <c r="Q80" s="14">
        <f t="shared" ref="Q80:Q85" si="41">$K$85-K80</f>
        <v>0</v>
      </c>
      <c r="R80" s="14">
        <f t="shared" ref="R80:R85" si="42">$O$85-O80</f>
        <v>64</v>
      </c>
      <c r="T80" s="15">
        <f t="shared" si="28"/>
        <v>88</v>
      </c>
      <c r="U80" s="17">
        <f t="shared" si="29"/>
        <v>1</v>
      </c>
      <c r="V80" s="15">
        <f t="shared" si="30"/>
        <v>171</v>
      </c>
      <c r="W80" s="17">
        <f t="shared" si="31"/>
        <v>1</v>
      </c>
      <c r="X80" s="15">
        <f t="shared" si="32"/>
        <v>105</v>
      </c>
      <c r="Y80" s="17">
        <f t="shared" si="33"/>
        <v>1</v>
      </c>
      <c r="Z80" s="15">
        <f t="shared" si="34"/>
        <v>231</v>
      </c>
      <c r="AA80" s="17">
        <f t="shared" si="35"/>
        <v>1</v>
      </c>
      <c r="AB80" s="15">
        <f t="shared" si="36"/>
        <v>120</v>
      </c>
      <c r="AC80" s="17">
        <f t="shared" si="37"/>
        <v>1</v>
      </c>
    </row>
    <row r="81" spans="1:29" x14ac:dyDescent="0.25">
      <c r="A81" s="1">
        <v>43969</v>
      </c>
      <c r="C81">
        <f t="shared" si="24"/>
        <v>0</v>
      </c>
      <c r="J81">
        <f t="shared" si="25"/>
        <v>0</v>
      </c>
      <c r="K81">
        <f t="shared" si="38"/>
        <v>779</v>
      </c>
      <c r="L81" s="13">
        <f t="shared" si="39"/>
        <v>1</v>
      </c>
      <c r="M81" s="13">
        <f t="shared" si="27"/>
        <v>4.2553191489361653E-2</v>
      </c>
      <c r="N81">
        <v>16</v>
      </c>
      <c r="O81">
        <f t="shared" si="40"/>
        <v>1080</v>
      </c>
      <c r="P81" s="13">
        <f t="shared" si="26"/>
        <v>0.95744680851063835</v>
      </c>
      <c r="Q81" s="14">
        <f t="shared" si="41"/>
        <v>0</v>
      </c>
      <c r="R81" s="14">
        <f t="shared" si="42"/>
        <v>48</v>
      </c>
      <c r="T81" s="15">
        <f t="shared" si="28"/>
        <v>88</v>
      </c>
      <c r="U81" s="17">
        <f t="shared" si="29"/>
        <v>1</v>
      </c>
      <c r="V81" s="15">
        <f t="shared" si="30"/>
        <v>171</v>
      </c>
      <c r="W81" s="17">
        <f t="shared" si="31"/>
        <v>1</v>
      </c>
      <c r="X81" s="15">
        <f t="shared" si="32"/>
        <v>105</v>
      </c>
      <c r="Y81" s="17">
        <f t="shared" si="33"/>
        <v>1</v>
      </c>
      <c r="Z81" s="15">
        <f t="shared" si="34"/>
        <v>231</v>
      </c>
      <c r="AA81" s="17">
        <f t="shared" si="35"/>
        <v>1</v>
      </c>
      <c r="AB81" s="15">
        <f t="shared" si="36"/>
        <v>120</v>
      </c>
      <c r="AC81" s="17">
        <f t="shared" si="37"/>
        <v>1</v>
      </c>
    </row>
    <row r="82" spans="1:29" x14ac:dyDescent="0.25">
      <c r="A82" s="1">
        <v>43970</v>
      </c>
      <c r="C82">
        <f t="shared" si="24"/>
        <v>0</v>
      </c>
      <c r="J82">
        <f t="shared" si="25"/>
        <v>0</v>
      </c>
      <c r="K82">
        <f t="shared" si="38"/>
        <v>779</v>
      </c>
      <c r="L82" s="13">
        <f t="shared" si="39"/>
        <v>1</v>
      </c>
      <c r="M82" s="13">
        <f t="shared" si="27"/>
        <v>2.8368794326241176E-2</v>
      </c>
      <c r="N82">
        <v>16</v>
      </c>
      <c r="O82">
        <f t="shared" si="40"/>
        <v>1096</v>
      </c>
      <c r="P82" s="13">
        <f t="shared" si="26"/>
        <v>0.97163120567375882</v>
      </c>
      <c r="Q82" s="14">
        <f t="shared" si="41"/>
        <v>0</v>
      </c>
      <c r="R82" s="14">
        <f t="shared" si="42"/>
        <v>32</v>
      </c>
      <c r="T82" s="15">
        <f t="shared" si="28"/>
        <v>88</v>
      </c>
      <c r="U82" s="17">
        <f t="shared" si="29"/>
        <v>1</v>
      </c>
      <c r="V82" s="15">
        <f t="shared" si="30"/>
        <v>171</v>
      </c>
      <c r="W82" s="17">
        <f t="shared" si="31"/>
        <v>1</v>
      </c>
      <c r="X82" s="15">
        <f t="shared" si="32"/>
        <v>105</v>
      </c>
      <c r="Y82" s="17">
        <f t="shared" si="33"/>
        <v>1</v>
      </c>
      <c r="Z82" s="15">
        <f t="shared" si="34"/>
        <v>231</v>
      </c>
      <c r="AA82" s="17">
        <f t="shared" si="35"/>
        <v>1</v>
      </c>
      <c r="AB82" s="15">
        <f t="shared" si="36"/>
        <v>120</v>
      </c>
      <c r="AC82" s="17">
        <f t="shared" si="37"/>
        <v>1</v>
      </c>
    </row>
    <row r="83" spans="1:29" x14ac:dyDescent="0.25">
      <c r="A83" s="1">
        <v>43971</v>
      </c>
      <c r="C83">
        <f t="shared" si="24"/>
        <v>0</v>
      </c>
      <c r="J83">
        <f t="shared" si="25"/>
        <v>0</v>
      </c>
      <c r="K83">
        <f t="shared" si="38"/>
        <v>779</v>
      </c>
      <c r="L83" s="13">
        <f t="shared" si="39"/>
        <v>1</v>
      </c>
      <c r="M83" s="13">
        <f t="shared" si="27"/>
        <v>1.4184397163120588E-2</v>
      </c>
      <c r="N83">
        <v>16</v>
      </c>
      <c r="O83">
        <f t="shared" si="40"/>
        <v>1112</v>
      </c>
      <c r="P83" s="13">
        <f t="shared" si="26"/>
        <v>0.98581560283687941</v>
      </c>
      <c r="Q83" s="14">
        <f t="shared" si="41"/>
        <v>0</v>
      </c>
      <c r="R83" s="14">
        <f t="shared" si="42"/>
        <v>16</v>
      </c>
      <c r="T83" s="15">
        <f t="shared" si="28"/>
        <v>88</v>
      </c>
      <c r="U83" s="17">
        <f t="shared" si="29"/>
        <v>1</v>
      </c>
      <c r="V83" s="15">
        <f t="shared" si="30"/>
        <v>171</v>
      </c>
      <c r="W83" s="17">
        <f t="shared" si="31"/>
        <v>1</v>
      </c>
      <c r="X83" s="15">
        <f t="shared" si="32"/>
        <v>105</v>
      </c>
      <c r="Y83" s="17">
        <f t="shared" si="33"/>
        <v>1</v>
      </c>
      <c r="Z83" s="15">
        <f t="shared" si="34"/>
        <v>231</v>
      </c>
      <c r="AA83" s="17">
        <f t="shared" si="35"/>
        <v>1</v>
      </c>
      <c r="AB83" s="15">
        <f t="shared" si="36"/>
        <v>120</v>
      </c>
      <c r="AC83" s="17">
        <f t="shared" si="37"/>
        <v>1</v>
      </c>
    </row>
    <row r="84" spans="1:29" x14ac:dyDescent="0.25">
      <c r="A84" s="1">
        <v>43972</v>
      </c>
      <c r="C84">
        <f t="shared" si="24"/>
        <v>0</v>
      </c>
      <c r="J84">
        <f t="shared" si="25"/>
        <v>0</v>
      </c>
      <c r="K84">
        <f t="shared" si="38"/>
        <v>779</v>
      </c>
      <c r="L84" s="13">
        <f t="shared" si="39"/>
        <v>1</v>
      </c>
      <c r="M84" s="13">
        <f t="shared" si="27"/>
        <v>0</v>
      </c>
      <c r="N84">
        <v>16</v>
      </c>
      <c r="O84">
        <f t="shared" si="40"/>
        <v>1128</v>
      </c>
      <c r="P84" s="13">
        <f t="shared" si="26"/>
        <v>1</v>
      </c>
      <c r="Q84" s="14">
        <f t="shared" si="41"/>
        <v>0</v>
      </c>
      <c r="R84" s="14">
        <f t="shared" si="42"/>
        <v>0</v>
      </c>
      <c r="T84" s="15">
        <f t="shared" si="28"/>
        <v>88</v>
      </c>
      <c r="U84" s="17">
        <f t="shared" si="29"/>
        <v>1</v>
      </c>
      <c r="V84" s="15">
        <f t="shared" si="30"/>
        <v>171</v>
      </c>
      <c r="W84" s="17">
        <f t="shared" si="31"/>
        <v>1</v>
      </c>
      <c r="X84" s="15">
        <f t="shared" si="32"/>
        <v>105</v>
      </c>
      <c r="Y84" s="17">
        <f t="shared" si="33"/>
        <v>1</v>
      </c>
      <c r="Z84" s="15">
        <f t="shared" si="34"/>
        <v>231</v>
      </c>
      <c r="AA84" s="17">
        <f t="shared" si="35"/>
        <v>1</v>
      </c>
      <c r="AB84" s="15">
        <f t="shared" si="36"/>
        <v>120</v>
      </c>
      <c r="AC84" s="17">
        <f t="shared" si="37"/>
        <v>1</v>
      </c>
    </row>
    <row r="85" spans="1:29" x14ac:dyDescent="0.25">
      <c r="K85">
        <f t="shared" si="38"/>
        <v>779</v>
      </c>
      <c r="L85" s="13">
        <f t="shared" si="39"/>
        <v>1</v>
      </c>
      <c r="M85" s="13">
        <f t="shared" si="27"/>
        <v>0</v>
      </c>
      <c r="O85">
        <f t="shared" si="40"/>
        <v>1128</v>
      </c>
      <c r="P85" s="13">
        <f t="shared" si="26"/>
        <v>1</v>
      </c>
      <c r="Q85" s="14">
        <f t="shared" si="41"/>
        <v>0</v>
      </c>
      <c r="R85" s="14">
        <f t="shared" si="42"/>
        <v>0</v>
      </c>
      <c r="T85" s="15">
        <f t="shared" si="28"/>
        <v>88</v>
      </c>
      <c r="U85" s="17">
        <f t="shared" si="29"/>
        <v>1</v>
      </c>
      <c r="V85" s="15">
        <f t="shared" si="30"/>
        <v>171</v>
      </c>
      <c r="W85" s="17">
        <f t="shared" si="31"/>
        <v>1</v>
      </c>
      <c r="X85" s="15">
        <f t="shared" si="32"/>
        <v>105</v>
      </c>
      <c r="Y85" s="17">
        <f t="shared" si="33"/>
        <v>1</v>
      </c>
      <c r="Z85" s="15">
        <f t="shared" si="34"/>
        <v>231</v>
      </c>
      <c r="AA85" s="17">
        <f t="shared" si="35"/>
        <v>1</v>
      </c>
      <c r="AB85" s="15">
        <f t="shared" si="36"/>
        <v>120</v>
      </c>
      <c r="AC85" s="17">
        <f t="shared" si="37"/>
        <v>1</v>
      </c>
    </row>
    <row r="86" spans="1:29" x14ac:dyDescent="0.25">
      <c r="A86" t="s">
        <v>20</v>
      </c>
      <c r="D86">
        <f t="shared" ref="D86:I86" si="43">SUM(D2:D85)</f>
        <v>88</v>
      </c>
      <c r="E86">
        <f t="shared" si="43"/>
        <v>171</v>
      </c>
      <c r="F86">
        <f t="shared" si="43"/>
        <v>105</v>
      </c>
      <c r="G86">
        <f t="shared" si="43"/>
        <v>231</v>
      </c>
      <c r="H86">
        <f t="shared" si="43"/>
        <v>120</v>
      </c>
      <c r="I86">
        <f t="shared" si="43"/>
        <v>64</v>
      </c>
      <c r="J86">
        <f>SUM(D86:I86)</f>
        <v>779</v>
      </c>
      <c r="K86">
        <f t="shared" si="38"/>
        <v>1558</v>
      </c>
      <c r="L86" s="13">
        <f t="shared" si="39"/>
        <v>2</v>
      </c>
      <c r="O86">
        <f t="shared" si="40"/>
        <v>1128</v>
      </c>
    </row>
    <row r="87" spans="1:29" x14ac:dyDescent="0.25">
      <c r="D87">
        <v>88</v>
      </c>
      <c r="E87">
        <v>171</v>
      </c>
      <c r="F87">
        <v>105</v>
      </c>
      <c r="G87">
        <v>231</v>
      </c>
      <c r="H87">
        <v>120</v>
      </c>
    </row>
    <row r="88" spans="1:29" x14ac:dyDescent="0.25">
      <c r="D88" s="12">
        <f>D87-D86</f>
        <v>0</v>
      </c>
      <c r="E88" s="12">
        <f>E87-E86</f>
        <v>0</v>
      </c>
      <c r="F88" s="12">
        <f>F87-F86</f>
        <v>0</v>
      </c>
      <c r="G88" s="12">
        <f>G87-G86</f>
        <v>0</v>
      </c>
      <c r="H88" s="12">
        <f>H87-H86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85D7D-6FDD-4856-ACE7-5EC36B641F20}">
  <dimension ref="A1:AC97"/>
  <sheetViews>
    <sheetView topLeftCell="A73" workbookViewId="0">
      <selection activeCell="G26" sqref="G26"/>
    </sheetView>
  </sheetViews>
  <sheetFormatPr defaultRowHeight="15" x14ac:dyDescent="0.25"/>
  <cols>
    <col min="1" max="1" width="25.85546875" bestFit="1" customWidth="1"/>
    <col min="2" max="2" width="18.5703125" bestFit="1" customWidth="1"/>
    <col min="6" max="6" width="8.7109375" bestFit="1" customWidth="1"/>
    <col min="7" max="7" width="10.7109375" bestFit="1" customWidth="1"/>
  </cols>
  <sheetData>
    <row r="1" spans="1:29" ht="45" x14ac:dyDescent="0.25">
      <c r="A1" s="2" t="s">
        <v>5</v>
      </c>
      <c r="B1" s="11" t="s">
        <v>10</v>
      </c>
      <c r="C1" s="11" t="s">
        <v>27</v>
      </c>
      <c r="D1" s="2" t="s">
        <v>11</v>
      </c>
      <c r="E1" s="2" t="s">
        <v>1</v>
      </c>
      <c r="F1" s="2" t="s">
        <v>18</v>
      </c>
      <c r="G1" s="2" t="s">
        <v>19</v>
      </c>
      <c r="H1" s="2" t="s">
        <v>16</v>
      </c>
      <c r="I1" s="2" t="s">
        <v>14</v>
      </c>
      <c r="K1" s="2" t="s">
        <v>20</v>
      </c>
      <c r="L1" s="2" t="s">
        <v>22</v>
      </c>
      <c r="M1" s="2" t="s">
        <v>24</v>
      </c>
      <c r="N1" s="16" t="s">
        <v>30</v>
      </c>
      <c r="O1" s="2" t="s">
        <v>20</v>
      </c>
      <c r="P1" s="2" t="s">
        <v>23</v>
      </c>
      <c r="Q1" s="2" t="s">
        <v>25</v>
      </c>
      <c r="R1" s="2" t="s">
        <v>26</v>
      </c>
      <c r="T1" s="2" t="s">
        <v>11</v>
      </c>
      <c r="U1" s="2" t="s">
        <v>28</v>
      </c>
      <c r="V1" s="2" t="s">
        <v>29</v>
      </c>
      <c r="W1" s="2" t="s">
        <v>28</v>
      </c>
      <c r="X1" s="2" t="s">
        <v>31</v>
      </c>
      <c r="Y1" s="2" t="s">
        <v>28</v>
      </c>
      <c r="Z1" s="2" t="s">
        <v>32</v>
      </c>
      <c r="AA1" s="2" t="s">
        <v>28</v>
      </c>
      <c r="AB1" s="2" t="s">
        <v>16</v>
      </c>
      <c r="AC1" s="2" t="s">
        <v>28</v>
      </c>
    </row>
    <row r="2" spans="1:29" x14ac:dyDescent="0.25">
      <c r="A2" s="1">
        <v>43890</v>
      </c>
      <c r="C2">
        <f>D2+E2+F2</f>
        <v>0</v>
      </c>
      <c r="J2">
        <f>SUM(D2:I2)</f>
        <v>0</v>
      </c>
      <c r="K2">
        <f>J2</f>
        <v>0</v>
      </c>
      <c r="L2" s="13">
        <f>K2/$J$86</f>
        <v>0</v>
      </c>
      <c r="M2" s="13">
        <f>L2-P2</f>
        <v>-3.5460992907801421E-2</v>
      </c>
      <c r="N2">
        <v>40</v>
      </c>
      <c r="O2">
        <v>40</v>
      </c>
      <c r="P2" s="13">
        <f>O2/$O$86</f>
        <v>3.5460992907801421E-2</v>
      </c>
      <c r="Q2" s="15">
        <f>$K$85-K2</f>
        <v>645</v>
      </c>
      <c r="R2" s="15">
        <f>$O$85-O2</f>
        <v>1088</v>
      </c>
      <c r="T2" s="15">
        <f>D2</f>
        <v>0</v>
      </c>
      <c r="U2" s="17">
        <f>T2/$D$86</f>
        <v>0</v>
      </c>
      <c r="V2" s="15">
        <f>E2</f>
        <v>0</v>
      </c>
      <c r="W2" s="17">
        <f>V2/$E$86</f>
        <v>0</v>
      </c>
      <c r="X2" s="15">
        <f>F2</f>
        <v>0</v>
      </c>
      <c r="Y2" s="17">
        <f>X2/$F$86</f>
        <v>0</v>
      </c>
      <c r="Z2" s="15">
        <f>G2</f>
        <v>0</v>
      </c>
      <c r="AA2" s="17">
        <f>Z2/$G$86</f>
        <v>0</v>
      </c>
      <c r="AB2" s="15">
        <f>H2</f>
        <v>0</v>
      </c>
      <c r="AC2" s="17">
        <f>AB2/$H$86</f>
        <v>0</v>
      </c>
    </row>
    <row r="3" spans="1:29" x14ac:dyDescent="0.25">
      <c r="A3" s="1">
        <v>43891</v>
      </c>
      <c r="C3">
        <f t="shared" ref="C3:C66" si="0">D3+E3+F3</f>
        <v>0</v>
      </c>
      <c r="J3">
        <f t="shared" ref="J3:J66" si="1">SUM(D3:H3)</f>
        <v>0</v>
      </c>
      <c r="K3">
        <f>K2+J3</f>
        <v>0</v>
      </c>
      <c r="L3" s="13">
        <f>K3/$J$86</f>
        <v>0</v>
      </c>
      <c r="M3" s="13">
        <f>L3-P3</f>
        <v>-3.5460992907801421E-2</v>
      </c>
      <c r="N3">
        <v>0</v>
      </c>
      <c r="O3">
        <f>O2+N3</f>
        <v>40</v>
      </c>
      <c r="P3" s="13">
        <f t="shared" ref="P3:P66" si="2">O3/$O$86</f>
        <v>3.5460992907801421E-2</v>
      </c>
      <c r="Q3" s="15">
        <f>$K$85-K3</f>
        <v>645</v>
      </c>
      <c r="R3" s="15">
        <f>$O$85-O3</f>
        <v>1088</v>
      </c>
      <c r="T3" s="15">
        <f>T2+D3</f>
        <v>0</v>
      </c>
      <c r="U3" s="17">
        <f>T3/$D$86</f>
        <v>0</v>
      </c>
      <c r="V3" s="15">
        <f>E3+V2</f>
        <v>0</v>
      </c>
      <c r="W3" s="17">
        <f>V3/$E$86</f>
        <v>0</v>
      </c>
      <c r="X3" s="15">
        <f>X2+F3</f>
        <v>0</v>
      </c>
      <c r="Y3" s="17">
        <f>X3/$F$86</f>
        <v>0</v>
      </c>
      <c r="Z3" s="15">
        <f>Z2+G3</f>
        <v>0</v>
      </c>
      <c r="AA3" s="17">
        <f>Z3/$G$86</f>
        <v>0</v>
      </c>
      <c r="AB3" s="15">
        <f>AB2+H3</f>
        <v>0</v>
      </c>
      <c r="AC3" s="17">
        <f>AB3/$H$86</f>
        <v>0</v>
      </c>
    </row>
    <row r="4" spans="1:29" x14ac:dyDescent="0.25">
      <c r="A4" s="1">
        <v>43892</v>
      </c>
      <c r="C4">
        <f t="shared" si="0"/>
        <v>0</v>
      </c>
      <c r="J4">
        <f t="shared" si="1"/>
        <v>0</v>
      </c>
      <c r="K4">
        <f>K3+J4</f>
        <v>0</v>
      </c>
      <c r="L4" s="13">
        <f>K4/$J$86</f>
        <v>0</v>
      </c>
      <c r="M4" s="13">
        <f t="shared" ref="M4:M67" si="3">L4-P4</f>
        <v>-4.9645390070921988E-2</v>
      </c>
      <c r="N4">
        <v>16</v>
      </c>
      <c r="O4">
        <f>O3+N4</f>
        <v>56</v>
      </c>
      <c r="P4" s="13">
        <f t="shared" si="2"/>
        <v>4.9645390070921988E-2</v>
      </c>
      <c r="Q4" s="15">
        <f>$K$85-K4</f>
        <v>645</v>
      </c>
      <c r="R4" s="15">
        <f>$O$85-O4</f>
        <v>1072</v>
      </c>
      <c r="T4" s="15">
        <f t="shared" ref="T4:T67" si="4">T3+D4</f>
        <v>0</v>
      </c>
      <c r="U4" s="17">
        <f t="shared" ref="U4:U67" si="5">T4/$D$86</f>
        <v>0</v>
      </c>
      <c r="V4" s="15">
        <f t="shared" ref="V4:V67" si="6">E4+V3</f>
        <v>0</v>
      </c>
      <c r="W4" s="17">
        <f t="shared" ref="W4:W67" si="7">V4/$E$86</f>
        <v>0</v>
      </c>
      <c r="X4" s="15">
        <f t="shared" ref="X4:X67" si="8">X3+F4</f>
        <v>0</v>
      </c>
      <c r="Y4" s="17">
        <f t="shared" ref="Y4:Y67" si="9">X4/$F$86</f>
        <v>0</v>
      </c>
      <c r="Z4" s="15">
        <f t="shared" ref="Z4:Z67" si="10">Z3+G4</f>
        <v>0</v>
      </c>
      <c r="AA4" s="17">
        <f t="shared" ref="AA4:AA67" si="11">Z4/$G$86</f>
        <v>0</v>
      </c>
      <c r="AB4" s="15">
        <f t="shared" ref="AB4:AB67" si="12">AB3+H4</f>
        <v>0</v>
      </c>
      <c r="AC4" s="17">
        <f t="shared" ref="AC4:AC67" si="13">AB4/$H$86</f>
        <v>0</v>
      </c>
    </row>
    <row r="5" spans="1:29" x14ac:dyDescent="0.25">
      <c r="A5" s="1">
        <v>43893</v>
      </c>
      <c r="C5">
        <f t="shared" si="0"/>
        <v>0</v>
      </c>
      <c r="J5">
        <f t="shared" si="1"/>
        <v>0</v>
      </c>
      <c r="K5">
        <f t="shared" ref="K5:K68" si="14">K4+J5</f>
        <v>0</v>
      </c>
      <c r="L5" s="13">
        <f t="shared" ref="L5:L68" si="15">K5/$J$86</f>
        <v>0</v>
      </c>
      <c r="M5" s="13">
        <f t="shared" si="3"/>
        <v>-6.3829787234042548E-2</v>
      </c>
      <c r="N5">
        <v>16</v>
      </c>
      <c r="O5">
        <f t="shared" ref="O5:O68" si="16">O4+N5</f>
        <v>72</v>
      </c>
      <c r="P5" s="13">
        <f t="shared" si="2"/>
        <v>6.3829787234042548E-2</v>
      </c>
      <c r="Q5" s="15">
        <f t="shared" ref="Q5:Q68" si="17">$K$85-K5</f>
        <v>645</v>
      </c>
      <c r="R5" s="15">
        <f t="shared" ref="R5:R68" si="18">$O$85-O5</f>
        <v>1056</v>
      </c>
      <c r="T5" s="15">
        <f t="shared" si="4"/>
        <v>0</v>
      </c>
      <c r="U5" s="17">
        <f t="shared" si="5"/>
        <v>0</v>
      </c>
      <c r="V5" s="15">
        <f t="shared" si="6"/>
        <v>0</v>
      </c>
      <c r="W5" s="17">
        <f t="shared" si="7"/>
        <v>0</v>
      </c>
      <c r="X5" s="15">
        <f t="shared" si="8"/>
        <v>0</v>
      </c>
      <c r="Y5" s="17">
        <f t="shared" si="9"/>
        <v>0</v>
      </c>
      <c r="Z5" s="15">
        <f t="shared" si="10"/>
        <v>0</v>
      </c>
      <c r="AA5" s="17">
        <f t="shared" si="11"/>
        <v>0</v>
      </c>
      <c r="AB5" s="15">
        <f t="shared" si="12"/>
        <v>0</v>
      </c>
      <c r="AC5" s="17">
        <f t="shared" si="13"/>
        <v>0</v>
      </c>
    </row>
    <row r="6" spans="1:29" x14ac:dyDescent="0.25">
      <c r="A6" s="1">
        <v>43894</v>
      </c>
      <c r="C6">
        <f t="shared" si="0"/>
        <v>0</v>
      </c>
      <c r="J6">
        <f t="shared" si="1"/>
        <v>0</v>
      </c>
      <c r="K6">
        <f t="shared" si="14"/>
        <v>0</v>
      </c>
      <c r="L6" s="13">
        <f t="shared" si="15"/>
        <v>0</v>
      </c>
      <c r="M6" s="13">
        <f t="shared" si="3"/>
        <v>-7.8014184397163122E-2</v>
      </c>
      <c r="N6">
        <v>16</v>
      </c>
      <c r="O6">
        <f t="shared" si="16"/>
        <v>88</v>
      </c>
      <c r="P6" s="13">
        <f t="shared" si="2"/>
        <v>7.8014184397163122E-2</v>
      </c>
      <c r="Q6" s="15">
        <f t="shared" si="17"/>
        <v>645</v>
      </c>
      <c r="R6" s="15">
        <f t="shared" si="18"/>
        <v>1040</v>
      </c>
      <c r="T6" s="15">
        <f t="shared" si="4"/>
        <v>0</v>
      </c>
      <c r="U6" s="17">
        <f t="shared" si="5"/>
        <v>0</v>
      </c>
      <c r="V6" s="15">
        <f t="shared" si="6"/>
        <v>0</v>
      </c>
      <c r="W6" s="17">
        <f t="shared" si="7"/>
        <v>0</v>
      </c>
      <c r="X6" s="15">
        <f t="shared" si="8"/>
        <v>0</v>
      </c>
      <c r="Y6" s="17">
        <f t="shared" si="9"/>
        <v>0</v>
      </c>
      <c r="Z6" s="15">
        <f t="shared" si="10"/>
        <v>0</v>
      </c>
      <c r="AA6" s="17">
        <f t="shared" si="11"/>
        <v>0</v>
      </c>
      <c r="AB6" s="15">
        <f t="shared" si="12"/>
        <v>0</v>
      </c>
      <c r="AC6" s="17">
        <f t="shared" si="13"/>
        <v>0</v>
      </c>
    </row>
    <row r="7" spans="1:29" x14ac:dyDescent="0.25">
      <c r="A7" s="1">
        <v>43895</v>
      </c>
      <c r="C7">
        <f t="shared" si="0"/>
        <v>0</v>
      </c>
      <c r="J7">
        <f t="shared" si="1"/>
        <v>0</v>
      </c>
      <c r="K7">
        <f t="shared" si="14"/>
        <v>0</v>
      </c>
      <c r="L7" s="13">
        <f t="shared" si="15"/>
        <v>0</v>
      </c>
      <c r="M7" s="13">
        <f t="shared" si="3"/>
        <v>-9.2198581560283682E-2</v>
      </c>
      <c r="N7">
        <v>16</v>
      </c>
      <c r="O7">
        <f t="shared" si="16"/>
        <v>104</v>
      </c>
      <c r="P7" s="13">
        <f t="shared" si="2"/>
        <v>9.2198581560283682E-2</v>
      </c>
      <c r="Q7" s="15">
        <f t="shared" si="17"/>
        <v>645</v>
      </c>
      <c r="R7" s="15">
        <f t="shared" si="18"/>
        <v>1024</v>
      </c>
      <c r="T7" s="15">
        <f t="shared" si="4"/>
        <v>0</v>
      </c>
      <c r="U7" s="17">
        <f t="shared" si="5"/>
        <v>0</v>
      </c>
      <c r="V7" s="15">
        <f t="shared" si="6"/>
        <v>0</v>
      </c>
      <c r="W7" s="17">
        <f t="shared" si="7"/>
        <v>0</v>
      </c>
      <c r="X7" s="15">
        <f t="shared" si="8"/>
        <v>0</v>
      </c>
      <c r="Y7" s="17">
        <f t="shared" si="9"/>
        <v>0</v>
      </c>
      <c r="Z7" s="15">
        <f t="shared" si="10"/>
        <v>0</v>
      </c>
      <c r="AA7" s="17">
        <f t="shared" si="11"/>
        <v>0</v>
      </c>
      <c r="AB7" s="15">
        <f t="shared" si="12"/>
        <v>0</v>
      </c>
      <c r="AC7" s="17">
        <f t="shared" si="13"/>
        <v>0</v>
      </c>
    </row>
    <row r="8" spans="1:29" x14ac:dyDescent="0.25">
      <c r="A8" s="1">
        <v>43896</v>
      </c>
      <c r="C8">
        <f t="shared" si="0"/>
        <v>0</v>
      </c>
      <c r="J8">
        <f t="shared" si="1"/>
        <v>0</v>
      </c>
      <c r="K8">
        <f t="shared" si="14"/>
        <v>0</v>
      </c>
      <c r="L8" s="13">
        <f t="shared" si="15"/>
        <v>0</v>
      </c>
      <c r="M8" s="13">
        <f t="shared" si="3"/>
        <v>-9.2198581560283682E-2</v>
      </c>
      <c r="O8">
        <f t="shared" si="16"/>
        <v>104</v>
      </c>
      <c r="P8" s="13">
        <f t="shared" si="2"/>
        <v>9.2198581560283682E-2</v>
      </c>
      <c r="Q8" s="15">
        <f t="shared" si="17"/>
        <v>645</v>
      </c>
      <c r="R8" s="15">
        <f t="shared" si="18"/>
        <v>1024</v>
      </c>
      <c r="T8" s="15">
        <f t="shared" si="4"/>
        <v>0</v>
      </c>
      <c r="U8" s="17">
        <f t="shared" si="5"/>
        <v>0</v>
      </c>
      <c r="V8" s="15">
        <f t="shared" si="6"/>
        <v>0</v>
      </c>
      <c r="W8" s="17">
        <f t="shared" si="7"/>
        <v>0</v>
      </c>
      <c r="X8" s="15">
        <f t="shared" si="8"/>
        <v>0</v>
      </c>
      <c r="Y8" s="17">
        <f t="shared" si="9"/>
        <v>0</v>
      </c>
      <c r="Z8" s="15">
        <f t="shared" si="10"/>
        <v>0</v>
      </c>
      <c r="AA8" s="17">
        <f t="shared" si="11"/>
        <v>0</v>
      </c>
      <c r="AB8" s="15">
        <f t="shared" si="12"/>
        <v>0</v>
      </c>
      <c r="AC8" s="17">
        <f t="shared" si="13"/>
        <v>0</v>
      </c>
    </row>
    <row r="9" spans="1:29" x14ac:dyDescent="0.25">
      <c r="A9" s="10">
        <v>43897</v>
      </c>
      <c r="B9" t="s">
        <v>6</v>
      </c>
      <c r="C9">
        <f t="shared" si="0"/>
        <v>0</v>
      </c>
      <c r="J9">
        <f t="shared" si="1"/>
        <v>0</v>
      </c>
      <c r="K9">
        <f t="shared" si="14"/>
        <v>0</v>
      </c>
      <c r="L9" s="13">
        <f t="shared" si="15"/>
        <v>0</v>
      </c>
      <c r="M9" s="13">
        <f t="shared" si="3"/>
        <v>-9.2198581560283682E-2</v>
      </c>
      <c r="O9">
        <f t="shared" si="16"/>
        <v>104</v>
      </c>
      <c r="P9" s="13">
        <f t="shared" si="2"/>
        <v>9.2198581560283682E-2</v>
      </c>
      <c r="Q9" s="15">
        <f t="shared" si="17"/>
        <v>645</v>
      </c>
      <c r="R9" s="15">
        <f t="shared" si="18"/>
        <v>1024</v>
      </c>
      <c r="T9" s="15">
        <f t="shared" si="4"/>
        <v>0</v>
      </c>
      <c r="U9" s="17">
        <f t="shared" si="5"/>
        <v>0</v>
      </c>
      <c r="V9" s="15">
        <f t="shared" si="6"/>
        <v>0</v>
      </c>
      <c r="W9" s="17">
        <f t="shared" si="7"/>
        <v>0</v>
      </c>
      <c r="X9" s="15">
        <f t="shared" si="8"/>
        <v>0</v>
      </c>
      <c r="Y9" s="17">
        <f t="shared" si="9"/>
        <v>0</v>
      </c>
      <c r="Z9" s="15">
        <f t="shared" si="10"/>
        <v>0</v>
      </c>
      <c r="AA9" s="17">
        <f t="shared" si="11"/>
        <v>0</v>
      </c>
      <c r="AB9" s="15">
        <f t="shared" si="12"/>
        <v>0</v>
      </c>
      <c r="AC9" s="17">
        <f t="shared" si="13"/>
        <v>0</v>
      </c>
    </row>
    <row r="10" spans="1:29" x14ac:dyDescent="0.25">
      <c r="A10" s="10">
        <v>43898</v>
      </c>
      <c r="B10" t="s">
        <v>6</v>
      </c>
      <c r="C10">
        <f t="shared" si="0"/>
        <v>0</v>
      </c>
      <c r="J10">
        <f t="shared" si="1"/>
        <v>0</v>
      </c>
      <c r="K10">
        <f t="shared" si="14"/>
        <v>0</v>
      </c>
      <c r="L10" s="13">
        <f t="shared" si="15"/>
        <v>0</v>
      </c>
      <c r="M10" s="13">
        <f t="shared" si="3"/>
        <v>-9.2198581560283682E-2</v>
      </c>
      <c r="O10">
        <f t="shared" si="16"/>
        <v>104</v>
      </c>
      <c r="P10" s="13">
        <f t="shared" si="2"/>
        <v>9.2198581560283682E-2</v>
      </c>
      <c r="Q10" s="15">
        <f t="shared" si="17"/>
        <v>645</v>
      </c>
      <c r="R10" s="15">
        <f t="shared" si="18"/>
        <v>1024</v>
      </c>
      <c r="T10" s="15">
        <f t="shared" si="4"/>
        <v>0</v>
      </c>
      <c r="U10" s="17">
        <f t="shared" si="5"/>
        <v>0</v>
      </c>
      <c r="V10" s="15">
        <f t="shared" si="6"/>
        <v>0</v>
      </c>
      <c r="W10" s="17">
        <f t="shared" si="7"/>
        <v>0</v>
      </c>
      <c r="X10" s="15">
        <f t="shared" si="8"/>
        <v>0</v>
      </c>
      <c r="Y10" s="17">
        <f t="shared" si="9"/>
        <v>0</v>
      </c>
      <c r="Z10" s="15">
        <f t="shared" si="10"/>
        <v>0</v>
      </c>
      <c r="AA10" s="17">
        <f t="shared" si="11"/>
        <v>0</v>
      </c>
      <c r="AB10" s="15">
        <f t="shared" si="12"/>
        <v>0</v>
      </c>
      <c r="AC10" s="17">
        <f t="shared" si="13"/>
        <v>0</v>
      </c>
    </row>
    <row r="11" spans="1:29" x14ac:dyDescent="0.25">
      <c r="A11" s="10">
        <v>43899</v>
      </c>
      <c r="B11" t="s">
        <v>6</v>
      </c>
      <c r="C11">
        <f t="shared" si="0"/>
        <v>0</v>
      </c>
      <c r="J11">
        <f t="shared" si="1"/>
        <v>0</v>
      </c>
      <c r="K11">
        <f t="shared" si="14"/>
        <v>0</v>
      </c>
      <c r="L11" s="13">
        <f t="shared" si="15"/>
        <v>0</v>
      </c>
      <c r="M11" s="13">
        <f t="shared" si="3"/>
        <v>-9.2198581560283682E-2</v>
      </c>
      <c r="O11">
        <f t="shared" si="16"/>
        <v>104</v>
      </c>
      <c r="P11" s="13">
        <f t="shared" si="2"/>
        <v>9.2198581560283682E-2</v>
      </c>
      <c r="Q11" s="15">
        <f t="shared" si="17"/>
        <v>645</v>
      </c>
      <c r="R11" s="15">
        <f t="shared" si="18"/>
        <v>1024</v>
      </c>
      <c r="T11" s="15">
        <f t="shared" si="4"/>
        <v>0</v>
      </c>
      <c r="U11" s="17">
        <f t="shared" si="5"/>
        <v>0</v>
      </c>
      <c r="V11" s="15">
        <f t="shared" si="6"/>
        <v>0</v>
      </c>
      <c r="W11" s="17">
        <f t="shared" si="7"/>
        <v>0</v>
      </c>
      <c r="X11" s="15">
        <f t="shared" si="8"/>
        <v>0</v>
      </c>
      <c r="Y11" s="17">
        <f t="shared" si="9"/>
        <v>0</v>
      </c>
      <c r="Z11" s="15">
        <f t="shared" si="10"/>
        <v>0</v>
      </c>
      <c r="AA11" s="17">
        <f t="shared" si="11"/>
        <v>0</v>
      </c>
      <c r="AB11" s="15">
        <f t="shared" si="12"/>
        <v>0</v>
      </c>
      <c r="AC11" s="17">
        <f t="shared" si="13"/>
        <v>0</v>
      </c>
    </row>
    <row r="12" spans="1:29" x14ac:dyDescent="0.25">
      <c r="A12" s="10">
        <v>43900</v>
      </c>
      <c r="B12" t="s">
        <v>6</v>
      </c>
      <c r="C12">
        <f t="shared" si="0"/>
        <v>0</v>
      </c>
      <c r="J12">
        <f t="shared" si="1"/>
        <v>0</v>
      </c>
      <c r="K12">
        <f t="shared" si="14"/>
        <v>0</v>
      </c>
      <c r="L12" s="13">
        <f t="shared" si="15"/>
        <v>0</v>
      </c>
      <c r="M12" s="13">
        <f t="shared" si="3"/>
        <v>-9.2198581560283682E-2</v>
      </c>
      <c r="O12">
        <f t="shared" si="16"/>
        <v>104</v>
      </c>
      <c r="P12" s="13">
        <f t="shared" si="2"/>
        <v>9.2198581560283682E-2</v>
      </c>
      <c r="Q12" s="15">
        <f t="shared" si="17"/>
        <v>645</v>
      </c>
      <c r="R12" s="15">
        <f t="shared" si="18"/>
        <v>1024</v>
      </c>
      <c r="T12" s="15">
        <f t="shared" si="4"/>
        <v>0</v>
      </c>
      <c r="U12" s="17">
        <f t="shared" si="5"/>
        <v>0</v>
      </c>
      <c r="V12" s="15">
        <f t="shared" si="6"/>
        <v>0</v>
      </c>
      <c r="W12" s="17">
        <f t="shared" si="7"/>
        <v>0</v>
      </c>
      <c r="X12" s="15">
        <f t="shared" si="8"/>
        <v>0</v>
      </c>
      <c r="Y12" s="17">
        <f t="shared" si="9"/>
        <v>0</v>
      </c>
      <c r="Z12" s="15">
        <f t="shared" si="10"/>
        <v>0</v>
      </c>
      <c r="AA12" s="17">
        <f t="shared" si="11"/>
        <v>0</v>
      </c>
      <c r="AB12" s="15">
        <f t="shared" si="12"/>
        <v>0</v>
      </c>
      <c r="AC12" s="17">
        <f t="shared" si="13"/>
        <v>0</v>
      </c>
    </row>
    <row r="13" spans="1:29" x14ac:dyDescent="0.25">
      <c r="A13" s="10">
        <v>43901</v>
      </c>
      <c r="B13" t="s">
        <v>6</v>
      </c>
      <c r="C13">
        <f t="shared" si="0"/>
        <v>0</v>
      </c>
      <c r="J13">
        <f t="shared" si="1"/>
        <v>0</v>
      </c>
      <c r="K13">
        <f t="shared" si="14"/>
        <v>0</v>
      </c>
      <c r="L13" s="13">
        <f t="shared" si="15"/>
        <v>0</v>
      </c>
      <c r="M13" s="13">
        <f t="shared" si="3"/>
        <v>-9.2198581560283682E-2</v>
      </c>
      <c r="O13">
        <f t="shared" si="16"/>
        <v>104</v>
      </c>
      <c r="P13" s="13">
        <f t="shared" si="2"/>
        <v>9.2198581560283682E-2</v>
      </c>
      <c r="Q13" s="15">
        <f t="shared" si="17"/>
        <v>645</v>
      </c>
      <c r="R13" s="15">
        <f t="shared" si="18"/>
        <v>1024</v>
      </c>
      <c r="T13" s="15">
        <f t="shared" si="4"/>
        <v>0</v>
      </c>
      <c r="U13" s="17">
        <f t="shared" si="5"/>
        <v>0</v>
      </c>
      <c r="V13" s="15">
        <f t="shared" si="6"/>
        <v>0</v>
      </c>
      <c r="W13" s="17">
        <f t="shared" si="7"/>
        <v>0</v>
      </c>
      <c r="X13" s="15">
        <f t="shared" si="8"/>
        <v>0</v>
      </c>
      <c r="Y13" s="17">
        <f t="shared" si="9"/>
        <v>0</v>
      </c>
      <c r="Z13" s="15">
        <f t="shared" si="10"/>
        <v>0</v>
      </c>
      <c r="AA13" s="17">
        <f t="shared" si="11"/>
        <v>0</v>
      </c>
      <c r="AB13" s="15">
        <f t="shared" si="12"/>
        <v>0</v>
      </c>
      <c r="AC13" s="17">
        <f t="shared" si="13"/>
        <v>0</v>
      </c>
    </row>
    <row r="14" spans="1:29" x14ac:dyDescent="0.25">
      <c r="A14" s="10">
        <v>43902</v>
      </c>
      <c r="B14" t="s">
        <v>6</v>
      </c>
      <c r="C14">
        <f t="shared" si="0"/>
        <v>0</v>
      </c>
      <c r="J14">
        <f t="shared" si="1"/>
        <v>0</v>
      </c>
      <c r="K14">
        <f t="shared" si="14"/>
        <v>0</v>
      </c>
      <c r="L14" s="13">
        <f t="shared" si="15"/>
        <v>0</v>
      </c>
      <c r="M14" s="13">
        <f t="shared" si="3"/>
        <v>-9.2198581560283682E-2</v>
      </c>
      <c r="O14">
        <f t="shared" si="16"/>
        <v>104</v>
      </c>
      <c r="P14" s="13">
        <f t="shared" si="2"/>
        <v>9.2198581560283682E-2</v>
      </c>
      <c r="Q14" s="15">
        <f t="shared" si="17"/>
        <v>645</v>
      </c>
      <c r="R14" s="15">
        <f t="shared" si="18"/>
        <v>1024</v>
      </c>
      <c r="T14" s="15">
        <f t="shared" si="4"/>
        <v>0</v>
      </c>
      <c r="U14" s="17">
        <f t="shared" si="5"/>
        <v>0</v>
      </c>
      <c r="V14" s="15">
        <f t="shared" si="6"/>
        <v>0</v>
      </c>
      <c r="W14" s="17">
        <f t="shared" si="7"/>
        <v>0</v>
      </c>
      <c r="X14" s="15">
        <f t="shared" si="8"/>
        <v>0</v>
      </c>
      <c r="Y14" s="17">
        <f t="shared" si="9"/>
        <v>0</v>
      </c>
      <c r="Z14" s="15">
        <f t="shared" si="10"/>
        <v>0</v>
      </c>
      <c r="AA14" s="17">
        <f t="shared" si="11"/>
        <v>0</v>
      </c>
      <c r="AB14" s="15">
        <f t="shared" si="12"/>
        <v>0</v>
      </c>
      <c r="AC14" s="17">
        <f t="shared" si="13"/>
        <v>0</v>
      </c>
    </row>
    <row r="15" spans="1:29" x14ac:dyDescent="0.25">
      <c r="A15" s="10">
        <v>43903</v>
      </c>
      <c r="B15" t="s">
        <v>6</v>
      </c>
      <c r="C15">
        <f t="shared" si="0"/>
        <v>0</v>
      </c>
      <c r="J15">
        <f t="shared" si="1"/>
        <v>0</v>
      </c>
      <c r="K15">
        <f t="shared" si="14"/>
        <v>0</v>
      </c>
      <c r="L15" s="13">
        <f t="shared" si="15"/>
        <v>0</v>
      </c>
      <c r="M15" s="13">
        <f t="shared" si="3"/>
        <v>-9.2198581560283682E-2</v>
      </c>
      <c r="O15">
        <f t="shared" si="16"/>
        <v>104</v>
      </c>
      <c r="P15" s="13">
        <f t="shared" si="2"/>
        <v>9.2198581560283682E-2</v>
      </c>
      <c r="Q15" s="15">
        <f t="shared" si="17"/>
        <v>645</v>
      </c>
      <c r="R15" s="15">
        <f t="shared" si="18"/>
        <v>1024</v>
      </c>
      <c r="T15" s="15">
        <f t="shared" si="4"/>
        <v>0</v>
      </c>
      <c r="U15" s="17">
        <f t="shared" si="5"/>
        <v>0</v>
      </c>
      <c r="V15" s="15">
        <f t="shared" si="6"/>
        <v>0</v>
      </c>
      <c r="W15" s="17">
        <f t="shared" si="7"/>
        <v>0</v>
      </c>
      <c r="X15" s="15">
        <f t="shared" si="8"/>
        <v>0</v>
      </c>
      <c r="Y15" s="17">
        <f t="shared" si="9"/>
        <v>0</v>
      </c>
      <c r="Z15" s="15">
        <f t="shared" si="10"/>
        <v>0</v>
      </c>
      <c r="AA15" s="17">
        <f t="shared" si="11"/>
        <v>0</v>
      </c>
      <c r="AB15" s="15">
        <f t="shared" si="12"/>
        <v>0</v>
      </c>
      <c r="AC15" s="17">
        <f t="shared" si="13"/>
        <v>0</v>
      </c>
    </row>
    <row r="16" spans="1:29" x14ac:dyDescent="0.25">
      <c r="A16" s="10">
        <v>43904</v>
      </c>
      <c r="B16" t="s">
        <v>6</v>
      </c>
      <c r="C16">
        <f t="shared" si="0"/>
        <v>0</v>
      </c>
      <c r="J16">
        <f t="shared" si="1"/>
        <v>0</v>
      </c>
      <c r="K16">
        <f t="shared" si="14"/>
        <v>0</v>
      </c>
      <c r="L16" s="13">
        <f t="shared" si="15"/>
        <v>0</v>
      </c>
      <c r="M16" s="13">
        <f t="shared" si="3"/>
        <v>-9.2198581560283682E-2</v>
      </c>
      <c r="O16">
        <f t="shared" si="16"/>
        <v>104</v>
      </c>
      <c r="P16" s="13">
        <f t="shared" si="2"/>
        <v>9.2198581560283682E-2</v>
      </c>
      <c r="Q16" s="15">
        <f t="shared" si="17"/>
        <v>645</v>
      </c>
      <c r="R16" s="15">
        <f t="shared" si="18"/>
        <v>1024</v>
      </c>
      <c r="T16" s="15">
        <f t="shared" si="4"/>
        <v>0</v>
      </c>
      <c r="U16" s="17">
        <f t="shared" si="5"/>
        <v>0</v>
      </c>
      <c r="V16" s="15">
        <f t="shared" si="6"/>
        <v>0</v>
      </c>
      <c r="W16" s="17">
        <f t="shared" si="7"/>
        <v>0</v>
      </c>
      <c r="X16" s="15">
        <f t="shared" si="8"/>
        <v>0</v>
      </c>
      <c r="Y16" s="17">
        <f t="shared" si="9"/>
        <v>0</v>
      </c>
      <c r="Z16" s="15">
        <f t="shared" si="10"/>
        <v>0</v>
      </c>
      <c r="AA16" s="17">
        <f t="shared" si="11"/>
        <v>0</v>
      </c>
      <c r="AB16" s="15">
        <f t="shared" si="12"/>
        <v>0</v>
      </c>
      <c r="AC16" s="17">
        <f t="shared" si="13"/>
        <v>0</v>
      </c>
    </row>
    <row r="17" spans="1:29" x14ac:dyDescent="0.25">
      <c r="A17" s="10">
        <v>43905</v>
      </c>
      <c r="B17" t="s">
        <v>6</v>
      </c>
      <c r="C17">
        <f t="shared" si="0"/>
        <v>0</v>
      </c>
      <c r="J17">
        <f t="shared" si="1"/>
        <v>0</v>
      </c>
      <c r="K17">
        <f t="shared" si="14"/>
        <v>0</v>
      </c>
      <c r="L17" s="13">
        <f t="shared" si="15"/>
        <v>0</v>
      </c>
      <c r="M17" s="13">
        <f t="shared" si="3"/>
        <v>-9.2198581560283682E-2</v>
      </c>
      <c r="O17">
        <f t="shared" si="16"/>
        <v>104</v>
      </c>
      <c r="P17" s="13">
        <f t="shared" si="2"/>
        <v>9.2198581560283682E-2</v>
      </c>
      <c r="Q17" s="15">
        <f t="shared" si="17"/>
        <v>645</v>
      </c>
      <c r="R17" s="15">
        <f t="shared" si="18"/>
        <v>1024</v>
      </c>
      <c r="T17" s="15">
        <f t="shared" si="4"/>
        <v>0</v>
      </c>
      <c r="U17" s="17">
        <f t="shared" si="5"/>
        <v>0</v>
      </c>
      <c r="V17" s="15">
        <f t="shared" si="6"/>
        <v>0</v>
      </c>
      <c r="W17" s="17">
        <f t="shared" si="7"/>
        <v>0</v>
      </c>
      <c r="X17" s="15">
        <f t="shared" si="8"/>
        <v>0</v>
      </c>
      <c r="Y17" s="17">
        <f t="shared" si="9"/>
        <v>0</v>
      </c>
      <c r="Z17" s="15">
        <f t="shared" si="10"/>
        <v>0</v>
      </c>
      <c r="AA17" s="17">
        <f t="shared" si="11"/>
        <v>0</v>
      </c>
      <c r="AB17" s="15">
        <f t="shared" si="12"/>
        <v>0</v>
      </c>
      <c r="AC17" s="17">
        <f t="shared" si="13"/>
        <v>0</v>
      </c>
    </row>
    <row r="18" spans="1:29" x14ac:dyDescent="0.25">
      <c r="A18" s="1">
        <v>43906</v>
      </c>
      <c r="C18">
        <f t="shared" si="0"/>
        <v>0</v>
      </c>
      <c r="J18">
        <f t="shared" si="1"/>
        <v>0</v>
      </c>
      <c r="K18">
        <f t="shared" si="14"/>
        <v>0</v>
      </c>
      <c r="L18" s="13">
        <f t="shared" si="15"/>
        <v>0</v>
      </c>
      <c r="M18" s="13">
        <f t="shared" si="3"/>
        <v>-0.10638297872340426</v>
      </c>
      <c r="N18">
        <v>16</v>
      </c>
      <c r="O18">
        <f t="shared" si="16"/>
        <v>120</v>
      </c>
      <c r="P18" s="13">
        <f t="shared" si="2"/>
        <v>0.10638297872340426</v>
      </c>
      <c r="Q18" s="15">
        <f t="shared" si="17"/>
        <v>645</v>
      </c>
      <c r="R18" s="15">
        <f t="shared" si="18"/>
        <v>1008</v>
      </c>
      <c r="T18" s="15">
        <f t="shared" si="4"/>
        <v>0</v>
      </c>
      <c r="U18" s="17">
        <f t="shared" si="5"/>
        <v>0</v>
      </c>
      <c r="V18" s="15">
        <f t="shared" si="6"/>
        <v>0</v>
      </c>
      <c r="W18" s="17">
        <f t="shared" si="7"/>
        <v>0</v>
      </c>
      <c r="X18" s="15">
        <f t="shared" si="8"/>
        <v>0</v>
      </c>
      <c r="Y18" s="17">
        <f t="shared" si="9"/>
        <v>0</v>
      </c>
      <c r="Z18" s="15">
        <f t="shared" si="10"/>
        <v>0</v>
      </c>
      <c r="AA18" s="17">
        <f t="shared" si="11"/>
        <v>0</v>
      </c>
      <c r="AB18" s="15">
        <f t="shared" si="12"/>
        <v>0</v>
      </c>
      <c r="AC18" s="17">
        <f t="shared" si="13"/>
        <v>0</v>
      </c>
    </row>
    <row r="19" spans="1:29" x14ac:dyDescent="0.25">
      <c r="A19" s="1">
        <v>43907</v>
      </c>
      <c r="C19">
        <f t="shared" si="0"/>
        <v>0</v>
      </c>
      <c r="J19">
        <f t="shared" si="1"/>
        <v>0</v>
      </c>
      <c r="K19">
        <f t="shared" si="14"/>
        <v>0</v>
      </c>
      <c r="L19" s="13">
        <f t="shared" si="15"/>
        <v>0</v>
      </c>
      <c r="M19" s="13">
        <f t="shared" si="3"/>
        <v>-0.12056737588652482</v>
      </c>
      <c r="N19">
        <v>16</v>
      </c>
      <c r="O19">
        <f t="shared" si="16"/>
        <v>136</v>
      </c>
      <c r="P19" s="13">
        <f t="shared" si="2"/>
        <v>0.12056737588652482</v>
      </c>
      <c r="Q19" s="15">
        <f t="shared" si="17"/>
        <v>645</v>
      </c>
      <c r="R19" s="15">
        <f t="shared" si="18"/>
        <v>992</v>
      </c>
      <c r="T19" s="15">
        <f t="shared" si="4"/>
        <v>0</v>
      </c>
      <c r="U19" s="17">
        <f t="shared" si="5"/>
        <v>0</v>
      </c>
      <c r="V19" s="15">
        <f t="shared" si="6"/>
        <v>0</v>
      </c>
      <c r="W19" s="17">
        <f t="shared" si="7"/>
        <v>0</v>
      </c>
      <c r="X19" s="15">
        <f t="shared" si="8"/>
        <v>0</v>
      </c>
      <c r="Y19" s="17">
        <f t="shared" si="9"/>
        <v>0</v>
      </c>
      <c r="Z19" s="15">
        <f t="shared" si="10"/>
        <v>0</v>
      </c>
      <c r="AA19" s="17">
        <f t="shared" si="11"/>
        <v>0</v>
      </c>
      <c r="AB19" s="15">
        <f t="shared" si="12"/>
        <v>0</v>
      </c>
      <c r="AC19" s="17">
        <f t="shared" si="13"/>
        <v>0</v>
      </c>
    </row>
    <row r="20" spans="1:29" x14ac:dyDescent="0.25">
      <c r="A20" s="1">
        <v>43908</v>
      </c>
      <c r="C20">
        <f t="shared" si="0"/>
        <v>10</v>
      </c>
      <c r="D20">
        <v>2</v>
      </c>
      <c r="E20">
        <v>4</v>
      </c>
      <c r="F20">
        <v>4</v>
      </c>
      <c r="G20">
        <v>3</v>
      </c>
      <c r="H20">
        <v>3</v>
      </c>
      <c r="J20">
        <f t="shared" si="1"/>
        <v>16</v>
      </c>
      <c r="K20">
        <f t="shared" si="14"/>
        <v>16</v>
      </c>
      <c r="L20" s="13">
        <f t="shared" si="15"/>
        <v>2.4806201550387597E-2</v>
      </c>
      <c r="M20" s="13">
        <f t="shared" si="3"/>
        <v>-0.10994557149925779</v>
      </c>
      <c r="N20">
        <v>16</v>
      </c>
      <c r="O20">
        <f t="shared" si="16"/>
        <v>152</v>
      </c>
      <c r="P20" s="13">
        <f t="shared" si="2"/>
        <v>0.13475177304964539</v>
      </c>
      <c r="Q20" s="15">
        <f t="shared" si="17"/>
        <v>629</v>
      </c>
      <c r="R20" s="15">
        <f t="shared" si="18"/>
        <v>976</v>
      </c>
      <c r="T20" s="15">
        <f t="shared" si="4"/>
        <v>2</v>
      </c>
      <c r="U20" s="17">
        <f t="shared" si="5"/>
        <v>2.5974025974025976E-2</v>
      </c>
      <c r="V20" s="15">
        <f t="shared" si="6"/>
        <v>4</v>
      </c>
      <c r="W20" s="17">
        <f t="shared" si="7"/>
        <v>3.007518796992481E-2</v>
      </c>
      <c r="X20" s="15">
        <f t="shared" si="8"/>
        <v>4</v>
      </c>
      <c r="Y20" s="17">
        <f t="shared" si="9"/>
        <v>3.8095238095238099E-2</v>
      </c>
      <c r="Z20" s="15">
        <f t="shared" si="10"/>
        <v>3</v>
      </c>
      <c r="AA20" s="17">
        <f t="shared" si="11"/>
        <v>1.948051948051948E-2</v>
      </c>
      <c r="AB20" s="15">
        <f t="shared" si="12"/>
        <v>3</v>
      </c>
      <c r="AC20" s="17">
        <f t="shared" si="13"/>
        <v>2.6785714285714284E-2</v>
      </c>
    </row>
    <row r="21" spans="1:29" x14ac:dyDescent="0.25">
      <c r="A21" s="1">
        <v>43909</v>
      </c>
      <c r="C21">
        <f t="shared" si="0"/>
        <v>8</v>
      </c>
      <c r="D21">
        <v>2</v>
      </c>
      <c r="E21">
        <v>4</v>
      </c>
      <c r="F21">
        <v>2</v>
      </c>
      <c r="G21">
        <v>3</v>
      </c>
      <c r="H21">
        <v>3</v>
      </c>
      <c r="J21">
        <f t="shared" si="1"/>
        <v>14</v>
      </c>
      <c r="K21">
        <f t="shared" si="14"/>
        <v>30</v>
      </c>
      <c r="L21" s="13">
        <f t="shared" si="15"/>
        <v>4.6511627906976744E-2</v>
      </c>
      <c r="M21" s="13">
        <f t="shared" si="3"/>
        <v>-0.10242454230578921</v>
      </c>
      <c r="N21">
        <v>16</v>
      </c>
      <c r="O21">
        <f t="shared" si="16"/>
        <v>168</v>
      </c>
      <c r="P21" s="13">
        <f t="shared" si="2"/>
        <v>0.14893617021276595</v>
      </c>
      <c r="Q21" s="15">
        <f t="shared" si="17"/>
        <v>615</v>
      </c>
      <c r="R21" s="15">
        <f t="shared" si="18"/>
        <v>960</v>
      </c>
      <c r="T21" s="15">
        <f t="shared" si="4"/>
        <v>4</v>
      </c>
      <c r="U21" s="17">
        <f t="shared" si="5"/>
        <v>5.1948051948051951E-2</v>
      </c>
      <c r="V21" s="15">
        <f t="shared" si="6"/>
        <v>8</v>
      </c>
      <c r="W21" s="17">
        <f t="shared" si="7"/>
        <v>6.0150375939849621E-2</v>
      </c>
      <c r="X21" s="15">
        <f t="shared" si="8"/>
        <v>6</v>
      </c>
      <c r="Y21" s="17">
        <f t="shared" si="9"/>
        <v>5.7142857142857141E-2</v>
      </c>
      <c r="Z21" s="15">
        <f t="shared" si="10"/>
        <v>6</v>
      </c>
      <c r="AA21" s="17">
        <f t="shared" si="11"/>
        <v>3.896103896103896E-2</v>
      </c>
      <c r="AB21" s="15">
        <f t="shared" si="12"/>
        <v>6</v>
      </c>
      <c r="AC21" s="17">
        <f t="shared" si="13"/>
        <v>5.3571428571428568E-2</v>
      </c>
    </row>
    <row r="22" spans="1:29" x14ac:dyDescent="0.25">
      <c r="A22" s="1">
        <v>43910</v>
      </c>
      <c r="C22">
        <f t="shared" si="0"/>
        <v>6</v>
      </c>
      <c r="D22">
        <v>2</v>
      </c>
      <c r="E22">
        <v>2</v>
      </c>
      <c r="F22">
        <v>2</v>
      </c>
      <c r="G22">
        <v>7</v>
      </c>
      <c r="H22">
        <v>3</v>
      </c>
      <c r="J22">
        <f t="shared" si="1"/>
        <v>16</v>
      </c>
      <c r="K22">
        <f t="shared" si="14"/>
        <v>46</v>
      </c>
      <c r="L22" s="13">
        <f t="shared" si="15"/>
        <v>7.131782945736434E-2</v>
      </c>
      <c r="M22" s="13">
        <f t="shared" si="3"/>
        <v>-9.1802737918522198E-2</v>
      </c>
      <c r="N22">
        <v>16</v>
      </c>
      <c r="O22">
        <f t="shared" si="16"/>
        <v>184</v>
      </c>
      <c r="P22" s="13">
        <f t="shared" si="2"/>
        <v>0.16312056737588654</v>
      </c>
      <c r="Q22" s="15">
        <f t="shared" si="17"/>
        <v>599</v>
      </c>
      <c r="R22" s="15">
        <f t="shared" si="18"/>
        <v>944</v>
      </c>
      <c r="T22" s="15">
        <f t="shared" si="4"/>
        <v>6</v>
      </c>
      <c r="U22" s="17">
        <f t="shared" si="5"/>
        <v>7.792207792207792E-2</v>
      </c>
      <c r="V22" s="15">
        <f t="shared" si="6"/>
        <v>10</v>
      </c>
      <c r="W22" s="17">
        <f t="shared" si="7"/>
        <v>7.5187969924812026E-2</v>
      </c>
      <c r="X22" s="15">
        <f t="shared" si="8"/>
        <v>8</v>
      </c>
      <c r="Y22" s="17">
        <f t="shared" si="9"/>
        <v>7.6190476190476197E-2</v>
      </c>
      <c r="Z22" s="15">
        <f t="shared" si="10"/>
        <v>13</v>
      </c>
      <c r="AA22" s="17">
        <f t="shared" si="11"/>
        <v>8.4415584415584416E-2</v>
      </c>
      <c r="AB22" s="15">
        <f t="shared" si="12"/>
        <v>9</v>
      </c>
      <c r="AC22" s="17">
        <f t="shared" si="13"/>
        <v>8.0357142857142863E-2</v>
      </c>
    </row>
    <row r="23" spans="1:29" x14ac:dyDescent="0.25">
      <c r="A23" s="1">
        <v>43911</v>
      </c>
      <c r="C23">
        <f t="shared" si="0"/>
        <v>21</v>
      </c>
      <c r="D23">
        <v>5</v>
      </c>
      <c r="E23">
        <v>9</v>
      </c>
      <c r="F23">
        <v>7</v>
      </c>
      <c r="G23">
        <v>11</v>
      </c>
      <c r="H23">
        <v>8</v>
      </c>
      <c r="I23">
        <v>8</v>
      </c>
      <c r="J23">
        <f>SUM(D23:I23)</f>
        <v>48</v>
      </c>
      <c r="K23">
        <f t="shared" si="14"/>
        <v>94</v>
      </c>
      <c r="L23" s="13">
        <f t="shared" si="15"/>
        <v>0.14573643410852713</v>
      </c>
      <c r="M23" s="13">
        <f t="shared" si="3"/>
        <v>-5.2845126175160823E-2</v>
      </c>
      <c r="N23">
        <v>40</v>
      </c>
      <c r="O23">
        <f t="shared" si="16"/>
        <v>224</v>
      </c>
      <c r="P23" s="13">
        <f t="shared" si="2"/>
        <v>0.19858156028368795</v>
      </c>
      <c r="Q23" s="15">
        <f t="shared" si="17"/>
        <v>551</v>
      </c>
      <c r="R23" s="15">
        <f t="shared" si="18"/>
        <v>904</v>
      </c>
      <c r="T23" s="15">
        <f t="shared" si="4"/>
        <v>11</v>
      </c>
      <c r="U23" s="17">
        <f t="shared" si="5"/>
        <v>0.14285714285714285</v>
      </c>
      <c r="V23" s="15">
        <f t="shared" si="6"/>
        <v>19</v>
      </c>
      <c r="W23" s="17">
        <f t="shared" si="7"/>
        <v>0.14285714285714285</v>
      </c>
      <c r="X23" s="15">
        <f t="shared" si="8"/>
        <v>15</v>
      </c>
      <c r="Y23" s="17">
        <f t="shared" si="9"/>
        <v>0.14285714285714285</v>
      </c>
      <c r="Z23" s="15">
        <f t="shared" si="10"/>
        <v>24</v>
      </c>
      <c r="AA23" s="17">
        <f t="shared" si="11"/>
        <v>0.15584415584415584</v>
      </c>
      <c r="AB23" s="15">
        <f t="shared" si="12"/>
        <v>17</v>
      </c>
      <c r="AC23" s="17">
        <f t="shared" si="13"/>
        <v>0.15178571428571427</v>
      </c>
    </row>
    <row r="24" spans="1:29" x14ac:dyDescent="0.25">
      <c r="A24" s="1">
        <v>43912</v>
      </c>
      <c r="C24">
        <f t="shared" si="0"/>
        <v>0</v>
      </c>
      <c r="J24">
        <f t="shared" si="1"/>
        <v>0</v>
      </c>
      <c r="K24">
        <f t="shared" si="14"/>
        <v>94</v>
      </c>
      <c r="L24" s="13">
        <f t="shared" si="15"/>
        <v>0.14573643410852713</v>
      </c>
      <c r="M24" s="13">
        <f t="shared" si="3"/>
        <v>-5.2845126175160823E-2</v>
      </c>
      <c r="O24">
        <f t="shared" si="16"/>
        <v>224</v>
      </c>
      <c r="P24" s="13">
        <f t="shared" si="2"/>
        <v>0.19858156028368795</v>
      </c>
      <c r="Q24" s="15">
        <f t="shared" si="17"/>
        <v>551</v>
      </c>
      <c r="R24" s="15">
        <f t="shared" si="18"/>
        <v>904</v>
      </c>
      <c r="T24" s="15">
        <f t="shared" si="4"/>
        <v>11</v>
      </c>
      <c r="U24" s="17">
        <f t="shared" si="5"/>
        <v>0.14285714285714285</v>
      </c>
      <c r="V24" s="15">
        <f t="shared" si="6"/>
        <v>19</v>
      </c>
      <c r="W24" s="17">
        <f t="shared" si="7"/>
        <v>0.14285714285714285</v>
      </c>
      <c r="X24" s="15">
        <f t="shared" si="8"/>
        <v>15</v>
      </c>
      <c r="Y24" s="17">
        <f t="shared" si="9"/>
        <v>0.14285714285714285</v>
      </c>
      <c r="Z24" s="15">
        <f t="shared" si="10"/>
        <v>24</v>
      </c>
      <c r="AA24" s="17">
        <f t="shared" si="11"/>
        <v>0.15584415584415584</v>
      </c>
      <c r="AB24" s="15">
        <f t="shared" si="12"/>
        <v>17</v>
      </c>
      <c r="AC24" s="17">
        <f t="shared" si="13"/>
        <v>0.15178571428571427</v>
      </c>
    </row>
    <row r="25" spans="1:29" x14ac:dyDescent="0.25">
      <c r="A25" s="1">
        <v>43913</v>
      </c>
      <c r="C25">
        <f t="shared" si="0"/>
        <v>0</v>
      </c>
      <c r="J25">
        <f t="shared" si="1"/>
        <v>0</v>
      </c>
      <c r="K25">
        <f t="shared" si="14"/>
        <v>94</v>
      </c>
      <c r="L25" s="13">
        <f t="shared" si="15"/>
        <v>0.14573643410852713</v>
      </c>
      <c r="M25" s="13">
        <f t="shared" si="3"/>
        <v>-6.7029523338281383E-2</v>
      </c>
      <c r="N25">
        <v>16</v>
      </c>
      <c r="O25">
        <f t="shared" si="16"/>
        <v>240</v>
      </c>
      <c r="P25" s="13">
        <f t="shared" si="2"/>
        <v>0.21276595744680851</v>
      </c>
      <c r="Q25" s="15">
        <f t="shared" si="17"/>
        <v>551</v>
      </c>
      <c r="R25" s="15">
        <f t="shared" si="18"/>
        <v>888</v>
      </c>
      <c r="T25" s="15">
        <f t="shared" si="4"/>
        <v>11</v>
      </c>
      <c r="U25" s="17">
        <f t="shared" si="5"/>
        <v>0.14285714285714285</v>
      </c>
      <c r="V25" s="15">
        <f t="shared" si="6"/>
        <v>19</v>
      </c>
      <c r="W25" s="17">
        <f t="shared" si="7"/>
        <v>0.14285714285714285</v>
      </c>
      <c r="X25" s="15">
        <f t="shared" si="8"/>
        <v>15</v>
      </c>
      <c r="Y25" s="17">
        <f t="shared" si="9"/>
        <v>0.14285714285714285</v>
      </c>
      <c r="Z25" s="15">
        <f t="shared" si="10"/>
        <v>24</v>
      </c>
      <c r="AA25" s="17">
        <f t="shared" si="11"/>
        <v>0.15584415584415584</v>
      </c>
      <c r="AB25" s="15">
        <f t="shared" si="12"/>
        <v>17</v>
      </c>
      <c r="AC25" s="17">
        <f t="shared" si="13"/>
        <v>0.15178571428571427</v>
      </c>
    </row>
    <row r="26" spans="1:29" x14ac:dyDescent="0.25">
      <c r="A26" s="1">
        <v>43914</v>
      </c>
      <c r="C26">
        <f t="shared" si="0"/>
        <v>10</v>
      </c>
      <c r="D26">
        <v>2</v>
      </c>
      <c r="E26">
        <v>4</v>
      </c>
      <c r="F26">
        <v>4</v>
      </c>
      <c r="G26">
        <v>3</v>
      </c>
      <c r="H26">
        <v>3</v>
      </c>
      <c r="J26">
        <f t="shared" si="1"/>
        <v>16</v>
      </c>
      <c r="K26">
        <f t="shared" si="14"/>
        <v>110</v>
      </c>
      <c r="L26" s="13">
        <f t="shared" si="15"/>
        <v>0.17054263565891473</v>
      </c>
      <c r="M26" s="13">
        <f t="shared" si="3"/>
        <v>-5.6407718951014346E-2</v>
      </c>
      <c r="N26">
        <v>16</v>
      </c>
      <c r="O26">
        <f t="shared" si="16"/>
        <v>256</v>
      </c>
      <c r="P26" s="13">
        <f t="shared" si="2"/>
        <v>0.22695035460992907</v>
      </c>
      <c r="Q26" s="15">
        <f t="shared" si="17"/>
        <v>535</v>
      </c>
      <c r="R26" s="15">
        <f t="shared" si="18"/>
        <v>872</v>
      </c>
      <c r="T26" s="15">
        <f t="shared" si="4"/>
        <v>13</v>
      </c>
      <c r="U26" s="17">
        <f t="shared" si="5"/>
        <v>0.16883116883116883</v>
      </c>
      <c r="V26" s="15">
        <f t="shared" si="6"/>
        <v>23</v>
      </c>
      <c r="W26" s="17">
        <f t="shared" si="7"/>
        <v>0.17293233082706766</v>
      </c>
      <c r="X26" s="15">
        <f t="shared" si="8"/>
        <v>19</v>
      </c>
      <c r="Y26" s="17">
        <f t="shared" si="9"/>
        <v>0.18095238095238095</v>
      </c>
      <c r="Z26" s="15">
        <f t="shared" si="10"/>
        <v>27</v>
      </c>
      <c r="AA26" s="17">
        <f t="shared" si="11"/>
        <v>0.17532467532467533</v>
      </c>
      <c r="AB26" s="15">
        <f t="shared" si="12"/>
        <v>20</v>
      </c>
      <c r="AC26" s="17">
        <f t="shared" si="13"/>
        <v>0.17857142857142858</v>
      </c>
    </row>
    <row r="27" spans="1:29" x14ac:dyDescent="0.25">
      <c r="A27" s="1">
        <v>43915</v>
      </c>
      <c r="C27">
        <f t="shared" si="0"/>
        <v>10</v>
      </c>
      <c r="D27">
        <v>3</v>
      </c>
      <c r="E27">
        <v>5</v>
      </c>
      <c r="F27">
        <v>2</v>
      </c>
      <c r="G27">
        <v>3</v>
      </c>
      <c r="H27">
        <v>3</v>
      </c>
      <c r="J27">
        <f t="shared" si="1"/>
        <v>16</v>
      </c>
      <c r="K27">
        <f t="shared" si="14"/>
        <v>126</v>
      </c>
      <c r="L27" s="13">
        <f t="shared" si="15"/>
        <v>0.19534883720930232</v>
      </c>
      <c r="M27" s="13">
        <f t="shared" si="3"/>
        <v>-4.578591456374731E-2</v>
      </c>
      <c r="N27">
        <v>16</v>
      </c>
      <c r="O27">
        <f t="shared" si="16"/>
        <v>272</v>
      </c>
      <c r="P27" s="13">
        <f t="shared" si="2"/>
        <v>0.24113475177304963</v>
      </c>
      <c r="Q27" s="15">
        <f t="shared" si="17"/>
        <v>519</v>
      </c>
      <c r="R27" s="15">
        <f t="shared" si="18"/>
        <v>856</v>
      </c>
      <c r="T27" s="15">
        <f t="shared" si="4"/>
        <v>16</v>
      </c>
      <c r="U27" s="17">
        <f t="shared" si="5"/>
        <v>0.20779220779220781</v>
      </c>
      <c r="V27" s="15">
        <f t="shared" si="6"/>
        <v>28</v>
      </c>
      <c r="W27" s="17">
        <f t="shared" si="7"/>
        <v>0.21052631578947367</v>
      </c>
      <c r="X27" s="15">
        <f t="shared" si="8"/>
        <v>21</v>
      </c>
      <c r="Y27" s="17">
        <f t="shared" si="9"/>
        <v>0.2</v>
      </c>
      <c r="Z27" s="15">
        <f t="shared" si="10"/>
        <v>30</v>
      </c>
      <c r="AA27" s="17">
        <f t="shared" si="11"/>
        <v>0.19480519480519481</v>
      </c>
      <c r="AB27" s="15">
        <f t="shared" si="12"/>
        <v>23</v>
      </c>
      <c r="AC27" s="17">
        <f t="shared" si="13"/>
        <v>0.20535714285714285</v>
      </c>
    </row>
    <row r="28" spans="1:29" x14ac:dyDescent="0.25">
      <c r="A28" s="21">
        <v>43916</v>
      </c>
      <c r="B28" s="22" t="s">
        <v>33</v>
      </c>
      <c r="C28">
        <f t="shared" si="0"/>
        <v>0</v>
      </c>
      <c r="J28">
        <f t="shared" si="1"/>
        <v>0</v>
      </c>
      <c r="K28">
        <f t="shared" si="14"/>
        <v>126</v>
      </c>
      <c r="L28" s="13">
        <f t="shared" si="15"/>
        <v>0.19534883720930232</v>
      </c>
      <c r="M28" s="13">
        <f t="shared" si="3"/>
        <v>-5.997031172686787E-2</v>
      </c>
      <c r="N28">
        <v>16</v>
      </c>
      <c r="O28">
        <f t="shared" si="16"/>
        <v>288</v>
      </c>
      <c r="P28" s="13">
        <f t="shared" si="2"/>
        <v>0.25531914893617019</v>
      </c>
      <c r="Q28" s="15">
        <f t="shared" si="17"/>
        <v>519</v>
      </c>
      <c r="R28" s="15">
        <f t="shared" si="18"/>
        <v>840</v>
      </c>
      <c r="T28" s="15">
        <f t="shared" si="4"/>
        <v>16</v>
      </c>
      <c r="U28" s="17">
        <f t="shared" si="5"/>
        <v>0.20779220779220781</v>
      </c>
      <c r="V28" s="15">
        <f t="shared" si="6"/>
        <v>28</v>
      </c>
      <c r="W28" s="17">
        <f t="shared" si="7"/>
        <v>0.21052631578947367</v>
      </c>
      <c r="X28" s="15">
        <f t="shared" si="8"/>
        <v>21</v>
      </c>
      <c r="Y28" s="17">
        <f t="shared" si="9"/>
        <v>0.2</v>
      </c>
      <c r="Z28" s="15">
        <f t="shared" si="10"/>
        <v>30</v>
      </c>
      <c r="AA28" s="17">
        <f t="shared" si="11"/>
        <v>0.19480519480519481</v>
      </c>
      <c r="AB28" s="15">
        <f t="shared" si="12"/>
        <v>23</v>
      </c>
      <c r="AC28" s="17">
        <f t="shared" si="13"/>
        <v>0.20535714285714285</v>
      </c>
    </row>
    <row r="29" spans="1:29" x14ac:dyDescent="0.25">
      <c r="A29" s="1">
        <v>43917</v>
      </c>
      <c r="C29">
        <f t="shared" si="0"/>
        <v>0</v>
      </c>
      <c r="J29">
        <f t="shared" si="1"/>
        <v>0</v>
      </c>
      <c r="K29">
        <f t="shared" si="14"/>
        <v>126</v>
      </c>
      <c r="L29" s="13">
        <f t="shared" si="15"/>
        <v>0.19534883720930232</v>
      </c>
      <c r="M29" s="13">
        <f t="shared" si="3"/>
        <v>-7.4154708889988458E-2</v>
      </c>
      <c r="N29">
        <v>16</v>
      </c>
      <c r="O29">
        <f t="shared" si="16"/>
        <v>304</v>
      </c>
      <c r="P29" s="13">
        <f t="shared" si="2"/>
        <v>0.26950354609929078</v>
      </c>
      <c r="Q29" s="15">
        <f t="shared" si="17"/>
        <v>519</v>
      </c>
      <c r="R29" s="15">
        <f t="shared" si="18"/>
        <v>824</v>
      </c>
      <c r="T29" s="15">
        <f t="shared" si="4"/>
        <v>16</v>
      </c>
      <c r="U29" s="17">
        <f t="shared" si="5"/>
        <v>0.20779220779220781</v>
      </c>
      <c r="V29" s="15">
        <f t="shared" si="6"/>
        <v>28</v>
      </c>
      <c r="W29" s="17">
        <f t="shared" si="7"/>
        <v>0.21052631578947367</v>
      </c>
      <c r="X29" s="15">
        <f t="shared" si="8"/>
        <v>21</v>
      </c>
      <c r="Y29" s="17">
        <f t="shared" si="9"/>
        <v>0.2</v>
      </c>
      <c r="Z29" s="15">
        <f t="shared" si="10"/>
        <v>30</v>
      </c>
      <c r="AA29" s="17">
        <f t="shared" si="11"/>
        <v>0.19480519480519481</v>
      </c>
      <c r="AB29" s="15">
        <f t="shared" si="12"/>
        <v>23</v>
      </c>
      <c r="AC29" s="17">
        <f t="shared" si="13"/>
        <v>0.20535714285714285</v>
      </c>
    </row>
    <row r="30" spans="1:29" x14ac:dyDescent="0.25">
      <c r="A30" s="1">
        <v>43918</v>
      </c>
      <c r="C30">
        <f t="shared" si="0"/>
        <v>21</v>
      </c>
      <c r="D30">
        <v>5</v>
      </c>
      <c r="E30">
        <v>9</v>
      </c>
      <c r="F30">
        <v>7</v>
      </c>
      <c r="G30">
        <v>11</v>
      </c>
      <c r="H30">
        <v>8</v>
      </c>
      <c r="I30">
        <v>8</v>
      </c>
      <c r="J30">
        <f>SUM(D30:I30)</f>
        <v>48</v>
      </c>
      <c r="K30">
        <f t="shared" si="14"/>
        <v>174</v>
      </c>
      <c r="L30" s="13">
        <f t="shared" si="15"/>
        <v>0.26976744186046514</v>
      </c>
      <c r="M30" s="13">
        <f t="shared" si="3"/>
        <v>-3.5197097146627054E-2</v>
      </c>
      <c r="N30">
        <v>40</v>
      </c>
      <c r="O30">
        <f t="shared" si="16"/>
        <v>344</v>
      </c>
      <c r="P30" s="13">
        <f t="shared" si="2"/>
        <v>0.30496453900709219</v>
      </c>
      <c r="Q30" s="15">
        <f t="shared" si="17"/>
        <v>471</v>
      </c>
      <c r="R30" s="15">
        <f t="shared" si="18"/>
        <v>784</v>
      </c>
      <c r="T30" s="15">
        <f t="shared" si="4"/>
        <v>21</v>
      </c>
      <c r="U30" s="17">
        <f t="shared" si="5"/>
        <v>0.27272727272727271</v>
      </c>
      <c r="V30" s="15">
        <f t="shared" si="6"/>
        <v>37</v>
      </c>
      <c r="W30" s="17">
        <f t="shared" si="7"/>
        <v>0.2781954887218045</v>
      </c>
      <c r="X30" s="15">
        <f t="shared" si="8"/>
        <v>28</v>
      </c>
      <c r="Y30" s="17">
        <f t="shared" si="9"/>
        <v>0.26666666666666666</v>
      </c>
      <c r="Z30" s="15">
        <f t="shared" si="10"/>
        <v>41</v>
      </c>
      <c r="AA30" s="17">
        <f t="shared" si="11"/>
        <v>0.26623376623376621</v>
      </c>
      <c r="AB30" s="15">
        <f t="shared" si="12"/>
        <v>31</v>
      </c>
      <c r="AC30" s="17">
        <f t="shared" si="13"/>
        <v>0.2767857142857143</v>
      </c>
    </row>
    <row r="31" spans="1:29" x14ac:dyDescent="0.25">
      <c r="A31" s="1">
        <v>43919</v>
      </c>
      <c r="C31">
        <f t="shared" si="0"/>
        <v>0</v>
      </c>
      <c r="J31">
        <f t="shared" si="1"/>
        <v>0</v>
      </c>
      <c r="K31">
        <f t="shared" si="14"/>
        <v>174</v>
      </c>
      <c r="L31" s="13">
        <f t="shared" si="15"/>
        <v>0.26976744186046514</v>
      </c>
      <c r="M31" s="13">
        <f t="shared" si="3"/>
        <v>-3.5197097146627054E-2</v>
      </c>
      <c r="O31">
        <f t="shared" si="16"/>
        <v>344</v>
      </c>
      <c r="P31" s="13">
        <f t="shared" si="2"/>
        <v>0.30496453900709219</v>
      </c>
      <c r="Q31" s="15">
        <f t="shared" si="17"/>
        <v>471</v>
      </c>
      <c r="R31" s="15">
        <f t="shared" si="18"/>
        <v>784</v>
      </c>
      <c r="T31" s="15">
        <f t="shared" si="4"/>
        <v>21</v>
      </c>
      <c r="U31" s="17">
        <f t="shared" si="5"/>
        <v>0.27272727272727271</v>
      </c>
      <c r="V31" s="15">
        <f t="shared" si="6"/>
        <v>37</v>
      </c>
      <c r="W31" s="17">
        <f t="shared" si="7"/>
        <v>0.2781954887218045</v>
      </c>
      <c r="X31" s="15">
        <f t="shared" si="8"/>
        <v>28</v>
      </c>
      <c r="Y31" s="17">
        <f t="shared" si="9"/>
        <v>0.26666666666666666</v>
      </c>
      <c r="Z31" s="15">
        <f t="shared" si="10"/>
        <v>41</v>
      </c>
      <c r="AA31" s="17">
        <f t="shared" si="11"/>
        <v>0.26623376623376621</v>
      </c>
      <c r="AB31" s="15">
        <f t="shared" si="12"/>
        <v>31</v>
      </c>
      <c r="AC31" s="17">
        <f t="shared" si="13"/>
        <v>0.2767857142857143</v>
      </c>
    </row>
    <row r="32" spans="1:29" x14ac:dyDescent="0.25">
      <c r="A32" s="1">
        <v>43920</v>
      </c>
      <c r="C32">
        <f t="shared" si="0"/>
        <v>0</v>
      </c>
      <c r="J32">
        <f t="shared" si="1"/>
        <v>0</v>
      </c>
      <c r="K32">
        <f t="shared" si="14"/>
        <v>174</v>
      </c>
      <c r="L32" s="13">
        <f t="shared" si="15"/>
        <v>0.26976744186046514</v>
      </c>
      <c r="M32" s="13">
        <f t="shared" si="3"/>
        <v>-4.9381494309747642E-2</v>
      </c>
      <c r="N32">
        <v>16</v>
      </c>
      <c r="O32">
        <f t="shared" si="16"/>
        <v>360</v>
      </c>
      <c r="P32" s="13">
        <f t="shared" si="2"/>
        <v>0.31914893617021278</v>
      </c>
      <c r="Q32" s="15">
        <f t="shared" si="17"/>
        <v>471</v>
      </c>
      <c r="R32" s="15">
        <f t="shared" si="18"/>
        <v>768</v>
      </c>
      <c r="T32" s="15">
        <f t="shared" si="4"/>
        <v>21</v>
      </c>
      <c r="U32" s="17">
        <f t="shared" si="5"/>
        <v>0.27272727272727271</v>
      </c>
      <c r="V32" s="15">
        <f t="shared" si="6"/>
        <v>37</v>
      </c>
      <c r="W32" s="17">
        <f t="shared" si="7"/>
        <v>0.2781954887218045</v>
      </c>
      <c r="X32" s="15">
        <f t="shared" si="8"/>
        <v>28</v>
      </c>
      <c r="Y32" s="17">
        <f t="shared" si="9"/>
        <v>0.26666666666666666</v>
      </c>
      <c r="Z32" s="15">
        <f t="shared" si="10"/>
        <v>41</v>
      </c>
      <c r="AA32" s="17">
        <f t="shared" si="11"/>
        <v>0.26623376623376621</v>
      </c>
      <c r="AB32" s="15">
        <f t="shared" si="12"/>
        <v>31</v>
      </c>
      <c r="AC32" s="17">
        <f t="shared" si="13"/>
        <v>0.2767857142857143</v>
      </c>
    </row>
    <row r="33" spans="1:29" x14ac:dyDescent="0.25">
      <c r="A33" s="1">
        <v>43921</v>
      </c>
      <c r="C33">
        <f t="shared" si="0"/>
        <v>0</v>
      </c>
      <c r="J33">
        <f t="shared" si="1"/>
        <v>0</v>
      </c>
      <c r="K33">
        <f t="shared" si="14"/>
        <v>174</v>
      </c>
      <c r="L33" s="13">
        <f t="shared" si="15"/>
        <v>0.26976744186046514</v>
      </c>
      <c r="M33" s="13">
        <f t="shared" si="3"/>
        <v>-6.3565891472868175E-2</v>
      </c>
      <c r="N33">
        <v>16</v>
      </c>
      <c r="O33">
        <f t="shared" si="16"/>
        <v>376</v>
      </c>
      <c r="P33" s="13">
        <f t="shared" si="2"/>
        <v>0.33333333333333331</v>
      </c>
      <c r="Q33" s="15">
        <f t="shared" si="17"/>
        <v>471</v>
      </c>
      <c r="R33" s="15">
        <f t="shared" si="18"/>
        <v>752</v>
      </c>
      <c r="T33" s="15">
        <f t="shared" si="4"/>
        <v>21</v>
      </c>
      <c r="U33" s="17">
        <f t="shared" si="5"/>
        <v>0.27272727272727271</v>
      </c>
      <c r="V33" s="15">
        <f t="shared" si="6"/>
        <v>37</v>
      </c>
      <c r="W33" s="17">
        <f t="shared" si="7"/>
        <v>0.2781954887218045</v>
      </c>
      <c r="X33" s="15">
        <f t="shared" si="8"/>
        <v>28</v>
      </c>
      <c r="Y33" s="17">
        <f t="shared" si="9"/>
        <v>0.26666666666666666</v>
      </c>
      <c r="Z33" s="15">
        <f t="shared" si="10"/>
        <v>41</v>
      </c>
      <c r="AA33" s="17">
        <f t="shared" si="11"/>
        <v>0.26623376623376621</v>
      </c>
      <c r="AB33" s="15">
        <f t="shared" si="12"/>
        <v>31</v>
      </c>
      <c r="AC33" s="17">
        <f t="shared" si="13"/>
        <v>0.2767857142857143</v>
      </c>
    </row>
    <row r="34" spans="1:29" x14ac:dyDescent="0.25">
      <c r="A34" s="1">
        <v>43922</v>
      </c>
      <c r="C34">
        <f t="shared" si="0"/>
        <v>10</v>
      </c>
      <c r="D34">
        <v>2</v>
      </c>
      <c r="E34">
        <v>6</v>
      </c>
      <c r="F34">
        <v>2</v>
      </c>
      <c r="G34">
        <v>3</v>
      </c>
      <c r="H34">
        <v>3</v>
      </c>
      <c r="J34">
        <f t="shared" si="1"/>
        <v>16</v>
      </c>
      <c r="K34">
        <f t="shared" si="14"/>
        <v>190</v>
      </c>
      <c r="L34" s="13">
        <f t="shared" si="15"/>
        <v>0.29457364341085274</v>
      </c>
      <c r="M34" s="13">
        <f t="shared" si="3"/>
        <v>-5.2944087085601166E-2</v>
      </c>
      <c r="N34">
        <v>16</v>
      </c>
      <c r="O34">
        <f t="shared" si="16"/>
        <v>392</v>
      </c>
      <c r="P34" s="13">
        <f t="shared" si="2"/>
        <v>0.3475177304964539</v>
      </c>
      <c r="Q34" s="15">
        <f t="shared" si="17"/>
        <v>455</v>
      </c>
      <c r="R34" s="15">
        <f t="shared" si="18"/>
        <v>736</v>
      </c>
      <c r="T34" s="15">
        <f t="shared" si="4"/>
        <v>23</v>
      </c>
      <c r="U34" s="17">
        <f t="shared" si="5"/>
        <v>0.29870129870129869</v>
      </c>
      <c r="V34" s="15">
        <f t="shared" si="6"/>
        <v>43</v>
      </c>
      <c r="W34" s="17">
        <f t="shared" si="7"/>
        <v>0.32330827067669171</v>
      </c>
      <c r="X34" s="15">
        <f t="shared" si="8"/>
        <v>30</v>
      </c>
      <c r="Y34" s="17">
        <f t="shared" si="9"/>
        <v>0.2857142857142857</v>
      </c>
      <c r="Z34" s="15">
        <f t="shared" si="10"/>
        <v>44</v>
      </c>
      <c r="AA34" s="17">
        <f t="shared" si="11"/>
        <v>0.2857142857142857</v>
      </c>
      <c r="AB34" s="15">
        <f t="shared" si="12"/>
        <v>34</v>
      </c>
      <c r="AC34" s="17">
        <f t="shared" si="13"/>
        <v>0.30357142857142855</v>
      </c>
    </row>
    <row r="35" spans="1:29" x14ac:dyDescent="0.25">
      <c r="A35" s="1">
        <v>43923</v>
      </c>
      <c r="C35">
        <f t="shared" si="0"/>
        <v>8</v>
      </c>
      <c r="D35">
        <v>2</v>
      </c>
      <c r="E35">
        <v>2</v>
      </c>
      <c r="F35">
        <v>4</v>
      </c>
      <c r="G35">
        <v>3</v>
      </c>
      <c r="H35">
        <v>3</v>
      </c>
      <c r="J35">
        <f t="shared" si="1"/>
        <v>14</v>
      </c>
      <c r="K35">
        <f t="shared" si="14"/>
        <v>204</v>
      </c>
      <c r="L35" s="13">
        <f t="shared" si="15"/>
        <v>0.31627906976744186</v>
      </c>
      <c r="M35" s="13">
        <f t="shared" si="3"/>
        <v>-4.5423057892132634E-2</v>
      </c>
      <c r="N35">
        <v>16</v>
      </c>
      <c r="O35">
        <f t="shared" si="16"/>
        <v>408</v>
      </c>
      <c r="P35" s="13">
        <f t="shared" si="2"/>
        <v>0.36170212765957449</v>
      </c>
      <c r="Q35" s="15">
        <f t="shared" si="17"/>
        <v>441</v>
      </c>
      <c r="R35" s="15">
        <f t="shared" si="18"/>
        <v>720</v>
      </c>
      <c r="T35" s="15">
        <f t="shared" si="4"/>
        <v>25</v>
      </c>
      <c r="U35" s="17">
        <f t="shared" si="5"/>
        <v>0.32467532467532467</v>
      </c>
      <c r="V35" s="15">
        <f t="shared" si="6"/>
        <v>45</v>
      </c>
      <c r="W35" s="17">
        <f t="shared" si="7"/>
        <v>0.33834586466165412</v>
      </c>
      <c r="X35" s="15">
        <f t="shared" si="8"/>
        <v>34</v>
      </c>
      <c r="Y35" s="17">
        <f t="shared" si="9"/>
        <v>0.32380952380952382</v>
      </c>
      <c r="Z35" s="15">
        <f t="shared" si="10"/>
        <v>47</v>
      </c>
      <c r="AA35" s="17">
        <f t="shared" si="11"/>
        <v>0.30519480519480519</v>
      </c>
      <c r="AB35" s="15">
        <f t="shared" si="12"/>
        <v>37</v>
      </c>
      <c r="AC35" s="17">
        <f t="shared" si="13"/>
        <v>0.33035714285714285</v>
      </c>
    </row>
    <row r="36" spans="1:29" x14ac:dyDescent="0.25">
      <c r="A36" s="1">
        <v>43924</v>
      </c>
      <c r="C36">
        <f t="shared" si="0"/>
        <v>6</v>
      </c>
      <c r="D36">
        <v>2</v>
      </c>
      <c r="E36">
        <v>2</v>
      </c>
      <c r="F36">
        <v>2</v>
      </c>
      <c r="G36">
        <v>5</v>
      </c>
      <c r="H36">
        <v>3</v>
      </c>
      <c r="J36">
        <f t="shared" si="1"/>
        <v>14</v>
      </c>
      <c r="K36">
        <f t="shared" si="14"/>
        <v>218</v>
      </c>
      <c r="L36" s="13">
        <f t="shared" si="15"/>
        <v>0.33798449612403103</v>
      </c>
      <c r="M36" s="13">
        <f t="shared" si="3"/>
        <v>-3.7902028698663992E-2</v>
      </c>
      <c r="N36">
        <v>16</v>
      </c>
      <c r="O36">
        <f t="shared" si="16"/>
        <v>424</v>
      </c>
      <c r="P36" s="13">
        <f t="shared" si="2"/>
        <v>0.37588652482269502</v>
      </c>
      <c r="Q36" s="15">
        <f t="shared" si="17"/>
        <v>427</v>
      </c>
      <c r="R36" s="15">
        <f t="shared" si="18"/>
        <v>704</v>
      </c>
      <c r="T36" s="15">
        <f t="shared" si="4"/>
        <v>27</v>
      </c>
      <c r="U36" s="17">
        <f t="shared" si="5"/>
        <v>0.35064935064935066</v>
      </c>
      <c r="V36" s="15">
        <f t="shared" si="6"/>
        <v>47</v>
      </c>
      <c r="W36" s="17">
        <f t="shared" si="7"/>
        <v>0.35338345864661652</v>
      </c>
      <c r="X36" s="15">
        <f t="shared" si="8"/>
        <v>36</v>
      </c>
      <c r="Y36" s="17">
        <f t="shared" si="9"/>
        <v>0.34285714285714286</v>
      </c>
      <c r="Z36" s="15">
        <f t="shared" si="10"/>
        <v>52</v>
      </c>
      <c r="AA36" s="17">
        <f t="shared" si="11"/>
        <v>0.33766233766233766</v>
      </c>
      <c r="AB36" s="15">
        <f t="shared" si="12"/>
        <v>40</v>
      </c>
      <c r="AC36" s="17">
        <f t="shared" si="13"/>
        <v>0.35714285714285715</v>
      </c>
    </row>
    <row r="37" spans="1:29" x14ac:dyDescent="0.25">
      <c r="A37" s="1">
        <v>43925</v>
      </c>
      <c r="C37">
        <f t="shared" si="0"/>
        <v>21</v>
      </c>
      <c r="D37">
        <v>5</v>
      </c>
      <c r="E37">
        <v>9</v>
      </c>
      <c r="F37">
        <v>7</v>
      </c>
      <c r="G37">
        <v>11</v>
      </c>
      <c r="H37">
        <v>8</v>
      </c>
      <c r="I37">
        <v>8</v>
      </c>
      <c r="J37">
        <f>SUM(D37:I37)</f>
        <v>48</v>
      </c>
      <c r="K37">
        <f t="shared" si="14"/>
        <v>266</v>
      </c>
      <c r="L37" s="13">
        <f t="shared" si="15"/>
        <v>0.41240310077519382</v>
      </c>
      <c r="M37" s="13">
        <f t="shared" si="3"/>
        <v>1.0555830446973835E-3</v>
      </c>
      <c r="N37">
        <v>40</v>
      </c>
      <c r="O37">
        <f t="shared" si="16"/>
        <v>464</v>
      </c>
      <c r="P37" s="13">
        <f t="shared" si="2"/>
        <v>0.41134751773049644</v>
      </c>
      <c r="Q37" s="15">
        <f t="shared" si="17"/>
        <v>379</v>
      </c>
      <c r="R37" s="15">
        <f t="shared" si="18"/>
        <v>664</v>
      </c>
      <c r="T37" s="15">
        <f t="shared" si="4"/>
        <v>32</v>
      </c>
      <c r="U37" s="17">
        <f t="shared" si="5"/>
        <v>0.41558441558441561</v>
      </c>
      <c r="V37" s="15">
        <f t="shared" si="6"/>
        <v>56</v>
      </c>
      <c r="W37" s="17">
        <f t="shared" si="7"/>
        <v>0.42105263157894735</v>
      </c>
      <c r="X37" s="15">
        <f t="shared" si="8"/>
        <v>43</v>
      </c>
      <c r="Y37" s="17">
        <f t="shared" si="9"/>
        <v>0.40952380952380951</v>
      </c>
      <c r="Z37" s="15">
        <f t="shared" si="10"/>
        <v>63</v>
      </c>
      <c r="AA37" s="17">
        <f t="shared" si="11"/>
        <v>0.40909090909090912</v>
      </c>
      <c r="AB37" s="15">
        <f t="shared" si="12"/>
        <v>48</v>
      </c>
      <c r="AC37" s="17">
        <f t="shared" si="13"/>
        <v>0.42857142857142855</v>
      </c>
    </row>
    <row r="38" spans="1:29" x14ac:dyDescent="0.25">
      <c r="A38" s="1">
        <v>43926</v>
      </c>
      <c r="C38">
        <f t="shared" si="0"/>
        <v>0</v>
      </c>
      <c r="J38">
        <f t="shared" si="1"/>
        <v>0</v>
      </c>
      <c r="K38">
        <f t="shared" si="14"/>
        <v>266</v>
      </c>
      <c r="L38" s="13">
        <f t="shared" si="15"/>
        <v>0.41240310077519382</v>
      </c>
      <c r="M38" s="13">
        <f t="shared" si="3"/>
        <v>1.0555830446973835E-3</v>
      </c>
      <c r="O38">
        <f t="shared" si="16"/>
        <v>464</v>
      </c>
      <c r="P38" s="13">
        <f t="shared" si="2"/>
        <v>0.41134751773049644</v>
      </c>
      <c r="Q38" s="15">
        <f t="shared" si="17"/>
        <v>379</v>
      </c>
      <c r="R38" s="15">
        <f t="shared" si="18"/>
        <v>664</v>
      </c>
      <c r="T38" s="15">
        <f t="shared" si="4"/>
        <v>32</v>
      </c>
      <c r="U38" s="17">
        <f t="shared" si="5"/>
        <v>0.41558441558441561</v>
      </c>
      <c r="V38" s="15">
        <f t="shared" si="6"/>
        <v>56</v>
      </c>
      <c r="W38" s="17">
        <f t="shared" si="7"/>
        <v>0.42105263157894735</v>
      </c>
      <c r="X38" s="15">
        <f t="shared" si="8"/>
        <v>43</v>
      </c>
      <c r="Y38" s="17">
        <f t="shared" si="9"/>
        <v>0.40952380952380951</v>
      </c>
      <c r="Z38" s="15">
        <f t="shared" si="10"/>
        <v>63</v>
      </c>
      <c r="AA38" s="17">
        <f t="shared" si="11"/>
        <v>0.40909090909090912</v>
      </c>
      <c r="AB38" s="15">
        <f t="shared" si="12"/>
        <v>48</v>
      </c>
      <c r="AC38" s="17">
        <f t="shared" si="13"/>
        <v>0.42857142857142855</v>
      </c>
    </row>
    <row r="39" spans="1:29" x14ac:dyDescent="0.25">
      <c r="A39" s="19">
        <v>43927</v>
      </c>
      <c r="B39" s="20" t="s">
        <v>9</v>
      </c>
      <c r="C39">
        <f t="shared" si="0"/>
        <v>0</v>
      </c>
      <c r="J39">
        <f t="shared" si="1"/>
        <v>0</v>
      </c>
      <c r="K39">
        <f t="shared" si="14"/>
        <v>266</v>
      </c>
      <c r="L39" s="13">
        <f t="shared" si="15"/>
        <v>0.41240310077519382</v>
      </c>
      <c r="M39" s="13">
        <f t="shared" si="3"/>
        <v>1.0555830446973835E-3</v>
      </c>
      <c r="O39">
        <f t="shared" si="16"/>
        <v>464</v>
      </c>
      <c r="P39" s="13">
        <f t="shared" si="2"/>
        <v>0.41134751773049644</v>
      </c>
      <c r="Q39" s="15">
        <f t="shared" si="17"/>
        <v>379</v>
      </c>
      <c r="R39" s="15">
        <f t="shared" si="18"/>
        <v>664</v>
      </c>
      <c r="T39" s="15">
        <f t="shared" si="4"/>
        <v>32</v>
      </c>
      <c r="U39" s="17">
        <f t="shared" si="5"/>
        <v>0.41558441558441561</v>
      </c>
      <c r="V39" s="15">
        <f t="shared" si="6"/>
        <v>56</v>
      </c>
      <c r="W39" s="17">
        <f t="shared" si="7"/>
        <v>0.42105263157894735</v>
      </c>
      <c r="X39" s="15">
        <f t="shared" si="8"/>
        <v>43</v>
      </c>
      <c r="Y39" s="17">
        <f t="shared" si="9"/>
        <v>0.40952380952380951</v>
      </c>
      <c r="Z39" s="15">
        <f t="shared" si="10"/>
        <v>63</v>
      </c>
      <c r="AA39" s="17">
        <f t="shared" si="11"/>
        <v>0.40909090909090912</v>
      </c>
      <c r="AB39" s="15">
        <f t="shared" si="12"/>
        <v>48</v>
      </c>
      <c r="AC39" s="17">
        <f t="shared" si="13"/>
        <v>0.42857142857142855</v>
      </c>
    </row>
    <row r="40" spans="1:29" x14ac:dyDescent="0.25">
      <c r="A40" s="19">
        <v>43928</v>
      </c>
      <c r="B40" s="20" t="s">
        <v>9</v>
      </c>
      <c r="C40">
        <f t="shared" si="0"/>
        <v>0</v>
      </c>
      <c r="J40">
        <f t="shared" si="1"/>
        <v>0</v>
      </c>
      <c r="K40">
        <f t="shared" si="14"/>
        <v>266</v>
      </c>
      <c r="L40" s="13">
        <f t="shared" si="15"/>
        <v>0.41240310077519382</v>
      </c>
      <c r="M40" s="13">
        <f t="shared" si="3"/>
        <v>1.0555830446973835E-3</v>
      </c>
      <c r="O40">
        <f t="shared" si="16"/>
        <v>464</v>
      </c>
      <c r="P40" s="13">
        <f t="shared" si="2"/>
        <v>0.41134751773049644</v>
      </c>
      <c r="Q40" s="15">
        <f t="shared" si="17"/>
        <v>379</v>
      </c>
      <c r="R40" s="15">
        <f t="shared" si="18"/>
        <v>664</v>
      </c>
      <c r="T40" s="15">
        <f t="shared" si="4"/>
        <v>32</v>
      </c>
      <c r="U40" s="17">
        <f t="shared" si="5"/>
        <v>0.41558441558441561</v>
      </c>
      <c r="V40" s="15">
        <f t="shared" si="6"/>
        <v>56</v>
      </c>
      <c r="W40" s="17">
        <f t="shared" si="7"/>
        <v>0.42105263157894735</v>
      </c>
      <c r="X40" s="15">
        <f t="shared" si="8"/>
        <v>43</v>
      </c>
      <c r="Y40" s="17">
        <f t="shared" si="9"/>
        <v>0.40952380952380951</v>
      </c>
      <c r="Z40" s="15">
        <f t="shared" si="10"/>
        <v>63</v>
      </c>
      <c r="AA40" s="17">
        <f t="shared" si="11"/>
        <v>0.40909090909090912</v>
      </c>
      <c r="AB40" s="15">
        <f t="shared" si="12"/>
        <v>48</v>
      </c>
      <c r="AC40" s="17">
        <f t="shared" si="13"/>
        <v>0.42857142857142855</v>
      </c>
    </row>
    <row r="41" spans="1:29" x14ac:dyDescent="0.25">
      <c r="A41" s="1">
        <v>43929</v>
      </c>
      <c r="C41">
        <f t="shared" si="0"/>
        <v>0</v>
      </c>
      <c r="J41">
        <f t="shared" si="1"/>
        <v>0</v>
      </c>
      <c r="K41">
        <f t="shared" si="14"/>
        <v>266</v>
      </c>
      <c r="L41" s="13">
        <f t="shared" si="15"/>
        <v>0.41240310077519382</v>
      </c>
      <c r="M41" s="13">
        <f t="shared" si="3"/>
        <v>1.0555830446973835E-3</v>
      </c>
      <c r="O41">
        <f t="shared" si="16"/>
        <v>464</v>
      </c>
      <c r="P41" s="13">
        <f t="shared" si="2"/>
        <v>0.41134751773049644</v>
      </c>
      <c r="Q41" s="15">
        <f t="shared" si="17"/>
        <v>379</v>
      </c>
      <c r="R41" s="15">
        <f t="shared" si="18"/>
        <v>664</v>
      </c>
      <c r="T41" s="15">
        <f t="shared" si="4"/>
        <v>32</v>
      </c>
      <c r="U41" s="17">
        <f t="shared" si="5"/>
        <v>0.41558441558441561</v>
      </c>
      <c r="V41" s="15">
        <f t="shared" si="6"/>
        <v>56</v>
      </c>
      <c r="W41" s="17">
        <f t="shared" si="7"/>
        <v>0.42105263157894735</v>
      </c>
      <c r="X41" s="15">
        <f t="shared" si="8"/>
        <v>43</v>
      </c>
      <c r="Y41" s="17">
        <f t="shared" si="9"/>
        <v>0.40952380952380951</v>
      </c>
      <c r="Z41" s="15">
        <f t="shared" si="10"/>
        <v>63</v>
      </c>
      <c r="AA41" s="17">
        <f t="shared" si="11"/>
        <v>0.40909090909090912</v>
      </c>
      <c r="AB41" s="15">
        <f t="shared" si="12"/>
        <v>48</v>
      </c>
      <c r="AC41" s="17">
        <f t="shared" si="13"/>
        <v>0.42857142857142855</v>
      </c>
    </row>
    <row r="42" spans="1:29" x14ac:dyDescent="0.25">
      <c r="A42" s="1">
        <v>43930</v>
      </c>
      <c r="C42">
        <f t="shared" si="0"/>
        <v>0</v>
      </c>
      <c r="J42">
        <f t="shared" si="1"/>
        <v>0</v>
      </c>
      <c r="K42">
        <f t="shared" si="14"/>
        <v>266</v>
      </c>
      <c r="L42" s="13">
        <f t="shared" si="15"/>
        <v>0.41240310077519382</v>
      </c>
      <c r="M42" s="13">
        <f t="shared" si="3"/>
        <v>1.0555830446973835E-3</v>
      </c>
      <c r="O42">
        <f t="shared" si="16"/>
        <v>464</v>
      </c>
      <c r="P42" s="13">
        <f t="shared" si="2"/>
        <v>0.41134751773049644</v>
      </c>
      <c r="Q42" s="15">
        <f t="shared" si="17"/>
        <v>379</v>
      </c>
      <c r="R42" s="15">
        <f t="shared" si="18"/>
        <v>664</v>
      </c>
      <c r="T42" s="15">
        <f t="shared" si="4"/>
        <v>32</v>
      </c>
      <c r="U42" s="17">
        <f t="shared" si="5"/>
        <v>0.41558441558441561</v>
      </c>
      <c r="V42" s="15">
        <f t="shared" si="6"/>
        <v>56</v>
      </c>
      <c r="W42" s="17">
        <f t="shared" si="7"/>
        <v>0.42105263157894735</v>
      </c>
      <c r="X42" s="15">
        <f t="shared" si="8"/>
        <v>43</v>
      </c>
      <c r="Y42" s="17">
        <f t="shared" si="9"/>
        <v>0.40952380952380951</v>
      </c>
      <c r="Z42" s="15">
        <f t="shared" si="10"/>
        <v>63</v>
      </c>
      <c r="AA42" s="17">
        <f t="shared" si="11"/>
        <v>0.40909090909090912</v>
      </c>
      <c r="AB42" s="15">
        <f t="shared" si="12"/>
        <v>48</v>
      </c>
      <c r="AC42" s="17">
        <f t="shared" si="13"/>
        <v>0.42857142857142855</v>
      </c>
    </row>
    <row r="43" spans="1:29" x14ac:dyDescent="0.25">
      <c r="A43" s="10">
        <v>43931</v>
      </c>
      <c r="B43" t="s">
        <v>7</v>
      </c>
      <c r="C43">
        <f t="shared" si="0"/>
        <v>0</v>
      </c>
      <c r="J43">
        <f t="shared" si="1"/>
        <v>0</v>
      </c>
      <c r="K43">
        <f t="shared" si="14"/>
        <v>266</v>
      </c>
      <c r="L43" s="13">
        <f t="shared" si="15"/>
        <v>0.41240310077519382</v>
      </c>
      <c r="M43" s="13">
        <f t="shared" si="3"/>
        <v>1.0555830446973835E-3</v>
      </c>
      <c r="O43">
        <f t="shared" si="16"/>
        <v>464</v>
      </c>
      <c r="P43" s="13">
        <f t="shared" si="2"/>
        <v>0.41134751773049644</v>
      </c>
      <c r="Q43" s="15">
        <f t="shared" si="17"/>
        <v>379</v>
      </c>
      <c r="R43" s="15">
        <f t="shared" si="18"/>
        <v>664</v>
      </c>
      <c r="T43" s="15">
        <f t="shared" si="4"/>
        <v>32</v>
      </c>
      <c r="U43" s="17">
        <f t="shared" si="5"/>
        <v>0.41558441558441561</v>
      </c>
      <c r="V43" s="15">
        <f t="shared" si="6"/>
        <v>56</v>
      </c>
      <c r="W43" s="17">
        <f t="shared" si="7"/>
        <v>0.42105263157894735</v>
      </c>
      <c r="X43" s="15">
        <f t="shared" si="8"/>
        <v>43</v>
      </c>
      <c r="Y43" s="17">
        <f t="shared" si="9"/>
        <v>0.40952380952380951</v>
      </c>
      <c r="Z43" s="15">
        <f t="shared" si="10"/>
        <v>63</v>
      </c>
      <c r="AA43" s="17">
        <f t="shared" si="11"/>
        <v>0.40909090909090912</v>
      </c>
      <c r="AB43" s="15">
        <f t="shared" si="12"/>
        <v>48</v>
      </c>
      <c r="AC43" s="17">
        <f t="shared" si="13"/>
        <v>0.42857142857142855</v>
      </c>
    </row>
    <row r="44" spans="1:29" x14ac:dyDescent="0.25">
      <c r="A44" s="10">
        <v>43932</v>
      </c>
      <c r="C44">
        <f t="shared" si="0"/>
        <v>0</v>
      </c>
      <c r="J44">
        <f t="shared" si="1"/>
        <v>0</v>
      </c>
      <c r="K44">
        <f t="shared" si="14"/>
        <v>266</v>
      </c>
      <c r="L44" s="13">
        <f t="shared" si="15"/>
        <v>0.41240310077519382</v>
      </c>
      <c r="M44" s="13">
        <f t="shared" si="3"/>
        <v>1.0555830446973835E-3</v>
      </c>
      <c r="O44">
        <f t="shared" si="16"/>
        <v>464</v>
      </c>
      <c r="P44" s="13">
        <f t="shared" si="2"/>
        <v>0.41134751773049644</v>
      </c>
      <c r="Q44" s="15">
        <f t="shared" si="17"/>
        <v>379</v>
      </c>
      <c r="R44" s="15">
        <f t="shared" si="18"/>
        <v>664</v>
      </c>
      <c r="T44" s="15">
        <f t="shared" si="4"/>
        <v>32</v>
      </c>
      <c r="U44" s="17">
        <f t="shared" si="5"/>
        <v>0.41558441558441561</v>
      </c>
      <c r="V44" s="15">
        <f t="shared" si="6"/>
        <v>56</v>
      </c>
      <c r="W44" s="17">
        <f t="shared" si="7"/>
        <v>0.42105263157894735</v>
      </c>
      <c r="X44" s="15">
        <f t="shared" si="8"/>
        <v>43</v>
      </c>
      <c r="Y44" s="17">
        <f t="shared" si="9"/>
        <v>0.40952380952380951</v>
      </c>
      <c r="Z44" s="15">
        <f t="shared" si="10"/>
        <v>63</v>
      </c>
      <c r="AA44" s="17">
        <f t="shared" si="11"/>
        <v>0.40909090909090912</v>
      </c>
      <c r="AB44" s="15">
        <f t="shared" si="12"/>
        <v>48</v>
      </c>
      <c r="AC44" s="17">
        <f t="shared" si="13"/>
        <v>0.42857142857142855</v>
      </c>
    </row>
    <row r="45" spans="1:29" x14ac:dyDescent="0.25">
      <c r="A45" s="10">
        <v>43933</v>
      </c>
      <c r="B45" t="s">
        <v>8</v>
      </c>
      <c r="C45">
        <f t="shared" si="0"/>
        <v>0</v>
      </c>
      <c r="J45">
        <f t="shared" si="1"/>
        <v>0</v>
      </c>
      <c r="K45">
        <f t="shared" si="14"/>
        <v>266</v>
      </c>
      <c r="L45" s="13">
        <f t="shared" si="15"/>
        <v>0.41240310077519382</v>
      </c>
      <c r="M45" s="13">
        <f t="shared" si="3"/>
        <v>1.0555830446973835E-3</v>
      </c>
      <c r="O45">
        <f t="shared" si="16"/>
        <v>464</v>
      </c>
      <c r="P45" s="13">
        <f t="shared" si="2"/>
        <v>0.41134751773049644</v>
      </c>
      <c r="Q45" s="15">
        <f t="shared" si="17"/>
        <v>379</v>
      </c>
      <c r="R45" s="15">
        <f t="shared" si="18"/>
        <v>664</v>
      </c>
      <c r="T45" s="15">
        <f t="shared" si="4"/>
        <v>32</v>
      </c>
      <c r="U45" s="17">
        <f t="shared" si="5"/>
        <v>0.41558441558441561</v>
      </c>
      <c r="V45" s="15">
        <f t="shared" si="6"/>
        <v>56</v>
      </c>
      <c r="W45" s="17">
        <f t="shared" si="7"/>
        <v>0.42105263157894735</v>
      </c>
      <c r="X45" s="15">
        <f t="shared" si="8"/>
        <v>43</v>
      </c>
      <c r="Y45" s="17">
        <f t="shared" si="9"/>
        <v>0.40952380952380951</v>
      </c>
      <c r="Z45" s="15">
        <f t="shared" si="10"/>
        <v>63</v>
      </c>
      <c r="AA45" s="17">
        <f t="shared" si="11"/>
        <v>0.40909090909090912</v>
      </c>
      <c r="AB45" s="15">
        <f t="shared" si="12"/>
        <v>48</v>
      </c>
      <c r="AC45" s="17">
        <f t="shared" si="13"/>
        <v>0.42857142857142855</v>
      </c>
    </row>
    <row r="46" spans="1:29" x14ac:dyDescent="0.25">
      <c r="A46" s="1">
        <v>43934</v>
      </c>
      <c r="C46">
        <f t="shared" si="0"/>
        <v>0</v>
      </c>
      <c r="J46">
        <f t="shared" si="1"/>
        <v>0</v>
      </c>
      <c r="K46">
        <f t="shared" si="14"/>
        <v>266</v>
      </c>
      <c r="L46" s="13">
        <f t="shared" si="15"/>
        <v>0.41240310077519382</v>
      </c>
      <c r="M46" s="13">
        <f t="shared" si="3"/>
        <v>-1.3128814118423204E-2</v>
      </c>
      <c r="N46">
        <v>16</v>
      </c>
      <c r="O46">
        <f t="shared" si="16"/>
        <v>480</v>
      </c>
      <c r="P46" s="13">
        <f t="shared" si="2"/>
        <v>0.42553191489361702</v>
      </c>
      <c r="Q46" s="15">
        <f t="shared" si="17"/>
        <v>379</v>
      </c>
      <c r="R46" s="15">
        <f t="shared" si="18"/>
        <v>648</v>
      </c>
      <c r="T46" s="15">
        <f t="shared" si="4"/>
        <v>32</v>
      </c>
      <c r="U46" s="17">
        <f t="shared" si="5"/>
        <v>0.41558441558441561</v>
      </c>
      <c r="V46" s="15">
        <f t="shared" si="6"/>
        <v>56</v>
      </c>
      <c r="W46" s="17">
        <f t="shared" si="7"/>
        <v>0.42105263157894735</v>
      </c>
      <c r="X46" s="15">
        <f t="shared" si="8"/>
        <v>43</v>
      </c>
      <c r="Y46" s="17">
        <f t="shared" si="9"/>
        <v>0.40952380952380951</v>
      </c>
      <c r="Z46" s="15">
        <f t="shared" si="10"/>
        <v>63</v>
      </c>
      <c r="AA46" s="17">
        <f t="shared" si="11"/>
        <v>0.40909090909090912</v>
      </c>
      <c r="AB46" s="15">
        <f t="shared" si="12"/>
        <v>48</v>
      </c>
      <c r="AC46" s="17">
        <f t="shared" si="13"/>
        <v>0.42857142857142855</v>
      </c>
    </row>
    <row r="47" spans="1:29" x14ac:dyDescent="0.25">
      <c r="A47" s="1">
        <v>43935</v>
      </c>
      <c r="C47">
        <f t="shared" si="0"/>
        <v>0</v>
      </c>
      <c r="J47">
        <f t="shared" si="1"/>
        <v>0</v>
      </c>
      <c r="K47">
        <f t="shared" si="14"/>
        <v>266</v>
      </c>
      <c r="L47" s="13">
        <f t="shared" si="15"/>
        <v>0.41240310077519382</v>
      </c>
      <c r="M47" s="13">
        <f t="shared" si="3"/>
        <v>-2.7313211281543792E-2</v>
      </c>
      <c r="N47">
        <v>16</v>
      </c>
      <c r="O47">
        <f t="shared" si="16"/>
        <v>496</v>
      </c>
      <c r="P47" s="13">
        <f t="shared" si="2"/>
        <v>0.43971631205673761</v>
      </c>
      <c r="Q47" s="15">
        <f t="shared" si="17"/>
        <v>379</v>
      </c>
      <c r="R47" s="15">
        <f t="shared" si="18"/>
        <v>632</v>
      </c>
      <c r="T47" s="15">
        <f t="shared" si="4"/>
        <v>32</v>
      </c>
      <c r="U47" s="17">
        <f t="shared" si="5"/>
        <v>0.41558441558441561</v>
      </c>
      <c r="V47" s="15">
        <f t="shared" si="6"/>
        <v>56</v>
      </c>
      <c r="W47" s="17">
        <f t="shared" si="7"/>
        <v>0.42105263157894735</v>
      </c>
      <c r="X47" s="15">
        <f t="shared" si="8"/>
        <v>43</v>
      </c>
      <c r="Y47" s="17">
        <f t="shared" si="9"/>
        <v>0.40952380952380951</v>
      </c>
      <c r="Z47" s="15">
        <f t="shared" si="10"/>
        <v>63</v>
      </c>
      <c r="AA47" s="17">
        <f t="shared" si="11"/>
        <v>0.40909090909090912</v>
      </c>
      <c r="AB47" s="15">
        <f t="shared" si="12"/>
        <v>48</v>
      </c>
      <c r="AC47" s="17">
        <f t="shared" si="13"/>
        <v>0.42857142857142855</v>
      </c>
    </row>
    <row r="48" spans="1:29" x14ac:dyDescent="0.25">
      <c r="A48" s="1">
        <v>43936</v>
      </c>
      <c r="C48">
        <f t="shared" si="0"/>
        <v>10</v>
      </c>
      <c r="D48">
        <v>2</v>
      </c>
      <c r="E48">
        <v>6</v>
      </c>
      <c r="F48">
        <v>2</v>
      </c>
      <c r="G48">
        <v>3</v>
      </c>
      <c r="H48">
        <v>3</v>
      </c>
      <c r="J48">
        <f t="shared" si="1"/>
        <v>16</v>
      </c>
      <c r="K48">
        <f t="shared" si="14"/>
        <v>282</v>
      </c>
      <c r="L48" s="13">
        <f t="shared" si="15"/>
        <v>0.43720930232558142</v>
      </c>
      <c r="M48" s="13">
        <f t="shared" si="3"/>
        <v>-1.6691406894276728E-2</v>
      </c>
      <c r="N48">
        <v>16</v>
      </c>
      <c r="O48">
        <f t="shared" si="16"/>
        <v>512</v>
      </c>
      <c r="P48" s="13">
        <f t="shared" si="2"/>
        <v>0.45390070921985815</v>
      </c>
      <c r="Q48" s="15">
        <f t="shared" si="17"/>
        <v>363</v>
      </c>
      <c r="R48" s="15">
        <f t="shared" si="18"/>
        <v>616</v>
      </c>
      <c r="T48" s="15">
        <f t="shared" si="4"/>
        <v>34</v>
      </c>
      <c r="U48" s="17">
        <f t="shared" si="5"/>
        <v>0.44155844155844154</v>
      </c>
      <c r="V48" s="15">
        <f t="shared" si="6"/>
        <v>62</v>
      </c>
      <c r="W48" s="17">
        <f t="shared" si="7"/>
        <v>0.46616541353383456</v>
      </c>
      <c r="X48" s="15">
        <f t="shared" si="8"/>
        <v>45</v>
      </c>
      <c r="Y48" s="17">
        <f t="shared" si="9"/>
        <v>0.42857142857142855</v>
      </c>
      <c r="Z48" s="15">
        <f t="shared" si="10"/>
        <v>66</v>
      </c>
      <c r="AA48" s="17">
        <f t="shared" si="11"/>
        <v>0.42857142857142855</v>
      </c>
      <c r="AB48" s="15">
        <f t="shared" si="12"/>
        <v>51</v>
      </c>
      <c r="AC48" s="17">
        <f t="shared" si="13"/>
        <v>0.45535714285714285</v>
      </c>
    </row>
    <row r="49" spans="1:29" x14ac:dyDescent="0.25">
      <c r="A49" s="1">
        <v>43937</v>
      </c>
      <c r="C49">
        <f t="shared" si="0"/>
        <v>8</v>
      </c>
      <c r="D49">
        <v>2</v>
      </c>
      <c r="E49">
        <v>2</v>
      </c>
      <c r="F49">
        <v>4</v>
      </c>
      <c r="G49">
        <v>2</v>
      </c>
      <c r="H49">
        <v>2</v>
      </c>
      <c r="J49">
        <f t="shared" si="1"/>
        <v>12</v>
      </c>
      <c r="K49">
        <f t="shared" si="14"/>
        <v>294</v>
      </c>
      <c r="L49" s="13">
        <f t="shared" si="15"/>
        <v>0.45581395348837211</v>
      </c>
      <c r="M49" s="13">
        <f t="shared" si="3"/>
        <v>-1.2271152894606618E-2</v>
      </c>
      <c r="N49">
        <v>16</v>
      </c>
      <c r="O49">
        <f t="shared" si="16"/>
        <v>528</v>
      </c>
      <c r="P49" s="13">
        <f t="shared" si="2"/>
        <v>0.46808510638297873</v>
      </c>
      <c r="Q49" s="15">
        <f t="shared" si="17"/>
        <v>351</v>
      </c>
      <c r="R49" s="15">
        <f t="shared" si="18"/>
        <v>600</v>
      </c>
      <c r="T49" s="15">
        <f t="shared" si="4"/>
        <v>36</v>
      </c>
      <c r="U49" s="17">
        <f t="shared" si="5"/>
        <v>0.46753246753246752</v>
      </c>
      <c r="V49" s="15">
        <f t="shared" si="6"/>
        <v>64</v>
      </c>
      <c r="W49" s="17">
        <f t="shared" si="7"/>
        <v>0.48120300751879697</v>
      </c>
      <c r="X49" s="15">
        <f t="shared" si="8"/>
        <v>49</v>
      </c>
      <c r="Y49" s="17">
        <f t="shared" si="9"/>
        <v>0.46666666666666667</v>
      </c>
      <c r="Z49" s="15">
        <f t="shared" si="10"/>
        <v>68</v>
      </c>
      <c r="AA49" s="17">
        <f t="shared" si="11"/>
        <v>0.44155844155844154</v>
      </c>
      <c r="AB49" s="15">
        <f t="shared" si="12"/>
        <v>53</v>
      </c>
      <c r="AC49" s="17">
        <f t="shared" si="13"/>
        <v>0.4732142857142857</v>
      </c>
    </row>
    <row r="50" spans="1:29" x14ac:dyDescent="0.25">
      <c r="A50" s="1">
        <v>43938</v>
      </c>
      <c r="C50">
        <f t="shared" si="0"/>
        <v>6</v>
      </c>
      <c r="D50">
        <v>2</v>
      </c>
      <c r="E50">
        <v>2</v>
      </c>
      <c r="F50">
        <v>2</v>
      </c>
      <c r="G50">
        <v>5</v>
      </c>
      <c r="H50">
        <v>3</v>
      </c>
      <c r="J50">
        <f t="shared" si="1"/>
        <v>14</v>
      </c>
      <c r="K50">
        <f t="shared" si="14"/>
        <v>308</v>
      </c>
      <c r="L50" s="13">
        <f t="shared" si="15"/>
        <v>0.47751937984496123</v>
      </c>
      <c r="M50" s="13">
        <f t="shared" si="3"/>
        <v>-4.7501237011380315E-3</v>
      </c>
      <c r="N50">
        <v>16</v>
      </c>
      <c r="O50">
        <f t="shared" si="16"/>
        <v>544</v>
      </c>
      <c r="P50" s="13">
        <f t="shared" si="2"/>
        <v>0.48226950354609927</v>
      </c>
      <c r="Q50" s="15">
        <f t="shared" si="17"/>
        <v>337</v>
      </c>
      <c r="R50" s="15">
        <f t="shared" si="18"/>
        <v>584</v>
      </c>
      <c r="T50" s="15">
        <f t="shared" si="4"/>
        <v>38</v>
      </c>
      <c r="U50" s="17">
        <f t="shared" si="5"/>
        <v>0.4935064935064935</v>
      </c>
      <c r="V50" s="15">
        <f t="shared" si="6"/>
        <v>66</v>
      </c>
      <c r="W50" s="17">
        <f t="shared" si="7"/>
        <v>0.49624060150375937</v>
      </c>
      <c r="X50" s="15">
        <f t="shared" si="8"/>
        <v>51</v>
      </c>
      <c r="Y50" s="17">
        <f t="shared" si="9"/>
        <v>0.48571428571428571</v>
      </c>
      <c r="Z50" s="15">
        <f t="shared" si="10"/>
        <v>73</v>
      </c>
      <c r="AA50" s="17">
        <f t="shared" si="11"/>
        <v>0.47402597402597402</v>
      </c>
      <c r="AB50" s="15">
        <f t="shared" si="12"/>
        <v>56</v>
      </c>
      <c r="AC50" s="17">
        <f t="shared" si="13"/>
        <v>0.5</v>
      </c>
    </row>
    <row r="51" spans="1:29" x14ac:dyDescent="0.25">
      <c r="A51" s="1">
        <v>43939</v>
      </c>
      <c r="C51">
        <f t="shared" si="0"/>
        <v>21</v>
      </c>
      <c r="D51">
        <v>5</v>
      </c>
      <c r="E51">
        <v>9</v>
      </c>
      <c r="F51">
        <v>7</v>
      </c>
      <c r="G51">
        <v>11</v>
      </c>
      <c r="H51">
        <v>8</v>
      </c>
      <c r="I51">
        <v>8</v>
      </c>
      <c r="J51">
        <f>SUM(D51:I51)</f>
        <v>48</v>
      </c>
      <c r="K51">
        <f t="shared" si="14"/>
        <v>356</v>
      </c>
      <c r="L51" s="13">
        <f t="shared" si="15"/>
        <v>0.55193798449612408</v>
      </c>
      <c r="M51" s="13">
        <f t="shared" si="3"/>
        <v>3.42074880422234E-2</v>
      </c>
      <c r="N51">
        <v>40</v>
      </c>
      <c r="O51">
        <f t="shared" si="16"/>
        <v>584</v>
      </c>
      <c r="P51" s="13">
        <f t="shared" si="2"/>
        <v>0.51773049645390068</v>
      </c>
      <c r="Q51" s="15">
        <f t="shared" si="17"/>
        <v>289</v>
      </c>
      <c r="R51" s="15">
        <f t="shared" si="18"/>
        <v>544</v>
      </c>
      <c r="T51" s="15">
        <f t="shared" si="4"/>
        <v>43</v>
      </c>
      <c r="U51" s="17">
        <f t="shared" si="5"/>
        <v>0.55844155844155841</v>
      </c>
      <c r="V51" s="15">
        <f t="shared" si="6"/>
        <v>75</v>
      </c>
      <c r="W51" s="17">
        <f t="shared" si="7"/>
        <v>0.56390977443609025</v>
      </c>
      <c r="X51" s="15">
        <f t="shared" si="8"/>
        <v>58</v>
      </c>
      <c r="Y51" s="17">
        <f t="shared" si="9"/>
        <v>0.55238095238095242</v>
      </c>
      <c r="Z51" s="15">
        <f t="shared" si="10"/>
        <v>84</v>
      </c>
      <c r="AA51" s="17">
        <f t="shared" si="11"/>
        <v>0.54545454545454541</v>
      </c>
      <c r="AB51" s="15">
        <f t="shared" si="12"/>
        <v>64</v>
      </c>
      <c r="AC51" s="17">
        <f t="shared" si="13"/>
        <v>0.5714285714285714</v>
      </c>
    </row>
    <row r="52" spans="1:29" x14ac:dyDescent="0.25">
      <c r="A52" s="1">
        <v>43940</v>
      </c>
      <c r="C52">
        <f t="shared" si="0"/>
        <v>0</v>
      </c>
      <c r="J52">
        <f t="shared" si="1"/>
        <v>0</v>
      </c>
      <c r="K52">
        <f t="shared" si="14"/>
        <v>356</v>
      </c>
      <c r="L52" s="13">
        <f t="shared" si="15"/>
        <v>0.55193798449612408</v>
      </c>
      <c r="M52" s="13">
        <f t="shared" si="3"/>
        <v>3.42074880422234E-2</v>
      </c>
      <c r="O52">
        <f t="shared" si="16"/>
        <v>584</v>
      </c>
      <c r="P52" s="13">
        <f t="shared" si="2"/>
        <v>0.51773049645390068</v>
      </c>
      <c r="Q52" s="15">
        <f t="shared" si="17"/>
        <v>289</v>
      </c>
      <c r="R52" s="15">
        <f t="shared" si="18"/>
        <v>544</v>
      </c>
      <c r="T52" s="15">
        <f t="shared" si="4"/>
        <v>43</v>
      </c>
      <c r="U52" s="17">
        <f t="shared" si="5"/>
        <v>0.55844155844155841</v>
      </c>
      <c r="V52" s="15">
        <f t="shared" si="6"/>
        <v>75</v>
      </c>
      <c r="W52" s="17">
        <f t="shared" si="7"/>
        <v>0.56390977443609025</v>
      </c>
      <c r="X52" s="15">
        <f t="shared" si="8"/>
        <v>58</v>
      </c>
      <c r="Y52" s="17">
        <f t="shared" si="9"/>
        <v>0.55238095238095242</v>
      </c>
      <c r="Z52" s="15">
        <f t="shared" si="10"/>
        <v>84</v>
      </c>
      <c r="AA52" s="17">
        <f t="shared" si="11"/>
        <v>0.54545454545454541</v>
      </c>
      <c r="AB52" s="15">
        <f t="shared" si="12"/>
        <v>64</v>
      </c>
      <c r="AC52" s="17">
        <f t="shared" si="13"/>
        <v>0.5714285714285714</v>
      </c>
    </row>
    <row r="53" spans="1:29" x14ac:dyDescent="0.25">
      <c r="A53" s="1">
        <v>43941</v>
      </c>
      <c r="C53">
        <f t="shared" si="0"/>
        <v>0</v>
      </c>
      <c r="J53">
        <f t="shared" si="1"/>
        <v>0</v>
      </c>
      <c r="K53">
        <f t="shared" si="14"/>
        <v>356</v>
      </c>
      <c r="L53" s="13">
        <f t="shared" si="15"/>
        <v>0.55193798449612408</v>
      </c>
      <c r="M53" s="13">
        <f t="shared" si="3"/>
        <v>2.0023090879102812E-2</v>
      </c>
      <c r="N53">
        <v>16</v>
      </c>
      <c r="O53">
        <f t="shared" si="16"/>
        <v>600</v>
      </c>
      <c r="P53" s="13">
        <f t="shared" si="2"/>
        <v>0.53191489361702127</v>
      </c>
      <c r="Q53" s="15">
        <f t="shared" si="17"/>
        <v>289</v>
      </c>
      <c r="R53" s="15">
        <f t="shared" si="18"/>
        <v>528</v>
      </c>
      <c r="T53" s="15">
        <f t="shared" si="4"/>
        <v>43</v>
      </c>
      <c r="U53" s="17">
        <f t="shared" si="5"/>
        <v>0.55844155844155841</v>
      </c>
      <c r="V53" s="15">
        <f t="shared" si="6"/>
        <v>75</v>
      </c>
      <c r="W53" s="17">
        <f t="shared" si="7"/>
        <v>0.56390977443609025</v>
      </c>
      <c r="X53" s="15">
        <f t="shared" si="8"/>
        <v>58</v>
      </c>
      <c r="Y53" s="17">
        <f t="shared" si="9"/>
        <v>0.55238095238095242</v>
      </c>
      <c r="Z53" s="15">
        <f t="shared" si="10"/>
        <v>84</v>
      </c>
      <c r="AA53" s="17">
        <f t="shared" si="11"/>
        <v>0.54545454545454541</v>
      </c>
      <c r="AB53" s="15">
        <f t="shared" si="12"/>
        <v>64</v>
      </c>
      <c r="AC53" s="17">
        <f t="shared" si="13"/>
        <v>0.5714285714285714</v>
      </c>
    </row>
    <row r="54" spans="1:29" x14ac:dyDescent="0.25">
      <c r="A54" s="1">
        <v>43942</v>
      </c>
      <c r="C54">
        <f t="shared" si="0"/>
        <v>0</v>
      </c>
      <c r="J54">
        <f t="shared" si="1"/>
        <v>0</v>
      </c>
      <c r="K54">
        <f t="shared" si="14"/>
        <v>356</v>
      </c>
      <c r="L54" s="13">
        <f t="shared" si="15"/>
        <v>0.55193798449612408</v>
      </c>
      <c r="M54" s="13">
        <f t="shared" si="3"/>
        <v>5.8386937159822239E-3</v>
      </c>
      <c r="N54">
        <v>16</v>
      </c>
      <c r="O54">
        <f t="shared" si="16"/>
        <v>616</v>
      </c>
      <c r="P54" s="13">
        <f t="shared" si="2"/>
        <v>0.54609929078014185</v>
      </c>
      <c r="Q54" s="15">
        <f t="shared" si="17"/>
        <v>289</v>
      </c>
      <c r="R54" s="15">
        <f t="shared" si="18"/>
        <v>512</v>
      </c>
      <c r="T54" s="15">
        <f t="shared" si="4"/>
        <v>43</v>
      </c>
      <c r="U54" s="17">
        <f t="shared" si="5"/>
        <v>0.55844155844155841</v>
      </c>
      <c r="V54" s="15">
        <f t="shared" si="6"/>
        <v>75</v>
      </c>
      <c r="W54" s="17">
        <f t="shared" si="7"/>
        <v>0.56390977443609025</v>
      </c>
      <c r="X54" s="15">
        <f t="shared" si="8"/>
        <v>58</v>
      </c>
      <c r="Y54" s="17">
        <f t="shared" si="9"/>
        <v>0.55238095238095242</v>
      </c>
      <c r="Z54" s="15">
        <f t="shared" si="10"/>
        <v>84</v>
      </c>
      <c r="AA54" s="17">
        <f t="shared" si="11"/>
        <v>0.54545454545454541</v>
      </c>
      <c r="AB54" s="15">
        <f t="shared" si="12"/>
        <v>64</v>
      </c>
      <c r="AC54" s="17">
        <f t="shared" si="13"/>
        <v>0.5714285714285714</v>
      </c>
    </row>
    <row r="55" spans="1:29" x14ac:dyDescent="0.25">
      <c r="A55" s="1">
        <v>43943</v>
      </c>
      <c r="C55">
        <f t="shared" si="0"/>
        <v>10</v>
      </c>
      <c r="D55">
        <v>2</v>
      </c>
      <c r="E55">
        <v>6</v>
      </c>
      <c r="F55">
        <v>2</v>
      </c>
      <c r="G55">
        <v>3</v>
      </c>
      <c r="H55">
        <v>3</v>
      </c>
      <c r="J55">
        <f t="shared" si="1"/>
        <v>16</v>
      </c>
      <c r="K55">
        <f t="shared" si="14"/>
        <v>372</v>
      </c>
      <c r="L55" s="13">
        <f t="shared" si="15"/>
        <v>0.57674418604651168</v>
      </c>
      <c r="M55" s="13">
        <f t="shared" si="3"/>
        <v>1.6460498103249233E-2</v>
      </c>
      <c r="N55">
        <v>16</v>
      </c>
      <c r="O55">
        <f t="shared" si="16"/>
        <v>632</v>
      </c>
      <c r="P55" s="13">
        <f t="shared" si="2"/>
        <v>0.56028368794326244</v>
      </c>
      <c r="Q55" s="15">
        <f t="shared" si="17"/>
        <v>273</v>
      </c>
      <c r="R55" s="15">
        <f t="shared" si="18"/>
        <v>496</v>
      </c>
      <c r="T55" s="15">
        <f t="shared" si="4"/>
        <v>45</v>
      </c>
      <c r="U55" s="17">
        <f t="shared" si="5"/>
        <v>0.58441558441558439</v>
      </c>
      <c r="V55" s="15">
        <f t="shared" si="6"/>
        <v>81</v>
      </c>
      <c r="W55" s="17">
        <f t="shared" si="7"/>
        <v>0.60902255639097747</v>
      </c>
      <c r="X55" s="15">
        <f t="shared" si="8"/>
        <v>60</v>
      </c>
      <c r="Y55" s="17">
        <f t="shared" si="9"/>
        <v>0.5714285714285714</v>
      </c>
      <c r="Z55" s="15">
        <f t="shared" si="10"/>
        <v>87</v>
      </c>
      <c r="AA55" s="17">
        <f t="shared" si="11"/>
        <v>0.56493506493506496</v>
      </c>
      <c r="AB55" s="15">
        <f t="shared" si="12"/>
        <v>67</v>
      </c>
      <c r="AC55" s="17">
        <f t="shared" si="13"/>
        <v>0.5982142857142857</v>
      </c>
    </row>
    <row r="56" spans="1:29" x14ac:dyDescent="0.25">
      <c r="A56" s="1">
        <v>43944</v>
      </c>
      <c r="C56">
        <f t="shared" si="0"/>
        <v>8</v>
      </c>
      <c r="D56">
        <v>2</v>
      </c>
      <c r="E56">
        <v>2</v>
      </c>
      <c r="F56">
        <v>4</v>
      </c>
      <c r="G56">
        <v>3</v>
      </c>
      <c r="H56">
        <v>3</v>
      </c>
      <c r="J56">
        <f t="shared" si="1"/>
        <v>14</v>
      </c>
      <c r="K56">
        <f t="shared" si="14"/>
        <v>386</v>
      </c>
      <c r="L56" s="13">
        <f t="shared" si="15"/>
        <v>0.59844961240310079</v>
      </c>
      <c r="M56" s="13">
        <f t="shared" si="3"/>
        <v>2.3981527296717764E-2</v>
      </c>
      <c r="N56">
        <v>16</v>
      </c>
      <c r="O56">
        <f t="shared" si="16"/>
        <v>648</v>
      </c>
      <c r="P56" s="13">
        <f t="shared" si="2"/>
        <v>0.57446808510638303</v>
      </c>
      <c r="Q56" s="15">
        <f t="shared" si="17"/>
        <v>259</v>
      </c>
      <c r="R56" s="15">
        <f t="shared" si="18"/>
        <v>480</v>
      </c>
      <c r="T56" s="15">
        <f t="shared" si="4"/>
        <v>47</v>
      </c>
      <c r="U56" s="17">
        <f t="shared" si="5"/>
        <v>0.61038961038961037</v>
      </c>
      <c r="V56" s="15">
        <f t="shared" si="6"/>
        <v>83</v>
      </c>
      <c r="W56" s="17">
        <f t="shared" si="7"/>
        <v>0.62406015037593987</v>
      </c>
      <c r="X56" s="15">
        <f t="shared" si="8"/>
        <v>64</v>
      </c>
      <c r="Y56" s="17">
        <f t="shared" si="9"/>
        <v>0.60952380952380958</v>
      </c>
      <c r="Z56" s="15">
        <f t="shared" si="10"/>
        <v>90</v>
      </c>
      <c r="AA56" s="17">
        <f t="shared" si="11"/>
        <v>0.58441558441558439</v>
      </c>
      <c r="AB56" s="15">
        <f t="shared" si="12"/>
        <v>70</v>
      </c>
      <c r="AC56" s="17">
        <f t="shared" si="13"/>
        <v>0.625</v>
      </c>
    </row>
    <row r="57" spans="1:29" x14ac:dyDescent="0.25">
      <c r="A57" s="1">
        <v>43945</v>
      </c>
      <c r="C57">
        <f t="shared" si="0"/>
        <v>6</v>
      </c>
      <c r="D57">
        <v>2</v>
      </c>
      <c r="E57">
        <v>2</v>
      </c>
      <c r="F57">
        <v>2</v>
      </c>
      <c r="G57">
        <v>4</v>
      </c>
      <c r="H57">
        <v>2</v>
      </c>
      <c r="J57">
        <f t="shared" si="1"/>
        <v>12</v>
      </c>
      <c r="K57">
        <f t="shared" si="14"/>
        <v>398</v>
      </c>
      <c r="L57" s="13">
        <f t="shared" si="15"/>
        <v>0.61705426356589144</v>
      </c>
      <c r="M57" s="13">
        <f t="shared" si="3"/>
        <v>2.8401781296387929E-2</v>
      </c>
      <c r="N57">
        <v>16</v>
      </c>
      <c r="O57">
        <f t="shared" si="16"/>
        <v>664</v>
      </c>
      <c r="P57" s="13">
        <f t="shared" si="2"/>
        <v>0.58865248226950351</v>
      </c>
      <c r="Q57" s="15">
        <f t="shared" si="17"/>
        <v>247</v>
      </c>
      <c r="R57" s="15">
        <f t="shared" si="18"/>
        <v>464</v>
      </c>
      <c r="T57" s="15">
        <f t="shared" si="4"/>
        <v>49</v>
      </c>
      <c r="U57" s="17">
        <f t="shared" si="5"/>
        <v>0.63636363636363635</v>
      </c>
      <c r="V57" s="15">
        <f t="shared" si="6"/>
        <v>85</v>
      </c>
      <c r="W57" s="17">
        <f t="shared" si="7"/>
        <v>0.63909774436090228</v>
      </c>
      <c r="X57" s="15">
        <f t="shared" si="8"/>
        <v>66</v>
      </c>
      <c r="Y57" s="17">
        <f t="shared" si="9"/>
        <v>0.62857142857142856</v>
      </c>
      <c r="Z57" s="15">
        <f t="shared" si="10"/>
        <v>94</v>
      </c>
      <c r="AA57" s="17">
        <f t="shared" si="11"/>
        <v>0.61038961038961037</v>
      </c>
      <c r="AB57" s="15">
        <f t="shared" si="12"/>
        <v>72</v>
      </c>
      <c r="AC57" s="17">
        <f t="shared" si="13"/>
        <v>0.6428571428571429</v>
      </c>
    </row>
    <row r="58" spans="1:29" x14ac:dyDescent="0.25">
      <c r="A58" s="1">
        <v>43946</v>
      </c>
      <c r="C58">
        <f t="shared" si="0"/>
        <v>21</v>
      </c>
      <c r="D58">
        <v>5</v>
      </c>
      <c r="E58">
        <v>9</v>
      </c>
      <c r="F58">
        <v>7</v>
      </c>
      <c r="G58">
        <v>11</v>
      </c>
      <c r="H58">
        <v>8</v>
      </c>
      <c r="I58">
        <v>8</v>
      </c>
      <c r="J58">
        <f>SUM(D58:I58)</f>
        <v>48</v>
      </c>
      <c r="K58">
        <f t="shared" si="14"/>
        <v>446</v>
      </c>
      <c r="L58" s="13">
        <f t="shared" si="15"/>
        <v>0.69147286821705423</v>
      </c>
      <c r="M58" s="13">
        <f t="shared" si="3"/>
        <v>6.7359393039749249E-2</v>
      </c>
      <c r="N58">
        <v>40</v>
      </c>
      <c r="O58">
        <f t="shared" si="16"/>
        <v>704</v>
      </c>
      <c r="P58" s="13">
        <f t="shared" si="2"/>
        <v>0.62411347517730498</v>
      </c>
      <c r="Q58" s="15">
        <f t="shared" si="17"/>
        <v>199</v>
      </c>
      <c r="R58" s="15">
        <f t="shared" si="18"/>
        <v>424</v>
      </c>
      <c r="T58" s="15">
        <f t="shared" si="4"/>
        <v>54</v>
      </c>
      <c r="U58" s="17">
        <f t="shared" si="5"/>
        <v>0.70129870129870131</v>
      </c>
      <c r="V58" s="15">
        <f t="shared" si="6"/>
        <v>94</v>
      </c>
      <c r="W58" s="17">
        <f t="shared" si="7"/>
        <v>0.70676691729323304</v>
      </c>
      <c r="X58" s="15">
        <f t="shared" si="8"/>
        <v>73</v>
      </c>
      <c r="Y58" s="17">
        <f t="shared" si="9"/>
        <v>0.69523809523809521</v>
      </c>
      <c r="Z58" s="15">
        <f t="shared" si="10"/>
        <v>105</v>
      </c>
      <c r="AA58" s="17">
        <f t="shared" si="11"/>
        <v>0.68181818181818177</v>
      </c>
      <c r="AB58" s="15">
        <f t="shared" si="12"/>
        <v>80</v>
      </c>
      <c r="AC58" s="17">
        <f t="shared" si="13"/>
        <v>0.7142857142857143</v>
      </c>
    </row>
    <row r="59" spans="1:29" x14ac:dyDescent="0.25">
      <c r="A59" s="1">
        <v>43947</v>
      </c>
      <c r="C59">
        <f t="shared" si="0"/>
        <v>0</v>
      </c>
      <c r="J59">
        <f t="shared" si="1"/>
        <v>0</v>
      </c>
      <c r="K59">
        <f t="shared" si="14"/>
        <v>446</v>
      </c>
      <c r="L59" s="13">
        <f t="shared" si="15"/>
        <v>0.69147286821705423</v>
      </c>
      <c r="M59" s="13">
        <f t="shared" si="3"/>
        <v>6.7359393039749249E-2</v>
      </c>
      <c r="O59">
        <f t="shared" si="16"/>
        <v>704</v>
      </c>
      <c r="P59" s="13">
        <f t="shared" si="2"/>
        <v>0.62411347517730498</v>
      </c>
      <c r="Q59" s="15">
        <f t="shared" si="17"/>
        <v>199</v>
      </c>
      <c r="R59" s="15">
        <f t="shared" si="18"/>
        <v>424</v>
      </c>
      <c r="T59" s="15">
        <f t="shared" si="4"/>
        <v>54</v>
      </c>
      <c r="U59" s="17">
        <f t="shared" si="5"/>
        <v>0.70129870129870131</v>
      </c>
      <c r="V59" s="15">
        <f t="shared" si="6"/>
        <v>94</v>
      </c>
      <c r="W59" s="17">
        <f t="shared" si="7"/>
        <v>0.70676691729323304</v>
      </c>
      <c r="X59" s="15">
        <f t="shared" si="8"/>
        <v>73</v>
      </c>
      <c r="Y59" s="17">
        <f t="shared" si="9"/>
        <v>0.69523809523809521</v>
      </c>
      <c r="Z59" s="15">
        <f t="shared" si="10"/>
        <v>105</v>
      </c>
      <c r="AA59" s="17">
        <f t="shared" si="11"/>
        <v>0.68181818181818177</v>
      </c>
      <c r="AB59" s="15">
        <f t="shared" si="12"/>
        <v>80</v>
      </c>
      <c r="AC59" s="17">
        <f t="shared" si="13"/>
        <v>0.7142857142857143</v>
      </c>
    </row>
    <row r="60" spans="1:29" x14ac:dyDescent="0.25">
      <c r="A60" s="1">
        <v>43948</v>
      </c>
      <c r="C60">
        <f t="shared" si="0"/>
        <v>0</v>
      </c>
      <c r="J60">
        <f t="shared" si="1"/>
        <v>0</v>
      </c>
      <c r="K60">
        <f t="shared" si="14"/>
        <v>446</v>
      </c>
      <c r="L60" s="13">
        <f t="shared" si="15"/>
        <v>0.69147286821705423</v>
      </c>
      <c r="M60" s="13">
        <f t="shared" si="3"/>
        <v>5.3174995876628661E-2</v>
      </c>
      <c r="N60">
        <v>16</v>
      </c>
      <c r="O60">
        <f t="shared" si="16"/>
        <v>720</v>
      </c>
      <c r="P60" s="13">
        <f t="shared" si="2"/>
        <v>0.63829787234042556</v>
      </c>
      <c r="Q60" s="15">
        <f t="shared" si="17"/>
        <v>199</v>
      </c>
      <c r="R60" s="15">
        <f t="shared" si="18"/>
        <v>408</v>
      </c>
      <c r="T60" s="15">
        <f t="shared" si="4"/>
        <v>54</v>
      </c>
      <c r="U60" s="17">
        <f t="shared" si="5"/>
        <v>0.70129870129870131</v>
      </c>
      <c r="V60" s="15">
        <f t="shared" si="6"/>
        <v>94</v>
      </c>
      <c r="W60" s="17">
        <f t="shared" si="7"/>
        <v>0.70676691729323304</v>
      </c>
      <c r="X60" s="15">
        <f t="shared" si="8"/>
        <v>73</v>
      </c>
      <c r="Y60" s="17">
        <f t="shared" si="9"/>
        <v>0.69523809523809521</v>
      </c>
      <c r="Z60" s="15">
        <f t="shared" si="10"/>
        <v>105</v>
      </c>
      <c r="AA60" s="17">
        <f t="shared" si="11"/>
        <v>0.68181818181818177</v>
      </c>
      <c r="AB60" s="15">
        <f t="shared" si="12"/>
        <v>80</v>
      </c>
      <c r="AC60" s="17">
        <f t="shared" si="13"/>
        <v>0.7142857142857143</v>
      </c>
    </row>
    <row r="61" spans="1:29" x14ac:dyDescent="0.25">
      <c r="A61" s="1">
        <v>43949</v>
      </c>
      <c r="C61">
        <f t="shared" si="0"/>
        <v>0</v>
      </c>
      <c r="J61">
        <f t="shared" si="1"/>
        <v>0</v>
      </c>
      <c r="K61">
        <f t="shared" si="14"/>
        <v>446</v>
      </c>
      <c r="L61" s="13">
        <f t="shared" si="15"/>
        <v>0.69147286821705423</v>
      </c>
      <c r="M61" s="13">
        <f t="shared" si="3"/>
        <v>3.8990598713508073E-2</v>
      </c>
      <c r="N61">
        <v>16</v>
      </c>
      <c r="O61">
        <f t="shared" si="16"/>
        <v>736</v>
      </c>
      <c r="P61" s="13">
        <f t="shared" si="2"/>
        <v>0.65248226950354615</v>
      </c>
      <c r="Q61" s="15">
        <f t="shared" si="17"/>
        <v>199</v>
      </c>
      <c r="R61" s="15">
        <f t="shared" si="18"/>
        <v>392</v>
      </c>
      <c r="T61" s="15">
        <f t="shared" si="4"/>
        <v>54</v>
      </c>
      <c r="U61" s="17">
        <f t="shared" si="5"/>
        <v>0.70129870129870131</v>
      </c>
      <c r="V61" s="15">
        <f t="shared" si="6"/>
        <v>94</v>
      </c>
      <c r="W61" s="17">
        <f t="shared" si="7"/>
        <v>0.70676691729323304</v>
      </c>
      <c r="X61" s="15">
        <f t="shared" si="8"/>
        <v>73</v>
      </c>
      <c r="Y61" s="17">
        <f t="shared" si="9"/>
        <v>0.69523809523809521</v>
      </c>
      <c r="Z61" s="15">
        <f t="shared" si="10"/>
        <v>105</v>
      </c>
      <c r="AA61" s="17">
        <f t="shared" si="11"/>
        <v>0.68181818181818177</v>
      </c>
      <c r="AB61" s="15">
        <f t="shared" si="12"/>
        <v>80</v>
      </c>
      <c r="AC61" s="17">
        <f t="shared" si="13"/>
        <v>0.7142857142857143</v>
      </c>
    </row>
    <row r="62" spans="1:29" x14ac:dyDescent="0.25">
      <c r="A62" s="1">
        <v>43950</v>
      </c>
      <c r="C62">
        <f t="shared" si="0"/>
        <v>10</v>
      </c>
      <c r="D62">
        <v>2</v>
      </c>
      <c r="E62">
        <v>4</v>
      </c>
      <c r="F62">
        <v>4</v>
      </c>
      <c r="G62">
        <v>4</v>
      </c>
      <c r="H62">
        <v>2</v>
      </c>
      <c r="J62">
        <f t="shared" si="1"/>
        <v>16</v>
      </c>
      <c r="K62">
        <f t="shared" si="14"/>
        <v>462</v>
      </c>
      <c r="L62" s="13">
        <f t="shared" si="15"/>
        <v>0.71627906976744182</v>
      </c>
      <c r="M62" s="13">
        <f t="shared" si="3"/>
        <v>4.9612403100775193E-2</v>
      </c>
      <c r="N62">
        <v>16</v>
      </c>
      <c r="O62">
        <f t="shared" si="16"/>
        <v>752</v>
      </c>
      <c r="P62" s="13">
        <f t="shared" si="2"/>
        <v>0.66666666666666663</v>
      </c>
      <c r="Q62" s="15">
        <f t="shared" si="17"/>
        <v>183</v>
      </c>
      <c r="R62" s="15">
        <f t="shared" si="18"/>
        <v>376</v>
      </c>
      <c r="T62" s="15">
        <f t="shared" si="4"/>
        <v>56</v>
      </c>
      <c r="U62" s="17">
        <f t="shared" si="5"/>
        <v>0.72727272727272729</v>
      </c>
      <c r="V62" s="15">
        <f t="shared" si="6"/>
        <v>98</v>
      </c>
      <c r="W62" s="17">
        <f t="shared" si="7"/>
        <v>0.73684210526315785</v>
      </c>
      <c r="X62" s="15">
        <f t="shared" si="8"/>
        <v>77</v>
      </c>
      <c r="Y62" s="17">
        <f t="shared" si="9"/>
        <v>0.73333333333333328</v>
      </c>
      <c r="Z62" s="15">
        <f t="shared" si="10"/>
        <v>109</v>
      </c>
      <c r="AA62" s="17">
        <f t="shared" si="11"/>
        <v>0.70779220779220775</v>
      </c>
      <c r="AB62" s="15">
        <f t="shared" si="12"/>
        <v>82</v>
      </c>
      <c r="AC62" s="17">
        <f t="shared" si="13"/>
        <v>0.7321428571428571</v>
      </c>
    </row>
    <row r="63" spans="1:29" x14ac:dyDescent="0.25">
      <c r="A63" s="1">
        <v>43951</v>
      </c>
      <c r="C63">
        <f t="shared" si="0"/>
        <v>6</v>
      </c>
      <c r="D63">
        <v>2</v>
      </c>
      <c r="E63">
        <v>2</v>
      </c>
      <c r="F63">
        <v>2</v>
      </c>
      <c r="G63">
        <v>4</v>
      </c>
      <c r="H63">
        <v>2</v>
      </c>
      <c r="J63">
        <f t="shared" si="1"/>
        <v>12</v>
      </c>
      <c r="K63">
        <f t="shared" si="14"/>
        <v>474</v>
      </c>
      <c r="L63" s="13">
        <f t="shared" si="15"/>
        <v>0.73488372093023258</v>
      </c>
      <c r="M63" s="13">
        <f t="shared" si="3"/>
        <v>5.4032657100445358E-2</v>
      </c>
      <c r="N63">
        <v>16</v>
      </c>
      <c r="O63">
        <f t="shared" si="16"/>
        <v>768</v>
      </c>
      <c r="P63" s="13">
        <f t="shared" si="2"/>
        <v>0.68085106382978722</v>
      </c>
      <c r="Q63" s="15">
        <f t="shared" si="17"/>
        <v>171</v>
      </c>
      <c r="R63" s="15">
        <f t="shared" si="18"/>
        <v>360</v>
      </c>
      <c r="T63" s="15">
        <f t="shared" si="4"/>
        <v>58</v>
      </c>
      <c r="U63" s="17">
        <f t="shared" si="5"/>
        <v>0.75324675324675328</v>
      </c>
      <c r="V63" s="15">
        <f t="shared" si="6"/>
        <v>100</v>
      </c>
      <c r="W63" s="17">
        <f t="shared" si="7"/>
        <v>0.75187969924812026</v>
      </c>
      <c r="X63" s="15">
        <f t="shared" si="8"/>
        <v>79</v>
      </c>
      <c r="Y63" s="17">
        <f t="shared" si="9"/>
        <v>0.75238095238095237</v>
      </c>
      <c r="Z63" s="15">
        <f t="shared" si="10"/>
        <v>113</v>
      </c>
      <c r="AA63" s="17">
        <f t="shared" si="11"/>
        <v>0.73376623376623373</v>
      </c>
      <c r="AB63" s="15">
        <f t="shared" si="12"/>
        <v>84</v>
      </c>
      <c r="AC63" s="17">
        <f t="shared" si="13"/>
        <v>0.75</v>
      </c>
    </row>
    <row r="64" spans="1:29" x14ac:dyDescent="0.25">
      <c r="A64" s="1">
        <v>43952</v>
      </c>
      <c r="C64">
        <f t="shared" si="0"/>
        <v>0</v>
      </c>
      <c r="J64">
        <f t="shared" si="1"/>
        <v>0</v>
      </c>
      <c r="K64">
        <f t="shared" si="14"/>
        <v>474</v>
      </c>
      <c r="L64" s="13">
        <f t="shared" si="15"/>
        <v>0.73488372093023258</v>
      </c>
      <c r="M64" s="13">
        <f t="shared" si="3"/>
        <v>3.984825993732477E-2</v>
      </c>
      <c r="N64">
        <v>16</v>
      </c>
      <c r="O64">
        <f t="shared" si="16"/>
        <v>784</v>
      </c>
      <c r="P64" s="13">
        <f t="shared" si="2"/>
        <v>0.69503546099290781</v>
      </c>
      <c r="Q64" s="15">
        <f t="shared" si="17"/>
        <v>171</v>
      </c>
      <c r="R64" s="15">
        <f t="shared" si="18"/>
        <v>344</v>
      </c>
      <c r="T64" s="15">
        <f t="shared" si="4"/>
        <v>58</v>
      </c>
      <c r="U64" s="17">
        <f t="shared" si="5"/>
        <v>0.75324675324675328</v>
      </c>
      <c r="V64" s="15">
        <f t="shared" si="6"/>
        <v>100</v>
      </c>
      <c r="W64" s="17">
        <f t="shared" si="7"/>
        <v>0.75187969924812026</v>
      </c>
      <c r="X64" s="15">
        <f t="shared" si="8"/>
        <v>79</v>
      </c>
      <c r="Y64" s="17">
        <f t="shared" si="9"/>
        <v>0.75238095238095237</v>
      </c>
      <c r="Z64" s="15">
        <f t="shared" si="10"/>
        <v>113</v>
      </c>
      <c r="AA64" s="17">
        <f t="shared" si="11"/>
        <v>0.73376623376623373</v>
      </c>
      <c r="AB64" s="15">
        <f t="shared" si="12"/>
        <v>84</v>
      </c>
      <c r="AC64" s="17">
        <f t="shared" si="13"/>
        <v>0.75</v>
      </c>
    </row>
    <row r="65" spans="1:29" x14ac:dyDescent="0.25">
      <c r="A65" s="1">
        <v>43953</v>
      </c>
      <c r="C65">
        <f t="shared" si="0"/>
        <v>21</v>
      </c>
      <c r="D65">
        <v>5</v>
      </c>
      <c r="E65">
        <v>9</v>
      </c>
      <c r="F65">
        <v>7</v>
      </c>
      <c r="G65">
        <v>11</v>
      </c>
      <c r="H65">
        <v>8</v>
      </c>
      <c r="I65">
        <v>8</v>
      </c>
      <c r="J65">
        <f>SUM(D65:I65)</f>
        <v>48</v>
      </c>
      <c r="K65">
        <f t="shared" si="14"/>
        <v>522</v>
      </c>
      <c r="L65" s="13">
        <f t="shared" si="15"/>
        <v>0.80930232558139537</v>
      </c>
      <c r="M65" s="13">
        <f t="shared" si="3"/>
        <v>7.880587168068609E-2</v>
      </c>
      <c r="N65">
        <v>40</v>
      </c>
      <c r="O65">
        <f t="shared" si="16"/>
        <v>824</v>
      </c>
      <c r="P65" s="13">
        <f t="shared" si="2"/>
        <v>0.73049645390070927</v>
      </c>
      <c r="Q65" s="15">
        <f t="shared" si="17"/>
        <v>123</v>
      </c>
      <c r="R65" s="15">
        <f t="shared" si="18"/>
        <v>304</v>
      </c>
      <c r="T65" s="15">
        <f t="shared" si="4"/>
        <v>63</v>
      </c>
      <c r="U65" s="17">
        <f t="shared" si="5"/>
        <v>0.81818181818181823</v>
      </c>
      <c r="V65" s="15">
        <f t="shared" si="6"/>
        <v>109</v>
      </c>
      <c r="W65" s="17">
        <f t="shared" si="7"/>
        <v>0.81954887218045114</v>
      </c>
      <c r="X65" s="15">
        <f t="shared" si="8"/>
        <v>86</v>
      </c>
      <c r="Y65" s="17">
        <f t="shared" si="9"/>
        <v>0.81904761904761902</v>
      </c>
      <c r="Z65" s="15">
        <f t="shared" si="10"/>
        <v>124</v>
      </c>
      <c r="AA65" s="17">
        <f t="shared" si="11"/>
        <v>0.80519480519480524</v>
      </c>
      <c r="AB65" s="15">
        <f t="shared" si="12"/>
        <v>92</v>
      </c>
      <c r="AC65" s="17">
        <f t="shared" si="13"/>
        <v>0.8214285714285714</v>
      </c>
    </row>
    <row r="66" spans="1:29" x14ac:dyDescent="0.25">
      <c r="A66" s="1">
        <v>43954</v>
      </c>
      <c r="C66">
        <f t="shared" si="0"/>
        <v>0</v>
      </c>
      <c r="J66">
        <f t="shared" si="1"/>
        <v>0</v>
      </c>
      <c r="K66">
        <f t="shared" si="14"/>
        <v>522</v>
      </c>
      <c r="L66" s="13">
        <f t="shared" si="15"/>
        <v>0.80930232558139537</v>
      </c>
      <c r="M66" s="13">
        <f t="shared" si="3"/>
        <v>7.880587168068609E-2</v>
      </c>
      <c r="O66">
        <f t="shared" si="16"/>
        <v>824</v>
      </c>
      <c r="P66" s="13">
        <f t="shared" si="2"/>
        <v>0.73049645390070927</v>
      </c>
      <c r="Q66" s="15">
        <f t="shared" si="17"/>
        <v>123</v>
      </c>
      <c r="R66" s="15">
        <f t="shared" si="18"/>
        <v>304</v>
      </c>
      <c r="T66" s="15">
        <f t="shared" si="4"/>
        <v>63</v>
      </c>
      <c r="U66" s="17">
        <f t="shared" si="5"/>
        <v>0.81818181818181823</v>
      </c>
      <c r="V66" s="15">
        <f t="shared" si="6"/>
        <v>109</v>
      </c>
      <c r="W66" s="17">
        <f t="shared" si="7"/>
        <v>0.81954887218045114</v>
      </c>
      <c r="X66" s="15">
        <f t="shared" si="8"/>
        <v>86</v>
      </c>
      <c r="Y66" s="17">
        <f t="shared" si="9"/>
        <v>0.81904761904761902</v>
      </c>
      <c r="Z66" s="15">
        <f t="shared" si="10"/>
        <v>124</v>
      </c>
      <c r="AA66" s="17">
        <f t="shared" si="11"/>
        <v>0.80519480519480524</v>
      </c>
      <c r="AB66" s="15">
        <f t="shared" si="12"/>
        <v>92</v>
      </c>
      <c r="AC66" s="17">
        <f t="shared" si="13"/>
        <v>0.8214285714285714</v>
      </c>
    </row>
    <row r="67" spans="1:29" x14ac:dyDescent="0.25">
      <c r="A67" s="1">
        <v>43955</v>
      </c>
      <c r="C67">
        <f t="shared" ref="C67:C84" si="19">D67+E67+F67</f>
        <v>0</v>
      </c>
      <c r="J67">
        <f t="shared" ref="J67:J84" si="20">SUM(D67:H67)</f>
        <v>0</v>
      </c>
      <c r="K67">
        <f t="shared" si="14"/>
        <v>522</v>
      </c>
      <c r="L67" s="13">
        <f t="shared" si="15"/>
        <v>0.80930232558139537</v>
      </c>
      <c r="M67" s="13">
        <f t="shared" si="3"/>
        <v>6.4621474517565614E-2</v>
      </c>
      <c r="N67">
        <v>16</v>
      </c>
      <c r="O67">
        <f t="shared" si="16"/>
        <v>840</v>
      </c>
      <c r="P67" s="13">
        <f t="shared" ref="P67:P85" si="21">O67/$O$86</f>
        <v>0.74468085106382975</v>
      </c>
      <c r="Q67" s="15">
        <f t="shared" si="17"/>
        <v>123</v>
      </c>
      <c r="R67" s="15">
        <f t="shared" si="18"/>
        <v>288</v>
      </c>
      <c r="T67" s="15">
        <f t="shared" si="4"/>
        <v>63</v>
      </c>
      <c r="U67" s="17">
        <f t="shared" si="5"/>
        <v>0.81818181818181823</v>
      </c>
      <c r="V67" s="15">
        <f t="shared" si="6"/>
        <v>109</v>
      </c>
      <c r="W67" s="17">
        <f t="shared" si="7"/>
        <v>0.81954887218045114</v>
      </c>
      <c r="X67" s="15">
        <f t="shared" si="8"/>
        <v>86</v>
      </c>
      <c r="Y67" s="17">
        <f t="shared" si="9"/>
        <v>0.81904761904761902</v>
      </c>
      <c r="Z67" s="15">
        <f t="shared" si="10"/>
        <v>124</v>
      </c>
      <c r="AA67" s="17">
        <f t="shared" si="11"/>
        <v>0.80519480519480524</v>
      </c>
      <c r="AB67" s="15">
        <f t="shared" si="12"/>
        <v>92</v>
      </c>
      <c r="AC67" s="17">
        <f t="shared" si="13"/>
        <v>0.8214285714285714</v>
      </c>
    </row>
    <row r="68" spans="1:29" x14ac:dyDescent="0.25">
      <c r="A68" s="1">
        <v>43956</v>
      </c>
      <c r="C68">
        <f t="shared" si="19"/>
        <v>0</v>
      </c>
      <c r="J68">
        <f t="shared" si="20"/>
        <v>0</v>
      </c>
      <c r="K68">
        <f t="shared" si="14"/>
        <v>522</v>
      </c>
      <c r="L68" s="13">
        <f t="shared" si="15"/>
        <v>0.80930232558139537</v>
      </c>
      <c r="M68" s="13">
        <f t="shared" ref="M68:M85" si="22">L68-P68</f>
        <v>5.0437077354445026E-2</v>
      </c>
      <c r="N68">
        <v>16</v>
      </c>
      <c r="O68">
        <f t="shared" si="16"/>
        <v>856</v>
      </c>
      <c r="P68" s="13">
        <f t="shared" si="21"/>
        <v>0.75886524822695034</v>
      </c>
      <c r="Q68" s="15">
        <f t="shared" si="17"/>
        <v>123</v>
      </c>
      <c r="R68" s="15">
        <f t="shared" si="18"/>
        <v>272</v>
      </c>
      <c r="T68" s="15">
        <f t="shared" ref="T68:T85" si="23">T67+D68</f>
        <v>63</v>
      </c>
      <c r="U68" s="17">
        <f t="shared" ref="U68:U85" si="24">T68/$D$86</f>
        <v>0.81818181818181823</v>
      </c>
      <c r="V68" s="15">
        <f t="shared" ref="V68:V85" si="25">E68+V67</f>
        <v>109</v>
      </c>
      <c r="W68" s="17">
        <f t="shared" ref="W68:W85" si="26">V68/$E$86</f>
        <v>0.81954887218045114</v>
      </c>
      <c r="X68" s="15">
        <f t="shared" ref="X68:X85" si="27">X67+F68</f>
        <v>86</v>
      </c>
      <c r="Y68" s="17">
        <f t="shared" ref="Y68:Y85" si="28">X68/$F$86</f>
        <v>0.81904761904761902</v>
      </c>
      <c r="Z68" s="15">
        <f t="shared" ref="Z68:Z85" si="29">Z67+G68</f>
        <v>124</v>
      </c>
      <c r="AA68" s="17">
        <f t="shared" ref="AA68:AA85" si="30">Z68/$G$86</f>
        <v>0.80519480519480524</v>
      </c>
      <c r="AB68" s="15">
        <f t="shared" ref="AB68:AB85" si="31">AB67+H68</f>
        <v>92</v>
      </c>
      <c r="AC68" s="17">
        <f t="shared" ref="AC68:AC85" si="32">AB68/$H$86</f>
        <v>0.8214285714285714</v>
      </c>
    </row>
    <row r="69" spans="1:29" x14ac:dyDescent="0.25">
      <c r="A69" s="1">
        <v>43957</v>
      </c>
      <c r="C69">
        <f t="shared" si="19"/>
        <v>9</v>
      </c>
      <c r="D69">
        <v>2</v>
      </c>
      <c r="E69">
        <v>4</v>
      </c>
      <c r="F69">
        <v>3</v>
      </c>
      <c r="G69">
        <v>4</v>
      </c>
      <c r="H69">
        <v>2</v>
      </c>
      <c r="J69">
        <f t="shared" si="20"/>
        <v>15</v>
      </c>
      <c r="K69">
        <f t="shared" ref="K69:K86" si="33">K68+J69</f>
        <v>537</v>
      </c>
      <c r="L69" s="13">
        <f t="shared" ref="L69:L86" si="34">K69/$J$86</f>
        <v>0.83255813953488367</v>
      </c>
      <c r="M69" s="13">
        <f t="shared" si="22"/>
        <v>5.950849414481274E-2</v>
      </c>
      <c r="N69">
        <v>16</v>
      </c>
      <c r="O69">
        <f t="shared" ref="O69:O86" si="35">O68+N69</f>
        <v>872</v>
      </c>
      <c r="P69" s="13">
        <f t="shared" si="21"/>
        <v>0.77304964539007093</v>
      </c>
      <c r="Q69" s="15">
        <f t="shared" ref="Q69:Q85" si="36">$K$85-K69</f>
        <v>108</v>
      </c>
      <c r="R69" s="15">
        <f t="shared" ref="R69:R85" si="37">$O$85-O69</f>
        <v>256</v>
      </c>
      <c r="T69" s="15">
        <f t="shared" si="23"/>
        <v>65</v>
      </c>
      <c r="U69" s="17">
        <f t="shared" si="24"/>
        <v>0.8441558441558441</v>
      </c>
      <c r="V69" s="15">
        <f t="shared" si="25"/>
        <v>113</v>
      </c>
      <c r="W69" s="17">
        <f t="shared" si="26"/>
        <v>0.84962406015037595</v>
      </c>
      <c r="X69" s="15">
        <f t="shared" si="27"/>
        <v>89</v>
      </c>
      <c r="Y69" s="17">
        <f t="shared" si="28"/>
        <v>0.84761904761904761</v>
      </c>
      <c r="Z69" s="15">
        <f t="shared" si="29"/>
        <v>128</v>
      </c>
      <c r="AA69" s="17">
        <f t="shared" si="30"/>
        <v>0.83116883116883122</v>
      </c>
      <c r="AB69" s="15">
        <f t="shared" si="31"/>
        <v>94</v>
      </c>
      <c r="AC69" s="17">
        <f t="shared" si="32"/>
        <v>0.8392857142857143</v>
      </c>
    </row>
    <row r="70" spans="1:29" x14ac:dyDescent="0.25">
      <c r="A70" s="1">
        <v>43958</v>
      </c>
      <c r="C70">
        <f t="shared" si="19"/>
        <v>6</v>
      </c>
      <c r="D70">
        <v>2</v>
      </c>
      <c r="E70">
        <v>2</v>
      </c>
      <c r="F70">
        <v>2</v>
      </c>
      <c r="G70">
        <v>4</v>
      </c>
      <c r="H70">
        <v>2</v>
      </c>
      <c r="J70">
        <f t="shared" si="20"/>
        <v>12</v>
      </c>
      <c r="K70">
        <f t="shared" si="33"/>
        <v>549</v>
      </c>
      <c r="L70" s="13">
        <f t="shared" si="34"/>
        <v>0.85116279069767442</v>
      </c>
      <c r="M70" s="13">
        <f t="shared" si="22"/>
        <v>6.3928748144482905E-2</v>
      </c>
      <c r="N70">
        <v>16</v>
      </c>
      <c r="O70">
        <f t="shared" si="35"/>
        <v>888</v>
      </c>
      <c r="P70" s="13">
        <f t="shared" si="21"/>
        <v>0.78723404255319152</v>
      </c>
      <c r="Q70" s="15">
        <f t="shared" si="36"/>
        <v>96</v>
      </c>
      <c r="R70" s="15">
        <f t="shared" si="37"/>
        <v>240</v>
      </c>
      <c r="T70" s="15">
        <f t="shared" si="23"/>
        <v>67</v>
      </c>
      <c r="U70" s="17">
        <f t="shared" si="24"/>
        <v>0.87012987012987009</v>
      </c>
      <c r="V70" s="15">
        <f t="shared" si="25"/>
        <v>115</v>
      </c>
      <c r="W70" s="17">
        <f t="shared" si="26"/>
        <v>0.86466165413533835</v>
      </c>
      <c r="X70" s="15">
        <f t="shared" si="27"/>
        <v>91</v>
      </c>
      <c r="Y70" s="17">
        <f t="shared" si="28"/>
        <v>0.8666666666666667</v>
      </c>
      <c r="Z70" s="15">
        <f t="shared" si="29"/>
        <v>132</v>
      </c>
      <c r="AA70" s="17">
        <f t="shared" si="30"/>
        <v>0.8571428571428571</v>
      </c>
      <c r="AB70" s="15">
        <f t="shared" si="31"/>
        <v>96</v>
      </c>
      <c r="AC70" s="17">
        <f t="shared" si="32"/>
        <v>0.8571428571428571</v>
      </c>
    </row>
    <row r="71" spans="1:29" x14ac:dyDescent="0.25">
      <c r="A71" s="1">
        <v>43959</v>
      </c>
      <c r="C71">
        <f t="shared" si="19"/>
        <v>0</v>
      </c>
      <c r="J71">
        <f t="shared" si="20"/>
        <v>0</v>
      </c>
      <c r="K71">
        <f t="shared" si="33"/>
        <v>549</v>
      </c>
      <c r="L71" s="13">
        <f t="shared" si="34"/>
        <v>0.85116279069767442</v>
      </c>
      <c r="M71" s="13">
        <f t="shared" si="22"/>
        <v>4.9744350981362317E-2</v>
      </c>
      <c r="N71">
        <v>16</v>
      </c>
      <c r="O71">
        <f t="shared" si="35"/>
        <v>904</v>
      </c>
      <c r="P71" s="13">
        <f t="shared" si="21"/>
        <v>0.8014184397163121</v>
      </c>
      <c r="Q71" s="15">
        <f t="shared" si="36"/>
        <v>96</v>
      </c>
      <c r="R71" s="15">
        <f t="shared" si="37"/>
        <v>224</v>
      </c>
      <c r="T71" s="15">
        <f t="shared" si="23"/>
        <v>67</v>
      </c>
      <c r="U71" s="17">
        <f t="shared" si="24"/>
        <v>0.87012987012987009</v>
      </c>
      <c r="V71" s="15">
        <f t="shared" si="25"/>
        <v>115</v>
      </c>
      <c r="W71" s="17">
        <f t="shared" si="26"/>
        <v>0.86466165413533835</v>
      </c>
      <c r="X71" s="15">
        <f t="shared" si="27"/>
        <v>91</v>
      </c>
      <c r="Y71" s="17">
        <f t="shared" si="28"/>
        <v>0.8666666666666667</v>
      </c>
      <c r="Z71" s="15">
        <f t="shared" si="29"/>
        <v>132</v>
      </c>
      <c r="AA71" s="17">
        <f t="shared" si="30"/>
        <v>0.8571428571428571</v>
      </c>
      <c r="AB71" s="15">
        <f t="shared" si="31"/>
        <v>96</v>
      </c>
      <c r="AC71" s="17">
        <f t="shared" si="32"/>
        <v>0.8571428571428571</v>
      </c>
    </row>
    <row r="72" spans="1:29" x14ac:dyDescent="0.25">
      <c r="A72" s="1">
        <v>43960</v>
      </c>
      <c r="C72">
        <f t="shared" si="19"/>
        <v>21</v>
      </c>
      <c r="D72">
        <v>5</v>
      </c>
      <c r="E72">
        <v>9</v>
      </c>
      <c r="F72">
        <v>7</v>
      </c>
      <c r="G72">
        <v>11</v>
      </c>
      <c r="H72">
        <v>8</v>
      </c>
      <c r="I72">
        <v>8</v>
      </c>
      <c r="J72">
        <f>SUM(D72:I72)</f>
        <v>48</v>
      </c>
      <c r="K72">
        <f t="shared" si="33"/>
        <v>597</v>
      </c>
      <c r="L72" s="13">
        <f t="shared" si="34"/>
        <v>0.92558139534883721</v>
      </c>
      <c r="M72" s="13">
        <f t="shared" si="22"/>
        <v>8.8701962724723749E-2</v>
      </c>
      <c r="N72">
        <v>40</v>
      </c>
      <c r="O72">
        <f t="shared" si="35"/>
        <v>944</v>
      </c>
      <c r="P72" s="13">
        <f t="shared" si="21"/>
        <v>0.83687943262411346</v>
      </c>
      <c r="Q72" s="15">
        <f t="shared" si="36"/>
        <v>48</v>
      </c>
      <c r="R72" s="15">
        <f t="shared" si="37"/>
        <v>184</v>
      </c>
      <c r="T72" s="15">
        <f t="shared" si="23"/>
        <v>72</v>
      </c>
      <c r="U72" s="17">
        <f t="shared" si="24"/>
        <v>0.93506493506493504</v>
      </c>
      <c r="V72" s="15">
        <f t="shared" si="25"/>
        <v>124</v>
      </c>
      <c r="W72" s="17">
        <f t="shared" si="26"/>
        <v>0.93233082706766912</v>
      </c>
      <c r="X72" s="15">
        <f t="shared" si="27"/>
        <v>98</v>
      </c>
      <c r="Y72" s="17">
        <f t="shared" si="28"/>
        <v>0.93333333333333335</v>
      </c>
      <c r="Z72" s="15">
        <f t="shared" si="29"/>
        <v>143</v>
      </c>
      <c r="AA72" s="17">
        <f t="shared" si="30"/>
        <v>0.9285714285714286</v>
      </c>
      <c r="AB72" s="15">
        <f t="shared" si="31"/>
        <v>104</v>
      </c>
      <c r="AC72" s="17">
        <f t="shared" si="32"/>
        <v>0.9285714285714286</v>
      </c>
    </row>
    <row r="73" spans="1:29" x14ac:dyDescent="0.25">
      <c r="A73" s="1">
        <v>43961</v>
      </c>
      <c r="C73">
        <f t="shared" si="19"/>
        <v>0</v>
      </c>
      <c r="J73">
        <f t="shared" si="20"/>
        <v>0</v>
      </c>
      <c r="K73">
        <f t="shared" si="33"/>
        <v>597</v>
      </c>
      <c r="L73" s="13">
        <f t="shared" si="34"/>
        <v>0.92558139534883721</v>
      </c>
      <c r="M73" s="13">
        <f t="shared" si="22"/>
        <v>8.8701962724723749E-2</v>
      </c>
      <c r="O73">
        <f t="shared" si="35"/>
        <v>944</v>
      </c>
      <c r="P73" s="13">
        <f t="shared" si="21"/>
        <v>0.83687943262411346</v>
      </c>
      <c r="Q73" s="15">
        <f t="shared" si="36"/>
        <v>48</v>
      </c>
      <c r="R73" s="15">
        <f t="shared" si="37"/>
        <v>184</v>
      </c>
      <c r="T73" s="15">
        <f t="shared" si="23"/>
        <v>72</v>
      </c>
      <c r="U73" s="17">
        <f t="shared" si="24"/>
        <v>0.93506493506493504</v>
      </c>
      <c r="V73" s="15">
        <f t="shared" si="25"/>
        <v>124</v>
      </c>
      <c r="W73" s="17">
        <f t="shared" si="26"/>
        <v>0.93233082706766912</v>
      </c>
      <c r="X73" s="15">
        <f t="shared" si="27"/>
        <v>98</v>
      </c>
      <c r="Y73" s="17">
        <f t="shared" si="28"/>
        <v>0.93333333333333335</v>
      </c>
      <c r="Z73" s="15">
        <f t="shared" si="29"/>
        <v>143</v>
      </c>
      <c r="AA73" s="17">
        <f t="shared" si="30"/>
        <v>0.9285714285714286</v>
      </c>
      <c r="AB73" s="15">
        <f t="shared" si="31"/>
        <v>104</v>
      </c>
      <c r="AC73" s="17">
        <f t="shared" si="32"/>
        <v>0.9285714285714286</v>
      </c>
    </row>
    <row r="74" spans="1:29" x14ac:dyDescent="0.25">
      <c r="A74" s="19">
        <v>43962</v>
      </c>
      <c r="B74" s="20" t="s">
        <v>9</v>
      </c>
      <c r="C74">
        <f t="shared" si="19"/>
        <v>0</v>
      </c>
      <c r="J74">
        <f t="shared" si="20"/>
        <v>0</v>
      </c>
      <c r="K74">
        <f t="shared" si="33"/>
        <v>597</v>
      </c>
      <c r="L74" s="13">
        <f t="shared" si="34"/>
        <v>0.92558139534883721</v>
      </c>
      <c r="M74" s="13">
        <f t="shared" si="22"/>
        <v>7.4517565561603161E-2</v>
      </c>
      <c r="N74">
        <v>16</v>
      </c>
      <c r="O74">
        <f t="shared" si="35"/>
        <v>960</v>
      </c>
      <c r="P74" s="13">
        <f t="shared" si="21"/>
        <v>0.85106382978723405</v>
      </c>
      <c r="Q74" s="15">
        <f t="shared" si="36"/>
        <v>48</v>
      </c>
      <c r="R74" s="15">
        <f t="shared" si="37"/>
        <v>168</v>
      </c>
      <c r="T74" s="15">
        <f t="shared" si="23"/>
        <v>72</v>
      </c>
      <c r="U74" s="17">
        <f t="shared" si="24"/>
        <v>0.93506493506493504</v>
      </c>
      <c r="V74" s="15">
        <f t="shared" si="25"/>
        <v>124</v>
      </c>
      <c r="W74" s="17">
        <f t="shared" si="26"/>
        <v>0.93233082706766912</v>
      </c>
      <c r="X74" s="15">
        <f t="shared" si="27"/>
        <v>98</v>
      </c>
      <c r="Y74" s="17">
        <f t="shared" si="28"/>
        <v>0.93333333333333335</v>
      </c>
      <c r="Z74" s="15">
        <f t="shared" si="29"/>
        <v>143</v>
      </c>
      <c r="AA74" s="17">
        <f t="shared" si="30"/>
        <v>0.9285714285714286</v>
      </c>
      <c r="AB74" s="15">
        <f t="shared" si="31"/>
        <v>104</v>
      </c>
      <c r="AC74" s="17">
        <f t="shared" si="32"/>
        <v>0.9285714285714286</v>
      </c>
    </row>
    <row r="75" spans="1:29" x14ac:dyDescent="0.25">
      <c r="A75" s="19">
        <v>43963</v>
      </c>
      <c r="B75" s="20" t="s">
        <v>9</v>
      </c>
      <c r="C75">
        <f t="shared" si="19"/>
        <v>0</v>
      </c>
      <c r="J75">
        <f t="shared" si="20"/>
        <v>0</v>
      </c>
      <c r="K75">
        <f t="shared" si="33"/>
        <v>597</v>
      </c>
      <c r="L75" s="13">
        <f t="shared" si="34"/>
        <v>0.92558139534883721</v>
      </c>
      <c r="M75" s="13">
        <f t="shared" si="22"/>
        <v>6.0333168398482573E-2</v>
      </c>
      <c r="N75">
        <v>16</v>
      </c>
      <c r="O75">
        <f t="shared" si="35"/>
        <v>976</v>
      </c>
      <c r="P75" s="13">
        <f t="shared" si="21"/>
        <v>0.86524822695035464</v>
      </c>
      <c r="Q75" s="15">
        <f t="shared" si="36"/>
        <v>48</v>
      </c>
      <c r="R75" s="15">
        <f t="shared" si="37"/>
        <v>152</v>
      </c>
      <c r="T75" s="15">
        <f t="shared" si="23"/>
        <v>72</v>
      </c>
      <c r="U75" s="17">
        <f t="shared" si="24"/>
        <v>0.93506493506493504</v>
      </c>
      <c r="V75" s="15">
        <f t="shared" si="25"/>
        <v>124</v>
      </c>
      <c r="W75" s="17">
        <f t="shared" si="26"/>
        <v>0.93233082706766912</v>
      </c>
      <c r="X75" s="15">
        <f t="shared" si="27"/>
        <v>98</v>
      </c>
      <c r="Y75" s="17">
        <f t="shared" si="28"/>
        <v>0.93333333333333335</v>
      </c>
      <c r="Z75" s="15">
        <f t="shared" si="29"/>
        <v>143</v>
      </c>
      <c r="AA75" s="17">
        <f t="shared" si="30"/>
        <v>0.9285714285714286</v>
      </c>
      <c r="AB75" s="15">
        <f t="shared" si="31"/>
        <v>104</v>
      </c>
      <c r="AC75" s="17">
        <f t="shared" si="32"/>
        <v>0.9285714285714286</v>
      </c>
    </row>
    <row r="76" spans="1:29" x14ac:dyDescent="0.25">
      <c r="A76" s="1">
        <v>43964</v>
      </c>
      <c r="C76">
        <f t="shared" si="19"/>
        <v>0</v>
      </c>
      <c r="J76">
        <f t="shared" si="20"/>
        <v>0</v>
      </c>
      <c r="K76">
        <f t="shared" si="33"/>
        <v>597</v>
      </c>
      <c r="L76" s="13">
        <f t="shared" si="34"/>
        <v>0.92558139534883721</v>
      </c>
      <c r="M76" s="13">
        <f t="shared" si="22"/>
        <v>4.6148771235361985E-2</v>
      </c>
      <c r="N76">
        <v>16</v>
      </c>
      <c r="O76">
        <f t="shared" si="35"/>
        <v>992</v>
      </c>
      <c r="P76" s="13">
        <f t="shared" si="21"/>
        <v>0.87943262411347523</v>
      </c>
      <c r="Q76" s="15">
        <f t="shared" si="36"/>
        <v>48</v>
      </c>
      <c r="R76" s="15">
        <f t="shared" si="37"/>
        <v>136</v>
      </c>
      <c r="T76" s="15">
        <f t="shared" si="23"/>
        <v>72</v>
      </c>
      <c r="U76" s="17">
        <f t="shared" si="24"/>
        <v>0.93506493506493504</v>
      </c>
      <c r="V76" s="15">
        <f t="shared" si="25"/>
        <v>124</v>
      </c>
      <c r="W76" s="17">
        <f t="shared" si="26"/>
        <v>0.93233082706766912</v>
      </c>
      <c r="X76" s="15">
        <f t="shared" si="27"/>
        <v>98</v>
      </c>
      <c r="Y76" s="17">
        <f t="shared" si="28"/>
        <v>0.93333333333333335</v>
      </c>
      <c r="Z76" s="15">
        <f t="shared" si="29"/>
        <v>143</v>
      </c>
      <c r="AA76" s="17">
        <f t="shared" si="30"/>
        <v>0.9285714285714286</v>
      </c>
      <c r="AB76" s="15">
        <f t="shared" si="31"/>
        <v>104</v>
      </c>
      <c r="AC76" s="17">
        <f t="shared" si="32"/>
        <v>0.9285714285714286</v>
      </c>
    </row>
    <row r="77" spans="1:29" x14ac:dyDescent="0.25">
      <c r="A77" s="1">
        <v>43965</v>
      </c>
      <c r="C77">
        <f t="shared" si="19"/>
        <v>0</v>
      </c>
      <c r="J77">
        <f t="shared" si="20"/>
        <v>0</v>
      </c>
      <c r="K77">
        <f t="shared" si="33"/>
        <v>597</v>
      </c>
      <c r="L77" s="13">
        <f t="shared" si="34"/>
        <v>0.92558139534883721</v>
      </c>
      <c r="M77" s="13">
        <f t="shared" si="22"/>
        <v>3.1964374072241508E-2</v>
      </c>
      <c r="N77">
        <v>16</v>
      </c>
      <c r="O77">
        <f t="shared" si="35"/>
        <v>1008</v>
      </c>
      <c r="P77" s="13">
        <f t="shared" si="21"/>
        <v>0.8936170212765957</v>
      </c>
      <c r="Q77" s="15">
        <f t="shared" si="36"/>
        <v>48</v>
      </c>
      <c r="R77" s="15">
        <f t="shared" si="37"/>
        <v>120</v>
      </c>
      <c r="T77" s="15">
        <f t="shared" si="23"/>
        <v>72</v>
      </c>
      <c r="U77" s="17">
        <f t="shared" si="24"/>
        <v>0.93506493506493504</v>
      </c>
      <c r="V77" s="15">
        <f t="shared" si="25"/>
        <v>124</v>
      </c>
      <c r="W77" s="17">
        <f t="shared" si="26"/>
        <v>0.93233082706766912</v>
      </c>
      <c r="X77" s="15">
        <f t="shared" si="27"/>
        <v>98</v>
      </c>
      <c r="Y77" s="17">
        <f t="shared" si="28"/>
        <v>0.93333333333333335</v>
      </c>
      <c r="Z77" s="15">
        <f t="shared" si="29"/>
        <v>143</v>
      </c>
      <c r="AA77" s="17">
        <f t="shared" si="30"/>
        <v>0.9285714285714286</v>
      </c>
      <c r="AB77" s="15">
        <f t="shared" si="31"/>
        <v>104</v>
      </c>
      <c r="AC77" s="17">
        <f t="shared" si="32"/>
        <v>0.9285714285714286</v>
      </c>
    </row>
    <row r="78" spans="1:29" x14ac:dyDescent="0.25">
      <c r="A78" s="1">
        <v>43966</v>
      </c>
      <c r="C78">
        <f t="shared" si="19"/>
        <v>0</v>
      </c>
      <c r="J78">
        <f t="shared" si="20"/>
        <v>0</v>
      </c>
      <c r="K78">
        <f t="shared" si="33"/>
        <v>597</v>
      </c>
      <c r="L78" s="13">
        <f t="shared" si="34"/>
        <v>0.92558139534883721</v>
      </c>
      <c r="M78" s="13">
        <f t="shared" si="22"/>
        <v>1.777997690912092E-2</v>
      </c>
      <c r="N78">
        <v>16</v>
      </c>
      <c r="O78">
        <f t="shared" si="35"/>
        <v>1024</v>
      </c>
      <c r="P78" s="13">
        <f t="shared" si="21"/>
        <v>0.90780141843971629</v>
      </c>
      <c r="Q78" s="15">
        <f t="shared" si="36"/>
        <v>48</v>
      </c>
      <c r="R78" s="15">
        <f t="shared" si="37"/>
        <v>104</v>
      </c>
      <c r="T78" s="15">
        <f t="shared" si="23"/>
        <v>72</v>
      </c>
      <c r="U78" s="17">
        <f t="shared" si="24"/>
        <v>0.93506493506493504</v>
      </c>
      <c r="V78" s="15">
        <f t="shared" si="25"/>
        <v>124</v>
      </c>
      <c r="W78" s="17">
        <f t="shared" si="26"/>
        <v>0.93233082706766912</v>
      </c>
      <c r="X78" s="15">
        <f t="shared" si="27"/>
        <v>98</v>
      </c>
      <c r="Y78" s="17">
        <f t="shared" si="28"/>
        <v>0.93333333333333335</v>
      </c>
      <c r="Z78" s="15">
        <f t="shared" si="29"/>
        <v>143</v>
      </c>
      <c r="AA78" s="17">
        <f t="shared" si="30"/>
        <v>0.9285714285714286</v>
      </c>
      <c r="AB78" s="15">
        <f t="shared" si="31"/>
        <v>104</v>
      </c>
      <c r="AC78" s="17">
        <f t="shared" si="32"/>
        <v>0.9285714285714286</v>
      </c>
    </row>
    <row r="79" spans="1:29" x14ac:dyDescent="0.25">
      <c r="A79" s="1">
        <v>43967</v>
      </c>
      <c r="C79">
        <f t="shared" si="19"/>
        <v>21</v>
      </c>
      <c r="D79">
        <v>5</v>
      </c>
      <c r="E79">
        <v>9</v>
      </c>
      <c r="F79">
        <v>7</v>
      </c>
      <c r="G79">
        <v>11</v>
      </c>
      <c r="H79">
        <v>8</v>
      </c>
      <c r="I79">
        <v>8</v>
      </c>
      <c r="J79">
        <f>SUM(D79:I79)</f>
        <v>48</v>
      </c>
      <c r="K79">
        <f t="shared" si="33"/>
        <v>645</v>
      </c>
      <c r="L79" s="13">
        <f t="shared" si="34"/>
        <v>1</v>
      </c>
      <c r="M79" s="13">
        <f t="shared" si="22"/>
        <v>5.673758865248224E-2</v>
      </c>
      <c r="N79">
        <v>40</v>
      </c>
      <c r="O79">
        <f t="shared" si="35"/>
        <v>1064</v>
      </c>
      <c r="P79" s="13">
        <f t="shared" si="21"/>
        <v>0.94326241134751776</v>
      </c>
      <c r="Q79" s="15">
        <f t="shared" si="36"/>
        <v>0</v>
      </c>
      <c r="R79" s="15">
        <f t="shared" si="37"/>
        <v>64</v>
      </c>
      <c r="T79" s="15">
        <f t="shared" si="23"/>
        <v>77</v>
      </c>
      <c r="U79" s="17">
        <f t="shared" si="24"/>
        <v>1</v>
      </c>
      <c r="V79" s="15">
        <f t="shared" si="25"/>
        <v>133</v>
      </c>
      <c r="W79" s="17">
        <f t="shared" si="26"/>
        <v>1</v>
      </c>
      <c r="X79" s="15">
        <f t="shared" si="27"/>
        <v>105</v>
      </c>
      <c r="Y79" s="17">
        <f t="shared" si="28"/>
        <v>1</v>
      </c>
      <c r="Z79" s="15">
        <f t="shared" si="29"/>
        <v>154</v>
      </c>
      <c r="AA79" s="17">
        <f t="shared" si="30"/>
        <v>1</v>
      </c>
      <c r="AB79" s="15">
        <f t="shared" si="31"/>
        <v>112</v>
      </c>
      <c r="AC79" s="17">
        <f t="shared" si="32"/>
        <v>1</v>
      </c>
    </row>
    <row r="80" spans="1:29" x14ac:dyDescent="0.25">
      <c r="A80" s="1">
        <v>43968</v>
      </c>
      <c r="C80">
        <f t="shared" si="19"/>
        <v>0</v>
      </c>
      <c r="J80">
        <f t="shared" si="20"/>
        <v>0</v>
      </c>
      <c r="K80">
        <f t="shared" si="33"/>
        <v>645</v>
      </c>
      <c r="L80" s="13">
        <f t="shared" si="34"/>
        <v>1</v>
      </c>
      <c r="M80" s="13">
        <f t="shared" si="22"/>
        <v>5.673758865248224E-2</v>
      </c>
      <c r="O80">
        <f t="shared" si="35"/>
        <v>1064</v>
      </c>
      <c r="P80" s="13">
        <f t="shared" si="21"/>
        <v>0.94326241134751776</v>
      </c>
      <c r="Q80" s="15">
        <f t="shared" si="36"/>
        <v>0</v>
      </c>
      <c r="R80" s="15">
        <f t="shared" si="37"/>
        <v>64</v>
      </c>
      <c r="T80" s="15">
        <f t="shared" si="23"/>
        <v>77</v>
      </c>
      <c r="U80" s="17">
        <f t="shared" si="24"/>
        <v>1</v>
      </c>
      <c r="V80" s="15">
        <f t="shared" si="25"/>
        <v>133</v>
      </c>
      <c r="W80" s="17">
        <f t="shared" si="26"/>
        <v>1</v>
      </c>
      <c r="X80" s="15">
        <f t="shared" si="27"/>
        <v>105</v>
      </c>
      <c r="Y80" s="17">
        <f t="shared" si="28"/>
        <v>1</v>
      </c>
      <c r="Z80" s="15">
        <f t="shared" si="29"/>
        <v>154</v>
      </c>
      <c r="AA80" s="17">
        <f t="shared" si="30"/>
        <v>1</v>
      </c>
      <c r="AB80" s="15">
        <f t="shared" si="31"/>
        <v>112</v>
      </c>
      <c r="AC80" s="17">
        <f t="shared" si="32"/>
        <v>1</v>
      </c>
    </row>
    <row r="81" spans="1:29" x14ac:dyDescent="0.25">
      <c r="A81" s="1">
        <v>43969</v>
      </c>
      <c r="C81">
        <f t="shared" si="19"/>
        <v>0</v>
      </c>
      <c r="J81">
        <f t="shared" si="20"/>
        <v>0</v>
      </c>
      <c r="K81">
        <f t="shared" si="33"/>
        <v>645</v>
      </c>
      <c r="L81" s="13">
        <f t="shared" si="34"/>
        <v>1</v>
      </c>
      <c r="M81" s="13">
        <f t="shared" si="22"/>
        <v>4.2553191489361653E-2</v>
      </c>
      <c r="N81">
        <v>16</v>
      </c>
      <c r="O81">
        <f t="shared" si="35"/>
        <v>1080</v>
      </c>
      <c r="P81" s="13">
        <f t="shared" si="21"/>
        <v>0.95744680851063835</v>
      </c>
      <c r="Q81" s="15">
        <f t="shared" si="36"/>
        <v>0</v>
      </c>
      <c r="R81" s="15">
        <f t="shared" si="37"/>
        <v>48</v>
      </c>
      <c r="T81" s="15">
        <f t="shared" si="23"/>
        <v>77</v>
      </c>
      <c r="U81" s="17">
        <f t="shared" si="24"/>
        <v>1</v>
      </c>
      <c r="V81" s="15">
        <f t="shared" si="25"/>
        <v>133</v>
      </c>
      <c r="W81" s="17">
        <f t="shared" si="26"/>
        <v>1</v>
      </c>
      <c r="X81" s="15">
        <f t="shared" si="27"/>
        <v>105</v>
      </c>
      <c r="Y81" s="17">
        <f t="shared" si="28"/>
        <v>1</v>
      </c>
      <c r="Z81" s="15">
        <f t="shared" si="29"/>
        <v>154</v>
      </c>
      <c r="AA81" s="17">
        <f t="shared" si="30"/>
        <v>1</v>
      </c>
      <c r="AB81" s="15">
        <f t="shared" si="31"/>
        <v>112</v>
      </c>
      <c r="AC81" s="17">
        <f t="shared" si="32"/>
        <v>1</v>
      </c>
    </row>
    <row r="82" spans="1:29" x14ac:dyDescent="0.25">
      <c r="A82" s="1">
        <v>43970</v>
      </c>
      <c r="C82">
        <f t="shared" si="19"/>
        <v>0</v>
      </c>
      <c r="J82">
        <f t="shared" si="20"/>
        <v>0</v>
      </c>
      <c r="K82">
        <f t="shared" si="33"/>
        <v>645</v>
      </c>
      <c r="L82" s="13">
        <f t="shared" si="34"/>
        <v>1</v>
      </c>
      <c r="M82" s="13">
        <f t="shared" si="22"/>
        <v>2.8368794326241176E-2</v>
      </c>
      <c r="N82">
        <v>16</v>
      </c>
      <c r="O82">
        <f t="shared" si="35"/>
        <v>1096</v>
      </c>
      <c r="P82" s="13">
        <f t="shared" si="21"/>
        <v>0.97163120567375882</v>
      </c>
      <c r="Q82" s="15">
        <f t="shared" si="36"/>
        <v>0</v>
      </c>
      <c r="R82" s="15">
        <f t="shared" si="37"/>
        <v>32</v>
      </c>
      <c r="T82" s="15">
        <f t="shared" si="23"/>
        <v>77</v>
      </c>
      <c r="U82" s="17">
        <f t="shared" si="24"/>
        <v>1</v>
      </c>
      <c r="V82" s="15">
        <f t="shared" si="25"/>
        <v>133</v>
      </c>
      <c r="W82" s="17">
        <f t="shared" si="26"/>
        <v>1</v>
      </c>
      <c r="X82" s="15">
        <f t="shared" si="27"/>
        <v>105</v>
      </c>
      <c r="Y82" s="17">
        <f t="shared" si="28"/>
        <v>1</v>
      </c>
      <c r="Z82" s="15">
        <f t="shared" si="29"/>
        <v>154</v>
      </c>
      <c r="AA82" s="17">
        <f t="shared" si="30"/>
        <v>1</v>
      </c>
      <c r="AB82" s="15">
        <f t="shared" si="31"/>
        <v>112</v>
      </c>
      <c r="AC82" s="17">
        <f t="shared" si="32"/>
        <v>1</v>
      </c>
    </row>
    <row r="83" spans="1:29" x14ac:dyDescent="0.25">
      <c r="A83" s="1">
        <v>43971</v>
      </c>
      <c r="C83">
        <f t="shared" si="19"/>
        <v>0</v>
      </c>
      <c r="J83">
        <f t="shared" si="20"/>
        <v>0</v>
      </c>
      <c r="K83">
        <f t="shared" si="33"/>
        <v>645</v>
      </c>
      <c r="L83" s="13">
        <f t="shared" si="34"/>
        <v>1</v>
      </c>
      <c r="M83" s="13">
        <f t="shared" si="22"/>
        <v>1.4184397163120588E-2</v>
      </c>
      <c r="N83">
        <v>16</v>
      </c>
      <c r="O83">
        <f t="shared" si="35"/>
        <v>1112</v>
      </c>
      <c r="P83" s="13">
        <f t="shared" si="21"/>
        <v>0.98581560283687941</v>
      </c>
      <c r="Q83" s="15">
        <f t="shared" si="36"/>
        <v>0</v>
      </c>
      <c r="R83" s="15">
        <f t="shared" si="37"/>
        <v>16</v>
      </c>
      <c r="T83" s="15">
        <f t="shared" si="23"/>
        <v>77</v>
      </c>
      <c r="U83" s="17">
        <f t="shared" si="24"/>
        <v>1</v>
      </c>
      <c r="V83" s="15">
        <f t="shared" si="25"/>
        <v>133</v>
      </c>
      <c r="W83" s="17">
        <f t="shared" si="26"/>
        <v>1</v>
      </c>
      <c r="X83" s="15">
        <f t="shared" si="27"/>
        <v>105</v>
      </c>
      <c r="Y83" s="17">
        <f t="shared" si="28"/>
        <v>1</v>
      </c>
      <c r="Z83" s="15">
        <f t="shared" si="29"/>
        <v>154</v>
      </c>
      <c r="AA83" s="17">
        <f t="shared" si="30"/>
        <v>1</v>
      </c>
      <c r="AB83" s="15">
        <f t="shared" si="31"/>
        <v>112</v>
      </c>
      <c r="AC83" s="17">
        <f t="shared" si="32"/>
        <v>1</v>
      </c>
    </row>
    <row r="84" spans="1:29" x14ac:dyDescent="0.25">
      <c r="A84" s="1">
        <v>43972</v>
      </c>
      <c r="C84">
        <f t="shared" si="19"/>
        <v>0</v>
      </c>
      <c r="J84">
        <f t="shared" si="20"/>
        <v>0</v>
      </c>
      <c r="K84">
        <f t="shared" si="33"/>
        <v>645</v>
      </c>
      <c r="L84" s="13">
        <f t="shared" si="34"/>
        <v>1</v>
      </c>
      <c r="M84" s="13">
        <f t="shared" si="22"/>
        <v>0</v>
      </c>
      <c r="N84">
        <v>16</v>
      </c>
      <c r="O84">
        <f t="shared" si="35"/>
        <v>1128</v>
      </c>
      <c r="P84" s="13">
        <f t="shared" si="21"/>
        <v>1</v>
      </c>
      <c r="Q84" s="15">
        <f t="shared" si="36"/>
        <v>0</v>
      </c>
      <c r="R84" s="15">
        <f t="shared" si="37"/>
        <v>0</v>
      </c>
      <c r="T84" s="15">
        <f t="shared" si="23"/>
        <v>77</v>
      </c>
      <c r="U84" s="17">
        <f t="shared" si="24"/>
        <v>1</v>
      </c>
      <c r="V84" s="15">
        <f t="shared" si="25"/>
        <v>133</v>
      </c>
      <c r="W84" s="17">
        <f t="shared" si="26"/>
        <v>1</v>
      </c>
      <c r="X84" s="15">
        <f t="shared" si="27"/>
        <v>105</v>
      </c>
      <c r="Y84" s="17">
        <f t="shared" si="28"/>
        <v>1</v>
      </c>
      <c r="Z84" s="15">
        <f t="shared" si="29"/>
        <v>154</v>
      </c>
      <c r="AA84" s="17">
        <f t="shared" si="30"/>
        <v>1</v>
      </c>
      <c r="AB84" s="15">
        <f t="shared" si="31"/>
        <v>112</v>
      </c>
      <c r="AC84" s="17">
        <f t="shared" si="32"/>
        <v>1</v>
      </c>
    </row>
    <row r="85" spans="1:29" x14ac:dyDescent="0.25">
      <c r="K85">
        <f t="shared" si="33"/>
        <v>645</v>
      </c>
      <c r="L85" s="13">
        <f t="shared" si="34"/>
        <v>1</v>
      </c>
      <c r="M85" s="13">
        <f t="shared" si="22"/>
        <v>0</v>
      </c>
      <c r="O85">
        <f t="shared" si="35"/>
        <v>1128</v>
      </c>
      <c r="P85" s="13">
        <f t="shared" si="21"/>
        <v>1</v>
      </c>
      <c r="Q85" s="15">
        <f t="shared" si="36"/>
        <v>0</v>
      </c>
      <c r="R85" s="15">
        <f t="shared" si="37"/>
        <v>0</v>
      </c>
      <c r="T85" s="15">
        <f t="shared" si="23"/>
        <v>77</v>
      </c>
      <c r="U85" s="17">
        <f t="shared" si="24"/>
        <v>1</v>
      </c>
      <c r="V85" s="15">
        <f t="shared" si="25"/>
        <v>133</v>
      </c>
      <c r="W85" s="17">
        <f t="shared" si="26"/>
        <v>1</v>
      </c>
      <c r="X85" s="15">
        <f t="shared" si="27"/>
        <v>105</v>
      </c>
      <c r="Y85" s="17">
        <f t="shared" si="28"/>
        <v>1</v>
      </c>
      <c r="Z85" s="15">
        <f t="shared" si="29"/>
        <v>154</v>
      </c>
      <c r="AA85" s="17">
        <f t="shared" si="30"/>
        <v>1</v>
      </c>
      <c r="AB85" s="15">
        <f t="shared" si="31"/>
        <v>112</v>
      </c>
      <c r="AC85" s="17">
        <f t="shared" si="32"/>
        <v>1</v>
      </c>
    </row>
    <row r="86" spans="1:29" x14ac:dyDescent="0.25">
      <c r="A86" t="s">
        <v>20</v>
      </c>
      <c r="D86">
        <f t="shared" ref="D86:I86" si="38">SUM(D2:D85)</f>
        <v>77</v>
      </c>
      <c r="E86">
        <f t="shared" si="38"/>
        <v>133</v>
      </c>
      <c r="F86">
        <f t="shared" si="38"/>
        <v>105</v>
      </c>
      <c r="G86">
        <f t="shared" si="38"/>
        <v>154</v>
      </c>
      <c r="H86">
        <f t="shared" si="38"/>
        <v>112</v>
      </c>
      <c r="I86">
        <f t="shared" si="38"/>
        <v>64</v>
      </c>
      <c r="J86">
        <f>SUM(D86:I86)</f>
        <v>645</v>
      </c>
      <c r="K86">
        <f t="shared" si="33"/>
        <v>1290</v>
      </c>
      <c r="L86" s="13">
        <f t="shared" si="34"/>
        <v>2</v>
      </c>
      <c r="O86">
        <f t="shared" si="35"/>
        <v>1128</v>
      </c>
      <c r="Q86" s="15"/>
      <c r="R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</row>
    <row r="87" spans="1:29" x14ac:dyDescent="0.25">
      <c r="D87">
        <v>77</v>
      </c>
      <c r="E87">
        <v>133</v>
      </c>
      <c r="F87">
        <v>105</v>
      </c>
      <c r="G87">
        <v>154</v>
      </c>
      <c r="H87">
        <v>112</v>
      </c>
      <c r="Q87" s="15"/>
      <c r="R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</row>
    <row r="88" spans="1:29" x14ac:dyDescent="0.25">
      <c r="D88" s="12">
        <f>D87-D86</f>
        <v>0</v>
      </c>
      <c r="E88" s="12">
        <f>E87-E86</f>
        <v>0</v>
      </c>
      <c r="F88" s="12">
        <f>F87-F86</f>
        <v>0</v>
      </c>
      <c r="G88" s="12">
        <f>G87-G86</f>
        <v>0</v>
      </c>
      <c r="H88" s="12">
        <f>H87-H86</f>
        <v>0</v>
      </c>
      <c r="Q88" s="15"/>
      <c r="R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</row>
    <row r="92" spans="1:29" x14ac:dyDescent="0.25">
      <c r="D92" t="s">
        <v>34</v>
      </c>
      <c r="E92" t="s">
        <v>35</v>
      </c>
    </row>
    <row r="93" spans="1:29" x14ac:dyDescent="0.25">
      <c r="C93" t="s">
        <v>11</v>
      </c>
      <c r="D93">
        <v>11</v>
      </c>
      <c r="E93">
        <v>14</v>
      </c>
      <c r="F93">
        <f>(D93*E93)/2</f>
        <v>77</v>
      </c>
    </row>
    <row r="94" spans="1:29" x14ac:dyDescent="0.25">
      <c r="C94" t="s">
        <v>1</v>
      </c>
      <c r="D94">
        <v>19</v>
      </c>
      <c r="E94">
        <v>14</v>
      </c>
      <c r="F94">
        <f t="shared" ref="F94:F97" si="39">(D94*E94)/2</f>
        <v>133</v>
      </c>
    </row>
    <row r="95" spans="1:29" x14ac:dyDescent="0.25">
      <c r="C95" t="s">
        <v>31</v>
      </c>
      <c r="D95">
        <v>15</v>
      </c>
      <c r="E95">
        <v>14</v>
      </c>
      <c r="F95">
        <f t="shared" si="39"/>
        <v>105</v>
      </c>
    </row>
    <row r="96" spans="1:29" x14ac:dyDescent="0.25">
      <c r="C96" t="s">
        <v>32</v>
      </c>
      <c r="D96">
        <v>22</v>
      </c>
      <c r="E96">
        <v>14</v>
      </c>
      <c r="F96">
        <f t="shared" si="39"/>
        <v>154</v>
      </c>
    </row>
    <row r="97" spans="3:6" x14ac:dyDescent="0.25">
      <c r="C97" t="s">
        <v>16</v>
      </c>
      <c r="D97">
        <v>16</v>
      </c>
      <c r="E97">
        <v>14</v>
      </c>
      <c r="F97">
        <f t="shared" si="39"/>
        <v>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0E7FA-17A5-40CE-BE4D-BA3AA2B98585}">
  <dimension ref="A1:AC97"/>
  <sheetViews>
    <sheetView tabSelected="1" workbookViewId="0">
      <pane ySplit="1" topLeftCell="A2" activePane="bottomLeft" state="frozen"/>
      <selection pane="bottomLeft" activeCell="T1" sqref="T1"/>
    </sheetView>
  </sheetViews>
  <sheetFormatPr defaultRowHeight="15" x14ac:dyDescent="0.25"/>
  <cols>
    <col min="1" max="1" width="25.85546875" bestFit="1" customWidth="1"/>
    <col min="2" max="2" width="18.5703125" bestFit="1" customWidth="1"/>
    <col min="6" max="6" width="8.7109375" bestFit="1" customWidth="1"/>
    <col min="7" max="7" width="10.7109375" bestFit="1" customWidth="1"/>
  </cols>
  <sheetData>
    <row r="1" spans="1:29" ht="45" x14ac:dyDescent="0.25">
      <c r="A1" s="2" t="s">
        <v>5</v>
      </c>
      <c r="B1" s="11" t="s">
        <v>10</v>
      </c>
      <c r="C1" s="11" t="s">
        <v>27</v>
      </c>
      <c r="D1" s="2" t="s">
        <v>11</v>
      </c>
      <c r="E1" s="2" t="s">
        <v>1</v>
      </c>
      <c r="F1" s="2" t="s">
        <v>18</v>
      </c>
      <c r="G1" s="2" t="s">
        <v>19</v>
      </c>
      <c r="H1" s="2" t="s">
        <v>16</v>
      </c>
      <c r="I1" s="2" t="s">
        <v>14</v>
      </c>
      <c r="K1" s="2" t="s">
        <v>20</v>
      </c>
      <c r="L1" s="2" t="s">
        <v>22</v>
      </c>
      <c r="M1" s="2" t="s">
        <v>24</v>
      </c>
      <c r="N1" s="16" t="s">
        <v>30</v>
      </c>
      <c r="O1" s="2" t="s">
        <v>20</v>
      </c>
      <c r="P1" s="2" t="s">
        <v>23</v>
      </c>
      <c r="Q1" s="2" t="s">
        <v>25</v>
      </c>
      <c r="R1" s="2" t="s">
        <v>26</v>
      </c>
      <c r="T1" s="16" t="s">
        <v>36</v>
      </c>
      <c r="U1" s="16" t="s">
        <v>37</v>
      </c>
      <c r="V1" s="2"/>
      <c r="W1" s="2"/>
      <c r="X1" s="2"/>
      <c r="Y1" s="2"/>
      <c r="Z1" s="2"/>
      <c r="AA1" s="2"/>
      <c r="AB1" s="2"/>
      <c r="AC1" s="2"/>
    </row>
    <row r="2" spans="1:29" x14ac:dyDescent="0.25">
      <c r="A2" s="1">
        <v>43890</v>
      </c>
      <c r="C2">
        <f>D2+E2+F2</f>
        <v>0</v>
      </c>
      <c r="J2">
        <f>SUM(D2:I2)</f>
        <v>0</v>
      </c>
      <c r="K2">
        <f>J2</f>
        <v>0</v>
      </c>
      <c r="L2" s="13">
        <f>K2/$J$86</f>
        <v>0</v>
      </c>
      <c r="M2" s="13">
        <f>L2-P2</f>
        <v>-3.5460992907801421E-2</v>
      </c>
      <c r="N2">
        <v>40</v>
      </c>
      <c r="O2">
        <v>40</v>
      </c>
      <c r="P2" s="13">
        <f>O2/$O$86</f>
        <v>3.5460992907801421E-2</v>
      </c>
      <c r="Q2" s="15">
        <f>$K$85-K2</f>
        <v>728</v>
      </c>
      <c r="R2" s="15">
        <f>$O$85-O2</f>
        <v>1088</v>
      </c>
      <c r="T2" s="48"/>
      <c r="U2" s="48"/>
      <c r="V2" s="15"/>
      <c r="W2" s="17"/>
      <c r="X2" s="15"/>
      <c r="Y2" s="17"/>
      <c r="Z2" s="15"/>
      <c r="AA2" s="17"/>
      <c r="AB2" s="15"/>
      <c r="AC2" s="17"/>
    </row>
    <row r="3" spans="1:29" x14ac:dyDescent="0.25">
      <c r="A3" s="1">
        <v>43891</v>
      </c>
      <c r="C3">
        <f t="shared" ref="C3:C66" si="0">D3+E3+F3</f>
        <v>0</v>
      </c>
      <c r="J3">
        <f t="shared" ref="J3:J66" si="1">SUM(D3:H3)</f>
        <v>0</v>
      </c>
      <c r="K3">
        <f>K2+J3</f>
        <v>0</v>
      </c>
      <c r="L3" s="13">
        <f>K3/$J$86</f>
        <v>0</v>
      </c>
      <c r="M3" s="13">
        <f>L3-P3</f>
        <v>-3.5460992907801421E-2</v>
      </c>
      <c r="N3">
        <v>0</v>
      </c>
      <c r="O3">
        <f>O2+N3</f>
        <v>40</v>
      </c>
      <c r="P3" s="13">
        <f t="shared" ref="P3:P66" si="2">O3/$O$86</f>
        <v>3.5460992907801421E-2</v>
      </c>
      <c r="Q3" s="15">
        <f>$K$85-K3</f>
        <v>728</v>
      </c>
      <c r="R3" s="15">
        <f>$O$85-O3</f>
        <v>1088</v>
      </c>
      <c r="T3" s="48"/>
      <c r="U3" s="48"/>
      <c r="V3" s="15"/>
      <c r="W3" s="17"/>
      <c r="X3" s="15"/>
      <c r="Y3" s="17"/>
      <c r="Z3" s="15"/>
      <c r="AA3" s="17"/>
      <c r="AB3" s="15"/>
      <c r="AC3" s="17"/>
    </row>
    <row r="4" spans="1:29" x14ac:dyDescent="0.25">
      <c r="A4" s="1">
        <v>43892</v>
      </c>
      <c r="C4">
        <f t="shared" si="0"/>
        <v>0</v>
      </c>
      <c r="J4">
        <f t="shared" si="1"/>
        <v>0</v>
      </c>
      <c r="K4">
        <f>K3+J4</f>
        <v>0</v>
      </c>
      <c r="L4" s="13">
        <f>K4/$J$86</f>
        <v>0</v>
      </c>
      <c r="M4" s="13">
        <f t="shared" ref="M4:M67" si="3">L4-P4</f>
        <v>-4.9645390070921988E-2</v>
      </c>
      <c r="N4">
        <v>16</v>
      </c>
      <c r="O4">
        <f>O3+N4</f>
        <v>56</v>
      </c>
      <c r="P4" s="13">
        <f t="shared" si="2"/>
        <v>4.9645390070921988E-2</v>
      </c>
      <c r="Q4" s="15">
        <f>$K$85-K4</f>
        <v>728</v>
      </c>
      <c r="R4" s="15">
        <f>$O$85-O4</f>
        <v>1072</v>
      </c>
      <c r="T4" s="48"/>
      <c r="U4" s="48"/>
      <c r="V4" s="15"/>
      <c r="W4" s="17"/>
      <c r="X4" s="15"/>
      <c r="Y4" s="17"/>
      <c r="Z4" s="15"/>
      <c r="AA4" s="17"/>
      <c r="AB4" s="15"/>
      <c r="AC4" s="17"/>
    </row>
    <row r="5" spans="1:29" x14ac:dyDescent="0.25">
      <c r="A5" s="1">
        <v>43893</v>
      </c>
      <c r="C5">
        <f t="shared" si="0"/>
        <v>0</v>
      </c>
      <c r="J5">
        <f t="shared" si="1"/>
        <v>0</v>
      </c>
      <c r="K5">
        <f t="shared" ref="K5:K68" si="4">K4+J5</f>
        <v>0</v>
      </c>
      <c r="L5" s="13">
        <f t="shared" ref="L5:L68" si="5">K5/$J$86</f>
        <v>0</v>
      </c>
      <c r="M5" s="13">
        <f t="shared" si="3"/>
        <v>-6.3829787234042548E-2</v>
      </c>
      <c r="N5">
        <v>16</v>
      </c>
      <c r="O5">
        <f t="shared" ref="O5:O68" si="6">O4+N5</f>
        <v>72</v>
      </c>
      <c r="P5" s="13">
        <f t="shared" si="2"/>
        <v>6.3829787234042548E-2</v>
      </c>
      <c r="Q5" s="15">
        <f t="shared" ref="Q5:Q68" si="7">$K$85-K5</f>
        <v>728</v>
      </c>
      <c r="R5" s="15">
        <f t="shared" ref="R5:R68" si="8">$O$85-O5</f>
        <v>1056</v>
      </c>
      <c r="T5" s="48"/>
      <c r="U5" s="48"/>
      <c r="V5" s="15"/>
      <c r="W5" s="17"/>
      <c r="X5" s="15"/>
      <c r="Y5" s="17"/>
      <c r="Z5" s="15"/>
      <c r="AA5" s="17"/>
      <c r="AB5" s="15"/>
      <c r="AC5" s="17"/>
    </row>
    <row r="6" spans="1:29" x14ac:dyDescent="0.25">
      <c r="A6" s="1">
        <v>43894</v>
      </c>
      <c r="C6">
        <f t="shared" si="0"/>
        <v>0</v>
      </c>
      <c r="J6">
        <f t="shared" si="1"/>
        <v>0</v>
      </c>
      <c r="K6">
        <f t="shared" si="4"/>
        <v>0</v>
      </c>
      <c r="L6" s="13">
        <f t="shared" si="5"/>
        <v>0</v>
      </c>
      <c r="M6" s="13">
        <f t="shared" si="3"/>
        <v>-7.8014184397163122E-2</v>
      </c>
      <c r="N6">
        <v>16</v>
      </c>
      <c r="O6">
        <f t="shared" si="6"/>
        <v>88</v>
      </c>
      <c r="P6" s="13">
        <f t="shared" si="2"/>
        <v>7.8014184397163122E-2</v>
      </c>
      <c r="Q6" s="15">
        <f t="shared" si="7"/>
        <v>728</v>
      </c>
      <c r="R6" s="15">
        <f t="shared" si="8"/>
        <v>1040</v>
      </c>
      <c r="T6" s="48"/>
      <c r="U6" s="48"/>
      <c r="V6" s="15"/>
      <c r="W6" s="17"/>
      <c r="X6" s="15"/>
      <c r="Y6" s="17"/>
      <c r="Z6" s="15"/>
      <c r="AA6" s="17"/>
      <c r="AB6" s="15"/>
      <c r="AC6" s="17"/>
    </row>
    <row r="7" spans="1:29" x14ac:dyDescent="0.25">
      <c r="A7" s="1">
        <v>43895</v>
      </c>
      <c r="C7">
        <f t="shared" si="0"/>
        <v>0</v>
      </c>
      <c r="J7">
        <f t="shared" si="1"/>
        <v>0</v>
      </c>
      <c r="K7">
        <f t="shared" si="4"/>
        <v>0</v>
      </c>
      <c r="L7" s="13">
        <f t="shared" si="5"/>
        <v>0</v>
      </c>
      <c r="M7" s="13">
        <f t="shared" si="3"/>
        <v>-9.2198581560283682E-2</v>
      </c>
      <c r="N7">
        <v>16</v>
      </c>
      <c r="O7">
        <f t="shared" si="6"/>
        <v>104</v>
      </c>
      <c r="P7" s="13">
        <f t="shared" si="2"/>
        <v>9.2198581560283682E-2</v>
      </c>
      <c r="Q7" s="15">
        <f t="shared" si="7"/>
        <v>728</v>
      </c>
      <c r="R7" s="15">
        <f t="shared" si="8"/>
        <v>1024</v>
      </c>
      <c r="T7" s="48"/>
      <c r="U7" s="48"/>
      <c r="V7" s="15"/>
      <c r="W7" s="17"/>
      <c r="X7" s="15"/>
      <c r="Y7" s="17"/>
      <c r="Z7" s="15"/>
      <c r="AA7" s="17"/>
      <c r="AB7" s="15"/>
      <c r="AC7" s="17"/>
    </row>
    <row r="8" spans="1:29" x14ac:dyDescent="0.25">
      <c r="A8" s="1">
        <v>43896</v>
      </c>
      <c r="C8">
        <f t="shared" si="0"/>
        <v>0</v>
      </c>
      <c r="J8">
        <f t="shared" si="1"/>
        <v>0</v>
      </c>
      <c r="K8">
        <f t="shared" si="4"/>
        <v>0</v>
      </c>
      <c r="L8" s="13">
        <f t="shared" si="5"/>
        <v>0</v>
      </c>
      <c r="M8" s="13">
        <f t="shared" si="3"/>
        <v>-9.2198581560283682E-2</v>
      </c>
      <c r="O8">
        <f t="shared" si="6"/>
        <v>104</v>
      </c>
      <c r="P8" s="13">
        <f t="shared" si="2"/>
        <v>9.2198581560283682E-2</v>
      </c>
      <c r="Q8" s="15">
        <f t="shared" si="7"/>
        <v>728</v>
      </c>
      <c r="R8" s="15">
        <f t="shared" si="8"/>
        <v>1024</v>
      </c>
      <c r="T8" s="48"/>
      <c r="U8" s="48"/>
      <c r="V8" s="15"/>
      <c r="W8" s="17"/>
      <c r="X8" s="15"/>
      <c r="Y8" s="17"/>
      <c r="Z8" s="15"/>
      <c r="AA8" s="17"/>
      <c r="AB8" s="15"/>
      <c r="AC8" s="17"/>
    </row>
    <row r="9" spans="1:29" x14ac:dyDescent="0.25">
      <c r="A9" s="10">
        <v>43897</v>
      </c>
      <c r="B9" t="s">
        <v>6</v>
      </c>
      <c r="C9">
        <f t="shared" si="0"/>
        <v>0</v>
      </c>
      <c r="J9">
        <f t="shared" si="1"/>
        <v>0</v>
      </c>
      <c r="K9">
        <f t="shared" si="4"/>
        <v>0</v>
      </c>
      <c r="L9" s="13">
        <f t="shared" si="5"/>
        <v>0</v>
      </c>
      <c r="M9" s="13">
        <f t="shared" si="3"/>
        <v>-9.2198581560283682E-2</v>
      </c>
      <c r="O9">
        <f t="shared" si="6"/>
        <v>104</v>
      </c>
      <c r="P9" s="13">
        <f t="shared" si="2"/>
        <v>9.2198581560283682E-2</v>
      </c>
      <c r="Q9" s="15">
        <f t="shared" si="7"/>
        <v>728</v>
      </c>
      <c r="R9" s="15">
        <f t="shared" si="8"/>
        <v>1024</v>
      </c>
      <c r="T9" s="48"/>
      <c r="U9" s="48"/>
      <c r="V9" s="15"/>
      <c r="W9" s="17"/>
      <c r="X9" s="15"/>
      <c r="Y9" s="17"/>
      <c r="Z9" s="15"/>
      <c r="AA9" s="17"/>
      <c r="AB9" s="15"/>
      <c r="AC9" s="17"/>
    </row>
    <row r="10" spans="1:29" x14ac:dyDescent="0.25">
      <c r="A10" s="10">
        <v>43898</v>
      </c>
      <c r="B10" t="s">
        <v>6</v>
      </c>
      <c r="C10">
        <f t="shared" si="0"/>
        <v>0</v>
      </c>
      <c r="J10">
        <f t="shared" si="1"/>
        <v>0</v>
      </c>
      <c r="K10">
        <f t="shared" si="4"/>
        <v>0</v>
      </c>
      <c r="L10" s="13">
        <f t="shared" si="5"/>
        <v>0</v>
      </c>
      <c r="M10" s="13">
        <f t="shared" si="3"/>
        <v>-9.2198581560283682E-2</v>
      </c>
      <c r="O10">
        <f t="shared" si="6"/>
        <v>104</v>
      </c>
      <c r="P10" s="13">
        <f t="shared" si="2"/>
        <v>9.2198581560283682E-2</v>
      </c>
      <c r="Q10" s="15">
        <f t="shared" si="7"/>
        <v>728</v>
      </c>
      <c r="R10" s="15">
        <f t="shared" si="8"/>
        <v>1024</v>
      </c>
      <c r="T10" s="48"/>
      <c r="U10" s="48"/>
      <c r="V10" s="15"/>
      <c r="W10" s="17"/>
      <c r="X10" s="15"/>
      <c r="Y10" s="17"/>
      <c r="Z10" s="15"/>
      <c r="AA10" s="17"/>
      <c r="AB10" s="15"/>
      <c r="AC10" s="17"/>
    </row>
    <row r="11" spans="1:29" x14ac:dyDescent="0.25">
      <c r="A11" s="10">
        <v>43899</v>
      </c>
      <c r="B11" t="s">
        <v>6</v>
      </c>
      <c r="C11">
        <f t="shared" si="0"/>
        <v>0</v>
      </c>
      <c r="J11">
        <f t="shared" si="1"/>
        <v>0</v>
      </c>
      <c r="K11">
        <f t="shared" si="4"/>
        <v>0</v>
      </c>
      <c r="L11" s="13">
        <f t="shared" si="5"/>
        <v>0</v>
      </c>
      <c r="M11" s="13">
        <f t="shared" si="3"/>
        <v>-9.2198581560283682E-2</v>
      </c>
      <c r="O11">
        <f t="shared" si="6"/>
        <v>104</v>
      </c>
      <c r="P11" s="13">
        <f t="shared" si="2"/>
        <v>9.2198581560283682E-2</v>
      </c>
      <c r="Q11" s="15">
        <f t="shared" si="7"/>
        <v>728</v>
      </c>
      <c r="R11" s="15">
        <f t="shared" si="8"/>
        <v>1024</v>
      </c>
      <c r="T11" s="48"/>
      <c r="U11" s="48"/>
      <c r="V11" s="15"/>
      <c r="W11" s="17"/>
      <c r="X11" s="15"/>
      <c r="Y11" s="17"/>
      <c r="Z11" s="15"/>
      <c r="AA11" s="17"/>
      <c r="AB11" s="15"/>
      <c r="AC11" s="17"/>
    </row>
    <row r="12" spans="1:29" x14ac:dyDescent="0.25">
      <c r="A12" s="10">
        <v>43900</v>
      </c>
      <c r="B12" t="s">
        <v>6</v>
      </c>
      <c r="C12">
        <f t="shared" si="0"/>
        <v>0</v>
      </c>
      <c r="J12">
        <f t="shared" si="1"/>
        <v>0</v>
      </c>
      <c r="K12">
        <f t="shared" si="4"/>
        <v>0</v>
      </c>
      <c r="L12" s="13">
        <f t="shared" si="5"/>
        <v>0</v>
      </c>
      <c r="M12" s="13">
        <f t="shared" si="3"/>
        <v>-9.2198581560283682E-2</v>
      </c>
      <c r="O12">
        <f t="shared" si="6"/>
        <v>104</v>
      </c>
      <c r="P12" s="13">
        <f t="shared" si="2"/>
        <v>9.2198581560283682E-2</v>
      </c>
      <c r="Q12" s="15">
        <f t="shared" si="7"/>
        <v>728</v>
      </c>
      <c r="R12" s="15">
        <f t="shared" si="8"/>
        <v>1024</v>
      </c>
      <c r="T12" s="48"/>
      <c r="U12" s="48"/>
      <c r="V12" s="15"/>
      <c r="W12" s="17"/>
      <c r="X12" s="15"/>
      <c r="Y12" s="17"/>
      <c r="Z12" s="15"/>
      <c r="AA12" s="17"/>
      <c r="AB12" s="15"/>
      <c r="AC12" s="17"/>
    </row>
    <row r="13" spans="1:29" x14ac:dyDescent="0.25">
      <c r="A13" s="10">
        <v>43901</v>
      </c>
      <c r="B13" t="s">
        <v>6</v>
      </c>
      <c r="C13">
        <f t="shared" si="0"/>
        <v>0</v>
      </c>
      <c r="J13">
        <f t="shared" si="1"/>
        <v>0</v>
      </c>
      <c r="K13">
        <f t="shared" si="4"/>
        <v>0</v>
      </c>
      <c r="L13" s="13">
        <f t="shared" si="5"/>
        <v>0</v>
      </c>
      <c r="M13" s="13">
        <f t="shared" si="3"/>
        <v>-9.2198581560283682E-2</v>
      </c>
      <c r="O13">
        <f t="shared" si="6"/>
        <v>104</v>
      </c>
      <c r="P13" s="13">
        <f t="shared" si="2"/>
        <v>9.2198581560283682E-2</v>
      </c>
      <c r="Q13" s="15">
        <f t="shared" si="7"/>
        <v>728</v>
      </c>
      <c r="R13" s="15">
        <f t="shared" si="8"/>
        <v>1024</v>
      </c>
      <c r="T13" s="48"/>
      <c r="U13" s="48"/>
      <c r="V13" s="15"/>
      <c r="W13" s="17"/>
      <c r="X13" s="15"/>
      <c r="Y13" s="17"/>
      <c r="Z13" s="15"/>
      <c r="AA13" s="17"/>
      <c r="AB13" s="15"/>
      <c r="AC13" s="17"/>
    </row>
    <row r="14" spans="1:29" x14ac:dyDescent="0.25">
      <c r="A14" s="10">
        <v>43902</v>
      </c>
      <c r="B14" t="s">
        <v>6</v>
      </c>
      <c r="C14">
        <f t="shared" si="0"/>
        <v>0</v>
      </c>
      <c r="J14">
        <f t="shared" si="1"/>
        <v>0</v>
      </c>
      <c r="K14">
        <f t="shared" si="4"/>
        <v>0</v>
      </c>
      <c r="L14" s="13">
        <f t="shared" si="5"/>
        <v>0</v>
      </c>
      <c r="M14" s="13">
        <f t="shared" si="3"/>
        <v>-9.2198581560283682E-2</v>
      </c>
      <c r="O14">
        <f t="shared" si="6"/>
        <v>104</v>
      </c>
      <c r="P14" s="13">
        <f t="shared" si="2"/>
        <v>9.2198581560283682E-2</v>
      </c>
      <c r="Q14" s="15">
        <f t="shared" si="7"/>
        <v>728</v>
      </c>
      <c r="R14" s="15">
        <f t="shared" si="8"/>
        <v>1024</v>
      </c>
      <c r="T14" s="48"/>
      <c r="U14" s="48"/>
      <c r="V14" s="15"/>
      <c r="W14" s="17"/>
      <c r="X14" s="15"/>
      <c r="Y14" s="17"/>
      <c r="Z14" s="15"/>
      <c r="AA14" s="17"/>
      <c r="AB14" s="15"/>
      <c r="AC14" s="17"/>
    </row>
    <row r="15" spans="1:29" x14ac:dyDescent="0.25">
      <c r="A15" s="10">
        <v>43903</v>
      </c>
      <c r="B15" t="s">
        <v>6</v>
      </c>
      <c r="C15">
        <f t="shared" si="0"/>
        <v>0</v>
      </c>
      <c r="J15">
        <f t="shared" si="1"/>
        <v>0</v>
      </c>
      <c r="K15">
        <f t="shared" si="4"/>
        <v>0</v>
      </c>
      <c r="L15" s="13">
        <f t="shared" si="5"/>
        <v>0</v>
      </c>
      <c r="M15" s="13">
        <f t="shared" si="3"/>
        <v>-9.2198581560283682E-2</v>
      </c>
      <c r="O15">
        <f t="shared" si="6"/>
        <v>104</v>
      </c>
      <c r="P15" s="13">
        <f t="shared" si="2"/>
        <v>9.2198581560283682E-2</v>
      </c>
      <c r="Q15" s="15">
        <f t="shared" si="7"/>
        <v>728</v>
      </c>
      <c r="R15" s="15">
        <f t="shared" si="8"/>
        <v>1024</v>
      </c>
      <c r="T15" s="48"/>
      <c r="U15" s="48"/>
      <c r="V15" s="15"/>
      <c r="W15" s="17"/>
      <c r="X15" s="15"/>
      <c r="Y15" s="17"/>
      <c r="Z15" s="15"/>
      <c r="AA15" s="17"/>
      <c r="AB15" s="15"/>
      <c r="AC15" s="17"/>
    </row>
    <row r="16" spans="1:29" x14ac:dyDescent="0.25">
      <c r="A16" s="10">
        <v>43904</v>
      </c>
      <c r="B16" t="s">
        <v>6</v>
      </c>
      <c r="C16">
        <f t="shared" si="0"/>
        <v>0</v>
      </c>
      <c r="J16">
        <f t="shared" si="1"/>
        <v>0</v>
      </c>
      <c r="K16">
        <f t="shared" si="4"/>
        <v>0</v>
      </c>
      <c r="L16" s="13">
        <f t="shared" si="5"/>
        <v>0</v>
      </c>
      <c r="M16" s="13">
        <f t="shared" si="3"/>
        <v>-9.2198581560283682E-2</v>
      </c>
      <c r="O16">
        <f t="shared" si="6"/>
        <v>104</v>
      </c>
      <c r="P16" s="13">
        <f t="shared" si="2"/>
        <v>9.2198581560283682E-2</v>
      </c>
      <c r="Q16" s="15">
        <f t="shared" si="7"/>
        <v>728</v>
      </c>
      <c r="R16" s="15">
        <f t="shared" si="8"/>
        <v>1024</v>
      </c>
      <c r="T16" s="48"/>
      <c r="U16" s="48"/>
      <c r="V16" s="15"/>
      <c r="W16" s="17"/>
      <c r="X16" s="15"/>
      <c r="Y16" s="17"/>
      <c r="Z16" s="15"/>
      <c r="AA16" s="17"/>
      <c r="AB16" s="15"/>
      <c r="AC16" s="17"/>
    </row>
    <row r="17" spans="1:29" x14ac:dyDescent="0.25">
      <c r="A17" s="10">
        <v>43905</v>
      </c>
      <c r="B17" t="s">
        <v>6</v>
      </c>
      <c r="C17">
        <f t="shared" si="0"/>
        <v>0</v>
      </c>
      <c r="J17">
        <f t="shared" si="1"/>
        <v>0</v>
      </c>
      <c r="K17">
        <f t="shared" si="4"/>
        <v>0</v>
      </c>
      <c r="L17" s="13">
        <f t="shared" si="5"/>
        <v>0</v>
      </c>
      <c r="M17" s="13">
        <f t="shared" si="3"/>
        <v>-9.2198581560283682E-2</v>
      </c>
      <c r="O17">
        <f t="shared" si="6"/>
        <v>104</v>
      </c>
      <c r="P17" s="13">
        <f t="shared" si="2"/>
        <v>9.2198581560283682E-2</v>
      </c>
      <c r="Q17" s="15">
        <f t="shared" si="7"/>
        <v>728</v>
      </c>
      <c r="R17" s="15">
        <f t="shared" si="8"/>
        <v>1024</v>
      </c>
      <c r="T17" s="48"/>
      <c r="U17" s="48"/>
      <c r="V17" s="15"/>
      <c r="W17" s="17"/>
      <c r="X17" s="15"/>
      <c r="Y17" s="17"/>
      <c r="Z17" s="15"/>
      <c r="AA17" s="17"/>
      <c r="AB17" s="15"/>
      <c r="AC17" s="17"/>
    </row>
    <row r="18" spans="1:29" x14ac:dyDescent="0.25">
      <c r="A18" s="1">
        <v>43906</v>
      </c>
      <c r="C18">
        <f t="shared" si="0"/>
        <v>0</v>
      </c>
      <c r="J18">
        <f t="shared" si="1"/>
        <v>0</v>
      </c>
      <c r="K18">
        <f t="shared" si="4"/>
        <v>0</v>
      </c>
      <c r="L18" s="13">
        <f t="shared" si="5"/>
        <v>0</v>
      </c>
      <c r="M18" s="13">
        <f t="shared" si="3"/>
        <v>-0.10638297872340426</v>
      </c>
      <c r="N18">
        <v>16</v>
      </c>
      <c r="O18">
        <f t="shared" si="6"/>
        <v>120</v>
      </c>
      <c r="P18" s="13">
        <f t="shared" si="2"/>
        <v>0.10638297872340426</v>
      </c>
      <c r="Q18" s="15">
        <f t="shared" si="7"/>
        <v>728</v>
      </c>
      <c r="R18" s="15">
        <f t="shared" si="8"/>
        <v>1008</v>
      </c>
      <c r="T18" s="48">
        <v>10</v>
      </c>
      <c r="U18" s="48">
        <v>6</v>
      </c>
      <c r="V18" s="15"/>
      <c r="W18" s="17"/>
      <c r="X18" s="15"/>
      <c r="Y18" s="17"/>
      <c r="Z18" s="15"/>
      <c r="AA18" s="17"/>
      <c r="AB18" s="15"/>
      <c r="AC18" s="17"/>
    </row>
    <row r="19" spans="1:29" x14ac:dyDescent="0.25">
      <c r="A19" s="1">
        <v>43907</v>
      </c>
      <c r="C19">
        <f t="shared" si="0"/>
        <v>0</v>
      </c>
      <c r="J19">
        <f t="shared" si="1"/>
        <v>0</v>
      </c>
      <c r="K19">
        <f t="shared" si="4"/>
        <v>0</v>
      </c>
      <c r="L19" s="13">
        <f t="shared" si="5"/>
        <v>0</v>
      </c>
      <c r="M19" s="13">
        <f t="shared" si="3"/>
        <v>-0.12056737588652482</v>
      </c>
      <c r="N19">
        <v>16</v>
      </c>
      <c r="O19">
        <f t="shared" si="6"/>
        <v>136</v>
      </c>
      <c r="P19" s="13">
        <f t="shared" si="2"/>
        <v>0.12056737588652482</v>
      </c>
      <c r="Q19" s="15">
        <f t="shared" si="7"/>
        <v>728</v>
      </c>
      <c r="R19" s="15">
        <f t="shared" si="8"/>
        <v>992</v>
      </c>
      <c r="T19" s="48">
        <v>10</v>
      </c>
      <c r="U19" s="48">
        <v>6</v>
      </c>
      <c r="V19" s="15"/>
      <c r="W19" s="17"/>
      <c r="X19" s="15"/>
      <c r="Y19" s="17"/>
      <c r="Z19" s="15"/>
      <c r="AA19" s="17"/>
      <c r="AB19" s="15"/>
      <c r="AC19" s="17"/>
    </row>
    <row r="20" spans="1:29" x14ac:dyDescent="0.25">
      <c r="A20" s="1">
        <v>43908</v>
      </c>
      <c r="C20">
        <f t="shared" si="0"/>
        <v>8</v>
      </c>
      <c r="D20">
        <v>2</v>
      </c>
      <c r="E20">
        <v>4</v>
      </c>
      <c r="F20">
        <v>2</v>
      </c>
      <c r="G20">
        <v>6</v>
      </c>
      <c r="H20">
        <v>2</v>
      </c>
      <c r="J20">
        <f t="shared" si="1"/>
        <v>16</v>
      </c>
      <c r="K20">
        <f t="shared" si="4"/>
        <v>16</v>
      </c>
      <c r="L20" s="13">
        <f t="shared" si="5"/>
        <v>2.197802197802198E-2</v>
      </c>
      <c r="M20" s="13">
        <f t="shared" si="3"/>
        <v>-0.11277375107162341</v>
      </c>
      <c r="N20">
        <v>16</v>
      </c>
      <c r="O20">
        <f t="shared" si="6"/>
        <v>152</v>
      </c>
      <c r="P20" s="13">
        <f t="shared" si="2"/>
        <v>0.13475177304964539</v>
      </c>
      <c r="Q20" s="15">
        <f t="shared" si="7"/>
        <v>712</v>
      </c>
      <c r="R20" s="15">
        <f t="shared" si="8"/>
        <v>976</v>
      </c>
      <c r="T20" s="48"/>
      <c r="U20" s="48"/>
      <c r="V20" s="15"/>
      <c r="W20" s="17"/>
      <c r="X20" s="15"/>
      <c r="Y20" s="17"/>
      <c r="Z20" s="15"/>
      <c r="AA20" s="17"/>
      <c r="AB20" s="15"/>
      <c r="AC20" s="17"/>
    </row>
    <row r="21" spans="1:29" x14ac:dyDescent="0.25">
      <c r="A21" s="1">
        <v>43909</v>
      </c>
      <c r="C21">
        <f t="shared" si="0"/>
        <v>10</v>
      </c>
      <c r="D21">
        <v>2</v>
      </c>
      <c r="E21">
        <v>4</v>
      </c>
      <c r="F21">
        <v>4</v>
      </c>
      <c r="G21">
        <v>4</v>
      </c>
      <c r="H21">
        <v>2</v>
      </c>
      <c r="J21">
        <f t="shared" si="1"/>
        <v>16</v>
      </c>
      <c r="K21">
        <f t="shared" si="4"/>
        <v>32</v>
      </c>
      <c r="L21" s="13">
        <f t="shared" si="5"/>
        <v>4.3956043956043959E-2</v>
      </c>
      <c r="M21" s="13">
        <f t="shared" si="3"/>
        <v>-0.10498012625672198</v>
      </c>
      <c r="N21">
        <v>16</v>
      </c>
      <c r="O21">
        <f t="shared" si="6"/>
        <v>168</v>
      </c>
      <c r="P21" s="13">
        <f t="shared" si="2"/>
        <v>0.14893617021276595</v>
      </c>
      <c r="Q21" s="15">
        <f t="shared" si="7"/>
        <v>696</v>
      </c>
      <c r="R21" s="15">
        <f t="shared" si="8"/>
        <v>960</v>
      </c>
      <c r="T21" s="48"/>
      <c r="U21" s="48"/>
      <c r="V21" s="15"/>
      <c r="W21" s="17"/>
      <c r="X21" s="15"/>
      <c r="Y21" s="17"/>
      <c r="Z21" s="15"/>
      <c r="AA21" s="17"/>
      <c r="AB21" s="15"/>
      <c r="AC21" s="17"/>
    </row>
    <row r="22" spans="1:29" x14ac:dyDescent="0.25">
      <c r="A22" s="1">
        <v>43910</v>
      </c>
      <c r="C22">
        <f t="shared" si="0"/>
        <v>8</v>
      </c>
      <c r="D22">
        <v>2</v>
      </c>
      <c r="E22">
        <v>4</v>
      </c>
      <c r="F22">
        <v>2</v>
      </c>
      <c r="G22">
        <v>4</v>
      </c>
      <c r="H22">
        <v>4</v>
      </c>
      <c r="J22">
        <f t="shared" si="1"/>
        <v>16</v>
      </c>
      <c r="K22">
        <f t="shared" si="4"/>
        <v>48</v>
      </c>
      <c r="L22" s="13">
        <f t="shared" si="5"/>
        <v>6.5934065934065936E-2</v>
      </c>
      <c r="M22" s="13">
        <f t="shared" si="3"/>
        <v>-9.7186501441820602E-2</v>
      </c>
      <c r="N22">
        <v>16</v>
      </c>
      <c r="O22">
        <f t="shared" si="6"/>
        <v>184</v>
      </c>
      <c r="P22" s="13">
        <f t="shared" si="2"/>
        <v>0.16312056737588654</v>
      </c>
      <c r="Q22" s="15">
        <f t="shared" si="7"/>
        <v>680</v>
      </c>
      <c r="R22" s="15">
        <f t="shared" si="8"/>
        <v>944</v>
      </c>
      <c r="T22" s="48"/>
      <c r="U22" s="48"/>
      <c r="V22" s="15"/>
      <c r="W22" s="17"/>
      <c r="X22" s="15"/>
      <c r="Y22" s="17"/>
      <c r="Z22" s="15"/>
      <c r="AA22" s="17"/>
      <c r="AB22" s="15"/>
      <c r="AC22" s="17"/>
    </row>
    <row r="23" spans="1:29" x14ac:dyDescent="0.25">
      <c r="A23" s="1">
        <v>43911</v>
      </c>
      <c r="C23">
        <f t="shared" si="0"/>
        <v>21</v>
      </c>
      <c r="D23">
        <v>5</v>
      </c>
      <c r="E23">
        <v>9</v>
      </c>
      <c r="F23">
        <v>7</v>
      </c>
      <c r="G23">
        <v>11</v>
      </c>
      <c r="H23">
        <v>8</v>
      </c>
      <c r="I23">
        <v>8</v>
      </c>
      <c r="J23">
        <f>SUM(D23:I23)</f>
        <v>48</v>
      </c>
      <c r="K23">
        <f t="shared" si="4"/>
        <v>96</v>
      </c>
      <c r="L23" s="13">
        <f t="shared" si="5"/>
        <v>0.13186813186813187</v>
      </c>
      <c r="M23" s="13">
        <f t="shared" si="3"/>
        <v>-6.6713428415556081E-2</v>
      </c>
      <c r="N23">
        <v>40</v>
      </c>
      <c r="O23">
        <f t="shared" si="6"/>
        <v>224</v>
      </c>
      <c r="P23" s="13">
        <f t="shared" si="2"/>
        <v>0.19858156028368795</v>
      </c>
      <c r="Q23" s="15">
        <f t="shared" si="7"/>
        <v>632</v>
      </c>
      <c r="R23" s="15">
        <f t="shared" si="8"/>
        <v>904</v>
      </c>
      <c r="T23" s="48"/>
      <c r="U23" s="48"/>
      <c r="V23" s="15"/>
      <c r="W23" s="17"/>
      <c r="X23" s="15"/>
      <c r="Y23" s="17"/>
      <c r="Z23" s="15"/>
      <c r="AA23" s="17"/>
      <c r="AB23" s="15"/>
      <c r="AC23" s="17"/>
    </row>
    <row r="24" spans="1:29" x14ac:dyDescent="0.25">
      <c r="A24" s="1">
        <v>43912</v>
      </c>
      <c r="C24">
        <f t="shared" si="0"/>
        <v>0</v>
      </c>
      <c r="J24">
        <f t="shared" si="1"/>
        <v>0</v>
      </c>
      <c r="K24">
        <f t="shared" si="4"/>
        <v>96</v>
      </c>
      <c r="L24" s="13">
        <f t="shared" si="5"/>
        <v>0.13186813186813187</v>
      </c>
      <c r="M24" s="13">
        <f t="shared" si="3"/>
        <v>-6.6713428415556081E-2</v>
      </c>
      <c r="O24">
        <f t="shared" si="6"/>
        <v>224</v>
      </c>
      <c r="P24" s="13">
        <f t="shared" si="2"/>
        <v>0.19858156028368795</v>
      </c>
      <c r="Q24" s="15">
        <f t="shared" si="7"/>
        <v>632</v>
      </c>
      <c r="R24" s="15">
        <f t="shared" si="8"/>
        <v>904</v>
      </c>
      <c r="T24" s="48"/>
      <c r="U24" s="48"/>
      <c r="V24" s="15"/>
      <c r="W24" s="17"/>
      <c r="X24" s="15"/>
      <c r="Y24" s="17"/>
      <c r="Z24" s="15"/>
      <c r="AA24" s="17"/>
      <c r="AB24" s="15"/>
      <c r="AC24" s="17"/>
    </row>
    <row r="25" spans="1:29" x14ac:dyDescent="0.25">
      <c r="A25" s="1">
        <v>43913</v>
      </c>
      <c r="C25">
        <f t="shared" si="0"/>
        <v>0</v>
      </c>
      <c r="J25">
        <f t="shared" si="1"/>
        <v>0</v>
      </c>
      <c r="K25">
        <f t="shared" si="4"/>
        <v>96</v>
      </c>
      <c r="L25" s="13">
        <f t="shared" si="5"/>
        <v>0.13186813186813187</v>
      </c>
      <c r="M25" s="13">
        <f t="shared" si="3"/>
        <v>-8.0897825578676641E-2</v>
      </c>
      <c r="N25">
        <v>16</v>
      </c>
      <c r="O25">
        <f t="shared" si="6"/>
        <v>240</v>
      </c>
      <c r="P25" s="13">
        <f t="shared" si="2"/>
        <v>0.21276595744680851</v>
      </c>
      <c r="Q25" s="15">
        <f t="shared" si="7"/>
        <v>632</v>
      </c>
      <c r="R25" s="15">
        <f t="shared" si="8"/>
        <v>888</v>
      </c>
      <c r="T25" s="48">
        <v>10</v>
      </c>
      <c r="U25" s="48">
        <v>6</v>
      </c>
      <c r="V25" s="15"/>
      <c r="W25" s="17"/>
      <c r="X25" s="15"/>
      <c r="Y25" s="17"/>
      <c r="Z25" s="15"/>
      <c r="AA25" s="17"/>
      <c r="AB25" s="15"/>
      <c r="AC25" s="17"/>
    </row>
    <row r="26" spans="1:29" x14ac:dyDescent="0.25">
      <c r="A26" s="1">
        <v>43914</v>
      </c>
      <c r="C26">
        <f t="shared" si="0"/>
        <v>8</v>
      </c>
      <c r="D26">
        <v>2</v>
      </c>
      <c r="E26">
        <v>4</v>
      </c>
      <c r="F26">
        <v>2</v>
      </c>
      <c r="G26">
        <v>6</v>
      </c>
      <c r="H26">
        <v>2</v>
      </c>
      <c r="J26">
        <f t="shared" si="1"/>
        <v>16</v>
      </c>
      <c r="K26">
        <f t="shared" si="4"/>
        <v>112</v>
      </c>
      <c r="L26" s="13">
        <f t="shared" si="5"/>
        <v>0.15384615384615385</v>
      </c>
      <c r="M26" s="13">
        <f t="shared" si="3"/>
        <v>-7.3104200763775218E-2</v>
      </c>
      <c r="N26">
        <v>16</v>
      </c>
      <c r="O26">
        <f t="shared" si="6"/>
        <v>256</v>
      </c>
      <c r="P26" s="13">
        <f t="shared" si="2"/>
        <v>0.22695035460992907</v>
      </c>
      <c r="Q26" s="15">
        <f t="shared" si="7"/>
        <v>616</v>
      </c>
      <c r="R26" s="15">
        <f t="shared" si="8"/>
        <v>872</v>
      </c>
      <c r="T26" s="48"/>
      <c r="U26" s="48"/>
      <c r="V26" s="15"/>
      <c r="W26" s="17"/>
      <c r="X26" s="15"/>
      <c r="Y26" s="17"/>
      <c r="Z26" s="15"/>
      <c r="AA26" s="17"/>
      <c r="AB26" s="15"/>
      <c r="AC26" s="17"/>
    </row>
    <row r="27" spans="1:29" x14ac:dyDescent="0.25">
      <c r="A27" s="1">
        <v>43915</v>
      </c>
      <c r="C27">
        <f t="shared" si="0"/>
        <v>10</v>
      </c>
      <c r="D27">
        <v>2</v>
      </c>
      <c r="E27">
        <v>4</v>
      </c>
      <c r="F27">
        <v>4</v>
      </c>
      <c r="G27">
        <v>4</v>
      </c>
      <c r="H27">
        <v>2</v>
      </c>
      <c r="J27">
        <f t="shared" si="1"/>
        <v>16</v>
      </c>
      <c r="K27">
        <f t="shared" si="4"/>
        <v>128</v>
      </c>
      <c r="L27" s="13">
        <f t="shared" si="5"/>
        <v>0.17582417582417584</v>
      </c>
      <c r="M27" s="13">
        <f t="shared" si="3"/>
        <v>-6.5310575948873795E-2</v>
      </c>
      <c r="N27">
        <v>16</v>
      </c>
      <c r="O27">
        <f t="shared" si="6"/>
        <v>272</v>
      </c>
      <c r="P27" s="13">
        <f t="shared" si="2"/>
        <v>0.24113475177304963</v>
      </c>
      <c r="Q27" s="15">
        <f t="shared" si="7"/>
        <v>600</v>
      </c>
      <c r="R27" s="15">
        <f t="shared" si="8"/>
        <v>856</v>
      </c>
      <c r="T27" s="48"/>
      <c r="U27" s="48"/>
      <c r="V27" s="15"/>
      <c r="W27" s="17"/>
      <c r="X27" s="15"/>
      <c r="Y27" s="17"/>
      <c r="Z27" s="15"/>
      <c r="AA27" s="17"/>
      <c r="AB27" s="15"/>
      <c r="AC27" s="17"/>
    </row>
    <row r="28" spans="1:29" x14ac:dyDescent="0.25">
      <c r="A28" s="21">
        <v>43916</v>
      </c>
      <c r="B28" s="22" t="s">
        <v>33</v>
      </c>
      <c r="C28">
        <f t="shared" si="0"/>
        <v>0</v>
      </c>
      <c r="J28">
        <f t="shared" si="1"/>
        <v>0</v>
      </c>
      <c r="K28">
        <f t="shared" si="4"/>
        <v>128</v>
      </c>
      <c r="L28" s="13">
        <f t="shared" si="5"/>
        <v>0.17582417582417584</v>
      </c>
      <c r="M28" s="13">
        <f t="shared" si="3"/>
        <v>-7.9494973111994355E-2</v>
      </c>
      <c r="N28">
        <v>16</v>
      </c>
      <c r="O28">
        <f t="shared" si="6"/>
        <v>288</v>
      </c>
      <c r="P28" s="13">
        <f t="shared" si="2"/>
        <v>0.25531914893617019</v>
      </c>
      <c r="Q28" s="15">
        <f t="shared" si="7"/>
        <v>600</v>
      </c>
      <c r="R28" s="15">
        <f t="shared" si="8"/>
        <v>840</v>
      </c>
      <c r="T28" s="48"/>
      <c r="U28" s="48"/>
      <c r="V28" s="15"/>
      <c r="W28" s="17"/>
      <c r="X28" s="15"/>
      <c r="Y28" s="17"/>
      <c r="Z28" s="15"/>
      <c r="AA28" s="17"/>
      <c r="AB28" s="15"/>
      <c r="AC28" s="17"/>
    </row>
    <row r="29" spans="1:29" x14ac:dyDescent="0.25">
      <c r="A29" s="1">
        <v>43917</v>
      </c>
      <c r="C29">
        <f t="shared" si="0"/>
        <v>8</v>
      </c>
      <c r="D29">
        <v>2</v>
      </c>
      <c r="E29">
        <v>4</v>
      </c>
      <c r="F29">
        <v>2</v>
      </c>
      <c r="G29">
        <v>4</v>
      </c>
      <c r="H29">
        <v>4</v>
      </c>
      <c r="J29">
        <f t="shared" si="1"/>
        <v>16</v>
      </c>
      <c r="K29">
        <f t="shared" si="4"/>
        <v>144</v>
      </c>
      <c r="L29" s="13">
        <f t="shared" si="5"/>
        <v>0.19780219780219779</v>
      </c>
      <c r="M29" s="13">
        <f t="shared" si="3"/>
        <v>-7.1701348297092987E-2</v>
      </c>
      <c r="N29">
        <v>16</v>
      </c>
      <c r="O29">
        <f t="shared" si="6"/>
        <v>304</v>
      </c>
      <c r="P29" s="13">
        <f t="shared" si="2"/>
        <v>0.26950354609929078</v>
      </c>
      <c r="Q29" s="15">
        <f t="shared" si="7"/>
        <v>584</v>
      </c>
      <c r="R29" s="15">
        <f t="shared" si="8"/>
        <v>824</v>
      </c>
      <c r="T29" s="48"/>
      <c r="U29" s="48"/>
      <c r="V29" s="15"/>
      <c r="W29" s="17"/>
      <c r="X29" s="15"/>
      <c r="Y29" s="17"/>
      <c r="Z29" s="15"/>
      <c r="AA29" s="17"/>
      <c r="AB29" s="15"/>
      <c r="AC29" s="17"/>
    </row>
    <row r="30" spans="1:29" x14ac:dyDescent="0.25">
      <c r="A30" s="1">
        <v>43918</v>
      </c>
      <c r="C30">
        <f t="shared" si="0"/>
        <v>21</v>
      </c>
      <c r="D30">
        <v>5</v>
      </c>
      <c r="E30">
        <v>9</v>
      </c>
      <c r="F30">
        <v>7</v>
      </c>
      <c r="G30">
        <v>11</v>
      </c>
      <c r="H30">
        <v>8</v>
      </c>
      <c r="I30">
        <v>8</v>
      </c>
      <c r="J30">
        <f>SUM(D30:I30)</f>
        <v>48</v>
      </c>
      <c r="K30">
        <f t="shared" si="4"/>
        <v>192</v>
      </c>
      <c r="L30" s="13">
        <f t="shared" si="5"/>
        <v>0.26373626373626374</v>
      </c>
      <c r="M30" s="13">
        <f t="shared" si="3"/>
        <v>-4.1228275270828452E-2</v>
      </c>
      <c r="N30">
        <v>40</v>
      </c>
      <c r="O30">
        <f t="shared" si="6"/>
        <v>344</v>
      </c>
      <c r="P30" s="13">
        <f t="shared" si="2"/>
        <v>0.30496453900709219</v>
      </c>
      <c r="Q30" s="15">
        <f t="shared" si="7"/>
        <v>536</v>
      </c>
      <c r="R30" s="15">
        <f t="shared" si="8"/>
        <v>784</v>
      </c>
      <c r="T30" s="48"/>
      <c r="U30" s="48"/>
      <c r="V30" s="15"/>
      <c r="W30" s="17"/>
      <c r="X30" s="15"/>
      <c r="Y30" s="17"/>
      <c r="Z30" s="15"/>
      <c r="AA30" s="17"/>
      <c r="AB30" s="15"/>
      <c r="AC30" s="17"/>
    </row>
    <row r="31" spans="1:29" x14ac:dyDescent="0.25">
      <c r="A31" s="1">
        <v>43919</v>
      </c>
      <c r="C31">
        <f t="shared" si="0"/>
        <v>0</v>
      </c>
      <c r="J31">
        <f t="shared" si="1"/>
        <v>0</v>
      </c>
      <c r="K31">
        <f t="shared" si="4"/>
        <v>192</v>
      </c>
      <c r="L31" s="13">
        <f t="shared" si="5"/>
        <v>0.26373626373626374</v>
      </c>
      <c r="M31" s="13">
        <f t="shared" si="3"/>
        <v>-4.1228275270828452E-2</v>
      </c>
      <c r="O31">
        <f t="shared" si="6"/>
        <v>344</v>
      </c>
      <c r="P31" s="13">
        <f t="shared" si="2"/>
        <v>0.30496453900709219</v>
      </c>
      <c r="Q31" s="15">
        <f t="shared" si="7"/>
        <v>536</v>
      </c>
      <c r="R31" s="15">
        <f t="shared" si="8"/>
        <v>784</v>
      </c>
      <c r="T31" s="48"/>
      <c r="U31" s="48"/>
      <c r="V31" s="15"/>
      <c r="W31" s="17"/>
      <c r="X31" s="15"/>
      <c r="Y31" s="17"/>
      <c r="Z31" s="15"/>
      <c r="AA31" s="17"/>
      <c r="AB31" s="15"/>
      <c r="AC31" s="17"/>
    </row>
    <row r="32" spans="1:29" x14ac:dyDescent="0.25">
      <c r="A32" s="1">
        <v>43920</v>
      </c>
      <c r="C32">
        <f t="shared" si="0"/>
        <v>0</v>
      </c>
      <c r="J32">
        <f t="shared" si="1"/>
        <v>0</v>
      </c>
      <c r="K32">
        <f t="shared" si="4"/>
        <v>192</v>
      </c>
      <c r="L32" s="13">
        <f t="shared" si="5"/>
        <v>0.26373626373626374</v>
      </c>
      <c r="M32" s="13">
        <f t="shared" si="3"/>
        <v>-5.541267243394904E-2</v>
      </c>
      <c r="N32">
        <v>16</v>
      </c>
      <c r="O32">
        <f t="shared" si="6"/>
        <v>360</v>
      </c>
      <c r="P32" s="13">
        <f t="shared" si="2"/>
        <v>0.31914893617021278</v>
      </c>
      <c r="Q32" s="15">
        <f t="shared" si="7"/>
        <v>536</v>
      </c>
      <c r="R32" s="15">
        <f t="shared" si="8"/>
        <v>768</v>
      </c>
      <c r="T32" s="48">
        <v>10</v>
      </c>
      <c r="U32" s="48">
        <v>6</v>
      </c>
      <c r="V32" s="15"/>
      <c r="W32" s="17"/>
      <c r="X32" s="15"/>
      <c r="Y32" s="17"/>
      <c r="Z32" s="15"/>
      <c r="AA32" s="17"/>
      <c r="AB32" s="15"/>
      <c r="AC32" s="17"/>
    </row>
    <row r="33" spans="1:29" x14ac:dyDescent="0.25">
      <c r="A33" s="1">
        <v>43921</v>
      </c>
      <c r="C33">
        <f t="shared" si="0"/>
        <v>0</v>
      </c>
      <c r="J33">
        <f t="shared" si="1"/>
        <v>0</v>
      </c>
      <c r="K33">
        <f t="shared" si="4"/>
        <v>192</v>
      </c>
      <c r="L33" s="13">
        <f t="shared" si="5"/>
        <v>0.26373626373626374</v>
      </c>
      <c r="M33" s="13">
        <f t="shared" si="3"/>
        <v>-6.9597069597069572E-2</v>
      </c>
      <c r="N33">
        <v>16</v>
      </c>
      <c r="O33">
        <f t="shared" si="6"/>
        <v>376</v>
      </c>
      <c r="P33" s="13">
        <f t="shared" si="2"/>
        <v>0.33333333333333331</v>
      </c>
      <c r="Q33" s="15">
        <f t="shared" si="7"/>
        <v>536</v>
      </c>
      <c r="R33" s="15">
        <f t="shared" si="8"/>
        <v>752</v>
      </c>
      <c r="T33" s="48">
        <v>10</v>
      </c>
      <c r="U33" s="48">
        <v>6</v>
      </c>
      <c r="V33" s="15"/>
      <c r="W33" s="17"/>
      <c r="X33" s="15"/>
      <c r="Y33" s="17"/>
      <c r="Z33" s="15"/>
      <c r="AA33" s="17"/>
      <c r="AB33" s="15"/>
      <c r="AC33" s="17"/>
    </row>
    <row r="34" spans="1:29" x14ac:dyDescent="0.25">
      <c r="A34" s="1">
        <v>43922</v>
      </c>
      <c r="C34">
        <f t="shared" si="0"/>
        <v>8</v>
      </c>
      <c r="D34">
        <v>2</v>
      </c>
      <c r="E34">
        <v>4</v>
      </c>
      <c r="F34">
        <v>2</v>
      </c>
      <c r="G34">
        <v>4</v>
      </c>
      <c r="H34">
        <v>4</v>
      </c>
      <c r="J34">
        <f t="shared" si="1"/>
        <v>16</v>
      </c>
      <c r="K34">
        <f t="shared" si="4"/>
        <v>208</v>
      </c>
      <c r="L34" s="13">
        <f t="shared" si="5"/>
        <v>0.2857142857142857</v>
      </c>
      <c r="M34" s="13">
        <f t="shared" si="3"/>
        <v>-6.1803444782168204E-2</v>
      </c>
      <c r="N34">
        <v>16</v>
      </c>
      <c r="O34">
        <f t="shared" si="6"/>
        <v>392</v>
      </c>
      <c r="P34" s="13">
        <f t="shared" si="2"/>
        <v>0.3475177304964539</v>
      </c>
      <c r="Q34" s="15">
        <f t="shared" si="7"/>
        <v>520</v>
      </c>
      <c r="R34" s="15">
        <f t="shared" si="8"/>
        <v>736</v>
      </c>
      <c r="T34" s="48"/>
      <c r="U34" s="48"/>
      <c r="V34" s="15"/>
      <c r="W34" s="17"/>
      <c r="X34" s="15"/>
      <c r="Y34" s="17"/>
      <c r="Z34" s="15"/>
      <c r="AA34" s="17"/>
      <c r="AB34" s="15"/>
      <c r="AC34" s="17"/>
    </row>
    <row r="35" spans="1:29" x14ac:dyDescent="0.25">
      <c r="A35" s="1">
        <v>43923</v>
      </c>
      <c r="C35">
        <f t="shared" si="0"/>
        <v>10</v>
      </c>
      <c r="D35">
        <v>2</v>
      </c>
      <c r="E35">
        <v>4</v>
      </c>
      <c r="F35">
        <v>4</v>
      </c>
      <c r="G35">
        <v>4</v>
      </c>
      <c r="H35">
        <v>2</v>
      </c>
      <c r="J35">
        <f t="shared" si="1"/>
        <v>16</v>
      </c>
      <c r="K35">
        <f t="shared" si="4"/>
        <v>224</v>
      </c>
      <c r="L35" s="13">
        <f t="shared" si="5"/>
        <v>0.30769230769230771</v>
      </c>
      <c r="M35" s="13">
        <f t="shared" si="3"/>
        <v>-5.4009819967266781E-2</v>
      </c>
      <c r="N35">
        <v>16</v>
      </c>
      <c r="O35">
        <f t="shared" si="6"/>
        <v>408</v>
      </c>
      <c r="P35" s="13">
        <f t="shared" si="2"/>
        <v>0.36170212765957449</v>
      </c>
      <c r="Q35" s="15">
        <f t="shared" si="7"/>
        <v>504</v>
      </c>
      <c r="R35" s="15">
        <f t="shared" si="8"/>
        <v>720</v>
      </c>
      <c r="T35" s="48"/>
      <c r="U35" s="48"/>
      <c r="V35" s="15"/>
      <c r="W35" s="17"/>
      <c r="X35" s="15"/>
      <c r="Y35" s="17"/>
      <c r="Z35" s="15"/>
      <c r="AA35" s="17"/>
      <c r="AB35" s="15"/>
      <c r="AC35" s="17"/>
    </row>
    <row r="36" spans="1:29" x14ac:dyDescent="0.25">
      <c r="A36" s="1">
        <v>43924</v>
      </c>
      <c r="C36">
        <f t="shared" si="0"/>
        <v>8</v>
      </c>
      <c r="D36">
        <v>2</v>
      </c>
      <c r="E36">
        <v>4</v>
      </c>
      <c r="F36">
        <v>2</v>
      </c>
      <c r="G36">
        <v>4</v>
      </c>
      <c r="H36">
        <v>4</v>
      </c>
      <c r="J36">
        <f t="shared" si="1"/>
        <v>16</v>
      </c>
      <c r="K36">
        <f t="shared" si="4"/>
        <v>240</v>
      </c>
      <c r="L36" s="13">
        <f t="shared" si="5"/>
        <v>0.32967032967032966</v>
      </c>
      <c r="M36" s="13">
        <f t="shared" si="3"/>
        <v>-4.6216195152365358E-2</v>
      </c>
      <c r="N36">
        <v>16</v>
      </c>
      <c r="O36">
        <f t="shared" si="6"/>
        <v>424</v>
      </c>
      <c r="P36" s="13">
        <f t="shared" si="2"/>
        <v>0.37588652482269502</v>
      </c>
      <c r="Q36" s="15">
        <f t="shared" si="7"/>
        <v>488</v>
      </c>
      <c r="R36" s="15">
        <f t="shared" si="8"/>
        <v>704</v>
      </c>
      <c r="T36" s="48"/>
      <c r="U36" s="48"/>
      <c r="V36" s="15"/>
      <c r="W36" s="17"/>
      <c r="X36" s="15"/>
      <c r="Y36" s="17"/>
      <c r="Z36" s="15"/>
      <c r="AA36" s="17"/>
      <c r="AB36" s="15"/>
      <c r="AC36" s="17"/>
    </row>
    <row r="37" spans="1:29" x14ac:dyDescent="0.25">
      <c r="A37" s="1">
        <v>43925</v>
      </c>
      <c r="C37">
        <f t="shared" si="0"/>
        <v>21</v>
      </c>
      <c r="D37">
        <v>5</v>
      </c>
      <c r="E37">
        <v>9</v>
      </c>
      <c r="F37">
        <v>7</v>
      </c>
      <c r="G37">
        <v>11</v>
      </c>
      <c r="H37">
        <v>8</v>
      </c>
      <c r="I37">
        <v>8</v>
      </c>
      <c r="J37">
        <f>SUM(D37:I37)</f>
        <v>48</v>
      </c>
      <c r="K37">
        <f t="shared" si="4"/>
        <v>288</v>
      </c>
      <c r="L37" s="13">
        <f t="shared" si="5"/>
        <v>0.39560439560439559</v>
      </c>
      <c r="M37" s="13">
        <f t="shared" si="3"/>
        <v>-1.574312212610085E-2</v>
      </c>
      <c r="N37">
        <v>40</v>
      </c>
      <c r="O37">
        <f t="shared" si="6"/>
        <v>464</v>
      </c>
      <c r="P37" s="13">
        <f t="shared" si="2"/>
        <v>0.41134751773049644</v>
      </c>
      <c r="Q37" s="15">
        <f t="shared" si="7"/>
        <v>440</v>
      </c>
      <c r="R37" s="15">
        <f t="shared" si="8"/>
        <v>664</v>
      </c>
      <c r="T37" s="48"/>
      <c r="U37" s="48"/>
      <c r="V37" s="15"/>
      <c r="W37" s="17"/>
      <c r="X37" s="15"/>
      <c r="Y37" s="17"/>
      <c r="Z37" s="15"/>
      <c r="AA37" s="17"/>
      <c r="AB37" s="15"/>
      <c r="AC37" s="17"/>
    </row>
    <row r="38" spans="1:29" x14ac:dyDescent="0.25">
      <c r="A38" s="1">
        <v>43926</v>
      </c>
      <c r="C38">
        <f t="shared" si="0"/>
        <v>0</v>
      </c>
      <c r="J38">
        <f t="shared" si="1"/>
        <v>0</v>
      </c>
      <c r="K38">
        <f t="shared" si="4"/>
        <v>288</v>
      </c>
      <c r="L38" s="13">
        <f t="shared" si="5"/>
        <v>0.39560439560439559</v>
      </c>
      <c r="M38" s="13">
        <f t="shared" si="3"/>
        <v>-1.574312212610085E-2</v>
      </c>
      <c r="O38">
        <f t="shared" si="6"/>
        <v>464</v>
      </c>
      <c r="P38" s="13">
        <f t="shared" si="2"/>
        <v>0.41134751773049644</v>
      </c>
      <c r="Q38" s="15">
        <f t="shared" si="7"/>
        <v>440</v>
      </c>
      <c r="R38" s="15">
        <f t="shared" si="8"/>
        <v>664</v>
      </c>
      <c r="T38" s="48"/>
      <c r="U38" s="48"/>
      <c r="V38" s="15"/>
      <c r="W38" s="17"/>
      <c r="X38" s="15"/>
      <c r="Y38" s="17"/>
      <c r="Z38" s="15"/>
      <c r="AA38" s="17"/>
      <c r="AB38" s="15"/>
      <c r="AC38" s="17"/>
    </row>
    <row r="39" spans="1:29" x14ac:dyDescent="0.25">
      <c r="A39" s="19">
        <v>43927</v>
      </c>
      <c r="B39" s="20" t="s">
        <v>9</v>
      </c>
      <c r="C39">
        <f t="shared" si="0"/>
        <v>0</v>
      </c>
      <c r="J39">
        <f t="shared" si="1"/>
        <v>0</v>
      </c>
      <c r="K39">
        <f t="shared" si="4"/>
        <v>288</v>
      </c>
      <c r="L39" s="13">
        <f t="shared" si="5"/>
        <v>0.39560439560439559</v>
      </c>
      <c r="M39" s="13">
        <f t="shared" si="3"/>
        <v>-1.574312212610085E-2</v>
      </c>
      <c r="O39">
        <f t="shared" si="6"/>
        <v>464</v>
      </c>
      <c r="P39" s="13">
        <f t="shared" si="2"/>
        <v>0.41134751773049644</v>
      </c>
      <c r="Q39" s="15">
        <f t="shared" si="7"/>
        <v>440</v>
      </c>
      <c r="R39" s="15">
        <f t="shared" si="8"/>
        <v>664</v>
      </c>
      <c r="T39" s="48"/>
      <c r="U39" s="48"/>
      <c r="V39" s="15"/>
      <c r="W39" s="17"/>
      <c r="X39" s="15"/>
      <c r="Y39" s="17"/>
      <c r="Z39" s="15"/>
      <c r="AA39" s="17"/>
      <c r="AB39" s="15"/>
      <c r="AC39" s="17"/>
    </row>
    <row r="40" spans="1:29" x14ac:dyDescent="0.25">
      <c r="A40" s="19">
        <v>43928</v>
      </c>
      <c r="B40" s="20" t="s">
        <v>9</v>
      </c>
      <c r="C40">
        <f t="shared" si="0"/>
        <v>0</v>
      </c>
      <c r="J40">
        <f t="shared" si="1"/>
        <v>0</v>
      </c>
      <c r="K40">
        <f t="shared" si="4"/>
        <v>288</v>
      </c>
      <c r="L40" s="13">
        <f t="shared" si="5"/>
        <v>0.39560439560439559</v>
      </c>
      <c r="M40" s="13">
        <f t="shared" si="3"/>
        <v>-1.574312212610085E-2</v>
      </c>
      <c r="O40">
        <f t="shared" si="6"/>
        <v>464</v>
      </c>
      <c r="P40" s="13">
        <f t="shared" si="2"/>
        <v>0.41134751773049644</v>
      </c>
      <c r="Q40" s="15">
        <f t="shared" si="7"/>
        <v>440</v>
      </c>
      <c r="R40" s="15">
        <f t="shared" si="8"/>
        <v>664</v>
      </c>
      <c r="T40" s="48"/>
      <c r="U40" s="48"/>
      <c r="V40" s="15"/>
      <c r="W40" s="17"/>
      <c r="X40" s="15"/>
      <c r="Y40" s="17"/>
      <c r="Z40" s="15"/>
      <c r="AA40" s="17"/>
      <c r="AB40" s="15"/>
      <c r="AC40" s="17"/>
    </row>
    <row r="41" spans="1:29" x14ac:dyDescent="0.25">
      <c r="A41" s="1">
        <v>43929</v>
      </c>
      <c r="C41">
        <f t="shared" si="0"/>
        <v>0</v>
      </c>
      <c r="J41">
        <f t="shared" si="1"/>
        <v>0</v>
      </c>
      <c r="K41">
        <f t="shared" si="4"/>
        <v>288</v>
      </c>
      <c r="L41" s="13">
        <f t="shared" si="5"/>
        <v>0.39560439560439559</v>
      </c>
      <c r="M41" s="13">
        <f t="shared" si="3"/>
        <v>-1.574312212610085E-2</v>
      </c>
      <c r="O41">
        <f t="shared" si="6"/>
        <v>464</v>
      </c>
      <c r="P41" s="13">
        <f t="shared" si="2"/>
        <v>0.41134751773049644</v>
      </c>
      <c r="Q41" s="15">
        <f t="shared" si="7"/>
        <v>440</v>
      </c>
      <c r="R41" s="15">
        <f t="shared" si="8"/>
        <v>664</v>
      </c>
      <c r="T41" s="48">
        <v>10</v>
      </c>
      <c r="U41" s="48">
        <v>6</v>
      </c>
      <c r="V41" s="15"/>
      <c r="W41" s="17"/>
      <c r="X41" s="15"/>
      <c r="Y41" s="17"/>
      <c r="Z41" s="15"/>
      <c r="AA41" s="17"/>
      <c r="AB41" s="15"/>
      <c r="AC41" s="17"/>
    </row>
    <row r="42" spans="1:29" x14ac:dyDescent="0.25">
      <c r="A42" s="1">
        <v>43930</v>
      </c>
      <c r="C42">
        <f t="shared" si="0"/>
        <v>0</v>
      </c>
      <c r="J42">
        <f t="shared" si="1"/>
        <v>0</v>
      </c>
      <c r="K42">
        <f t="shared" si="4"/>
        <v>288</v>
      </c>
      <c r="L42" s="13">
        <f t="shared" si="5"/>
        <v>0.39560439560439559</v>
      </c>
      <c r="M42" s="13">
        <f t="shared" si="3"/>
        <v>-1.574312212610085E-2</v>
      </c>
      <c r="O42">
        <f t="shared" si="6"/>
        <v>464</v>
      </c>
      <c r="P42" s="13">
        <f t="shared" si="2"/>
        <v>0.41134751773049644</v>
      </c>
      <c r="Q42" s="15">
        <f t="shared" si="7"/>
        <v>440</v>
      </c>
      <c r="R42" s="15">
        <f t="shared" si="8"/>
        <v>664</v>
      </c>
      <c r="T42" s="48">
        <v>10</v>
      </c>
      <c r="U42" s="48">
        <v>6</v>
      </c>
      <c r="V42" s="15"/>
      <c r="W42" s="17"/>
      <c r="X42" s="15"/>
      <c r="Y42" s="17"/>
      <c r="Z42" s="15"/>
      <c r="AA42" s="17"/>
      <c r="AB42" s="15"/>
      <c r="AC42" s="17"/>
    </row>
    <row r="43" spans="1:29" x14ac:dyDescent="0.25">
      <c r="A43" s="10">
        <v>43931</v>
      </c>
      <c r="B43" t="s">
        <v>7</v>
      </c>
      <c r="C43">
        <f t="shared" si="0"/>
        <v>0</v>
      </c>
      <c r="J43">
        <f t="shared" si="1"/>
        <v>0</v>
      </c>
      <c r="K43">
        <f t="shared" si="4"/>
        <v>288</v>
      </c>
      <c r="L43" s="13">
        <f t="shared" si="5"/>
        <v>0.39560439560439559</v>
      </c>
      <c r="M43" s="13">
        <f t="shared" si="3"/>
        <v>-1.574312212610085E-2</v>
      </c>
      <c r="O43">
        <f t="shared" si="6"/>
        <v>464</v>
      </c>
      <c r="P43" s="13">
        <f t="shared" si="2"/>
        <v>0.41134751773049644</v>
      </c>
      <c r="Q43" s="15">
        <f t="shared" si="7"/>
        <v>440</v>
      </c>
      <c r="R43" s="15">
        <f t="shared" si="8"/>
        <v>664</v>
      </c>
      <c r="T43" s="48"/>
      <c r="U43" s="48"/>
      <c r="V43" s="15"/>
      <c r="W43" s="17"/>
      <c r="X43" s="15"/>
      <c r="Y43" s="17"/>
      <c r="Z43" s="15"/>
      <c r="AA43" s="17"/>
      <c r="AB43" s="15"/>
      <c r="AC43" s="17"/>
    </row>
    <row r="44" spans="1:29" x14ac:dyDescent="0.25">
      <c r="A44" s="10">
        <v>43932</v>
      </c>
      <c r="C44">
        <f t="shared" si="0"/>
        <v>0</v>
      </c>
      <c r="J44">
        <f t="shared" si="1"/>
        <v>0</v>
      </c>
      <c r="K44">
        <f t="shared" si="4"/>
        <v>288</v>
      </c>
      <c r="L44" s="13">
        <f t="shared" si="5"/>
        <v>0.39560439560439559</v>
      </c>
      <c r="M44" s="13">
        <f t="shared" si="3"/>
        <v>-1.574312212610085E-2</v>
      </c>
      <c r="O44">
        <f t="shared" si="6"/>
        <v>464</v>
      </c>
      <c r="P44" s="13">
        <f t="shared" si="2"/>
        <v>0.41134751773049644</v>
      </c>
      <c r="Q44" s="15">
        <f t="shared" si="7"/>
        <v>440</v>
      </c>
      <c r="R44" s="15">
        <f t="shared" si="8"/>
        <v>664</v>
      </c>
      <c r="T44" s="48"/>
      <c r="U44" s="48"/>
      <c r="V44" s="15"/>
      <c r="W44" s="17"/>
      <c r="X44" s="15"/>
      <c r="Y44" s="17"/>
      <c r="Z44" s="15"/>
      <c r="AA44" s="17"/>
      <c r="AB44" s="15"/>
      <c r="AC44" s="17"/>
    </row>
    <row r="45" spans="1:29" x14ac:dyDescent="0.25">
      <c r="A45" s="10">
        <v>43933</v>
      </c>
      <c r="B45" t="s">
        <v>8</v>
      </c>
      <c r="C45">
        <f t="shared" si="0"/>
        <v>0</v>
      </c>
      <c r="J45">
        <f t="shared" si="1"/>
        <v>0</v>
      </c>
      <c r="K45">
        <f t="shared" si="4"/>
        <v>288</v>
      </c>
      <c r="L45" s="13">
        <f t="shared" si="5"/>
        <v>0.39560439560439559</v>
      </c>
      <c r="M45" s="13">
        <f t="shared" si="3"/>
        <v>-1.574312212610085E-2</v>
      </c>
      <c r="O45">
        <f t="shared" si="6"/>
        <v>464</v>
      </c>
      <c r="P45" s="13">
        <f t="shared" si="2"/>
        <v>0.41134751773049644</v>
      </c>
      <c r="Q45" s="15">
        <f t="shared" si="7"/>
        <v>440</v>
      </c>
      <c r="R45" s="15">
        <f t="shared" si="8"/>
        <v>664</v>
      </c>
      <c r="T45" s="48"/>
      <c r="U45" s="48"/>
      <c r="V45" s="15"/>
      <c r="W45" s="17"/>
      <c r="X45" s="15"/>
      <c r="Y45" s="17"/>
      <c r="Z45" s="15"/>
      <c r="AA45" s="17"/>
      <c r="AB45" s="15"/>
      <c r="AC45" s="17"/>
    </row>
    <row r="46" spans="1:29" x14ac:dyDescent="0.25">
      <c r="A46" s="1">
        <v>43934</v>
      </c>
      <c r="C46">
        <f t="shared" si="0"/>
        <v>0</v>
      </c>
      <c r="J46">
        <f t="shared" si="1"/>
        <v>0</v>
      </c>
      <c r="K46">
        <f t="shared" si="4"/>
        <v>288</v>
      </c>
      <c r="L46" s="13">
        <f t="shared" si="5"/>
        <v>0.39560439560439559</v>
      </c>
      <c r="M46" s="13">
        <f t="shared" si="3"/>
        <v>-2.9927519289221438E-2</v>
      </c>
      <c r="N46">
        <v>16</v>
      </c>
      <c r="O46">
        <f t="shared" si="6"/>
        <v>480</v>
      </c>
      <c r="P46" s="13">
        <f t="shared" si="2"/>
        <v>0.42553191489361702</v>
      </c>
      <c r="Q46" s="15">
        <f t="shared" si="7"/>
        <v>440</v>
      </c>
      <c r="R46" s="15">
        <f t="shared" si="8"/>
        <v>648</v>
      </c>
      <c r="T46" s="48">
        <v>10</v>
      </c>
      <c r="U46" s="48">
        <v>6</v>
      </c>
      <c r="V46" s="15"/>
      <c r="W46" s="17"/>
      <c r="X46" s="15"/>
      <c r="Y46" s="17"/>
      <c r="Z46" s="15"/>
      <c r="AA46" s="17"/>
      <c r="AB46" s="15"/>
      <c r="AC46" s="17"/>
    </row>
    <row r="47" spans="1:29" x14ac:dyDescent="0.25">
      <c r="A47" s="1">
        <v>43935</v>
      </c>
      <c r="C47">
        <f t="shared" si="0"/>
        <v>0</v>
      </c>
      <c r="J47">
        <f t="shared" si="1"/>
        <v>0</v>
      </c>
      <c r="K47">
        <f t="shared" si="4"/>
        <v>288</v>
      </c>
      <c r="L47" s="13">
        <f t="shared" si="5"/>
        <v>0.39560439560439559</v>
      </c>
      <c r="M47" s="13">
        <f t="shared" si="3"/>
        <v>-4.4111916452342026E-2</v>
      </c>
      <c r="N47">
        <v>16</v>
      </c>
      <c r="O47">
        <f t="shared" si="6"/>
        <v>496</v>
      </c>
      <c r="P47" s="13">
        <f t="shared" si="2"/>
        <v>0.43971631205673761</v>
      </c>
      <c r="Q47" s="15">
        <f t="shared" si="7"/>
        <v>440</v>
      </c>
      <c r="R47" s="15">
        <f t="shared" si="8"/>
        <v>632</v>
      </c>
      <c r="T47" s="48">
        <v>10</v>
      </c>
      <c r="U47" s="48">
        <v>6</v>
      </c>
      <c r="V47" s="15"/>
      <c r="W47" s="17"/>
      <c r="X47" s="15"/>
      <c r="Y47" s="17"/>
      <c r="Z47" s="15"/>
      <c r="AA47" s="17"/>
      <c r="AB47" s="15"/>
      <c r="AC47" s="17"/>
    </row>
    <row r="48" spans="1:29" x14ac:dyDescent="0.25">
      <c r="A48" s="1">
        <v>43936</v>
      </c>
      <c r="C48">
        <f t="shared" si="0"/>
        <v>10</v>
      </c>
      <c r="D48">
        <v>2</v>
      </c>
      <c r="E48">
        <v>4</v>
      </c>
      <c r="F48">
        <v>4</v>
      </c>
      <c r="G48">
        <v>4</v>
      </c>
      <c r="H48">
        <v>2</v>
      </c>
      <c r="J48">
        <f t="shared" si="1"/>
        <v>16</v>
      </c>
      <c r="K48">
        <f t="shared" si="4"/>
        <v>304</v>
      </c>
      <c r="L48" s="13">
        <f t="shared" si="5"/>
        <v>0.4175824175824176</v>
      </c>
      <c r="M48" s="13">
        <f t="shared" si="3"/>
        <v>-3.6318291637440547E-2</v>
      </c>
      <c r="N48">
        <v>16</v>
      </c>
      <c r="O48">
        <f t="shared" si="6"/>
        <v>512</v>
      </c>
      <c r="P48" s="13">
        <f t="shared" si="2"/>
        <v>0.45390070921985815</v>
      </c>
      <c r="Q48" s="15">
        <f t="shared" si="7"/>
        <v>424</v>
      </c>
      <c r="R48" s="15">
        <f t="shared" si="8"/>
        <v>616</v>
      </c>
      <c r="T48" s="48"/>
      <c r="U48" s="48"/>
      <c r="V48" s="15"/>
      <c r="W48" s="17"/>
      <c r="X48" s="15"/>
      <c r="Y48" s="17"/>
      <c r="Z48" s="15"/>
      <c r="AA48" s="17"/>
      <c r="AB48" s="15"/>
      <c r="AC48" s="17"/>
    </row>
    <row r="49" spans="1:29" x14ac:dyDescent="0.25">
      <c r="A49" s="1">
        <v>43937</v>
      </c>
      <c r="C49">
        <f t="shared" si="0"/>
        <v>10</v>
      </c>
      <c r="D49">
        <v>2</v>
      </c>
      <c r="E49">
        <v>4</v>
      </c>
      <c r="F49">
        <v>4</v>
      </c>
      <c r="G49">
        <v>4</v>
      </c>
      <c r="H49">
        <v>2</v>
      </c>
      <c r="J49">
        <f t="shared" si="1"/>
        <v>16</v>
      </c>
      <c r="K49">
        <f t="shared" si="4"/>
        <v>320</v>
      </c>
      <c r="L49" s="13">
        <f t="shared" si="5"/>
        <v>0.43956043956043955</v>
      </c>
      <c r="M49" s="13">
        <f t="shared" si="3"/>
        <v>-2.852466682253918E-2</v>
      </c>
      <c r="N49">
        <v>16</v>
      </c>
      <c r="O49">
        <f t="shared" si="6"/>
        <v>528</v>
      </c>
      <c r="P49" s="13">
        <f t="shared" si="2"/>
        <v>0.46808510638297873</v>
      </c>
      <c r="Q49" s="15">
        <f t="shared" si="7"/>
        <v>408</v>
      </c>
      <c r="R49" s="15">
        <f t="shared" si="8"/>
        <v>600</v>
      </c>
      <c r="T49" s="48"/>
      <c r="U49" s="48"/>
      <c r="V49" s="15"/>
      <c r="W49" s="17"/>
      <c r="X49" s="15"/>
      <c r="Y49" s="17"/>
      <c r="Z49" s="15"/>
      <c r="AA49" s="17"/>
      <c r="AB49" s="15"/>
      <c r="AC49" s="17"/>
    </row>
    <row r="50" spans="1:29" x14ac:dyDescent="0.25">
      <c r="A50" s="1">
        <v>43938</v>
      </c>
      <c r="C50">
        <f t="shared" si="0"/>
        <v>8</v>
      </c>
      <c r="D50">
        <v>2</v>
      </c>
      <c r="E50">
        <v>4</v>
      </c>
      <c r="F50">
        <v>2</v>
      </c>
      <c r="G50">
        <v>4</v>
      </c>
      <c r="H50">
        <v>4</v>
      </c>
      <c r="J50">
        <f t="shared" si="1"/>
        <v>16</v>
      </c>
      <c r="K50">
        <f t="shared" si="4"/>
        <v>336</v>
      </c>
      <c r="L50" s="13">
        <f t="shared" si="5"/>
        <v>0.46153846153846156</v>
      </c>
      <c r="M50" s="13">
        <f t="shared" si="3"/>
        <v>-2.0731042007637701E-2</v>
      </c>
      <c r="N50">
        <v>16</v>
      </c>
      <c r="O50">
        <f t="shared" si="6"/>
        <v>544</v>
      </c>
      <c r="P50" s="13">
        <f t="shared" si="2"/>
        <v>0.48226950354609927</v>
      </c>
      <c r="Q50" s="15">
        <f t="shared" si="7"/>
        <v>392</v>
      </c>
      <c r="R50" s="15">
        <f t="shared" si="8"/>
        <v>584</v>
      </c>
      <c r="T50" s="48"/>
      <c r="U50" s="48"/>
      <c r="V50" s="15"/>
      <c r="W50" s="17"/>
      <c r="X50" s="15"/>
      <c r="Y50" s="17"/>
      <c r="Z50" s="15"/>
      <c r="AA50" s="17"/>
      <c r="AB50" s="15"/>
      <c r="AC50" s="17"/>
    </row>
    <row r="51" spans="1:29" x14ac:dyDescent="0.25">
      <c r="A51" s="1">
        <v>43939</v>
      </c>
      <c r="C51">
        <f t="shared" si="0"/>
        <v>21</v>
      </c>
      <c r="D51">
        <v>5</v>
      </c>
      <c r="E51">
        <v>9</v>
      </c>
      <c r="F51">
        <v>7</v>
      </c>
      <c r="G51">
        <v>11</v>
      </c>
      <c r="H51">
        <v>8</v>
      </c>
      <c r="I51">
        <v>8</v>
      </c>
      <c r="J51">
        <f>SUM(D51:I51)</f>
        <v>48</v>
      </c>
      <c r="K51">
        <f t="shared" si="4"/>
        <v>384</v>
      </c>
      <c r="L51" s="13">
        <f t="shared" si="5"/>
        <v>0.52747252747252749</v>
      </c>
      <c r="M51" s="13">
        <f t="shared" si="3"/>
        <v>9.7420310186268066E-3</v>
      </c>
      <c r="N51">
        <v>40</v>
      </c>
      <c r="O51">
        <f t="shared" si="6"/>
        <v>584</v>
      </c>
      <c r="P51" s="13">
        <f t="shared" si="2"/>
        <v>0.51773049645390068</v>
      </c>
      <c r="Q51" s="15">
        <f t="shared" si="7"/>
        <v>344</v>
      </c>
      <c r="R51" s="15">
        <f t="shared" si="8"/>
        <v>544</v>
      </c>
      <c r="T51" s="48"/>
      <c r="U51" s="48"/>
      <c r="V51" s="15"/>
      <c r="W51" s="17"/>
      <c r="X51" s="15"/>
      <c r="Y51" s="17"/>
      <c r="Z51" s="15"/>
      <c r="AA51" s="17"/>
      <c r="AB51" s="15"/>
      <c r="AC51" s="17"/>
    </row>
    <row r="52" spans="1:29" x14ac:dyDescent="0.25">
      <c r="A52" s="1">
        <v>43940</v>
      </c>
      <c r="C52">
        <f t="shared" si="0"/>
        <v>0</v>
      </c>
      <c r="J52">
        <f t="shared" si="1"/>
        <v>0</v>
      </c>
      <c r="K52">
        <f t="shared" si="4"/>
        <v>384</v>
      </c>
      <c r="L52" s="13">
        <f t="shared" si="5"/>
        <v>0.52747252747252749</v>
      </c>
      <c r="M52" s="13">
        <f t="shared" si="3"/>
        <v>9.7420310186268066E-3</v>
      </c>
      <c r="O52">
        <f t="shared" si="6"/>
        <v>584</v>
      </c>
      <c r="P52" s="13">
        <f t="shared" si="2"/>
        <v>0.51773049645390068</v>
      </c>
      <c r="Q52" s="15">
        <f t="shared" si="7"/>
        <v>344</v>
      </c>
      <c r="R52" s="15">
        <f t="shared" si="8"/>
        <v>544</v>
      </c>
      <c r="T52" s="48"/>
      <c r="U52" s="48"/>
      <c r="V52" s="15"/>
      <c r="W52" s="17"/>
      <c r="X52" s="15"/>
      <c r="Y52" s="17"/>
      <c r="Z52" s="15"/>
      <c r="AA52" s="17"/>
      <c r="AB52" s="15"/>
      <c r="AC52" s="17"/>
    </row>
    <row r="53" spans="1:29" x14ac:dyDescent="0.25">
      <c r="A53" s="1">
        <v>43941</v>
      </c>
      <c r="C53">
        <f t="shared" si="0"/>
        <v>0</v>
      </c>
      <c r="J53">
        <f t="shared" si="1"/>
        <v>0</v>
      </c>
      <c r="K53">
        <f t="shared" si="4"/>
        <v>384</v>
      </c>
      <c r="L53" s="13">
        <f t="shared" si="5"/>
        <v>0.52747252747252749</v>
      </c>
      <c r="M53" s="13">
        <f t="shared" si="3"/>
        <v>-4.4423661444937812E-3</v>
      </c>
      <c r="N53">
        <v>16</v>
      </c>
      <c r="O53">
        <f t="shared" si="6"/>
        <v>600</v>
      </c>
      <c r="P53" s="13">
        <f t="shared" si="2"/>
        <v>0.53191489361702127</v>
      </c>
      <c r="Q53" s="15">
        <f t="shared" si="7"/>
        <v>344</v>
      </c>
      <c r="R53" s="15">
        <f t="shared" si="8"/>
        <v>528</v>
      </c>
      <c r="T53" s="48">
        <v>10</v>
      </c>
      <c r="U53" s="48">
        <v>6</v>
      </c>
      <c r="V53" s="15"/>
      <c r="W53" s="17"/>
      <c r="X53" s="15"/>
      <c r="Y53" s="17"/>
      <c r="Z53" s="15"/>
      <c r="AA53" s="17"/>
      <c r="AB53" s="15"/>
      <c r="AC53" s="17"/>
    </row>
    <row r="54" spans="1:29" x14ac:dyDescent="0.25">
      <c r="A54" s="1">
        <v>43942</v>
      </c>
      <c r="C54">
        <f t="shared" si="0"/>
        <v>0</v>
      </c>
      <c r="J54">
        <f t="shared" si="1"/>
        <v>0</v>
      </c>
      <c r="K54">
        <f t="shared" si="4"/>
        <v>384</v>
      </c>
      <c r="L54" s="13">
        <f t="shared" si="5"/>
        <v>0.52747252747252749</v>
      </c>
      <c r="M54" s="13">
        <f t="shared" si="3"/>
        <v>-1.8626763307614369E-2</v>
      </c>
      <c r="N54">
        <v>16</v>
      </c>
      <c r="O54">
        <f t="shared" si="6"/>
        <v>616</v>
      </c>
      <c r="P54" s="13">
        <f t="shared" si="2"/>
        <v>0.54609929078014185</v>
      </c>
      <c r="Q54" s="15">
        <f t="shared" si="7"/>
        <v>344</v>
      </c>
      <c r="R54" s="15">
        <f t="shared" si="8"/>
        <v>512</v>
      </c>
      <c r="T54" s="48">
        <v>10</v>
      </c>
      <c r="U54" s="48">
        <v>6</v>
      </c>
      <c r="V54" s="15"/>
      <c r="W54" s="17"/>
      <c r="X54" s="15"/>
      <c r="Y54" s="17"/>
      <c r="Z54" s="15"/>
      <c r="AA54" s="17"/>
      <c r="AB54" s="15"/>
      <c r="AC54" s="17"/>
    </row>
    <row r="55" spans="1:29" x14ac:dyDescent="0.25">
      <c r="A55" s="1">
        <v>43943</v>
      </c>
      <c r="C55">
        <f t="shared" si="0"/>
        <v>10</v>
      </c>
      <c r="D55">
        <v>4</v>
      </c>
      <c r="E55">
        <v>4</v>
      </c>
      <c r="F55">
        <v>2</v>
      </c>
      <c r="G55">
        <v>4</v>
      </c>
      <c r="H55">
        <v>2</v>
      </c>
      <c r="J55">
        <f t="shared" si="1"/>
        <v>16</v>
      </c>
      <c r="K55">
        <f t="shared" si="4"/>
        <v>400</v>
      </c>
      <c r="L55" s="13">
        <f t="shared" si="5"/>
        <v>0.5494505494505495</v>
      </c>
      <c r="M55" s="13">
        <f t="shared" si="3"/>
        <v>-1.0833138492712946E-2</v>
      </c>
      <c r="N55">
        <v>16</v>
      </c>
      <c r="O55">
        <f t="shared" si="6"/>
        <v>632</v>
      </c>
      <c r="P55" s="13">
        <f t="shared" si="2"/>
        <v>0.56028368794326244</v>
      </c>
      <c r="Q55" s="15">
        <f t="shared" si="7"/>
        <v>328</v>
      </c>
      <c r="R55" s="15">
        <f t="shared" si="8"/>
        <v>496</v>
      </c>
      <c r="T55" s="48"/>
      <c r="U55" s="48"/>
      <c r="V55" s="15"/>
      <c r="W55" s="17"/>
      <c r="X55" s="15"/>
      <c r="Y55" s="17"/>
      <c r="Z55" s="15"/>
      <c r="AA55" s="17"/>
      <c r="AB55" s="15"/>
      <c r="AC55" s="17"/>
    </row>
    <row r="56" spans="1:29" x14ac:dyDescent="0.25">
      <c r="A56" s="1">
        <v>43944</v>
      </c>
      <c r="C56">
        <f t="shared" si="0"/>
        <v>10</v>
      </c>
      <c r="D56">
        <v>2</v>
      </c>
      <c r="E56">
        <v>4</v>
      </c>
      <c r="F56">
        <v>4</v>
      </c>
      <c r="G56">
        <v>4</v>
      </c>
      <c r="H56">
        <v>2</v>
      </c>
      <c r="J56">
        <f t="shared" si="1"/>
        <v>16</v>
      </c>
      <c r="K56">
        <f t="shared" si="4"/>
        <v>416</v>
      </c>
      <c r="L56" s="13">
        <f t="shared" si="5"/>
        <v>0.5714285714285714</v>
      </c>
      <c r="M56" s="13">
        <f t="shared" si="3"/>
        <v>-3.0395136778116338E-3</v>
      </c>
      <c r="N56">
        <v>16</v>
      </c>
      <c r="O56">
        <f t="shared" si="6"/>
        <v>648</v>
      </c>
      <c r="P56" s="13">
        <f t="shared" si="2"/>
        <v>0.57446808510638303</v>
      </c>
      <c r="Q56" s="15">
        <f t="shared" si="7"/>
        <v>312</v>
      </c>
      <c r="R56" s="15">
        <f t="shared" si="8"/>
        <v>480</v>
      </c>
      <c r="T56" s="48"/>
      <c r="U56" s="48"/>
      <c r="V56" s="15"/>
      <c r="W56" s="17"/>
      <c r="X56" s="15"/>
      <c r="Y56" s="17"/>
      <c r="Z56" s="15"/>
      <c r="AA56" s="17"/>
      <c r="AB56" s="15"/>
      <c r="AC56" s="17"/>
    </row>
    <row r="57" spans="1:29" x14ac:dyDescent="0.25">
      <c r="A57" s="1">
        <v>43945</v>
      </c>
      <c r="C57">
        <f t="shared" si="0"/>
        <v>6</v>
      </c>
      <c r="D57">
        <v>2</v>
      </c>
      <c r="E57">
        <v>2</v>
      </c>
      <c r="F57">
        <v>2</v>
      </c>
      <c r="G57">
        <v>4</v>
      </c>
      <c r="H57">
        <v>4</v>
      </c>
      <c r="J57">
        <f t="shared" si="1"/>
        <v>14</v>
      </c>
      <c r="K57">
        <f t="shared" si="4"/>
        <v>430</v>
      </c>
      <c r="L57" s="13">
        <f t="shared" si="5"/>
        <v>0.59065934065934067</v>
      </c>
      <c r="M57" s="13">
        <f t="shared" si="3"/>
        <v>2.0068583898371628E-3</v>
      </c>
      <c r="N57">
        <v>16</v>
      </c>
      <c r="O57">
        <f t="shared" si="6"/>
        <v>664</v>
      </c>
      <c r="P57" s="13">
        <f t="shared" si="2"/>
        <v>0.58865248226950351</v>
      </c>
      <c r="Q57" s="15">
        <f t="shared" si="7"/>
        <v>298</v>
      </c>
      <c r="R57" s="15">
        <f t="shared" si="8"/>
        <v>464</v>
      </c>
      <c r="T57" s="48"/>
      <c r="U57" s="48"/>
      <c r="V57" s="15"/>
      <c r="W57" s="17"/>
      <c r="X57" s="15"/>
      <c r="Y57" s="17"/>
      <c r="Z57" s="15"/>
      <c r="AA57" s="17"/>
      <c r="AB57" s="15"/>
      <c r="AC57" s="17"/>
    </row>
    <row r="58" spans="1:29" x14ac:dyDescent="0.25">
      <c r="A58" s="1">
        <v>43946</v>
      </c>
      <c r="C58">
        <f t="shared" si="0"/>
        <v>21</v>
      </c>
      <c r="D58">
        <v>5</v>
      </c>
      <c r="E58">
        <v>9</v>
      </c>
      <c r="F58">
        <v>7</v>
      </c>
      <c r="G58">
        <v>11</v>
      </c>
      <c r="H58">
        <v>8</v>
      </c>
      <c r="I58">
        <v>8</v>
      </c>
      <c r="J58">
        <f>SUM(D58:I58)</f>
        <v>48</v>
      </c>
      <c r="K58">
        <f t="shared" si="4"/>
        <v>478</v>
      </c>
      <c r="L58" s="13">
        <f t="shared" si="5"/>
        <v>0.65659340659340659</v>
      </c>
      <c r="M58" s="13">
        <f t="shared" si="3"/>
        <v>3.2479931416101615E-2</v>
      </c>
      <c r="N58">
        <v>40</v>
      </c>
      <c r="O58">
        <f t="shared" si="6"/>
        <v>704</v>
      </c>
      <c r="P58" s="13">
        <f t="shared" si="2"/>
        <v>0.62411347517730498</v>
      </c>
      <c r="Q58" s="15">
        <f t="shared" si="7"/>
        <v>250</v>
      </c>
      <c r="R58" s="15">
        <f t="shared" si="8"/>
        <v>424</v>
      </c>
      <c r="T58" s="48"/>
      <c r="U58" s="48"/>
      <c r="V58" s="15"/>
      <c r="W58" s="17"/>
      <c r="X58" s="15"/>
      <c r="Y58" s="17"/>
      <c r="Z58" s="15"/>
      <c r="AA58" s="17"/>
      <c r="AB58" s="15"/>
      <c r="AC58" s="17"/>
    </row>
    <row r="59" spans="1:29" x14ac:dyDescent="0.25">
      <c r="A59" s="1">
        <v>43947</v>
      </c>
      <c r="C59">
        <f t="shared" si="0"/>
        <v>0</v>
      </c>
      <c r="J59">
        <f t="shared" si="1"/>
        <v>0</v>
      </c>
      <c r="K59">
        <f t="shared" si="4"/>
        <v>478</v>
      </c>
      <c r="L59" s="13">
        <f t="shared" si="5"/>
        <v>0.65659340659340659</v>
      </c>
      <c r="M59" s="13">
        <f t="shared" si="3"/>
        <v>3.2479931416101615E-2</v>
      </c>
      <c r="O59">
        <f t="shared" si="6"/>
        <v>704</v>
      </c>
      <c r="P59" s="13">
        <f t="shared" si="2"/>
        <v>0.62411347517730498</v>
      </c>
      <c r="Q59" s="15">
        <f t="shared" si="7"/>
        <v>250</v>
      </c>
      <c r="R59" s="15">
        <f t="shared" si="8"/>
        <v>424</v>
      </c>
      <c r="T59" s="48"/>
      <c r="U59" s="48"/>
      <c r="V59" s="15"/>
      <c r="W59" s="17"/>
      <c r="X59" s="15"/>
      <c r="Y59" s="17"/>
      <c r="Z59" s="15"/>
      <c r="AA59" s="17"/>
      <c r="AB59" s="15"/>
      <c r="AC59" s="17"/>
    </row>
    <row r="60" spans="1:29" x14ac:dyDescent="0.25">
      <c r="A60" s="1">
        <v>43948</v>
      </c>
      <c r="C60">
        <f t="shared" si="0"/>
        <v>0</v>
      </c>
      <c r="J60">
        <f t="shared" si="1"/>
        <v>0</v>
      </c>
      <c r="K60">
        <f t="shared" si="4"/>
        <v>478</v>
      </c>
      <c r="L60" s="13">
        <f t="shared" si="5"/>
        <v>0.65659340659340659</v>
      </c>
      <c r="M60" s="13">
        <f t="shared" si="3"/>
        <v>1.8295534252981027E-2</v>
      </c>
      <c r="N60">
        <v>16</v>
      </c>
      <c r="O60">
        <f t="shared" si="6"/>
        <v>720</v>
      </c>
      <c r="P60" s="13">
        <f t="shared" si="2"/>
        <v>0.63829787234042556</v>
      </c>
      <c r="Q60" s="15">
        <f t="shared" si="7"/>
        <v>250</v>
      </c>
      <c r="R60" s="15">
        <f t="shared" si="8"/>
        <v>408</v>
      </c>
      <c r="T60" s="48">
        <v>10</v>
      </c>
      <c r="U60" s="48">
        <v>6</v>
      </c>
      <c r="V60" s="15"/>
      <c r="W60" s="17"/>
      <c r="X60" s="15"/>
      <c r="Y60" s="17"/>
      <c r="Z60" s="15"/>
      <c r="AA60" s="17"/>
      <c r="AB60" s="15"/>
      <c r="AC60" s="17"/>
    </row>
    <row r="61" spans="1:29" x14ac:dyDescent="0.25">
      <c r="A61" s="1">
        <v>43949</v>
      </c>
      <c r="C61">
        <f t="shared" si="0"/>
        <v>0</v>
      </c>
      <c r="J61">
        <f t="shared" si="1"/>
        <v>0</v>
      </c>
      <c r="K61">
        <f t="shared" si="4"/>
        <v>478</v>
      </c>
      <c r="L61" s="13">
        <f t="shared" si="5"/>
        <v>0.65659340659340659</v>
      </c>
      <c r="M61" s="13">
        <f t="shared" si="3"/>
        <v>4.1111370898604394E-3</v>
      </c>
      <c r="N61">
        <v>16</v>
      </c>
      <c r="O61">
        <f t="shared" si="6"/>
        <v>736</v>
      </c>
      <c r="P61" s="13">
        <f t="shared" si="2"/>
        <v>0.65248226950354615</v>
      </c>
      <c r="Q61" s="15">
        <f t="shared" si="7"/>
        <v>250</v>
      </c>
      <c r="R61" s="15">
        <f t="shared" si="8"/>
        <v>392</v>
      </c>
      <c r="T61" s="48">
        <v>10</v>
      </c>
      <c r="U61" s="48">
        <v>6</v>
      </c>
      <c r="V61" s="15"/>
      <c r="W61" s="17"/>
      <c r="X61" s="15"/>
      <c r="Y61" s="17"/>
      <c r="Z61" s="15"/>
      <c r="AA61" s="17"/>
      <c r="AB61" s="15"/>
      <c r="AC61" s="17"/>
    </row>
    <row r="62" spans="1:29" x14ac:dyDescent="0.25">
      <c r="A62" s="1">
        <v>43950</v>
      </c>
      <c r="C62">
        <f t="shared" si="0"/>
        <v>10</v>
      </c>
      <c r="D62">
        <v>4</v>
      </c>
      <c r="E62">
        <v>2</v>
      </c>
      <c r="F62">
        <v>4</v>
      </c>
      <c r="G62">
        <v>2</v>
      </c>
      <c r="H62">
        <v>4</v>
      </c>
      <c r="J62">
        <f t="shared" si="1"/>
        <v>16</v>
      </c>
      <c r="K62">
        <f t="shared" si="4"/>
        <v>494</v>
      </c>
      <c r="L62" s="13">
        <f t="shared" si="5"/>
        <v>0.6785714285714286</v>
      </c>
      <c r="M62" s="13">
        <f t="shared" si="3"/>
        <v>1.1904761904761973E-2</v>
      </c>
      <c r="N62">
        <v>16</v>
      </c>
      <c r="O62">
        <f t="shared" si="6"/>
        <v>752</v>
      </c>
      <c r="P62" s="13">
        <f t="shared" si="2"/>
        <v>0.66666666666666663</v>
      </c>
      <c r="Q62" s="15">
        <f t="shared" si="7"/>
        <v>234</v>
      </c>
      <c r="R62" s="15">
        <f t="shared" si="8"/>
        <v>376</v>
      </c>
      <c r="T62" s="48"/>
      <c r="U62" s="48"/>
      <c r="V62" s="15"/>
      <c r="W62" s="17"/>
      <c r="X62" s="15"/>
      <c r="Y62" s="17"/>
      <c r="Z62" s="15"/>
      <c r="AA62" s="17"/>
      <c r="AB62" s="15"/>
      <c r="AC62" s="17"/>
    </row>
    <row r="63" spans="1:29" x14ac:dyDescent="0.25">
      <c r="A63" s="1">
        <v>43951</v>
      </c>
      <c r="C63">
        <f t="shared" si="0"/>
        <v>10</v>
      </c>
      <c r="D63">
        <v>2</v>
      </c>
      <c r="E63">
        <v>4</v>
      </c>
      <c r="F63">
        <v>4</v>
      </c>
      <c r="G63">
        <v>4</v>
      </c>
      <c r="H63">
        <v>2</v>
      </c>
      <c r="J63">
        <f t="shared" si="1"/>
        <v>16</v>
      </c>
      <c r="K63">
        <f t="shared" si="4"/>
        <v>510</v>
      </c>
      <c r="L63" s="13">
        <f t="shared" si="5"/>
        <v>0.7005494505494505</v>
      </c>
      <c r="M63" s="13">
        <f t="shared" si="3"/>
        <v>1.9698386719663286E-2</v>
      </c>
      <c r="N63">
        <v>16</v>
      </c>
      <c r="O63">
        <f t="shared" si="6"/>
        <v>768</v>
      </c>
      <c r="P63" s="13">
        <f t="shared" si="2"/>
        <v>0.68085106382978722</v>
      </c>
      <c r="Q63" s="15">
        <f t="shared" si="7"/>
        <v>218</v>
      </c>
      <c r="R63" s="15">
        <f t="shared" si="8"/>
        <v>360</v>
      </c>
      <c r="T63" s="48"/>
      <c r="U63" s="48"/>
      <c r="V63" s="15"/>
      <c r="W63" s="17"/>
      <c r="X63" s="15"/>
      <c r="Y63" s="17"/>
      <c r="Z63" s="15"/>
      <c r="AA63" s="17"/>
      <c r="AB63" s="15"/>
      <c r="AC63" s="17"/>
    </row>
    <row r="64" spans="1:29" x14ac:dyDescent="0.25">
      <c r="A64" s="1">
        <v>43952</v>
      </c>
      <c r="C64">
        <f t="shared" si="0"/>
        <v>8</v>
      </c>
      <c r="D64">
        <v>2</v>
      </c>
      <c r="E64">
        <v>4</v>
      </c>
      <c r="F64">
        <v>2</v>
      </c>
      <c r="G64">
        <v>4</v>
      </c>
      <c r="H64">
        <v>4</v>
      </c>
      <c r="J64">
        <f t="shared" si="1"/>
        <v>16</v>
      </c>
      <c r="K64">
        <f t="shared" si="4"/>
        <v>526</v>
      </c>
      <c r="L64" s="13">
        <f t="shared" si="5"/>
        <v>0.72252747252747251</v>
      </c>
      <c r="M64" s="13">
        <f t="shared" si="3"/>
        <v>2.7492011534564709E-2</v>
      </c>
      <c r="N64">
        <v>16</v>
      </c>
      <c r="O64">
        <f t="shared" si="6"/>
        <v>784</v>
      </c>
      <c r="P64" s="13">
        <f t="shared" si="2"/>
        <v>0.69503546099290781</v>
      </c>
      <c r="Q64" s="15">
        <f t="shared" si="7"/>
        <v>202</v>
      </c>
      <c r="R64" s="15">
        <f t="shared" si="8"/>
        <v>344</v>
      </c>
      <c r="T64" s="48"/>
      <c r="U64" s="48"/>
      <c r="V64" s="15"/>
      <c r="W64" s="17"/>
      <c r="X64" s="15"/>
      <c r="Y64" s="17"/>
      <c r="Z64" s="15"/>
      <c r="AA64" s="17"/>
      <c r="AB64" s="15"/>
      <c r="AC64" s="17"/>
    </row>
    <row r="65" spans="1:29" x14ac:dyDescent="0.25">
      <c r="A65" s="1">
        <v>43953</v>
      </c>
      <c r="C65">
        <f t="shared" si="0"/>
        <v>21</v>
      </c>
      <c r="D65">
        <v>5</v>
      </c>
      <c r="E65">
        <v>9</v>
      </c>
      <c r="F65">
        <v>7</v>
      </c>
      <c r="G65">
        <v>11</v>
      </c>
      <c r="H65">
        <v>8</v>
      </c>
      <c r="I65">
        <v>8</v>
      </c>
      <c r="J65">
        <f>SUM(D65:I65)</f>
        <v>48</v>
      </c>
      <c r="K65">
        <f t="shared" si="4"/>
        <v>574</v>
      </c>
      <c r="L65" s="13">
        <f t="shared" si="5"/>
        <v>0.78846153846153844</v>
      </c>
      <c r="M65" s="13">
        <f t="shared" si="3"/>
        <v>5.7965084560829161E-2</v>
      </c>
      <c r="N65">
        <v>40</v>
      </c>
      <c r="O65">
        <f t="shared" si="6"/>
        <v>824</v>
      </c>
      <c r="P65" s="13">
        <f t="shared" si="2"/>
        <v>0.73049645390070927</v>
      </c>
      <c r="Q65" s="15">
        <f t="shared" si="7"/>
        <v>154</v>
      </c>
      <c r="R65" s="15">
        <f t="shared" si="8"/>
        <v>304</v>
      </c>
      <c r="T65" s="48"/>
      <c r="U65" s="48"/>
      <c r="V65" s="15"/>
      <c r="W65" s="17"/>
      <c r="X65" s="15"/>
      <c r="Y65" s="17"/>
      <c r="Z65" s="15"/>
      <c r="AA65" s="17"/>
      <c r="AB65" s="15"/>
      <c r="AC65" s="17"/>
    </row>
    <row r="66" spans="1:29" x14ac:dyDescent="0.25">
      <c r="A66" s="1">
        <v>43954</v>
      </c>
      <c r="C66">
        <f t="shared" si="0"/>
        <v>0</v>
      </c>
      <c r="J66">
        <f t="shared" si="1"/>
        <v>0</v>
      </c>
      <c r="K66">
        <f t="shared" si="4"/>
        <v>574</v>
      </c>
      <c r="L66" s="13">
        <f t="shared" si="5"/>
        <v>0.78846153846153844</v>
      </c>
      <c r="M66" s="13">
        <f t="shared" si="3"/>
        <v>5.7965084560829161E-2</v>
      </c>
      <c r="O66">
        <f t="shared" si="6"/>
        <v>824</v>
      </c>
      <c r="P66" s="13">
        <f t="shared" si="2"/>
        <v>0.73049645390070927</v>
      </c>
      <c r="Q66" s="15">
        <f t="shared" si="7"/>
        <v>154</v>
      </c>
      <c r="R66" s="15">
        <f t="shared" si="8"/>
        <v>304</v>
      </c>
      <c r="T66" s="48"/>
      <c r="U66" s="48"/>
      <c r="V66" s="15"/>
      <c r="W66" s="17"/>
      <c r="X66" s="15"/>
      <c r="Y66" s="17"/>
      <c r="Z66" s="15"/>
      <c r="AA66" s="17"/>
      <c r="AB66" s="15"/>
      <c r="AC66" s="17"/>
    </row>
    <row r="67" spans="1:29" x14ac:dyDescent="0.25">
      <c r="A67" s="1">
        <v>43955</v>
      </c>
      <c r="C67">
        <f t="shared" ref="C67:C84" si="9">D67+E67+F67</f>
        <v>0</v>
      </c>
      <c r="J67">
        <f t="shared" ref="J67:J84" si="10">SUM(D67:H67)</f>
        <v>0</v>
      </c>
      <c r="K67">
        <f t="shared" si="4"/>
        <v>574</v>
      </c>
      <c r="L67" s="13">
        <f t="shared" si="5"/>
        <v>0.78846153846153844</v>
      </c>
      <c r="M67" s="13">
        <f t="shared" si="3"/>
        <v>4.3780687397708684E-2</v>
      </c>
      <c r="N67">
        <v>16</v>
      </c>
      <c r="O67">
        <f t="shared" si="6"/>
        <v>840</v>
      </c>
      <c r="P67" s="13">
        <f t="shared" ref="P67:P85" si="11">O67/$O$86</f>
        <v>0.74468085106382975</v>
      </c>
      <c r="Q67" s="15">
        <f t="shared" si="7"/>
        <v>154</v>
      </c>
      <c r="R67" s="15">
        <f t="shared" si="8"/>
        <v>288</v>
      </c>
      <c r="T67" s="48">
        <v>10</v>
      </c>
      <c r="U67" s="48">
        <v>6</v>
      </c>
      <c r="V67" s="15"/>
      <c r="W67" s="17"/>
      <c r="X67" s="15"/>
      <c r="Y67" s="17"/>
      <c r="Z67" s="15"/>
      <c r="AA67" s="17"/>
      <c r="AB67" s="15"/>
      <c r="AC67" s="17"/>
    </row>
    <row r="68" spans="1:29" x14ac:dyDescent="0.25">
      <c r="A68" s="1">
        <v>43956</v>
      </c>
      <c r="C68">
        <f t="shared" si="9"/>
        <v>0</v>
      </c>
      <c r="J68">
        <f t="shared" si="10"/>
        <v>0</v>
      </c>
      <c r="K68">
        <f t="shared" si="4"/>
        <v>574</v>
      </c>
      <c r="L68" s="13">
        <f t="shared" si="5"/>
        <v>0.78846153846153844</v>
      </c>
      <c r="M68" s="13">
        <f t="shared" ref="M68:M85" si="12">L68-P68</f>
        <v>2.9596290234588096E-2</v>
      </c>
      <c r="N68">
        <v>16</v>
      </c>
      <c r="O68">
        <f t="shared" si="6"/>
        <v>856</v>
      </c>
      <c r="P68" s="13">
        <f t="shared" si="11"/>
        <v>0.75886524822695034</v>
      </c>
      <c r="Q68" s="15">
        <f t="shared" si="7"/>
        <v>154</v>
      </c>
      <c r="R68" s="15">
        <f t="shared" si="8"/>
        <v>272</v>
      </c>
      <c r="T68" s="48">
        <v>10</v>
      </c>
      <c r="U68" s="48">
        <v>6</v>
      </c>
      <c r="V68" s="15"/>
      <c r="W68" s="17"/>
      <c r="X68" s="15"/>
      <c r="Y68" s="17"/>
      <c r="Z68" s="15"/>
      <c r="AA68" s="17"/>
      <c r="AB68" s="15"/>
      <c r="AC68" s="17"/>
    </row>
    <row r="69" spans="1:29" x14ac:dyDescent="0.25">
      <c r="A69" s="1">
        <v>43957</v>
      </c>
      <c r="C69">
        <f t="shared" si="9"/>
        <v>8</v>
      </c>
      <c r="D69">
        <v>2</v>
      </c>
      <c r="E69">
        <v>2</v>
      </c>
      <c r="F69">
        <v>4</v>
      </c>
      <c r="G69">
        <v>4</v>
      </c>
      <c r="H69">
        <v>4</v>
      </c>
      <c r="J69">
        <f t="shared" si="10"/>
        <v>16</v>
      </c>
      <c r="K69">
        <f t="shared" ref="K69:K86" si="13">K68+J69</f>
        <v>590</v>
      </c>
      <c r="L69" s="13">
        <f t="shared" ref="L69:L86" si="14">K69/$J$86</f>
        <v>0.81043956043956045</v>
      </c>
      <c r="M69" s="13">
        <f t="shared" si="12"/>
        <v>3.7389915049489519E-2</v>
      </c>
      <c r="N69">
        <v>16</v>
      </c>
      <c r="O69">
        <f t="shared" ref="O69:O86" si="15">O68+N69</f>
        <v>872</v>
      </c>
      <c r="P69" s="13">
        <f t="shared" si="11"/>
        <v>0.77304964539007093</v>
      </c>
      <c r="Q69" s="15">
        <f t="shared" ref="Q69:Q85" si="16">$K$85-K69</f>
        <v>138</v>
      </c>
      <c r="R69" s="15">
        <f t="shared" ref="R69:R85" si="17">$O$85-O69</f>
        <v>256</v>
      </c>
      <c r="T69" s="48"/>
      <c r="U69" s="48"/>
      <c r="V69" s="15"/>
      <c r="W69" s="17"/>
      <c r="X69" s="15"/>
      <c r="Y69" s="17"/>
      <c r="Z69" s="15"/>
      <c r="AA69" s="17"/>
      <c r="AB69" s="15"/>
      <c r="AC69" s="17"/>
    </row>
    <row r="70" spans="1:29" x14ac:dyDescent="0.25">
      <c r="A70" s="1">
        <v>43958</v>
      </c>
      <c r="C70">
        <f t="shared" si="9"/>
        <v>10</v>
      </c>
      <c r="D70">
        <v>2</v>
      </c>
      <c r="E70">
        <v>4</v>
      </c>
      <c r="F70">
        <v>4</v>
      </c>
      <c r="G70">
        <v>4</v>
      </c>
      <c r="H70">
        <v>2</v>
      </c>
      <c r="J70">
        <f t="shared" si="10"/>
        <v>16</v>
      </c>
      <c r="K70">
        <f t="shared" si="13"/>
        <v>606</v>
      </c>
      <c r="L70" s="13">
        <f t="shared" si="14"/>
        <v>0.83241758241758246</v>
      </c>
      <c r="M70" s="13">
        <f t="shared" si="12"/>
        <v>4.5183539864390942E-2</v>
      </c>
      <c r="N70">
        <v>16</v>
      </c>
      <c r="O70">
        <f t="shared" si="15"/>
        <v>888</v>
      </c>
      <c r="P70" s="13">
        <f t="shared" si="11"/>
        <v>0.78723404255319152</v>
      </c>
      <c r="Q70" s="15">
        <f t="shared" si="16"/>
        <v>122</v>
      </c>
      <c r="R70" s="15">
        <f t="shared" si="17"/>
        <v>240</v>
      </c>
      <c r="T70" s="48"/>
      <c r="U70" s="48"/>
      <c r="V70" s="15"/>
      <c r="W70" s="17"/>
      <c r="X70" s="15"/>
      <c r="Y70" s="17"/>
      <c r="Z70" s="15"/>
      <c r="AA70" s="17"/>
      <c r="AB70" s="15"/>
      <c r="AC70" s="17"/>
    </row>
    <row r="71" spans="1:29" x14ac:dyDescent="0.25">
      <c r="A71" s="1">
        <v>43959</v>
      </c>
      <c r="C71">
        <f t="shared" si="9"/>
        <v>8</v>
      </c>
      <c r="D71">
        <v>2</v>
      </c>
      <c r="E71">
        <v>4</v>
      </c>
      <c r="F71">
        <v>2</v>
      </c>
      <c r="G71">
        <v>4</v>
      </c>
      <c r="H71">
        <v>4</v>
      </c>
      <c r="J71">
        <f t="shared" si="10"/>
        <v>16</v>
      </c>
      <c r="K71">
        <f t="shared" si="13"/>
        <v>622</v>
      </c>
      <c r="L71" s="13">
        <f t="shared" si="14"/>
        <v>0.85439560439560436</v>
      </c>
      <c r="M71" s="13">
        <f t="shared" si="12"/>
        <v>5.2977164679292255E-2</v>
      </c>
      <c r="N71">
        <v>16</v>
      </c>
      <c r="O71">
        <f t="shared" si="15"/>
        <v>904</v>
      </c>
      <c r="P71" s="13">
        <f t="shared" si="11"/>
        <v>0.8014184397163121</v>
      </c>
      <c r="Q71" s="15">
        <f t="shared" si="16"/>
        <v>106</v>
      </c>
      <c r="R71" s="15">
        <f t="shared" si="17"/>
        <v>224</v>
      </c>
      <c r="T71" s="48"/>
      <c r="U71" s="48"/>
      <c r="V71" s="15"/>
      <c r="W71" s="17"/>
      <c r="X71" s="15"/>
      <c r="Y71" s="17"/>
      <c r="Z71" s="15"/>
      <c r="AA71" s="17"/>
      <c r="AB71" s="15"/>
      <c r="AC71" s="17"/>
    </row>
    <row r="72" spans="1:29" x14ac:dyDescent="0.25">
      <c r="A72" s="1">
        <v>43960</v>
      </c>
      <c r="C72">
        <f t="shared" si="9"/>
        <v>21</v>
      </c>
      <c r="D72">
        <v>5</v>
      </c>
      <c r="E72">
        <v>9</v>
      </c>
      <c r="F72">
        <v>7</v>
      </c>
      <c r="G72">
        <v>11</v>
      </c>
      <c r="H72">
        <v>8</v>
      </c>
      <c r="I72">
        <v>8</v>
      </c>
      <c r="J72">
        <f>SUM(D72:I72)</f>
        <v>48</v>
      </c>
      <c r="K72">
        <f t="shared" si="13"/>
        <v>670</v>
      </c>
      <c r="L72" s="13">
        <f t="shared" si="14"/>
        <v>0.92032967032967028</v>
      </c>
      <c r="M72" s="13">
        <f t="shared" si="12"/>
        <v>8.3450237705556818E-2</v>
      </c>
      <c r="N72">
        <v>40</v>
      </c>
      <c r="O72">
        <f t="shared" si="15"/>
        <v>944</v>
      </c>
      <c r="P72" s="13">
        <f t="shared" si="11"/>
        <v>0.83687943262411346</v>
      </c>
      <c r="Q72" s="15">
        <f t="shared" si="16"/>
        <v>58</v>
      </c>
      <c r="R72" s="15">
        <f t="shared" si="17"/>
        <v>184</v>
      </c>
      <c r="T72" s="48"/>
      <c r="U72" s="48"/>
      <c r="V72" s="15"/>
      <c r="W72" s="17"/>
      <c r="X72" s="15"/>
      <c r="Y72" s="17"/>
      <c r="Z72" s="15"/>
      <c r="AA72" s="17"/>
      <c r="AB72" s="15"/>
      <c r="AC72" s="17"/>
    </row>
    <row r="73" spans="1:29" x14ac:dyDescent="0.25">
      <c r="A73" s="1">
        <v>43961</v>
      </c>
      <c r="C73">
        <f t="shared" si="9"/>
        <v>0</v>
      </c>
      <c r="J73">
        <f t="shared" si="10"/>
        <v>0</v>
      </c>
      <c r="K73">
        <f t="shared" si="13"/>
        <v>670</v>
      </c>
      <c r="L73" s="13">
        <f t="shared" si="14"/>
        <v>0.92032967032967028</v>
      </c>
      <c r="M73" s="13">
        <f t="shared" si="12"/>
        <v>8.3450237705556818E-2</v>
      </c>
      <c r="O73">
        <f t="shared" si="15"/>
        <v>944</v>
      </c>
      <c r="P73" s="13">
        <f t="shared" si="11"/>
        <v>0.83687943262411346</v>
      </c>
      <c r="Q73" s="15">
        <f t="shared" si="16"/>
        <v>58</v>
      </c>
      <c r="R73" s="15">
        <f t="shared" si="17"/>
        <v>184</v>
      </c>
      <c r="T73" s="48"/>
      <c r="U73" s="48"/>
      <c r="V73" s="15"/>
      <c r="W73" s="17"/>
      <c r="X73" s="15"/>
      <c r="Y73" s="17"/>
      <c r="Z73" s="15"/>
      <c r="AA73" s="17"/>
      <c r="AB73" s="15"/>
      <c r="AC73" s="17"/>
    </row>
    <row r="74" spans="1:29" x14ac:dyDescent="0.25">
      <c r="A74" s="19">
        <v>43962</v>
      </c>
      <c r="B74" s="20" t="s">
        <v>9</v>
      </c>
      <c r="C74">
        <f t="shared" si="9"/>
        <v>0</v>
      </c>
      <c r="J74">
        <f t="shared" si="10"/>
        <v>0</v>
      </c>
      <c r="K74">
        <f t="shared" si="13"/>
        <v>670</v>
      </c>
      <c r="L74" s="13">
        <f t="shared" si="14"/>
        <v>0.92032967032967028</v>
      </c>
      <c r="M74" s="13">
        <f t="shared" si="12"/>
        <v>6.926584054243623E-2</v>
      </c>
      <c r="N74">
        <v>16</v>
      </c>
      <c r="O74">
        <f t="shared" si="15"/>
        <v>960</v>
      </c>
      <c r="P74" s="13">
        <f t="shared" si="11"/>
        <v>0.85106382978723405</v>
      </c>
      <c r="Q74" s="15">
        <f t="shared" si="16"/>
        <v>58</v>
      </c>
      <c r="R74" s="15">
        <f t="shared" si="17"/>
        <v>168</v>
      </c>
      <c r="T74" s="48"/>
      <c r="U74" s="48"/>
      <c r="V74" s="15"/>
      <c r="W74" s="17"/>
      <c r="X74" s="15"/>
      <c r="Y74" s="17"/>
      <c r="Z74" s="15"/>
      <c r="AA74" s="17"/>
      <c r="AB74" s="15"/>
      <c r="AC74" s="17"/>
    </row>
    <row r="75" spans="1:29" x14ac:dyDescent="0.25">
      <c r="A75" s="19">
        <v>43963</v>
      </c>
      <c r="B75" s="20" t="s">
        <v>9</v>
      </c>
      <c r="C75">
        <f t="shared" si="9"/>
        <v>0</v>
      </c>
      <c r="J75">
        <f t="shared" si="10"/>
        <v>0</v>
      </c>
      <c r="K75">
        <f t="shared" si="13"/>
        <v>670</v>
      </c>
      <c r="L75" s="13">
        <f t="shared" si="14"/>
        <v>0.92032967032967028</v>
      </c>
      <c r="M75" s="13">
        <f t="shared" si="12"/>
        <v>5.5081443379315642E-2</v>
      </c>
      <c r="N75">
        <v>16</v>
      </c>
      <c r="O75">
        <f t="shared" si="15"/>
        <v>976</v>
      </c>
      <c r="P75" s="13">
        <f t="shared" si="11"/>
        <v>0.86524822695035464</v>
      </c>
      <c r="Q75" s="15">
        <f t="shared" si="16"/>
        <v>58</v>
      </c>
      <c r="R75" s="15">
        <f t="shared" si="17"/>
        <v>152</v>
      </c>
      <c r="T75" s="48"/>
      <c r="U75" s="48"/>
      <c r="V75" s="15"/>
      <c r="W75" s="17"/>
      <c r="X75" s="15"/>
      <c r="Y75" s="17"/>
      <c r="Z75" s="15"/>
      <c r="AA75" s="17"/>
      <c r="AB75" s="15"/>
      <c r="AC75" s="17"/>
    </row>
    <row r="76" spans="1:29" x14ac:dyDescent="0.25">
      <c r="A76" s="1">
        <v>43964</v>
      </c>
      <c r="C76">
        <f t="shared" si="9"/>
        <v>6</v>
      </c>
      <c r="D76">
        <v>2</v>
      </c>
      <c r="E76">
        <v>2</v>
      </c>
      <c r="F76">
        <v>2</v>
      </c>
      <c r="G76">
        <v>2</v>
      </c>
      <c r="H76">
        <v>2</v>
      </c>
      <c r="J76">
        <f t="shared" si="10"/>
        <v>10</v>
      </c>
      <c r="K76">
        <f t="shared" si="13"/>
        <v>680</v>
      </c>
      <c r="L76" s="13">
        <f t="shared" si="14"/>
        <v>0.93406593406593408</v>
      </c>
      <c r="M76" s="13">
        <f t="shared" si="12"/>
        <v>5.4633309952458853E-2</v>
      </c>
      <c r="N76">
        <v>16</v>
      </c>
      <c r="O76">
        <f t="shared" si="15"/>
        <v>992</v>
      </c>
      <c r="P76" s="13">
        <f t="shared" si="11"/>
        <v>0.87943262411347523</v>
      </c>
      <c r="Q76" s="15">
        <f t="shared" si="16"/>
        <v>48</v>
      </c>
      <c r="R76" s="15">
        <f t="shared" si="17"/>
        <v>136</v>
      </c>
      <c r="T76" s="48"/>
      <c r="U76" s="48"/>
      <c r="V76" s="15"/>
      <c r="W76" s="17"/>
      <c r="X76" s="15"/>
      <c r="Y76" s="17"/>
      <c r="Z76" s="15"/>
      <c r="AA76" s="17"/>
      <c r="AB76" s="15"/>
      <c r="AC76" s="17"/>
    </row>
    <row r="77" spans="1:29" x14ac:dyDescent="0.25">
      <c r="A77" s="1">
        <v>43965</v>
      </c>
      <c r="C77">
        <f t="shared" si="9"/>
        <v>0</v>
      </c>
      <c r="J77">
        <f t="shared" si="10"/>
        <v>0</v>
      </c>
      <c r="K77">
        <f t="shared" si="13"/>
        <v>680</v>
      </c>
      <c r="L77" s="13">
        <f t="shared" si="14"/>
        <v>0.93406593406593408</v>
      </c>
      <c r="M77" s="13">
        <f t="shared" si="12"/>
        <v>4.0448912789338376E-2</v>
      </c>
      <c r="N77">
        <v>16</v>
      </c>
      <c r="O77">
        <f t="shared" si="15"/>
        <v>1008</v>
      </c>
      <c r="P77" s="13">
        <f t="shared" si="11"/>
        <v>0.8936170212765957</v>
      </c>
      <c r="Q77" s="15">
        <f t="shared" si="16"/>
        <v>48</v>
      </c>
      <c r="R77" s="15">
        <f t="shared" si="17"/>
        <v>120</v>
      </c>
      <c r="T77" s="48">
        <v>10</v>
      </c>
      <c r="U77" s="48">
        <v>6</v>
      </c>
      <c r="V77" s="15"/>
      <c r="W77" s="17"/>
      <c r="X77" s="15"/>
      <c r="Y77" s="17"/>
      <c r="Z77" s="15"/>
      <c r="AA77" s="17"/>
      <c r="AB77" s="15"/>
      <c r="AC77" s="17"/>
    </row>
    <row r="78" spans="1:29" x14ac:dyDescent="0.25">
      <c r="A78" s="1">
        <v>43966</v>
      </c>
      <c r="C78">
        <f t="shared" si="9"/>
        <v>0</v>
      </c>
      <c r="J78">
        <f t="shared" si="10"/>
        <v>0</v>
      </c>
      <c r="K78">
        <f t="shared" si="13"/>
        <v>680</v>
      </c>
      <c r="L78" s="13">
        <f t="shared" si="14"/>
        <v>0.93406593406593408</v>
      </c>
      <c r="M78" s="13">
        <f t="shared" si="12"/>
        <v>2.6264515626217788E-2</v>
      </c>
      <c r="N78">
        <v>16</v>
      </c>
      <c r="O78">
        <f t="shared" si="15"/>
        <v>1024</v>
      </c>
      <c r="P78" s="13">
        <f t="shared" si="11"/>
        <v>0.90780141843971629</v>
      </c>
      <c r="Q78" s="15">
        <f t="shared" si="16"/>
        <v>48</v>
      </c>
      <c r="R78" s="15">
        <f t="shared" si="17"/>
        <v>104</v>
      </c>
      <c r="T78" s="48">
        <v>10</v>
      </c>
      <c r="U78" s="48">
        <v>6</v>
      </c>
      <c r="V78" s="15"/>
      <c r="W78" s="17"/>
      <c r="X78" s="15"/>
      <c r="Y78" s="17"/>
      <c r="Z78" s="15"/>
      <c r="AA78" s="17"/>
      <c r="AB78" s="15"/>
      <c r="AC78" s="17"/>
    </row>
    <row r="79" spans="1:29" x14ac:dyDescent="0.25">
      <c r="A79" s="1">
        <v>43967</v>
      </c>
      <c r="C79">
        <f t="shared" si="9"/>
        <v>21</v>
      </c>
      <c r="D79">
        <v>5</v>
      </c>
      <c r="E79">
        <v>9</v>
      </c>
      <c r="F79">
        <v>7</v>
      </c>
      <c r="G79">
        <v>11</v>
      </c>
      <c r="H79">
        <v>8</v>
      </c>
      <c r="I79">
        <v>8</v>
      </c>
      <c r="J79">
        <f>SUM(D79:I79)</f>
        <v>48</v>
      </c>
      <c r="K79">
        <f t="shared" si="13"/>
        <v>728</v>
      </c>
      <c r="L79" s="13">
        <f t="shared" si="14"/>
        <v>1</v>
      </c>
      <c r="M79" s="13">
        <f t="shared" si="12"/>
        <v>5.673758865248224E-2</v>
      </c>
      <c r="N79">
        <v>40</v>
      </c>
      <c r="O79">
        <f t="shared" si="15"/>
        <v>1064</v>
      </c>
      <c r="P79" s="13">
        <f t="shared" si="11"/>
        <v>0.94326241134751776</v>
      </c>
      <c r="Q79" s="15">
        <f t="shared" si="16"/>
        <v>0</v>
      </c>
      <c r="R79" s="15">
        <f t="shared" si="17"/>
        <v>64</v>
      </c>
      <c r="T79" s="48"/>
      <c r="U79" s="48"/>
      <c r="V79" s="15"/>
      <c r="W79" s="17"/>
      <c r="X79" s="15"/>
      <c r="Y79" s="17"/>
      <c r="Z79" s="15"/>
      <c r="AA79" s="17"/>
      <c r="AB79" s="15"/>
      <c r="AC79" s="17"/>
    </row>
    <row r="80" spans="1:29" x14ac:dyDescent="0.25">
      <c r="A80" s="1">
        <v>43968</v>
      </c>
      <c r="C80">
        <f t="shared" si="9"/>
        <v>0</v>
      </c>
      <c r="J80">
        <f t="shared" si="10"/>
        <v>0</v>
      </c>
      <c r="K80">
        <f t="shared" si="13"/>
        <v>728</v>
      </c>
      <c r="L80" s="13">
        <f t="shared" si="14"/>
        <v>1</v>
      </c>
      <c r="M80" s="13">
        <f t="shared" si="12"/>
        <v>5.673758865248224E-2</v>
      </c>
      <c r="O80">
        <f t="shared" si="15"/>
        <v>1064</v>
      </c>
      <c r="P80" s="13">
        <f t="shared" si="11"/>
        <v>0.94326241134751776</v>
      </c>
      <c r="Q80" s="15">
        <f t="shared" si="16"/>
        <v>0</v>
      </c>
      <c r="R80" s="15">
        <f t="shared" si="17"/>
        <v>64</v>
      </c>
      <c r="T80" s="48"/>
      <c r="U80" s="48"/>
      <c r="V80" s="15"/>
      <c r="W80" s="17"/>
      <c r="X80" s="15"/>
      <c r="Y80" s="17"/>
      <c r="Z80" s="15"/>
      <c r="AA80" s="17"/>
      <c r="AB80" s="15"/>
      <c r="AC80" s="17"/>
    </row>
    <row r="81" spans="1:29" x14ac:dyDescent="0.25">
      <c r="A81" s="1">
        <v>43969</v>
      </c>
      <c r="C81">
        <f t="shared" si="9"/>
        <v>0</v>
      </c>
      <c r="J81">
        <f t="shared" si="10"/>
        <v>0</v>
      </c>
      <c r="K81">
        <f t="shared" si="13"/>
        <v>728</v>
      </c>
      <c r="L81" s="13">
        <f t="shared" si="14"/>
        <v>1</v>
      </c>
      <c r="M81" s="13">
        <f t="shared" si="12"/>
        <v>4.2553191489361653E-2</v>
      </c>
      <c r="N81">
        <v>16</v>
      </c>
      <c r="O81">
        <f t="shared" si="15"/>
        <v>1080</v>
      </c>
      <c r="P81" s="13">
        <f t="shared" si="11"/>
        <v>0.95744680851063835</v>
      </c>
      <c r="Q81" s="15">
        <f t="shared" si="16"/>
        <v>0</v>
      </c>
      <c r="R81" s="15">
        <f t="shared" si="17"/>
        <v>48</v>
      </c>
      <c r="T81" s="48"/>
      <c r="U81" s="48"/>
      <c r="V81" s="15"/>
      <c r="W81" s="17"/>
      <c r="X81" s="15"/>
      <c r="Y81" s="17"/>
      <c r="Z81" s="15"/>
      <c r="AA81" s="17"/>
      <c r="AB81" s="15"/>
      <c r="AC81" s="17"/>
    </row>
    <row r="82" spans="1:29" x14ac:dyDescent="0.25">
      <c r="A82" s="1">
        <v>43970</v>
      </c>
      <c r="C82">
        <f t="shared" si="9"/>
        <v>0</v>
      </c>
      <c r="J82">
        <f t="shared" si="10"/>
        <v>0</v>
      </c>
      <c r="K82">
        <f t="shared" si="13"/>
        <v>728</v>
      </c>
      <c r="L82" s="13">
        <f t="shared" si="14"/>
        <v>1</v>
      </c>
      <c r="M82" s="13">
        <f t="shared" si="12"/>
        <v>2.8368794326241176E-2</v>
      </c>
      <c r="N82">
        <v>16</v>
      </c>
      <c r="O82">
        <f t="shared" si="15"/>
        <v>1096</v>
      </c>
      <c r="P82" s="13">
        <f t="shared" si="11"/>
        <v>0.97163120567375882</v>
      </c>
      <c r="Q82" s="15">
        <f t="shared" si="16"/>
        <v>0</v>
      </c>
      <c r="R82" s="15">
        <f t="shared" si="17"/>
        <v>32</v>
      </c>
      <c r="T82" s="48"/>
      <c r="U82" s="48"/>
      <c r="V82" s="15"/>
      <c r="W82" s="17"/>
      <c r="X82" s="15"/>
      <c r="Y82" s="17"/>
      <c r="Z82" s="15"/>
      <c r="AA82" s="17"/>
      <c r="AB82" s="15"/>
      <c r="AC82" s="17"/>
    </row>
    <row r="83" spans="1:29" x14ac:dyDescent="0.25">
      <c r="A83" s="1">
        <v>43971</v>
      </c>
      <c r="C83">
        <f t="shared" si="9"/>
        <v>0</v>
      </c>
      <c r="J83">
        <f t="shared" si="10"/>
        <v>0</v>
      </c>
      <c r="K83">
        <f t="shared" si="13"/>
        <v>728</v>
      </c>
      <c r="L83" s="13">
        <f t="shared" si="14"/>
        <v>1</v>
      </c>
      <c r="M83" s="13">
        <f t="shared" si="12"/>
        <v>1.4184397163120588E-2</v>
      </c>
      <c r="N83">
        <v>16</v>
      </c>
      <c r="O83">
        <f t="shared" si="15"/>
        <v>1112</v>
      </c>
      <c r="P83" s="13">
        <f t="shared" si="11"/>
        <v>0.98581560283687941</v>
      </c>
      <c r="Q83" s="15">
        <f t="shared" si="16"/>
        <v>0</v>
      </c>
      <c r="R83" s="15">
        <f t="shared" si="17"/>
        <v>16</v>
      </c>
      <c r="T83" s="48"/>
      <c r="U83" s="48"/>
      <c r="V83" s="15"/>
      <c r="W83" s="17"/>
      <c r="X83" s="15"/>
      <c r="Y83" s="17"/>
      <c r="Z83" s="15"/>
      <c r="AA83" s="17"/>
      <c r="AB83" s="15"/>
      <c r="AC83" s="17"/>
    </row>
    <row r="84" spans="1:29" x14ac:dyDescent="0.25">
      <c r="A84" s="1">
        <v>43972</v>
      </c>
      <c r="C84">
        <f t="shared" si="9"/>
        <v>0</v>
      </c>
      <c r="J84">
        <f t="shared" si="10"/>
        <v>0</v>
      </c>
      <c r="K84">
        <f t="shared" si="13"/>
        <v>728</v>
      </c>
      <c r="L84" s="13">
        <f t="shared" si="14"/>
        <v>1</v>
      </c>
      <c r="M84" s="13">
        <f t="shared" si="12"/>
        <v>0</v>
      </c>
      <c r="N84">
        <v>16</v>
      </c>
      <c r="O84">
        <f t="shared" si="15"/>
        <v>1128</v>
      </c>
      <c r="P84" s="13">
        <f t="shared" si="11"/>
        <v>1</v>
      </c>
      <c r="Q84" s="15">
        <f t="shared" si="16"/>
        <v>0</v>
      </c>
      <c r="R84" s="15">
        <f t="shared" si="17"/>
        <v>0</v>
      </c>
      <c r="T84" s="48"/>
      <c r="U84" s="48"/>
      <c r="V84" s="15"/>
      <c r="W84" s="17"/>
      <c r="X84" s="15"/>
      <c r="Y84" s="17"/>
      <c r="Z84" s="15"/>
      <c r="AA84" s="17"/>
      <c r="AB84" s="15"/>
      <c r="AC84" s="17"/>
    </row>
    <row r="85" spans="1:29" x14ac:dyDescent="0.25">
      <c r="K85">
        <f t="shared" si="13"/>
        <v>728</v>
      </c>
      <c r="L85" s="13">
        <f t="shared" si="14"/>
        <v>1</v>
      </c>
      <c r="M85" s="13">
        <f t="shared" si="12"/>
        <v>0</v>
      </c>
      <c r="O85">
        <f t="shared" si="15"/>
        <v>1128</v>
      </c>
      <c r="P85" s="13">
        <f t="shared" si="11"/>
        <v>1</v>
      </c>
      <c r="Q85" s="15">
        <f t="shared" si="16"/>
        <v>0</v>
      </c>
      <c r="R85" s="15">
        <f t="shared" si="17"/>
        <v>0</v>
      </c>
      <c r="T85" s="48"/>
      <c r="U85" s="48"/>
      <c r="V85" s="15"/>
      <c r="W85" s="17"/>
      <c r="X85" s="15"/>
      <c r="Y85" s="17"/>
      <c r="Z85" s="15"/>
      <c r="AA85" s="17"/>
      <c r="AB85" s="15"/>
      <c r="AC85" s="17"/>
    </row>
    <row r="86" spans="1:29" x14ac:dyDescent="0.25">
      <c r="A86" t="s">
        <v>20</v>
      </c>
      <c r="D86">
        <f t="shared" ref="D86:I86" si="18">SUM(D2:D85)</f>
        <v>88</v>
      </c>
      <c r="E86">
        <f t="shared" si="18"/>
        <v>152</v>
      </c>
      <c r="F86">
        <f t="shared" si="18"/>
        <v>120</v>
      </c>
      <c r="G86">
        <f t="shared" si="18"/>
        <v>176</v>
      </c>
      <c r="H86">
        <f t="shared" si="18"/>
        <v>128</v>
      </c>
      <c r="I86">
        <f t="shared" si="18"/>
        <v>64</v>
      </c>
      <c r="J86">
        <f>SUM(D86:I86)</f>
        <v>728</v>
      </c>
      <c r="K86">
        <f t="shared" si="13"/>
        <v>1456</v>
      </c>
      <c r="L86" s="13">
        <f t="shared" si="14"/>
        <v>2</v>
      </c>
      <c r="O86">
        <f t="shared" si="15"/>
        <v>1128</v>
      </c>
      <c r="Q86" s="15"/>
      <c r="R86" s="15"/>
      <c r="T86" s="48">
        <f>SUM(T2:T85)</f>
        <v>170</v>
      </c>
      <c r="U86" s="48">
        <f>SUM(U2:U85)</f>
        <v>102</v>
      </c>
      <c r="V86" s="15"/>
      <c r="W86" s="15"/>
      <c r="X86" s="15"/>
      <c r="Y86" s="15"/>
      <c r="Z86" s="15"/>
      <c r="AA86" s="15"/>
      <c r="AB86" s="15"/>
      <c r="AC86" s="15"/>
    </row>
    <row r="87" spans="1:29" x14ac:dyDescent="0.25">
      <c r="D87">
        <v>88</v>
      </c>
      <c r="E87">
        <v>152</v>
      </c>
      <c r="F87">
        <v>120</v>
      </c>
      <c r="G87">
        <v>176</v>
      </c>
      <c r="H87">
        <v>128</v>
      </c>
      <c r="Q87" s="15"/>
      <c r="R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</row>
    <row r="88" spans="1:29" x14ac:dyDescent="0.25">
      <c r="D88" s="12">
        <f>D87-D86</f>
        <v>0</v>
      </c>
      <c r="E88" s="12">
        <f>E87-E86</f>
        <v>0</v>
      </c>
      <c r="F88" s="12">
        <f>F87-F86</f>
        <v>0</v>
      </c>
      <c r="G88" s="12">
        <f>G87-G86</f>
        <v>0</v>
      </c>
      <c r="H88" s="12">
        <f>H87-H86</f>
        <v>0</v>
      </c>
      <c r="Q88" s="15"/>
      <c r="R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</row>
    <row r="92" spans="1:29" x14ac:dyDescent="0.25">
      <c r="D92" t="s">
        <v>34</v>
      </c>
      <c r="E92" t="s">
        <v>35</v>
      </c>
    </row>
    <row r="93" spans="1:29" x14ac:dyDescent="0.25">
      <c r="C93" t="s">
        <v>11</v>
      </c>
      <c r="D93">
        <v>11</v>
      </c>
      <c r="E93">
        <v>16</v>
      </c>
      <c r="F93">
        <f>(D93*E93)/2</f>
        <v>88</v>
      </c>
    </row>
    <row r="94" spans="1:29" x14ac:dyDescent="0.25">
      <c r="C94" t="s">
        <v>1</v>
      </c>
      <c r="D94">
        <v>19</v>
      </c>
      <c r="E94">
        <v>16</v>
      </c>
      <c r="F94">
        <f t="shared" ref="F94:F97" si="19">(D94*E94)/2</f>
        <v>152</v>
      </c>
    </row>
    <row r="95" spans="1:29" x14ac:dyDescent="0.25">
      <c r="C95" t="s">
        <v>31</v>
      </c>
      <c r="D95">
        <v>15</v>
      </c>
      <c r="E95">
        <v>16</v>
      </c>
      <c r="F95">
        <f t="shared" si="19"/>
        <v>120</v>
      </c>
    </row>
    <row r="96" spans="1:29" x14ac:dyDescent="0.25">
      <c r="C96" t="s">
        <v>32</v>
      </c>
      <c r="D96">
        <v>22</v>
      </c>
      <c r="E96">
        <v>16</v>
      </c>
      <c r="F96">
        <f t="shared" si="19"/>
        <v>176</v>
      </c>
    </row>
    <row r="97" spans="3:6" x14ac:dyDescent="0.25">
      <c r="C97" t="s">
        <v>16</v>
      </c>
      <c r="D97">
        <v>16</v>
      </c>
      <c r="E97">
        <v>16</v>
      </c>
      <c r="F97">
        <f t="shared" si="19"/>
        <v>128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59EDF-C1E1-4FE1-9892-BD6474D27892}">
  <dimension ref="A1:BB18"/>
  <sheetViews>
    <sheetView workbookViewId="0">
      <selection activeCell="B9" sqref="B9:G9"/>
    </sheetView>
  </sheetViews>
  <sheetFormatPr defaultRowHeight="15" x14ac:dyDescent="0.25"/>
  <cols>
    <col min="1" max="1" width="11.140625" bestFit="1" customWidth="1"/>
    <col min="2" max="5" width="6.42578125" bestFit="1" customWidth="1"/>
    <col min="6" max="17" width="7.28515625" bestFit="1" customWidth="1"/>
    <col min="18" max="53" width="6.42578125" bestFit="1" customWidth="1"/>
    <col min="54" max="54" width="7.28515625" bestFit="1" customWidth="1"/>
  </cols>
  <sheetData>
    <row r="1" spans="1:54" ht="15.75" thickBot="1" x14ac:dyDescent="0.3">
      <c r="B1" s="3">
        <v>0.375</v>
      </c>
      <c r="C1" s="3">
        <v>0.38541666666666669</v>
      </c>
      <c r="D1" s="3">
        <v>0.39583333333333331</v>
      </c>
      <c r="E1" s="3">
        <v>0.40625</v>
      </c>
      <c r="F1" s="3">
        <v>0.41666666666666669</v>
      </c>
      <c r="G1" s="3">
        <v>0.42708333333333331</v>
      </c>
      <c r="H1" s="3">
        <v>0.4375</v>
      </c>
      <c r="I1" s="3">
        <v>0.44791666666666663</v>
      </c>
      <c r="J1" s="3">
        <v>0.45833333333333331</v>
      </c>
      <c r="K1" s="3">
        <v>0.46875</v>
      </c>
      <c r="L1" s="3">
        <v>0.47916666666666663</v>
      </c>
      <c r="M1" s="3">
        <v>0.48958333333333331</v>
      </c>
      <c r="N1" s="3">
        <v>0.5</v>
      </c>
      <c r="O1" s="3">
        <v>0.51041666666666663</v>
      </c>
      <c r="P1" s="3">
        <v>0.52083333333333326</v>
      </c>
      <c r="Q1" s="3">
        <v>0.53125</v>
      </c>
      <c r="R1" s="3">
        <v>0.54166666666666663</v>
      </c>
      <c r="S1" s="3">
        <v>0.55208333333333326</v>
      </c>
      <c r="T1" s="3">
        <v>0.5625</v>
      </c>
      <c r="U1" s="3">
        <v>0.57291666666666663</v>
      </c>
      <c r="V1" s="3">
        <v>0.58333333333333326</v>
      </c>
      <c r="W1" s="3">
        <v>0.59375</v>
      </c>
      <c r="X1" s="3">
        <v>0.60416666666666663</v>
      </c>
      <c r="Y1" s="3">
        <v>0.61458333333333326</v>
      </c>
      <c r="Z1" s="3">
        <v>0.625</v>
      </c>
      <c r="AA1" s="3">
        <v>0.63541666666666663</v>
      </c>
      <c r="AB1" s="3">
        <v>0.64583333333333326</v>
      </c>
      <c r="AC1" s="3">
        <v>0.65625</v>
      </c>
      <c r="AD1" s="3">
        <v>0.66666666666666663</v>
      </c>
      <c r="AE1" s="3">
        <v>0.67708333333333326</v>
      </c>
      <c r="AF1" s="3">
        <v>0.6875</v>
      </c>
      <c r="AG1" s="3">
        <v>0.69791666666666663</v>
      </c>
      <c r="AH1" s="3">
        <v>0.70833333333333326</v>
      </c>
      <c r="AI1" s="3">
        <v>0.71875</v>
      </c>
      <c r="AJ1" s="3">
        <v>0.72916666666666663</v>
      </c>
      <c r="AK1" s="3">
        <v>0.73958333333333326</v>
      </c>
      <c r="AL1" s="3">
        <v>0.75</v>
      </c>
      <c r="AM1" s="3">
        <v>0.76041666666666663</v>
      </c>
      <c r="AN1" s="3">
        <v>0.77083333333333326</v>
      </c>
      <c r="AO1" s="3">
        <v>0.78125</v>
      </c>
      <c r="AP1" s="3">
        <v>0.79166666666666663</v>
      </c>
      <c r="AQ1" s="3">
        <v>0.80208333333333326</v>
      </c>
      <c r="AR1" s="3">
        <v>0.8125</v>
      </c>
      <c r="AS1" s="3">
        <v>0.82291666666666663</v>
      </c>
      <c r="AT1" s="3">
        <v>0.83333333333333326</v>
      </c>
      <c r="AU1" s="3">
        <v>0.84374999999999989</v>
      </c>
      <c r="AV1" s="3">
        <v>0.85416666666666663</v>
      </c>
      <c r="AW1" s="3">
        <v>0.86458333333333326</v>
      </c>
      <c r="AX1" s="3">
        <v>0.87499999999999989</v>
      </c>
      <c r="AY1" s="3">
        <v>0.88541666666666663</v>
      </c>
      <c r="AZ1" s="3">
        <v>0.89583333333333326</v>
      </c>
      <c r="BA1" s="3">
        <v>0.90624999999999989</v>
      </c>
      <c r="BB1" s="3">
        <v>0.91666666666666663</v>
      </c>
    </row>
    <row r="2" spans="1:54" ht="15.75" thickBot="1" x14ac:dyDescent="0.3">
      <c r="A2" t="s">
        <v>11</v>
      </c>
      <c r="B2" s="39" t="s">
        <v>11</v>
      </c>
      <c r="C2" s="40"/>
      <c r="D2" s="40"/>
      <c r="E2" s="40"/>
      <c r="F2" s="40"/>
      <c r="G2" s="40"/>
      <c r="H2" s="40"/>
      <c r="I2" s="41"/>
      <c r="J2" s="39" t="s">
        <v>11</v>
      </c>
      <c r="K2" s="40"/>
      <c r="L2" s="40"/>
      <c r="M2" s="40"/>
      <c r="N2" s="40"/>
      <c r="O2" s="40"/>
      <c r="P2" s="40"/>
      <c r="Q2" s="41"/>
      <c r="R2" s="39" t="s">
        <v>11</v>
      </c>
      <c r="S2" s="40"/>
      <c r="T2" s="40"/>
      <c r="U2" s="40"/>
      <c r="V2" s="40"/>
      <c r="W2" s="40"/>
      <c r="X2" s="40"/>
      <c r="Y2" s="41"/>
      <c r="Z2" s="39" t="s">
        <v>11</v>
      </c>
      <c r="AA2" s="40"/>
      <c r="AB2" s="40"/>
      <c r="AC2" s="40"/>
      <c r="AD2" s="40"/>
      <c r="AE2" s="40"/>
      <c r="AF2" s="40"/>
      <c r="AG2" s="41"/>
      <c r="AH2" s="39" t="s">
        <v>11</v>
      </c>
      <c r="AI2" s="40"/>
      <c r="AJ2" s="40"/>
      <c r="AK2" s="40"/>
      <c r="AL2" s="40"/>
      <c r="AM2" s="40"/>
      <c r="AN2" s="40"/>
      <c r="AO2" s="41"/>
      <c r="AP2" s="6"/>
      <c r="AQ2" s="7"/>
      <c r="AR2" s="7"/>
      <c r="AS2" s="7"/>
      <c r="AT2" s="7"/>
      <c r="AU2" s="7"/>
      <c r="AV2" s="7"/>
      <c r="AW2" s="5"/>
    </row>
    <row r="3" spans="1:54" ht="15.75" thickBot="1" x14ac:dyDescent="0.3">
      <c r="A3" t="s">
        <v>1</v>
      </c>
      <c r="B3" s="26" t="s">
        <v>1</v>
      </c>
      <c r="C3" s="27"/>
      <c r="D3" s="27"/>
      <c r="E3" s="27"/>
      <c r="F3" s="27"/>
      <c r="G3" s="27"/>
      <c r="H3" s="27"/>
      <c r="I3" s="28"/>
      <c r="J3" s="26" t="s">
        <v>1</v>
      </c>
      <c r="K3" s="27"/>
      <c r="L3" s="27"/>
      <c r="M3" s="27"/>
      <c r="N3" s="27"/>
      <c r="O3" s="27"/>
      <c r="P3" s="27"/>
      <c r="Q3" s="28"/>
      <c r="R3" s="26" t="s">
        <v>1</v>
      </c>
      <c r="S3" s="27"/>
      <c r="T3" s="27"/>
      <c r="U3" s="27"/>
      <c r="V3" s="27"/>
      <c r="W3" s="27"/>
      <c r="X3" s="27"/>
      <c r="Y3" s="28"/>
      <c r="Z3" s="26" t="s">
        <v>1</v>
      </c>
      <c r="AA3" s="27"/>
      <c r="AB3" s="27"/>
      <c r="AC3" s="27"/>
      <c r="AD3" s="27"/>
      <c r="AE3" s="27"/>
      <c r="AF3" s="27"/>
      <c r="AG3" s="28"/>
      <c r="AH3" s="26" t="s">
        <v>1</v>
      </c>
      <c r="AI3" s="27"/>
      <c r="AJ3" s="27"/>
      <c r="AK3" s="27"/>
      <c r="AL3" s="27"/>
      <c r="AM3" s="27"/>
      <c r="AN3" s="27"/>
      <c r="AO3" s="28"/>
      <c r="AP3" s="6"/>
      <c r="AQ3" s="7"/>
      <c r="AR3" s="7"/>
      <c r="AS3" s="7"/>
      <c r="AT3" s="7"/>
      <c r="AU3" s="7"/>
      <c r="AV3" s="7"/>
      <c r="AW3" s="5"/>
    </row>
    <row r="4" spans="1:54" ht="15.75" thickBot="1" x14ac:dyDescent="0.3">
      <c r="A4" t="s">
        <v>12</v>
      </c>
      <c r="B4" s="35" t="s">
        <v>14</v>
      </c>
      <c r="C4" s="36"/>
      <c r="D4" s="36"/>
      <c r="E4" s="37"/>
      <c r="F4" s="32" t="s">
        <v>12</v>
      </c>
      <c r="G4" s="33"/>
      <c r="H4" s="33"/>
      <c r="I4" s="33"/>
      <c r="J4" s="33"/>
      <c r="K4" s="33"/>
      <c r="L4" s="34"/>
      <c r="M4" s="32" t="s">
        <v>12</v>
      </c>
      <c r="N4" s="33"/>
      <c r="O4" s="33"/>
      <c r="P4" s="33"/>
      <c r="Q4" s="33"/>
      <c r="R4" s="33"/>
      <c r="S4" s="34"/>
      <c r="T4" s="32" t="s">
        <v>12</v>
      </c>
      <c r="U4" s="33"/>
      <c r="V4" s="33"/>
      <c r="W4" s="33"/>
      <c r="X4" s="33"/>
      <c r="Y4" s="33"/>
      <c r="Z4" s="34"/>
      <c r="AA4" s="32" t="s">
        <v>12</v>
      </c>
      <c r="AB4" s="33"/>
      <c r="AC4" s="33"/>
      <c r="AD4" s="33"/>
      <c r="AE4" s="33"/>
      <c r="AF4" s="33"/>
      <c r="AG4" s="34"/>
      <c r="AH4" s="32" t="s">
        <v>12</v>
      </c>
      <c r="AI4" s="33"/>
      <c r="AJ4" s="33"/>
      <c r="AK4" s="33"/>
      <c r="AL4" s="33"/>
      <c r="AM4" s="33"/>
      <c r="AN4" s="34"/>
      <c r="AO4" s="7"/>
      <c r="AP4" s="7"/>
      <c r="AQ4" s="5"/>
      <c r="AR4" s="6"/>
      <c r="AS4" s="7"/>
      <c r="AT4" s="7"/>
      <c r="AU4" s="7"/>
      <c r="AV4" s="7"/>
      <c r="AW4" s="7"/>
      <c r="AX4" s="5"/>
    </row>
    <row r="5" spans="1:54" ht="15.75" thickBot="1" x14ac:dyDescent="0.3">
      <c r="A5" t="s">
        <v>0</v>
      </c>
      <c r="B5" s="42" t="s">
        <v>15</v>
      </c>
      <c r="C5" s="43"/>
      <c r="D5" s="43"/>
      <c r="E5" s="44"/>
      <c r="F5" s="35" t="s">
        <v>14</v>
      </c>
      <c r="G5" s="36"/>
      <c r="H5" s="36"/>
      <c r="I5" s="37"/>
      <c r="J5" s="29" t="s">
        <v>16</v>
      </c>
      <c r="K5" s="30"/>
      <c r="L5" s="30"/>
      <c r="M5" s="30"/>
      <c r="N5" s="30"/>
      <c r="O5" s="31"/>
      <c r="P5" s="29" t="s">
        <v>16</v>
      </c>
      <c r="Q5" s="30"/>
      <c r="R5" s="30"/>
      <c r="S5" s="30"/>
      <c r="T5" s="30"/>
      <c r="U5" s="31"/>
      <c r="V5" s="29" t="s">
        <v>16</v>
      </c>
      <c r="W5" s="30"/>
      <c r="X5" s="30"/>
      <c r="Y5" s="30"/>
      <c r="Z5" s="30"/>
      <c r="AA5" s="31"/>
      <c r="AB5" s="29" t="s">
        <v>16</v>
      </c>
      <c r="AC5" s="30"/>
      <c r="AD5" s="30"/>
      <c r="AE5" s="30"/>
      <c r="AF5" s="30"/>
      <c r="AG5" s="31"/>
      <c r="AH5" s="29" t="s">
        <v>16</v>
      </c>
      <c r="AI5" s="30"/>
      <c r="AJ5" s="30"/>
      <c r="AK5" s="30"/>
      <c r="AL5" s="30"/>
      <c r="AM5" s="31"/>
      <c r="AN5" s="7"/>
      <c r="AO5" s="5"/>
      <c r="AP5" s="6"/>
      <c r="AQ5" s="7"/>
      <c r="AR5" s="7"/>
      <c r="AS5" s="7"/>
      <c r="AT5" s="7"/>
      <c r="AU5" s="5"/>
    </row>
    <row r="6" spans="1:54" ht="15.75" thickBot="1" x14ac:dyDescent="0.3">
      <c r="A6" t="s">
        <v>2</v>
      </c>
      <c r="B6" s="35" t="s">
        <v>14</v>
      </c>
      <c r="C6" s="36"/>
      <c r="D6" s="36"/>
      <c r="E6" s="37"/>
      <c r="F6" s="29" t="s">
        <v>16</v>
      </c>
      <c r="G6" s="30"/>
      <c r="H6" s="30"/>
      <c r="I6" s="30"/>
      <c r="J6" s="30"/>
      <c r="K6" s="31"/>
      <c r="L6" s="32" t="s">
        <v>12</v>
      </c>
      <c r="M6" s="33"/>
      <c r="N6" s="33"/>
      <c r="O6" s="33"/>
      <c r="P6" s="33"/>
      <c r="Q6" s="33"/>
      <c r="R6" s="34"/>
      <c r="S6" s="32" t="s">
        <v>12</v>
      </c>
      <c r="T6" s="33"/>
      <c r="U6" s="33"/>
      <c r="V6" s="33"/>
      <c r="W6" s="33"/>
      <c r="X6" s="33"/>
      <c r="Y6" s="34"/>
      <c r="Z6" s="32" t="s">
        <v>12</v>
      </c>
      <c r="AA6" s="33"/>
      <c r="AB6" s="33"/>
      <c r="AC6" s="33"/>
      <c r="AD6" s="33"/>
      <c r="AE6" s="33"/>
      <c r="AF6" s="34"/>
      <c r="AG6" s="32" t="s">
        <v>12</v>
      </c>
      <c r="AH6" s="33"/>
      <c r="AI6" s="33"/>
      <c r="AJ6" s="33"/>
      <c r="AK6" s="33"/>
      <c r="AL6" s="33"/>
      <c r="AM6" s="34"/>
      <c r="AN6" s="7"/>
      <c r="AO6" s="7"/>
      <c r="AP6" s="5"/>
      <c r="AQ6" s="7"/>
      <c r="AR6" s="7"/>
      <c r="AS6" s="7"/>
      <c r="AT6" s="5"/>
    </row>
    <row r="7" spans="1:54" ht="15.75" thickBot="1" x14ac:dyDescent="0.3">
      <c r="A7" t="s">
        <v>13</v>
      </c>
      <c r="B7" s="32" t="s">
        <v>12</v>
      </c>
      <c r="C7" s="33"/>
      <c r="D7" s="33"/>
      <c r="E7" s="33"/>
      <c r="F7" s="33"/>
      <c r="G7" s="33"/>
      <c r="H7" s="34"/>
      <c r="I7" s="23" t="s">
        <v>17</v>
      </c>
      <c r="J7" s="24"/>
      <c r="K7" s="24"/>
      <c r="L7" s="24"/>
      <c r="M7" s="24"/>
      <c r="N7" s="24"/>
      <c r="O7" s="25"/>
      <c r="P7" s="23" t="s">
        <v>17</v>
      </c>
      <c r="Q7" s="24"/>
      <c r="R7" s="24"/>
      <c r="S7" s="24"/>
      <c r="T7" s="24"/>
      <c r="U7" s="24"/>
      <c r="V7" s="25"/>
      <c r="W7" s="23" t="s">
        <v>17</v>
      </c>
      <c r="X7" s="24"/>
      <c r="Y7" s="24"/>
      <c r="Z7" s="24"/>
      <c r="AA7" s="24"/>
      <c r="AB7" s="24"/>
      <c r="AC7" s="25"/>
      <c r="AD7" s="23" t="s">
        <v>17</v>
      </c>
      <c r="AE7" s="24"/>
      <c r="AF7" s="24"/>
      <c r="AG7" s="24"/>
      <c r="AH7" s="24"/>
      <c r="AI7" s="24"/>
      <c r="AJ7" s="25"/>
      <c r="AK7" s="9"/>
      <c r="AL7" s="7"/>
      <c r="AM7" s="7"/>
      <c r="AN7" s="5"/>
      <c r="AO7" s="8"/>
      <c r="AP7" s="9"/>
      <c r="AQ7" s="9"/>
      <c r="AR7" s="9"/>
      <c r="AS7" s="7"/>
      <c r="AT7" s="7"/>
      <c r="AU7" s="5"/>
    </row>
    <row r="8" spans="1:54" ht="15.75" thickBot="1" x14ac:dyDescent="0.3">
      <c r="A8" t="s">
        <v>3</v>
      </c>
      <c r="B8" s="35" t="s">
        <v>14</v>
      </c>
      <c r="C8" s="36"/>
      <c r="D8" s="36"/>
      <c r="E8" s="37"/>
      <c r="F8" s="23" t="s">
        <v>17</v>
      </c>
      <c r="G8" s="24"/>
      <c r="H8" s="24"/>
      <c r="I8" s="24"/>
      <c r="J8" s="24"/>
      <c r="K8" s="24"/>
      <c r="L8" s="25"/>
      <c r="M8" s="23" t="s">
        <v>17</v>
      </c>
      <c r="N8" s="24"/>
      <c r="O8" s="24"/>
      <c r="P8" s="24"/>
      <c r="Q8" s="24"/>
      <c r="R8" s="24"/>
      <c r="S8" s="25"/>
      <c r="T8" s="26" t="s">
        <v>1</v>
      </c>
      <c r="U8" s="27"/>
      <c r="V8" s="27"/>
      <c r="W8" s="27"/>
      <c r="X8" s="27"/>
      <c r="Y8" s="27"/>
      <c r="Z8" s="27"/>
      <c r="AA8" s="28"/>
      <c r="AB8" s="26" t="s">
        <v>1</v>
      </c>
      <c r="AC8" s="27"/>
      <c r="AD8" s="27"/>
      <c r="AE8" s="27"/>
      <c r="AF8" s="27"/>
      <c r="AG8" s="27"/>
      <c r="AH8" s="27"/>
      <c r="AI8" s="28"/>
      <c r="AJ8" s="7"/>
      <c r="AK8" s="5"/>
      <c r="AL8" s="7"/>
      <c r="AM8" s="7"/>
      <c r="AN8" s="7"/>
      <c r="AO8" s="5"/>
    </row>
    <row r="9" spans="1:54" ht="15.75" thickBot="1" x14ac:dyDescent="0.3">
      <c r="A9" t="s">
        <v>4</v>
      </c>
      <c r="B9" s="29" t="s">
        <v>16</v>
      </c>
      <c r="C9" s="30"/>
      <c r="D9" s="30"/>
      <c r="E9" s="30"/>
      <c r="F9" s="30"/>
      <c r="G9" s="31"/>
      <c r="H9" s="29" t="s">
        <v>16</v>
      </c>
      <c r="I9" s="30"/>
      <c r="J9" s="30"/>
      <c r="K9" s="30"/>
      <c r="L9" s="30"/>
      <c r="M9" s="31"/>
      <c r="N9" s="23" t="s">
        <v>17</v>
      </c>
      <c r="O9" s="24"/>
      <c r="P9" s="24"/>
      <c r="Q9" s="24"/>
      <c r="R9" s="24"/>
      <c r="S9" s="24"/>
      <c r="T9" s="25"/>
      <c r="U9" s="26" t="s">
        <v>1</v>
      </c>
      <c r="V9" s="27"/>
      <c r="W9" s="27"/>
      <c r="X9" s="27"/>
      <c r="Y9" s="27"/>
      <c r="Z9" s="27"/>
      <c r="AA9" s="27"/>
      <c r="AB9" s="28"/>
      <c r="AC9" s="26" t="s">
        <v>1</v>
      </c>
      <c r="AD9" s="27"/>
      <c r="AE9" s="27"/>
      <c r="AF9" s="27"/>
      <c r="AG9" s="27"/>
      <c r="AH9" s="27"/>
      <c r="AI9" s="27"/>
      <c r="AJ9" s="28"/>
      <c r="AK9" s="7"/>
      <c r="AL9" s="5"/>
    </row>
    <row r="11" spans="1:54" ht="15.75" thickBot="1" x14ac:dyDescent="0.3"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38"/>
      <c r="AI11" s="38"/>
      <c r="AJ11" s="38"/>
      <c r="AK11" s="38"/>
      <c r="AL11" s="38"/>
      <c r="AM11" s="38"/>
      <c r="AN11" s="38"/>
      <c r="AO11" s="38"/>
    </row>
    <row r="12" spans="1:54" ht="15.75" thickBot="1" x14ac:dyDescent="0.3">
      <c r="A12" t="s">
        <v>21</v>
      </c>
      <c r="B12" s="39" t="s">
        <v>11</v>
      </c>
      <c r="C12" s="40"/>
      <c r="D12" s="40"/>
      <c r="E12" s="40"/>
      <c r="F12" s="40"/>
      <c r="G12" s="40"/>
      <c r="H12" s="40"/>
      <c r="I12" s="41"/>
    </row>
    <row r="13" spans="1:54" ht="15.75" thickBot="1" x14ac:dyDescent="0.3">
      <c r="B13" s="26" t="s">
        <v>1</v>
      </c>
      <c r="C13" s="27"/>
      <c r="D13" s="27"/>
      <c r="E13" s="27"/>
      <c r="F13" s="27"/>
      <c r="G13" s="27"/>
      <c r="H13" s="27"/>
      <c r="I13" s="28"/>
    </row>
    <row r="14" spans="1:54" ht="15.75" thickBot="1" x14ac:dyDescent="0.3">
      <c r="B14" s="23" t="s">
        <v>17</v>
      </c>
      <c r="C14" s="24"/>
      <c r="D14" s="24"/>
      <c r="E14" s="24"/>
      <c r="F14" s="24"/>
      <c r="G14" s="24"/>
      <c r="H14" s="25"/>
    </row>
    <row r="15" spans="1:54" ht="15.75" thickBot="1" x14ac:dyDescent="0.3">
      <c r="B15" s="32" t="s">
        <v>12</v>
      </c>
      <c r="C15" s="33"/>
      <c r="D15" s="33"/>
      <c r="E15" s="33"/>
      <c r="F15" s="33"/>
      <c r="G15" s="33"/>
      <c r="H15" s="34"/>
    </row>
    <row r="16" spans="1:54" ht="15.75" thickBot="1" x14ac:dyDescent="0.3">
      <c r="B16" s="29" t="s">
        <v>16</v>
      </c>
      <c r="C16" s="30"/>
      <c r="D16" s="30"/>
      <c r="E16" s="30"/>
      <c r="F16" s="30"/>
      <c r="G16" s="31"/>
    </row>
    <row r="17" spans="2:5" ht="15.75" thickBot="1" x14ac:dyDescent="0.3">
      <c r="B17" s="35" t="s">
        <v>14</v>
      </c>
      <c r="C17" s="36"/>
      <c r="D17" s="36"/>
      <c r="E17" s="37"/>
    </row>
    <row r="18" spans="2:5" ht="15.75" thickBot="1" x14ac:dyDescent="0.3">
      <c r="B18" s="42" t="s">
        <v>15</v>
      </c>
      <c r="C18" s="43"/>
      <c r="D18" s="43"/>
      <c r="E18" s="44"/>
    </row>
  </sheetData>
  <mergeCells count="52">
    <mergeCell ref="B17:E17"/>
    <mergeCell ref="B18:E18"/>
    <mergeCell ref="B12:I12"/>
    <mergeCell ref="B13:I13"/>
    <mergeCell ref="B14:H14"/>
    <mergeCell ref="B15:H15"/>
    <mergeCell ref="B16:G16"/>
    <mergeCell ref="M4:S4"/>
    <mergeCell ref="T4:Z4"/>
    <mergeCell ref="AA4:AG4"/>
    <mergeCell ref="B5:E5"/>
    <mergeCell ref="B6:E6"/>
    <mergeCell ref="F5:I5"/>
    <mergeCell ref="AG6:AM6"/>
    <mergeCell ref="V5:AA5"/>
    <mergeCell ref="AB5:AG5"/>
    <mergeCell ref="AH5:AM5"/>
    <mergeCell ref="Z6:AF6"/>
    <mergeCell ref="AH11:AO11"/>
    <mergeCell ref="U9:AB9"/>
    <mergeCell ref="AC9:AJ9"/>
    <mergeCell ref="B2:I2"/>
    <mergeCell ref="J2:Q2"/>
    <mergeCell ref="R2:Y2"/>
    <mergeCell ref="Z2:AG2"/>
    <mergeCell ref="AH2:AO2"/>
    <mergeCell ref="AH4:AN4"/>
    <mergeCell ref="B3:I3"/>
    <mergeCell ref="J3:Q3"/>
    <mergeCell ref="R3:Y3"/>
    <mergeCell ref="Z3:AG3"/>
    <mergeCell ref="AH3:AO3"/>
    <mergeCell ref="B4:E4"/>
    <mergeCell ref="F4:L4"/>
    <mergeCell ref="B9:G9"/>
    <mergeCell ref="H9:M9"/>
    <mergeCell ref="N9:T9"/>
    <mergeCell ref="J5:O5"/>
    <mergeCell ref="P5:U5"/>
    <mergeCell ref="F6:K6"/>
    <mergeCell ref="L6:R6"/>
    <mergeCell ref="S6:Y6"/>
    <mergeCell ref="B8:E8"/>
    <mergeCell ref="B7:H7"/>
    <mergeCell ref="I7:O7"/>
    <mergeCell ref="AD7:AJ7"/>
    <mergeCell ref="F8:L8"/>
    <mergeCell ref="M8:S8"/>
    <mergeCell ref="T8:AA8"/>
    <mergeCell ref="AB8:AI8"/>
    <mergeCell ref="P7:V7"/>
    <mergeCell ref="W7:AC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988D8-894B-4459-968B-B36983763901}">
  <dimension ref="A1:BB18"/>
  <sheetViews>
    <sheetView workbookViewId="0">
      <selection activeCell="J9" sqref="J9:P9"/>
    </sheetView>
  </sheetViews>
  <sheetFormatPr defaultRowHeight="15" x14ac:dyDescent="0.25"/>
  <cols>
    <col min="1" max="1" width="11.140625" bestFit="1" customWidth="1"/>
    <col min="2" max="5" width="6.42578125" bestFit="1" customWidth="1"/>
    <col min="6" max="17" width="7.28515625" bestFit="1" customWidth="1"/>
    <col min="18" max="53" width="6.42578125" bestFit="1" customWidth="1"/>
    <col min="54" max="54" width="7.28515625" bestFit="1" customWidth="1"/>
  </cols>
  <sheetData>
    <row r="1" spans="1:54" ht="15.75" thickBot="1" x14ac:dyDescent="0.3">
      <c r="B1" s="3">
        <v>0.375</v>
      </c>
      <c r="C1" s="3">
        <v>0.38541666666666669</v>
      </c>
      <c r="D1" s="3">
        <v>0.39583333333333331</v>
      </c>
      <c r="E1" s="3">
        <v>0.40625</v>
      </c>
      <c r="F1" s="3">
        <v>0.41666666666666669</v>
      </c>
      <c r="G1" s="3">
        <v>0.42708333333333331</v>
      </c>
      <c r="H1" s="3">
        <v>0.4375</v>
      </c>
      <c r="I1" s="3">
        <v>0.44791666666666663</v>
      </c>
      <c r="J1" s="3">
        <v>0.45833333333333331</v>
      </c>
      <c r="K1" s="3">
        <v>0.46875</v>
      </c>
      <c r="L1" s="3">
        <v>0.47916666666666663</v>
      </c>
      <c r="M1" s="3">
        <v>0.48958333333333331</v>
      </c>
      <c r="N1" s="3">
        <v>0.5</v>
      </c>
      <c r="O1" s="3">
        <v>0.51041666666666663</v>
      </c>
      <c r="P1" s="3">
        <v>0.52083333333333326</v>
      </c>
      <c r="Q1" s="3">
        <v>0.53125</v>
      </c>
      <c r="R1" s="3">
        <v>0.54166666666666663</v>
      </c>
      <c r="S1" s="3">
        <v>0.55208333333333326</v>
      </c>
      <c r="T1" s="3">
        <v>0.5625</v>
      </c>
      <c r="U1" s="3">
        <v>0.57291666666666663</v>
      </c>
      <c r="V1" s="3">
        <v>0.58333333333333326</v>
      </c>
      <c r="W1" s="3">
        <v>0.59375</v>
      </c>
      <c r="X1" s="3">
        <v>0.60416666666666663</v>
      </c>
      <c r="Y1" s="3">
        <v>0.61458333333333326</v>
      </c>
      <c r="Z1" s="3">
        <v>0.625</v>
      </c>
      <c r="AA1" s="3">
        <v>0.63541666666666663</v>
      </c>
      <c r="AB1" s="3">
        <v>0.64583333333333326</v>
      </c>
      <c r="AC1" s="3">
        <v>0.65625</v>
      </c>
      <c r="AD1" s="3">
        <v>0.66666666666666663</v>
      </c>
      <c r="AE1" s="3">
        <v>0.67708333333333326</v>
      </c>
      <c r="AF1" s="3">
        <v>0.6875</v>
      </c>
      <c r="AG1" s="3">
        <v>0.69791666666666663</v>
      </c>
      <c r="AH1" s="3">
        <v>0.70833333333333326</v>
      </c>
      <c r="AI1" s="3">
        <v>0.71875</v>
      </c>
      <c r="AJ1" s="3">
        <v>0.72916666666666663</v>
      </c>
      <c r="AK1" s="3">
        <v>0.73958333333333326</v>
      </c>
      <c r="AL1" s="3">
        <v>0.75</v>
      </c>
      <c r="AM1" s="3">
        <v>0.76041666666666663</v>
      </c>
      <c r="AN1" s="3">
        <v>0.77083333333333326</v>
      </c>
      <c r="AO1" s="3">
        <v>0.78125</v>
      </c>
      <c r="AP1" s="3">
        <v>0.79166666666666663</v>
      </c>
      <c r="AQ1" s="3">
        <v>0.80208333333333326</v>
      </c>
      <c r="AR1" s="3">
        <v>0.8125</v>
      </c>
      <c r="AS1" s="3">
        <v>0.82291666666666663</v>
      </c>
      <c r="AT1" s="3">
        <v>0.83333333333333326</v>
      </c>
      <c r="AU1" s="3">
        <v>0.84374999999999989</v>
      </c>
      <c r="AV1" s="3">
        <v>0.85416666666666663</v>
      </c>
      <c r="AW1" s="3">
        <v>0.86458333333333326</v>
      </c>
      <c r="AX1" s="3">
        <v>0.87499999999999989</v>
      </c>
      <c r="AY1" s="3">
        <v>0.88541666666666663</v>
      </c>
      <c r="AZ1" s="3">
        <v>0.89583333333333326</v>
      </c>
      <c r="BA1" s="3">
        <v>0.90624999999999989</v>
      </c>
      <c r="BB1" s="3">
        <v>0.91666666666666663</v>
      </c>
    </row>
    <row r="2" spans="1:54" ht="15.75" thickBot="1" x14ac:dyDescent="0.3">
      <c r="A2" t="s">
        <v>11</v>
      </c>
      <c r="B2" s="39" t="s">
        <v>11</v>
      </c>
      <c r="C2" s="40"/>
      <c r="D2" s="40"/>
      <c r="E2" s="40"/>
      <c r="F2" s="40"/>
      <c r="G2" s="40"/>
      <c r="H2" s="40"/>
      <c r="I2" s="41"/>
      <c r="J2" s="39" t="s">
        <v>11</v>
      </c>
      <c r="K2" s="40"/>
      <c r="L2" s="40"/>
      <c r="M2" s="40"/>
      <c r="N2" s="40"/>
      <c r="O2" s="40"/>
      <c r="P2" s="40"/>
      <c r="Q2" s="41"/>
      <c r="R2" s="39" t="s">
        <v>11</v>
      </c>
      <c r="S2" s="40"/>
      <c r="T2" s="40"/>
      <c r="U2" s="40"/>
      <c r="V2" s="40"/>
      <c r="W2" s="40"/>
      <c r="X2" s="40"/>
      <c r="Y2" s="41"/>
      <c r="Z2" s="39" t="s">
        <v>11</v>
      </c>
      <c r="AA2" s="40"/>
      <c r="AB2" s="40"/>
      <c r="AC2" s="40"/>
      <c r="AD2" s="40"/>
      <c r="AE2" s="40"/>
      <c r="AF2" s="40"/>
      <c r="AG2" s="41"/>
      <c r="AH2" s="39" t="s">
        <v>11</v>
      </c>
      <c r="AI2" s="40"/>
      <c r="AJ2" s="40"/>
      <c r="AK2" s="40"/>
      <c r="AL2" s="40"/>
      <c r="AM2" s="40"/>
      <c r="AN2" s="40"/>
      <c r="AO2" s="41"/>
      <c r="AP2" s="6"/>
      <c r="AQ2" s="7"/>
      <c r="AR2" s="7"/>
      <c r="AS2" s="7"/>
      <c r="AT2" s="7"/>
      <c r="AU2" s="7"/>
      <c r="AV2" s="7"/>
      <c r="AW2" s="5"/>
    </row>
    <row r="3" spans="1:54" ht="15.75" thickBot="1" x14ac:dyDescent="0.3">
      <c r="A3" t="s">
        <v>1</v>
      </c>
      <c r="B3" s="26" t="s">
        <v>1</v>
      </c>
      <c r="C3" s="27"/>
      <c r="D3" s="27"/>
      <c r="E3" s="27"/>
      <c r="F3" s="27"/>
      <c r="G3" s="27"/>
      <c r="H3" s="27"/>
      <c r="I3" s="28"/>
      <c r="J3" s="26" t="s">
        <v>1</v>
      </c>
      <c r="K3" s="27"/>
      <c r="L3" s="27"/>
      <c r="M3" s="27"/>
      <c r="N3" s="27"/>
      <c r="O3" s="27"/>
      <c r="P3" s="27"/>
      <c r="Q3" s="28"/>
      <c r="R3" s="26" t="s">
        <v>1</v>
      </c>
      <c r="S3" s="27"/>
      <c r="T3" s="27"/>
      <c r="U3" s="27"/>
      <c r="V3" s="27"/>
      <c r="W3" s="27"/>
      <c r="X3" s="27"/>
      <c r="Y3" s="28"/>
      <c r="Z3" s="26" t="s">
        <v>1</v>
      </c>
      <c r="AA3" s="27"/>
      <c r="AB3" s="27"/>
      <c r="AC3" s="27"/>
      <c r="AD3" s="27"/>
      <c r="AE3" s="27"/>
      <c r="AF3" s="27"/>
      <c r="AG3" s="28"/>
      <c r="AH3" s="26" t="s">
        <v>1</v>
      </c>
      <c r="AI3" s="27"/>
      <c r="AJ3" s="27"/>
      <c r="AK3" s="27"/>
      <c r="AL3" s="27"/>
      <c r="AM3" s="27"/>
      <c r="AN3" s="27"/>
      <c r="AO3" s="28"/>
      <c r="AP3" s="6"/>
      <c r="AQ3" s="7"/>
      <c r="AR3" s="7"/>
      <c r="AS3" s="7"/>
      <c r="AT3" s="7"/>
      <c r="AU3" s="7"/>
      <c r="AV3" s="7"/>
      <c r="AW3" s="5"/>
    </row>
    <row r="4" spans="1:54" ht="15.75" thickBot="1" x14ac:dyDescent="0.3">
      <c r="A4" t="s">
        <v>12</v>
      </c>
      <c r="B4" s="35" t="s">
        <v>14</v>
      </c>
      <c r="C4" s="36"/>
      <c r="D4" s="36"/>
      <c r="E4" s="37"/>
      <c r="F4" s="32" t="s">
        <v>12</v>
      </c>
      <c r="G4" s="33"/>
      <c r="H4" s="33"/>
      <c r="I4" s="33"/>
      <c r="J4" s="33"/>
      <c r="K4" s="33"/>
      <c r="L4" s="34"/>
      <c r="M4" s="32" t="s">
        <v>12</v>
      </c>
      <c r="N4" s="33"/>
      <c r="O4" s="33"/>
      <c r="P4" s="33"/>
      <c r="Q4" s="33"/>
      <c r="R4" s="33"/>
      <c r="S4" s="34"/>
      <c r="T4" s="32" t="s">
        <v>12</v>
      </c>
      <c r="U4" s="33"/>
      <c r="V4" s="33"/>
      <c r="W4" s="33"/>
      <c r="X4" s="33"/>
      <c r="Y4" s="33"/>
      <c r="Z4" s="34"/>
      <c r="AA4" s="32" t="s">
        <v>12</v>
      </c>
      <c r="AB4" s="33"/>
      <c r="AC4" s="33"/>
      <c r="AD4" s="33"/>
      <c r="AE4" s="33"/>
      <c r="AF4" s="33"/>
      <c r="AG4" s="34"/>
      <c r="AH4" s="32" t="s">
        <v>12</v>
      </c>
      <c r="AI4" s="33"/>
      <c r="AJ4" s="33"/>
      <c r="AK4" s="33"/>
      <c r="AL4" s="33"/>
      <c r="AM4" s="33"/>
      <c r="AN4" s="34"/>
      <c r="AO4" s="7"/>
      <c r="AP4" s="7"/>
      <c r="AQ4" s="5"/>
      <c r="AR4" s="6"/>
      <c r="AS4" s="7"/>
      <c r="AT4" s="7"/>
      <c r="AU4" s="7"/>
      <c r="AV4" s="7"/>
      <c r="AW4" s="7"/>
      <c r="AX4" s="5"/>
    </row>
    <row r="5" spans="1:54" ht="15.75" thickBot="1" x14ac:dyDescent="0.3">
      <c r="A5" t="s">
        <v>0</v>
      </c>
      <c r="B5" s="29" t="s">
        <v>16</v>
      </c>
      <c r="C5" s="30"/>
      <c r="D5" s="30"/>
      <c r="E5" s="30"/>
      <c r="F5" s="30"/>
      <c r="G5" s="31"/>
      <c r="H5" s="29" t="s">
        <v>16</v>
      </c>
      <c r="I5" s="30"/>
      <c r="J5" s="30"/>
      <c r="K5" s="30"/>
      <c r="L5" s="30"/>
      <c r="M5" s="31"/>
      <c r="N5" s="29" t="s">
        <v>16</v>
      </c>
      <c r="O5" s="30"/>
      <c r="P5" s="30"/>
      <c r="Q5" s="30"/>
      <c r="R5" s="30"/>
      <c r="S5" s="31"/>
      <c r="T5" s="29" t="s">
        <v>16</v>
      </c>
      <c r="U5" s="30"/>
      <c r="V5" s="30"/>
      <c r="W5" s="30"/>
      <c r="X5" s="30"/>
      <c r="Y5" s="31"/>
      <c r="Z5" s="29" t="s">
        <v>16</v>
      </c>
      <c r="AA5" s="30"/>
      <c r="AB5" s="30"/>
      <c r="AC5" s="30"/>
      <c r="AD5" s="30"/>
      <c r="AE5" s="31"/>
      <c r="AF5" s="29" t="s">
        <v>16</v>
      </c>
      <c r="AG5" s="30"/>
      <c r="AH5" s="30"/>
      <c r="AI5" s="30"/>
      <c r="AJ5" s="30"/>
      <c r="AK5" s="31"/>
      <c r="AL5" s="7"/>
      <c r="AM5" s="7"/>
      <c r="AN5" s="7"/>
      <c r="AO5" s="5"/>
      <c r="AP5" s="6"/>
      <c r="AQ5" s="7"/>
      <c r="AR5" s="7"/>
      <c r="AS5" s="7"/>
      <c r="AT5" s="7"/>
      <c r="AU5" s="5"/>
    </row>
    <row r="6" spans="1:54" ht="15.75" thickBot="1" x14ac:dyDescent="0.3">
      <c r="A6" t="s">
        <v>2</v>
      </c>
      <c r="B6" s="29" t="s">
        <v>16</v>
      </c>
      <c r="C6" s="30"/>
      <c r="D6" s="30"/>
      <c r="E6" s="30"/>
      <c r="F6" s="30"/>
      <c r="G6" s="31"/>
      <c r="H6" s="32" t="s">
        <v>12</v>
      </c>
      <c r="I6" s="33"/>
      <c r="J6" s="33"/>
      <c r="K6" s="33"/>
      <c r="L6" s="33"/>
      <c r="M6" s="33"/>
      <c r="N6" s="34"/>
      <c r="O6" s="32" t="s">
        <v>12</v>
      </c>
      <c r="P6" s="33"/>
      <c r="Q6" s="33"/>
      <c r="R6" s="33"/>
      <c r="S6" s="33"/>
      <c r="T6" s="33"/>
      <c r="U6" s="34"/>
      <c r="V6" s="32" t="s">
        <v>12</v>
      </c>
      <c r="W6" s="33"/>
      <c r="X6" s="33"/>
      <c r="Y6" s="33"/>
      <c r="Z6" s="33"/>
      <c r="AA6" s="33"/>
      <c r="AB6" s="34"/>
      <c r="AC6" s="32" t="s">
        <v>12</v>
      </c>
      <c r="AD6" s="33"/>
      <c r="AE6" s="33"/>
      <c r="AF6" s="33"/>
      <c r="AG6" s="33"/>
      <c r="AH6" s="33"/>
      <c r="AI6" s="34"/>
      <c r="AJ6" s="7"/>
      <c r="AK6" s="7"/>
      <c r="AL6" s="7"/>
      <c r="AM6" s="7"/>
      <c r="AN6" s="5"/>
      <c r="AO6" s="7"/>
      <c r="AP6" s="7"/>
      <c r="AQ6" s="7"/>
      <c r="AR6" s="7"/>
      <c r="AS6" s="7"/>
      <c r="AT6" s="5"/>
    </row>
    <row r="7" spans="1:54" ht="15.75" thickBot="1" x14ac:dyDescent="0.3">
      <c r="A7" t="s">
        <v>13</v>
      </c>
      <c r="B7" s="35" t="s">
        <v>14</v>
      </c>
      <c r="C7" s="36"/>
      <c r="D7" s="36"/>
      <c r="E7" s="37"/>
      <c r="F7" s="23" t="s">
        <v>17</v>
      </c>
      <c r="G7" s="24"/>
      <c r="H7" s="24"/>
      <c r="I7" s="24"/>
      <c r="J7" s="24"/>
      <c r="K7" s="24"/>
      <c r="L7" s="25"/>
      <c r="M7" s="23" t="s">
        <v>17</v>
      </c>
      <c r="N7" s="24"/>
      <c r="O7" s="24"/>
      <c r="P7" s="24"/>
      <c r="Q7" s="24"/>
      <c r="R7" s="24"/>
      <c r="S7" s="25"/>
      <c r="T7" s="23" t="s">
        <v>17</v>
      </c>
      <c r="U7" s="24"/>
      <c r="V7" s="24"/>
      <c r="W7" s="24"/>
      <c r="X7" s="24"/>
      <c r="Y7" s="24"/>
      <c r="Z7" s="25"/>
      <c r="AA7" s="23" t="s">
        <v>17</v>
      </c>
      <c r="AB7" s="24"/>
      <c r="AC7" s="24"/>
      <c r="AD7" s="24"/>
      <c r="AE7" s="24"/>
      <c r="AF7" s="24"/>
      <c r="AG7" s="25"/>
      <c r="AH7" s="9"/>
      <c r="AI7" s="18"/>
      <c r="AJ7" s="9"/>
      <c r="AK7" s="9"/>
      <c r="AL7" s="7"/>
      <c r="AM7" s="7"/>
      <c r="AN7" s="5"/>
      <c r="AO7" s="8"/>
      <c r="AP7" s="9"/>
      <c r="AQ7" s="9"/>
      <c r="AR7" s="9"/>
      <c r="AS7" s="7"/>
      <c r="AT7" s="7"/>
      <c r="AU7" s="5"/>
    </row>
    <row r="8" spans="1:54" ht="15.75" thickBot="1" x14ac:dyDescent="0.3">
      <c r="A8" t="s">
        <v>3</v>
      </c>
      <c r="B8" s="29" t="s">
        <v>16</v>
      </c>
      <c r="C8" s="30"/>
      <c r="D8" s="30"/>
      <c r="E8" s="30"/>
      <c r="F8" s="30"/>
      <c r="G8" s="31"/>
      <c r="H8" s="23" t="s">
        <v>17</v>
      </c>
      <c r="I8" s="24"/>
      <c r="J8" s="24"/>
      <c r="K8" s="24"/>
      <c r="L8" s="24"/>
      <c r="M8" s="24"/>
      <c r="N8" s="25"/>
      <c r="O8" s="26" t="s">
        <v>1</v>
      </c>
      <c r="P8" s="27"/>
      <c r="Q8" s="27"/>
      <c r="R8" s="27"/>
      <c r="S8" s="27"/>
      <c r="T8" s="27"/>
      <c r="U8" s="27"/>
      <c r="V8" s="28"/>
      <c r="W8" s="26" t="s">
        <v>1</v>
      </c>
      <c r="X8" s="27"/>
      <c r="Y8" s="27"/>
      <c r="Z8" s="27"/>
      <c r="AA8" s="27"/>
      <c r="AB8" s="27"/>
      <c r="AC8" s="27"/>
      <c r="AD8" s="28"/>
      <c r="AE8" s="26" t="s">
        <v>1</v>
      </c>
      <c r="AF8" s="27"/>
      <c r="AG8" s="27"/>
      <c r="AH8" s="27"/>
      <c r="AI8" s="27"/>
      <c r="AJ8" s="27"/>
      <c r="AK8" s="27"/>
      <c r="AL8" s="28"/>
      <c r="AM8" s="7"/>
      <c r="AN8" s="7"/>
      <c r="AO8" s="5"/>
    </row>
    <row r="9" spans="1:54" ht="15.75" thickBot="1" x14ac:dyDescent="0.3">
      <c r="A9" t="s">
        <v>4</v>
      </c>
      <c r="B9" s="35" t="s">
        <v>14</v>
      </c>
      <c r="C9" s="36"/>
      <c r="D9" s="36"/>
      <c r="E9" s="37"/>
      <c r="F9" s="35" t="s">
        <v>14</v>
      </c>
      <c r="G9" s="36"/>
      <c r="H9" s="36"/>
      <c r="I9" s="37"/>
      <c r="J9" s="32" t="s">
        <v>12</v>
      </c>
      <c r="K9" s="33"/>
      <c r="L9" s="33"/>
      <c r="M9" s="33"/>
      <c r="N9" s="33"/>
      <c r="O9" s="33"/>
      <c r="P9" s="34"/>
      <c r="Q9" s="23" t="s">
        <v>17</v>
      </c>
      <c r="R9" s="24"/>
      <c r="S9" s="24"/>
      <c r="T9" s="24"/>
      <c r="U9" s="24"/>
      <c r="V9" s="24"/>
      <c r="W9" s="25"/>
      <c r="X9" s="23" t="s">
        <v>17</v>
      </c>
      <c r="Y9" s="24"/>
      <c r="Z9" s="24"/>
      <c r="AA9" s="24"/>
      <c r="AB9" s="24"/>
      <c r="AC9" s="24"/>
      <c r="AD9" s="25"/>
      <c r="AE9" s="26" t="s">
        <v>1</v>
      </c>
      <c r="AF9" s="27"/>
      <c r="AG9" s="27"/>
      <c r="AH9" s="27"/>
      <c r="AI9" s="27"/>
      <c r="AJ9" s="27"/>
      <c r="AK9" s="27"/>
      <c r="AL9" s="28"/>
      <c r="AM9" s="7"/>
      <c r="AN9" s="7"/>
      <c r="AO9" s="5"/>
    </row>
    <row r="11" spans="1:54" ht="15.75" thickBot="1" x14ac:dyDescent="0.3"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38"/>
      <c r="AI11" s="38"/>
      <c r="AJ11" s="38"/>
      <c r="AK11" s="38"/>
      <c r="AL11" s="38"/>
      <c r="AM11" s="38"/>
      <c r="AN11" s="38"/>
      <c r="AO11" s="38"/>
    </row>
    <row r="12" spans="1:54" ht="15.75" thickBot="1" x14ac:dyDescent="0.3">
      <c r="A12" t="s">
        <v>21</v>
      </c>
      <c r="B12" s="39" t="s">
        <v>11</v>
      </c>
      <c r="C12" s="40"/>
      <c r="D12" s="40"/>
      <c r="E12" s="40"/>
      <c r="F12" s="40"/>
      <c r="G12" s="40"/>
      <c r="H12" s="40"/>
      <c r="I12" s="41"/>
    </row>
    <row r="13" spans="1:54" ht="15.75" thickBot="1" x14ac:dyDescent="0.3">
      <c r="B13" s="26" t="s">
        <v>1</v>
      </c>
      <c r="C13" s="27"/>
      <c r="D13" s="27"/>
      <c r="E13" s="27"/>
      <c r="F13" s="27"/>
      <c r="G13" s="27"/>
      <c r="H13" s="27"/>
      <c r="I13" s="28"/>
    </row>
    <row r="14" spans="1:54" ht="15.75" thickBot="1" x14ac:dyDescent="0.3">
      <c r="B14" s="23" t="s">
        <v>17</v>
      </c>
      <c r="C14" s="24"/>
      <c r="D14" s="24"/>
      <c r="E14" s="24"/>
      <c r="F14" s="24"/>
      <c r="G14" s="24"/>
      <c r="H14" s="25"/>
    </row>
    <row r="15" spans="1:54" ht="15.75" thickBot="1" x14ac:dyDescent="0.3">
      <c r="B15" s="32" t="s">
        <v>12</v>
      </c>
      <c r="C15" s="33"/>
      <c r="D15" s="33"/>
      <c r="E15" s="33"/>
      <c r="F15" s="33"/>
      <c r="G15" s="33"/>
      <c r="H15" s="34"/>
    </row>
    <row r="16" spans="1:54" ht="15.75" thickBot="1" x14ac:dyDescent="0.3">
      <c r="B16" s="29" t="s">
        <v>16</v>
      </c>
      <c r="C16" s="30"/>
      <c r="D16" s="30"/>
      <c r="E16" s="30"/>
      <c r="F16" s="30"/>
      <c r="G16" s="31"/>
    </row>
    <row r="17" spans="2:5" ht="15.75" thickBot="1" x14ac:dyDescent="0.3">
      <c r="B17" s="35" t="s">
        <v>14</v>
      </c>
      <c r="C17" s="36"/>
      <c r="D17" s="36"/>
      <c r="E17" s="37"/>
    </row>
    <row r="18" spans="2:5" ht="15.75" thickBot="1" x14ac:dyDescent="0.3">
      <c r="B18" s="42" t="s">
        <v>15</v>
      </c>
      <c r="C18" s="43"/>
      <c r="D18" s="43"/>
      <c r="E18" s="44"/>
    </row>
  </sheetData>
  <mergeCells count="51">
    <mergeCell ref="AH4:AN4"/>
    <mergeCell ref="T4:Z4"/>
    <mergeCell ref="AH11:AO11"/>
    <mergeCell ref="B9:E9"/>
    <mergeCell ref="B8:G8"/>
    <mergeCell ref="H8:N8"/>
    <mergeCell ref="AE8:AL8"/>
    <mergeCell ref="B7:E7"/>
    <mergeCell ref="M4:S4"/>
    <mergeCell ref="O8:V8"/>
    <mergeCell ref="W8:AD8"/>
    <mergeCell ref="AA4:AG4"/>
    <mergeCell ref="B5:G5"/>
    <mergeCell ref="H5:M5"/>
    <mergeCell ref="O6:U6"/>
    <mergeCell ref="V6:AB6"/>
    <mergeCell ref="B2:I2"/>
    <mergeCell ref="J2:Q2"/>
    <mergeCell ref="R2:Y2"/>
    <mergeCell ref="Z2:AG2"/>
    <mergeCell ref="AH2:AO2"/>
    <mergeCell ref="B3:I3"/>
    <mergeCell ref="J3:Q3"/>
    <mergeCell ref="R3:Y3"/>
    <mergeCell ref="Z3:AG3"/>
    <mergeCell ref="AH3:AO3"/>
    <mergeCell ref="B18:E18"/>
    <mergeCell ref="B12:I12"/>
    <mergeCell ref="B13:I13"/>
    <mergeCell ref="B4:E4"/>
    <mergeCell ref="F4:L4"/>
    <mergeCell ref="F7:L7"/>
    <mergeCell ref="B14:H14"/>
    <mergeCell ref="B15:H15"/>
    <mergeCell ref="B16:G16"/>
    <mergeCell ref="B17:E17"/>
    <mergeCell ref="B6:G6"/>
    <mergeCell ref="H6:N6"/>
    <mergeCell ref="N5:S5"/>
    <mergeCell ref="T5:Y5"/>
    <mergeCell ref="Z5:AE5"/>
    <mergeCell ref="AF5:AK5"/>
    <mergeCell ref="AC6:AI6"/>
    <mergeCell ref="F9:I9"/>
    <mergeCell ref="J9:P9"/>
    <mergeCell ref="Q9:W9"/>
    <mergeCell ref="X9:AD9"/>
    <mergeCell ref="AE9:AL9"/>
    <mergeCell ref="M7:S7"/>
    <mergeCell ref="T7:Z7"/>
    <mergeCell ref="AA7:AG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BB46C-696F-4C22-875C-78946866B19E}">
  <dimension ref="A1:BB19"/>
  <sheetViews>
    <sheetView workbookViewId="0">
      <selection activeCell="Q20" sqref="Q20"/>
    </sheetView>
  </sheetViews>
  <sheetFormatPr defaultRowHeight="15" x14ac:dyDescent="0.25"/>
  <cols>
    <col min="1" max="1" width="11.140625" bestFit="1" customWidth="1"/>
    <col min="2" max="5" width="6.42578125" bestFit="1" customWidth="1"/>
    <col min="6" max="17" width="7.28515625" bestFit="1" customWidth="1"/>
    <col min="18" max="53" width="6.42578125" bestFit="1" customWidth="1"/>
    <col min="54" max="54" width="7.28515625" bestFit="1" customWidth="1"/>
  </cols>
  <sheetData>
    <row r="1" spans="1:54" ht="15.75" thickBot="1" x14ac:dyDescent="0.3">
      <c r="B1" s="3">
        <v>0.375</v>
      </c>
      <c r="C1" s="3">
        <v>0.38541666666666669</v>
      </c>
      <c r="D1" s="3">
        <v>0.39583333333333331</v>
      </c>
      <c r="E1" s="3">
        <v>0.40625</v>
      </c>
      <c r="F1" s="3">
        <v>0.41666666666666669</v>
      </c>
      <c r="G1" s="3">
        <v>0.42708333333333331</v>
      </c>
      <c r="H1" s="3">
        <v>0.4375</v>
      </c>
      <c r="I1" s="3">
        <v>0.44791666666666663</v>
      </c>
      <c r="J1" s="3">
        <v>0.45833333333333331</v>
      </c>
      <c r="K1" s="3">
        <v>0.46875</v>
      </c>
      <c r="L1" s="3">
        <v>0.47916666666666663</v>
      </c>
      <c r="M1" s="3">
        <v>0.48958333333333331</v>
      </c>
      <c r="N1" s="3">
        <v>0.5</v>
      </c>
      <c r="O1" s="3">
        <v>0.51041666666666663</v>
      </c>
      <c r="P1" s="3">
        <v>0.52083333333333326</v>
      </c>
      <c r="Q1" s="3">
        <v>0.53125</v>
      </c>
      <c r="R1" s="3">
        <v>0.54166666666666663</v>
      </c>
      <c r="S1" s="3">
        <v>0.55208333333333326</v>
      </c>
      <c r="T1" s="3">
        <v>0.5625</v>
      </c>
      <c r="U1" s="3">
        <v>0.57291666666666663</v>
      </c>
      <c r="V1" s="3">
        <v>0.58333333333333326</v>
      </c>
      <c r="W1" s="3">
        <v>0.59375</v>
      </c>
      <c r="X1" s="3">
        <v>0.60416666666666663</v>
      </c>
      <c r="Y1" s="3">
        <v>0.61458333333333326</v>
      </c>
      <c r="Z1" s="3">
        <v>0.625</v>
      </c>
      <c r="AA1" s="3">
        <v>0.63541666666666663</v>
      </c>
      <c r="AB1" s="3">
        <v>0.64583333333333326</v>
      </c>
      <c r="AC1" s="3">
        <v>0.65625</v>
      </c>
      <c r="AD1" s="3">
        <v>0.66666666666666663</v>
      </c>
      <c r="AE1" s="3">
        <v>0.67708333333333326</v>
      </c>
      <c r="AF1" s="3">
        <v>0.6875</v>
      </c>
      <c r="AG1" s="3">
        <v>0.69791666666666663</v>
      </c>
      <c r="AH1" s="3">
        <v>0.70833333333333326</v>
      </c>
      <c r="AI1" s="3">
        <v>0.71875</v>
      </c>
      <c r="AJ1" s="3">
        <v>0.72916666666666663</v>
      </c>
      <c r="AK1" s="3">
        <v>0.73958333333333326</v>
      </c>
      <c r="AL1" s="3">
        <v>0.75</v>
      </c>
      <c r="AM1" s="3">
        <v>0.76041666666666663</v>
      </c>
      <c r="AN1" s="3">
        <v>0.77083333333333326</v>
      </c>
      <c r="AO1" s="3">
        <v>0.78125</v>
      </c>
      <c r="AP1" s="3">
        <v>0.79166666666666663</v>
      </c>
      <c r="AQ1" s="3">
        <v>0.80208333333333326</v>
      </c>
      <c r="AR1" s="3">
        <v>0.8125</v>
      </c>
      <c r="AS1" s="3">
        <v>0.82291666666666663</v>
      </c>
      <c r="AT1" s="3">
        <v>0.83333333333333326</v>
      </c>
      <c r="AU1" s="3">
        <v>0.84374999999999989</v>
      </c>
      <c r="AV1" s="3">
        <v>0.85416666666666663</v>
      </c>
      <c r="AW1" s="3">
        <v>0.86458333333333326</v>
      </c>
      <c r="AX1" s="3">
        <v>0.87499999999999989</v>
      </c>
      <c r="AY1" s="3">
        <v>0.88541666666666663</v>
      </c>
      <c r="AZ1" s="3">
        <v>0.89583333333333326</v>
      </c>
      <c r="BA1" s="3">
        <v>0.90624999999999989</v>
      </c>
      <c r="BB1" s="3">
        <v>0.91666666666666663</v>
      </c>
    </row>
    <row r="2" spans="1:54" ht="15.75" thickBot="1" x14ac:dyDescent="0.3">
      <c r="A2" t="s">
        <v>11</v>
      </c>
      <c r="B2" s="39" t="s">
        <v>11</v>
      </c>
      <c r="C2" s="40"/>
      <c r="D2" s="40"/>
      <c r="E2" s="40"/>
      <c r="F2" s="40"/>
      <c r="G2" s="40"/>
      <c r="H2" s="40"/>
      <c r="I2" s="41"/>
      <c r="J2" s="39" t="s">
        <v>11</v>
      </c>
      <c r="K2" s="40"/>
      <c r="L2" s="40"/>
      <c r="M2" s="40"/>
      <c r="N2" s="40"/>
      <c r="O2" s="40"/>
      <c r="P2" s="40"/>
      <c r="Q2" s="41"/>
      <c r="R2" s="39" t="s">
        <v>11</v>
      </c>
      <c r="S2" s="40"/>
      <c r="T2" s="40"/>
      <c r="U2" s="40"/>
      <c r="V2" s="40"/>
      <c r="W2" s="40"/>
      <c r="X2" s="40"/>
      <c r="Y2" s="41"/>
      <c r="Z2" s="39" t="s">
        <v>11</v>
      </c>
      <c r="AA2" s="40"/>
      <c r="AB2" s="40"/>
      <c r="AC2" s="40"/>
      <c r="AD2" s="40"/>
      <c r="AE2" s="40"/>
      <c r="AF2" s="40"/>
      <c r="AG2" s="41"/>
      <c r="AH2" s="39" t="s">
        <v>11</v>
      </c>
      <c r="AI2" s="40"/>
      <c r="AJ2" s="40"/>
      <c r="AK2" s="40"/>
      <c r="AL2" s="40"/>
      <c r="AM2" s="40"/>
      <c r="AN2" s="40"/>
      <c r="AO2" s="41"/>
      <c r="AP2" s="6"/>
      <c r="AQ2" s="7"/>
      <c r="AR2" s="7"/>
      <c r="AS2" s="7"/>
      <c r="AT2" s="7"/>
      <c r="AU2" s="7"/>
      <c r="AV2" s="7"/>
      <c r="AW2" s="5"/>
    </row>
    <row r="3" spans="1:54" ht="15.75" thickBot="1" x14ac:dyDescent="0.3">
      <c r="A3" t="s">
        <v>1</v>
      </c>
      <c r="B3" s="26" t="s">
        <v>1</v>
      </c>
      <c r="C3" s="27"/>
      <c r="D3" s="27"/>
      <c r="E3" s="27"/>
      <c r="F3" s="27"/>
      <c r="G3" s="27"/>
      <c r="H3" s="27"/>
      <c r="I3" s="28"/>
      <c r="J3" s="26" t="s">
        <v>1</v>
      </c>
      <c r="K3" s="27"/>
      <c r="L3" s="27"/>
      <c r="M3" s="27"/>
      <c r="N3" s="27"/>
      <c r="O3" s="27"/>
      <c r="P3" s="27"/>
      <c r="Q3" s="28"/>
      <c r="R3" s="26" t="s">
        <v>1</v>
      </c>
      <c r="S3" s="27"/>
      <c r="T3" s="27"/>
      <c r="U3" s="27"/>
      <c r="V3" s="27"/>
      <c r="W3" s="27"/>
      <c r="X3" s="27"/>
      <c r="Y3" s="28"/>
      <c r="Z3" s="26" t="s">
        <v>1</v>
      </c>
      <c r="AA3" s="27"/>
      <c r="AB3" s="27"/>
      <c r="AC3" s="27"/>
      <c r="AD3" s="27"/>
      <c r="AE3" s="27"/>
      <c r="AF3" s="27"/>
      <c r="AG3" s="28"/>
      <c r="AH3" s="26" t="s">
        <v>1</v>
      </c>
      <c r="AI3" s="27"/>
      <c r="AJ3" s="27"/>
      <c r="AK3" s="27"/>
      <c r="AL3" s="27"/>
      <c r="AM3" s="27"/>
      <c r="AN3" s="27"/>
      <c r="AO3" s="28"/>
      <c r="AP3" s="6"/>
      <c r="AQ3" s="7"/>
      <c r="AR3" s="7"/>
      <c r="AS3" s="7"/>
      <c r="AT3" s="7"/>
      <c r="AU3" s="7"/>
      <c r="AV3" s="7"/>
      <c r="AW3" s="5"/>
    </row>
    <row r="4" spans="1:54" ht="15.75" thickBot="1" x14ac:dyDescent="0.3">
      <c r="A4" t="s">
        <v>12</v>
      </c>
      <c r="B4" s="32" t="s">
        <v>12</v>
      </c>
      <c r="C4" s="33"/>
      <c r="D4" s="33"/>
      <c r="E4" s="33"/>
      <c r="F4" s="33"/>
      <c r="G4" s="33"/>
      <c r="H4" s="34"/>
      <c r="I4" s="32" t="s">
        <v>12</v>
      </c>
      <c r="J4" s="33"/>
      <c r="K4" s="33"/>
      <c r="L4" s="33"/>
      <c r="M4" s="33"/>
      <c r="N4" s="33"/>
      <c r="O4" s="34"/>
      <c r="P4" s="32" t="s">
        <v>12</v>
      </c>
      <c r="Q4" s="33"/>
      <c r="R4" s="33"/>
      <c r="S4" s="33"/>
      <c r="T4" s="33"/>
      <c r="U4" s="33"/>
      <c r="V4" s="34"/>
      <c r="W4" s="32" t="s">
        <v>12</v>
      </c>
      <c r="X4" s="33"/>
      <c r="Y4" s="33"/>
      <c r="Z4" s="33"/>
      <c r="AA4" s="33"/>
      <c r="AB4" s="33"/>
      <c r="AC4" s="34"/>
      <c r="AD4" s="32" t="s">
        <v>12</v>
      </c>
      <c r="AE4" s="33"/>
      <c r="AF4" s="33"/>
      <c r="AG4" s="33"/>
      <c r="AH4" s="33"/>
      <c r="AI4" s="33"/>
      <c r="AJ4" s="34"/>
      <c r="AK4" s="6"/>
      <c r="AL4" s="7"/>
      <c r="AM4" s="7"/>
      <c r="AN4" s="7"/>
      <c r="AO4" s="7"/>
      <c r="AP4" s="7"/>
      <c r="AQ4" s="5"/>
      <c r="AR4" s="6"/>
      <c r="AS4" s="7"/>
      <c r="AT4" s="7"/>
      <c r="AU4" s="7"/>
      <c r="AV4" s="7"/>
      <c r="AW4" s="7"/>
      <c r="AX4" s="5"/>
    </row>
    <row r="5" spans="1:54" ht="15.75" thickBot="1" x14ac:dyDescent="0.3">
      <c r="A5" t="s">
        <v>0</v>
      </c>
      <c r="B5" s="42" t="s">
        <v>15</v>
      </c>
      <c r="C5" s="43"/>
      <c r="D5" s="43"/>
      <c r="E5" s="44"/>
      <c r="F5" s="29" t="s">
        <v>16</v>
      </c>
      <c r="G5" s="30"/>
      <c r="H5" s="30"/>
      <c r="I5" s="30"/>
      <c r="J5" s="30"/>
      <c r="K5" s="31"/>
      <c r="L5" s="29" t="s">
        <v>16</v>
      </c>
      <c r="M5" s="30"/>
      <c r="N5" s="30"/>
      <c r="O5" s="30"/>
      <c r="P5" s="30"/>
      <c r="Q5" s="31"/>
      <c r="R5" s="29" t="s">
        <v>16</v>
      </c>
      <c r="S5" s="30"/>
      <c r="T5" s="30"/>
      <c r="U5" s="30"/>
      <c r="V5" s="30"/>
      <c r="W5" s="31"/>
      <c r="X5" s="29" t="s">
        <v>16</v>
      </c>
      <c r="Y5" s="30"/>
      <c r="Z5" s="30"/>
      <c r="AA5" s="30"/>
      <c r="AB5" s="30"/>
      <c r="AC5" s="31"/>
      <c r="AD5" s="29" t="s">
        <v>16</v>
      </c>
      <c r="AE5" s="30"/>
      <c r="AF5" s="30"/>
      <c r="AG5" s="30"/>
      <c r="AH5" s="30"/>
      <c r="AI5" s="31"/>
      <c r="AJ5" s="6"/>
      <c r="AK5" s="7"/>
      <c r="AL5" s="7"/>
      <c r="AM5" s="7"/>
      <c r="AN5" s="7"/>
      <c r="AO5" s="5"/>
      <c r="AP5" s="6"/>
      <c r="AQ5" s="7"/>
      <c r="AR5" s="7"/>
      <c r="AS5" s="7"/>
      <c r="AT5" s="7"/>
      <c r="AU5" s="5"/>
    </row>
    <row r="6" spans="1:54" ht="15.75" thickBot="1" x14ac:dyDescent="0.3">
      <c r="A6" t="s">
        <v>2</v>
      </c>
      <c r="B6" s="32" t="s">
        <v>12</v>
      </c>
      <c r="C6" s="33"/>
      <c r="D6" s="33"/>
      <c r="E6" s="33"/>
      <c r="F6" s="33"/>
      <c r="G6" s="33"/>
      <c r="H6" s="34"/>
      <c r="I6" s="32" t="s">
        <v>12</v>
      </c>
      <c r="J6" s="33"/>
      <c r="K6" s="33"/>
      <c r="L6" s="33"/>
      <c r="M6" s="33"/>
      <c r="N6" s="33"/>
      <c r="O6" s="34"/>
      <c r="P6" s="32" t="s">
        <v>12</v>
      </c>
      <c r="Q6" s="33"/>
      <c r="R6" s="33"/>
      <c r="S6" s="33"/>
      <c r="T6" s="33"/>
      <c r="U6" s="33"/>
      <c r="V6" s="34"/>
      <c r="W6" s="32" t="s">
        <v>12</v>
      </c>
      <c r="X6" s="33"/>
      <c r="Y6" s="33"/>
      <c r="Z6" s="33"/>
      <c r="AA6" s="33"/>
      <c r="AB6" s="33"/>
      <c r="AC6" s="34"/>
      <c r="AD6" s="32" t="s">
        <v>12</v>
      </c>
      <c r="AE6" s="33"/>
      <c r="AF6" s="33"/>
      <c r="AG6" s="33"/>
      <c r="AH6" s="33"/>
      <c r="AI6" s="33"/>
      <c r="AJ6" s="34"/>
      <c r="AK6" s="7"/>
      <c r="AL6" s="7"/>
      <c r="AM6" s="5"/>
      <c r="AN6" s="6"/>
      <c r="AO6" s="7"/>
      <c r="AP6" s="7"/>
      <c r="AQ6" s="7"/>
      <c r="AR6" s="7"/>
      <c r="AS6" s="7"/>
      <c r="AT6" s="5"/>
    </row>
    <row r="7" spans="1:54" ht="15.75" thickBot="1" x14ac:dyDescent="0.3">
      <c r="A7" t="s">
        <v>13</v>
      </c>
      <c r="B7" s="29" t="s">
        <v>16</v>
      </c>
      <c r="C7" s="30"/>
      <c r="D7" s="30"/>
      <c r="E7" s="30"/>
      <c r="F7" s="30"/>
      <c r="G7" s="31"/>
      <c r="H7" s="23" t="s">
        <v>17</v>
      </c>
      <c r="I7" s="24"/>
      <c r="J7" s="24"/>
      <c r="K7" s="24"/>
      <c r="L7" s="24"/>
      <c r="M7" s="24"/>
      <c r="N7" s="25"/>
      <c r="O7" s="23" t="s">
        <v>17</v>
      </c>
      <c r="P7" s="24"/>
      <c r="Q7" s="24"/>
      <c r="R7" s="24"/>
      <c r="S7" s="24"/>
      <c r="T7" s="24"/>
      <c r="U7" s="25"/>
      <c r="V7" s="23" t="s">
        <v>17</v>
      </c>
      <c r="W7" s="24"/>
      <c r="X7" s="24"/>
      <c r="Y7" s="24"/>
      <c r="Z7" s="24"/>
      <c r="AA7" s="24"/>
      <c r="AB7" s="25"/>
      <c r="AC7" s="23" t="s">
        <v>17</v>
      </c>
      <c r="AD7" s="24"/>
      <c r="AE7" s="24"/>
      <c r="AF7" s="24"/>
      <c r="AG7" s="24"/>
      <c r="AH7" s="24"/>
      <c r="AI7" s="25"/>
      <c r="AJ7" s="18"/>
      <c r="AK7" s="9"/>
      <c r="AL7" s="7"/>
      <c r="AM7" s="7"/>
      <c r="AN7" s="5"/>
      <c r="AO7" s="8"/>
      <c r="AP7" s="9"/>
      <c r="AQ7" s="9"/>
      <c r="AR7" s="9"/>
      <c r="AS7" s="7"/>
      <c r="AT7" s="7"/>
      <c r="AU7" s="5"/>
    </row>
    <row r="8" spans="1:54" ht="15.75" thickBot="1" x14ac:dyDescent="0.3">
      <c r="A8" t="s">
        <v>3</v>
      </c>
      <c r="B8" s="29" t="s">
        <v>16</v>
      </c>
      <c r="C8" s="30"/>
      <c r="D8" s="30"/>
      <c r="E8" s="30"/>
      <c r="F8" s="30"/>
      <c r="G8" s="31"/>
      <c r="H8" s="32" t="s">
        <v>12</v>
      </c>
      <c r="I8" s="33"/>
      <c r="J8" s="33"/>
      <c r="K8" s="33"/>
      <c r="L8" s="33"/>
      <c r="M8" s="33"/>
      <c r="N8" s="34"/>
      <c r="O8" s="23" t="s">
        <v>17</v>
      </c>
      <c r="P8" s="24"/>
      <c r="Q8" s="24"/>
      <c r="R8" s="24"/>
      <c r="S8" s="24"/>
      <c r="T8" s="24"/>
      <c r="U8" s="25"/>
      <c r="V8" s="26" t="s">
        <v>1</v>
      </c>
      <c r="W8" s="27"/>
      <c r="X8" s="27"/>
      <c r="Y8" s="27"/>
      <c r="Z8" s="27"/>
      <c r="AA8" s="27"/>
      <c r="AB8" s="27"/>
      <c r="AC8" s="28"/>
      <c r="AD8" s="26" t="s">
        <v>1</v>
      </c>
      <c r="AE8" s="27"/>
      <c r="AF8" s="27"/>
      <c r="AG8" s="27"/>
      <c r="AH8" s="27"/>
      <c r="AI8" s="27"/>
      <c r="AJ8" s="27"/>
      <c r="AK8" s="28"/>
      <c r="AL8" s="45"/>
      <c r="AM8" s="46"/>
      <c r="AN8" s="46"/>
      <c r="AO8" s="47"/>
    </row>
    <row r="9" spans="1:54" ht="15.75" thickBot="1" x14ac:dyDescent="0.3">
      <c r="A9" t="s">
        <v>4</v>
      </c>
      <c r="B9" s="29" t="s">
        <v>16</v>
      </c>
      <c r="C9" s="30"/>
      <c r="D9" s="30"/>
      <c r="E9" s="30"/>
      <c r="F9" s="30"/>
      <c r="G9" s="31"/>
      <c r="H9" s="23" t="s">
        <v>17</v>
      </c>
      <c r="I9" s="24"/>
      <c r="J9" s="24"/>
      <c r="K9" s="24"/>
      <c r="L9" s="24"/>
      <c r="M9" s="24"/>
      <c r="N9" s="25"/>
      <c r="O9" s="23" t="s">
        <v>17</v>
      </c>
      <c r="P9" s="24"/>
      <c r="Q9" s="24"/>
      <c r="R9" s="24"/>
      <c r="S9" s="24"/>
      <c r="T9" s="24"/>
      <c r="U9" s="25"/>
      <c r="V9" s="26" t="s">
        <v>1</v>
      </c>
      <c r="W9" s="27"/>
      <c r="X9" s="27"/>
      <c r="Y9" s="27"/>
      <c r="Z9" s="27"/>
      <c r="AA9" s="27"/>
      <c r="AB9" s="27"/>
      <c r="AC9" s="28"/>
      <c r="AD9" s="26" t="s">
        <v>1</v>
      </c>
      <c r="AE9" s="27"/>
      <c r="AF9" s="27"/>
      <c r="AG9" s="27"/>
      <c r="AH9" s="27"/>
      <c r="AI9" s="27"/>
      <c r="AJ9" s="27"/>
      <c r="AK9" s="28"/>
    </row>
    <row r="11" spans="1:54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38"/>
      <c r="AI11" s="38"/>
      <c r="AJ11" s="38"/>
      <c r="AK11" s="38"/>
      <c r="AL11" s="38"/>
      <c r="AM11" s="38"/>
      <c r="AN11" s="38"/>
      <c r="AO11" s="38"/>
    </row>
    <row r="12" spans="1:54" ht="15.75" thickBot="1" x14ac:dyDescent="0.3"/>
    <row r="13" spans="1:54" ht="15.75" thickBot="1" x14ac:dyDescent="0.3">
      <c r="A13" t="s">
        <v>21</v>
      </c>
      <c r="B13" s="39" t="s">
        <v>11</v>
      </c>
      <c r="C13" s="40"/>
      <c r="D13" s="40"/>
      <c r="E13" s="40"/>
      <c r="F13" s="40"/>
      <c r="G13" s="40"/>
      <c r="H13" s="40"/>
      <c r="I13" s="41"/>
      <c r="L13" s="6"/>
      <c r="M13" s="7"/>
      <c r="N13" s="7"/>
      <c r="O13" s="7"/>
      <c r="P13" s="7"/>
      <c r="Q13" s="5"/>
    </row>
    <row r="14" spans="1:54" ht="15.75" thickBot="1" x14ac:dyDescent="0.3">
      <c r="B14" s="26" t="s">
        <v>1</v>
      </c>
      <c r="C14" s="27"/>
      <c r="D14" s="27"/>
      <c r="E14" s="27"/>
      <c r="F14" s="27"/>
      <c r="G14" s="27"/>
      <c r="H14" s="27"/>
      <c r="I14" s="28"/>
    </row>
    <row r="15" spans="1:54" ht="15.75" thickBot="1" x14ac:dyDescent="0.3">
      <c r="B15" s="23" t="s">
        <v>17</v>
      </c>
      <c r="C15" s="24"/>
      <c r="D15" s="24"/>
      <c r="E15" s="24"/>
      <c r="F15" s="24"/>
      <c r="G15" s="24"/>
      <c r="H15" s="25"/>
    </row>
    <row r="16" spans="1:54" ht="15.75" thickBot="1" x14ac:dyDescent="0.3">
      <c r="B16" s="32" t="s">
        <v>12</v>
      </c>
      <c r="C16" s="33"/>
      <c r="D16" s="33"/>
      <c r="E16" s="33"/>
      <c r="F16" s="33"/>
      <c r="G16" s="33"/>
      <c r="H16" s="34"/>
    </row>
    <row r="17" spans="2:7" ht="15.75" thickBot="1" x14ac:dyDescent="0.3">
      <c r="B17" s="29" t="s">
        <v>16</v>
      </c>
      <c r="C17" s="30"/>
      <c r="D17" s="30"/>
      <c r="E17" s="30"/>
      <c r="F17" s="30"/>
      <c r="G17" s="31"/>
    </row>
    <row r="18" spans="2:7" ht="15.75" thickBot="1" x14ac:dyDescent="0.3">
      <c r="B18" s="35" t="s">
        <v>14</v>
      </c>
      <c r="C18" s="36"/>
      <c r="D18" s="36"/>
      <c r="E18" s="37"/>
    </row>
    <row r="19" spans="2:7" ht="15.75" thickBot="1" x14ac:dyDescent="0.3">
      <c r="B19" s="42" t="s">
        <v>15</v>
      </c>
      <c r="C19" s="43"/>
      <c r="D19" s="43"/>
      <c r="E19" s="44"/>
    </row>
  </sheetData>
  <mergeCells count="50">
    <mergeCell ref="AD4:AJ4"/>
    <mergeCell ref="B2:I2"/>
    <mergeCell ref="J2:Q2"/>
    <mergeCell ref="R2:Y2"/>
    <mergeCell ref="Z2:AG2"/>
    <mergeCell ref="AH2:AO2"/>
    <mergeCell ref="B3:I3"/>
    <mergeCell ref="J3:Q3"/>
    <mergeCell ref="R3:Y3"/>
    <mergeCell ref="Z3:AG3"/>
    <mergeCell ref="AH3:AO3"/>
    <mergeCell ref="B4:H4"/>
    <mergeCell ref="I4:O4"/>
    <mergeCell ref="P4:V4"/>
    <mergeCell ref="W4:AC4"/>
    <mergeCell ref="AD9:AK9"/>
    <mergeCell ref="AD6:AJ6"/>
    <mergeCell ref="AC7:AI7"/>
    <mergeCell ref="X5:AC5"/>
    <mergeCell ref="AH11:AO11"/>
    <mergeCell ref="V8:AC8"/>
    <mergeCell ref="AD8:AK8"/>
    <mergeCell ref="AD5:AI5"/>
    <mergeCell ref="AL8:AO8"/>
    <mergeCell ref="B5:E5"/>
    <mergeCell ref="F5:K5"/>
    <mergeCell ref="L5:Q5"/>
    <mergeCell ref="R5:W5"/>
    <mergeCell ref="V9:AC9"/>
    <mergeCell ref="B6:H6"/>
    <mergeCell ref="I6:O6"/>
    <mergeCell ref="P6:V6"/>
    <mergeCell ref="W6:AC6"/>
    <mergeCell ref="B7:G7"/>
    <mergeCell ref="H7:N7"/>
    <mergeCell ref="O7:U7"/>
    <mergeCell ref="V7:AB7"/>
    <mergeCell ref="B8:G8"/>
    <mergeCell ref="H8:N8"/>
    <mergeCell ref="O8:U8"/>
    <mergeCell ref="B18:E18"/>
    <mergeCell ref="B19:E19"/>
    <mergeCell ref="B9:G9"/>
    <mergeCell ref="H9:N9"/>
    <mergeCell ref="O9:U9"/>
    <mergeCell ref="B13:I13"/>
    <mergeCell ref="B14:I14"/>
    <mergeCell ref="B15:H15"/>
    <mergeCell ref="B16:H16"/>
    <mergeCell ref="B17:G1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C8FC1-10C7-490B-B0D7-C99C7C98ED5A}">
  <dimension ref="A1:BB18"/>
  <sheetViews>
    <sheetView workbookViewId="0">
      <selection activeCell="W9" sqref="W9:AD9"/>
    </sheetView>
  </sheetViews>
  <sheetFormatPr defaultRowHeight="15" x14ac:dyDescent="0.25"/>
  <cols>
    <col min="1" max="1" width="11.140625" bestFit="1" customWidth="1"/>
    <col min="2" max="5" width="6.42578125" bestFit="1" customWidth="1"/>
    <col min="6" max="17" width="7.28515625" bestFit="1" customWidth="1"/>
    <col min="18" max="53" width="6.42578125" bestFit="1" customWidth="1"/>
    <col min="54" max="54" width="7.28515625" bestFit="1" customWidth="1"/>
  </cols>
  <sheetData>
    <row r="1" spans="1:54" ht="15.75" thickBot="1" x14ac:dyDescent="0.3">
      <c r="B1" s="3">
        <v>0.375</v>
      </c>
      <c r="C1" s="3">
        <v>0.38541666666666669</v>
      </c>
      <c r="D1" s="3">
        <v>0.39583333333333331</v>
      </c>
      <c r="E1" s="3">
        <v>0.40625</v>
      </c>
      <c r="F1" s="3">
        <v>0.41666666666666669</v>
      </c>
      <c r="G1" s="3">
        <v>0.42708333333333331</v>
      </c>
      <c r="H1" s="3">
        <v>0.4375</v>
      </c>
      <c r="I1" s="3">
        <v>0.44791666666666663</v>
      </c>
      <c r="J1" s="3">
        <v>0.45833333333333331</v>
      </c>
      <c r="K1" s="3">
        <v>0.46875</v>
      </c>
      <c r="L1" s="3">
        <v>0.47916666666666663</v>
      </c>
      <c r="M1" s="3">
        <v>0.48958333333333331</v>
      </c>
      <c r="N1" s="3">
        <v>0.5</v>
      </c>
      <c r="O1" s="3">
        <v>0.51041666666666663</v>
      </c>
      <c r="P1" s="3">
        <v>0.52083333333333326</v>
      </c>
      <c r="Q1" s="3">
        <v>0.53125</v>
      </c>
      <c r="R1" s="3">
        <v>0.54166666666666663</v>
      </c>
      <c r="S1" s="3">
        <v>0.55208333333333326</v>
      </c>
      <c r="T1" s="3">
        <v>0.5625</v>
      </c>
      <c r="U1" s="3">
        <v>0.57291666666666663</v>
      </c>
      <c r="V1" s="3">
        <v>0.58333333333333326</v>
      </c>
      <c r="W1" s="3">
        <v>0.59375</v>
      </c>
      <c r="X1" s="3">
        <v>0.60416666666666663</v>
      </c>
      <c r="Y1" s="3">
        <v>0.61458333333333326</v>
      </c>
      <c r="Z1" s="3">
        <v>0.625</v>
      </c>
      <c r="AA1" s="3">
        <v>0.63541666666666663</v>
      </c>
      <c r="AB1" s="3">
        <v>0.64583333333333326</v>
      </c>
      <c r="AC1" s="3">
        <v>0.65625</v>
      </c>
      <c r="AD1" s="3">
        <v>0.66666666666666663</v>
      </c>
      <c r="AE1" s="3">
        <v>0.67708333333333326</v>
      </c>
      <c r="AF1" s="3">
        <v>0.6875</v>
      </c>
      <c r="AG1" s="3">
        <v>0.69791666666666663</v>
      </c>
      <c r="AH1" s="3">
        <v>0.70833333333333326</v>
      </c>
      <c r="AI1" s="3">
        <v>0.71875</v>
      </c>
      <c r="AJ1" s="3">
        <v>0.72916666666666663</v>
      </c>
      <c r="AK1" s="3">
        <v>0.73958333333333326</v>
      </c>
      <c r="AL1" s="3">
        <v>0.75</v>
      </c>
      <c r="AM1" s="3">
        <v>0.76041666666666663</v>
      </c>
      <c r="AN1" s="3">
        <v>0.77083333333333326</v>
      </c>
      <c r="AO1" s="3">
        <v>0.78125</v>
      </c>
      <c r="AP1" s="3">
        <v>0.79166666666666663</v>
      </c>
      <c r="AQ1" s="3">
        <v>0.80208333333333326</v>
      </c>
      <c r="AR1" s="3">
        <v>0.8125</v>
      </c>
      <c r="AS1" s="3">
        <v>0.82291666666666663</v>
      </c>
      <c r="AT1" s="3">
        <v>0.83333333333333326</v>
      </c>
      <c r="AU1" s="3">
        <v>0.84374999999999989</v>
      </c>
      <c r="AV1" s="3">
        <v>0.85416666666666663</v>
      </c>
      <c r="AW1" s="3">
        <v>0.86458333333333326</v>
      </c>
      <c r="AX1" s="3">
        <v>0.87499999999999989</v>
      </c>
      <c r="AY1" s="3">
        <v>0.88541666666666663</v>
      </c>
      <c r="AZ1" s="3">
        <v>0.89583333333333326</v>
      </c>
      <c r="BA1" s="3">
        <v>0.90624999999999989</v>
      </c>
      <c r="BB1" s="3">
        <v>0.91666666666666663</v>
      </c>
    </row>
    <row r="2" spans="1:54" ht="15.75" thickBot="1" x14ac:dyDescent="0.3">
      <c r="A2" t="s">
        <v>11</v>
      </c>
      <c r="B2" s="39" t="s">
        <v>11</v>
      </c>
      <c r="C2" s="40"/>
      <c r="D2" s="40"/>
      <c r="E2" s="40"/>
      <c r="F2" s="40"/>
      <c r="G2" s="40"/>
      <c r="H2" s="40"/>
      <c r="I2" s="41"/>
      <c r="J2" s="39" t="s">
        <v>11</v>
      </c>
      <c r="K2" s="40"/>
      <c r="L2" s="40"/>
      <c r="M2" s="40"/>
      <c r="N2" s="40"/>
      <c r="O2" s="40"/>
      <c r="P2" s="40"/>
      <c r="Q2" s="41"/>
      <c r="R2" s="39" t="s">
        <v>11</v>
      </c>
      <c r="S2" s="40"/>
      <c r="T2" s="40"/>
      <c r="U2" s="40"/>
      <c r="V2" s="40"/>
      <c r="W2" s="40"/>
      <c r="X2" s="40"/>
      <c r="Y2" s="41"/>
      <c r="Z2" s="39" t="s">
        <v>11</v>
      </c>
      <c r="AA2" s="40"/>
      <c r="AB2" s="40"/>
      <c r="AC2" s="40"/>
      <c r="AD2" s="40"/>
      <c r="AE2" s="40"/>
      <c r="AF2" s="40"/>
      <c r="AG2" s="41"/>
      <c r="AH2" s="39" t="s">
        <v>11</v>
      </c>
      <c r="AI2" s="40"/>
      <c r="AJ2" s="40"/>
      <c r="AK2" s="40"/>
      <c r="AL2" s="40"/>
      <c r="AM2" s="40"/>
      <c r="AN2" s="40"/>
      <c r="AO2" s="41"/>
      <c r="AP2" s="6"/>
      <c r="AQ2" s="7"/>
      <c r="AR2" s="7"/>
      <c r="AS2" s="7"/>
      <c r="AT2" s="7"/>
      <c r="AU2" s="7"/>
      <c r="AV2" s="7"/>
      <c r="AW2" s="5"/>
    </row>
    <row r="3" spans="1:54" ht="15.75" thickBot="1" x14ac:dyDescent="0.3">
      <c r="A3" t="s">
        <v>1</v>
      </c>
      <c r="B3" s="26" t="s">
        <v>1</v>
      </c>
      <c r="C3" s="27"/>
      <c r="D3" s="27"/>
      <c r="E3" s="27"/>
      <c r="F3" s="27"/>
      <c r="G3" s="27"/>
      <c r="H3" s="27"/>
      <c r="I3" s="28"/>
      <c r="J3" s="26" t="s">
        <v>1</v>
      </c>
      <c r="K3" s="27"/>
      <c r="L3" s="27"/>
      <c r="M3" s="27"/>
      <c r="N3" s="27"/>
      <c r="O3" s="27"/>
      <c r="P3" s="27"/>
      <c r="Q3" s="28"/>
      <c r="R3" s="26" t="s">
        <v>1</v>
      </c>
      <c r="S3" s="27"/>
      <c r="T3" s="27"/>
      <c r="U3" s="27"/>
      <c r="V3" s="27"/>
      <c r="W3" s="27"/>
      <c r="X3" s="27"/>
      <c r="Y3" s="28"/>
      <c r="Z3" s="26" t="s">
        <v>1</v>
      </c>
      <c r="AA3" s="27"/>
      <c r="AB3" s="27"/>
      <c r="AC3" s="27"/>
      <c r="AD3" s="27"/>
      <c r="AE3" s="27"/>
      <c r="AF3" s="27"/>
      <c r="AG3" s="28"/>
      <c r="AH3" s="26" t="s">
        <v>1</v>
      </c>
      <c r="AI3" s="27"/>
      <c r="AJ3" s="27"/>
      <c r="AK3" s="27"/>
      <c r="AL3" s="27"/>
      <c r="AM3" s="27"/>
      <c r="AN3" s="27"/>
      <c r="AO3" s="28"/>
      <c r="AP3" s="6"/>
      <c r="AQ3" s="7"/>
      <c r="AR3" s="7"/>
      <c r="AS3" s="7"/>
      <c r="AT3" s="7"/>
      <c r="AU3" s="7"/>
      <c r="AV3" s="7"/>
      <c r="AW3" s="5"/>
    </row>
    <row r="4" spans="1:54" ht="15.75" thickBot="1" x14ac:dyDescent="0.3">
      <c r="A4" t="s">
        <v>12</v>
      </c>
      <c r="B4" s="32" t="s">
        <v>12</v>
      </c>
      <c r="C4" s="33"/>
      <c r="D4" s="33"/>
      <c r="E4" s="33"/>
      <c r="F4" s="33"/>
      <c r="G4" s="33"/>
      <c r="H4" s="34"/>
      <c r="I4" s="32" t="s">
        <v>12</v>
      </c>
      <c r="J4" s="33"/>
      <c r="K4" s="33"/>
      <c r="L4" s="33"/>
      <c r="M4" s="33"/>
      <c r="N4" s="33"/>
      <c r="O4" s="34"/>
      <c r="P4" s="32" t="s">
        <v>12</v>
      </c>
      <c r="Q4" s="33"/>
      <c r="R4" s="33"/>
      <c r="S4" s="33"/>
      <c r="T4" s="33"/>
      <c r="U4" s="33"/>
      <c r="V4" s="34"/>
      <c r="W4" s="32" t="s">
        <v>12</v>
      </c>
      <c r="X4" s="33"/>
      <c r="Y4" s="33"/>
      <c r="Z4" s="33"/>
      <c r="AA4" s="33"/>
      <c r="AB4" s="33"/>
      <c r="AC4" s="34"/>
      <c r="AD4" s="32" t="s">
        <v>12</v>
      </c>
      <c r="AE4" s="33"/>
      <c r="AF4" s="33"/>
      <c r="AG4" s="33"/>
      <c r="AH4" s="33"/>
      <c r="AI4" s="33"/>
      <c r="AJ4" s="34"/>
      <c r="AK4" s="6"/>
      <c r="AL4" s="7"/>
      <c r="AM4" s="7"/>
      <c r="AN4" s="7"/>
      <c r="AO4" s="7"/>
      <c r="AP4" s="7"/>
      <c r="AQ4" s="5"/>
      <c r="AR4" s="6"/>
      <c r="AS4" s="7"/>
      <c r="AT4" s="7"/>
      <c r="AU4" s="7"/>
      <c r="AV4" s="7"/>
      <c r="AW4" s="7"/>
      <c r="AX4" s="5"/>
    </row>
    <row r="5" spans="1:54" ht="15.75" thickBot="1" x14ac:dyDescent="0.3">
      <c r="A5" t="s">
        <v>0</v>
      </c>
      <c r="B5" s="29" t="s">
        <v>16</v>
      </c>
      <c r="C5" s="30"/>
      <c r="D5" s="30"/>
      <c r="E5" s="30"/>
      <c r="F5" s="30"/>
      <c r="G5" s="31"/>
      <c r="H5" s="29" t="s">
        <v>16</v>
      </c>
      <c r="I5" s="30"/>
      <c r="J5" s="30"/>
      <c r="K5" s="30"/>
      <c r="L5" s="30"/>
      <c r="M5" s="31"/>
      <c r="N5" s="29" t="s">
        <v>16</v>
      </c>
      <c r="O5" s="30"/>
      <c r="P5" s="30"/>
      <c r="Q5" s="30"/>
      <c r="R5" s="30"/>
      <c r="S5" s="31"/>
      <c r="T5" s="29" t="s">
        <v>16</v>
      </c>
      <c r="U5" s="30"/>
      <c r="V5" s="30"/>
      <c r="W5" s="30"/>
      <c r="X5" s="30"/>
      <c r="Y5" s="31"/>
      <c r="Z5" s="29" t="s">
        <v>16</v>
      </c>
      <c r="AA5" s="30"/>
      <c r="AB5" s="30"/>
      <c r="AC5" s="30"/>
      <c r="AD5" s="30"/>
      <c r="AE5" s="31"/>
      <c r="AF5" s="29" t="s">
        <v>16</v>
      </c>
      <c r="AG5" s="30"/>
      <c r="AH5" s="30"/>
      <c r="AI5" s="30"/>
      <c r="AJ5" s="30"/>
      <c r="AK5" s="31"/>
      <c r="AL5" s="7"/>
      <c r="AM5" s="7"/>
      <c r="AN5" s="7"/>
      <c r="AO5" s="5"/>
      <c r="AP5" s="6"/>
      <c r="AQ5" s="7"/>
      <c r="AR5" s="7"/>
      <c r="AS5" s="7"/>
      <c r="AT5" s="7"/>
      <c r="AU5" s="5"/>
    </row>
    <row r="6" spans="1:54" ht="15.75" thickBot="1" x14ac:dyDescent="0.3">
      <c r="A6" t="s">
        <v>2</v>
      </c>
      <c r="B6" s="29" t="s">
        <v>16</v>
      </c>
      <c r="C6" s="30"/>
      <c r="D6" s="30"/>
      <c r="E6" s="30"/>
      <c r="F6" s="30"/>
      <c r="G6" s="31"/>
      <c r="H6" s="32" t="s">
        <v>12</v>
      </c>
      <c r="I6" s="33"/>
      <c r="J6" s="33"/>
      <c r="K6" s="33"/>
      <c r="L6" s="33"/>
      <c r="M6" s="33"/>
      <c r="N6" s="34"/>
      <c r="O6" s="32" t="s">
        <v>12</v>
      </c>
      <c r="P6" s="33"/>
      <c r="Q6" s="33"/>
      <c r="R6" s="33"/>
      <c r="S6" s="33"/>
      <c r="T6" s="33"/>
      <c r="U6" s="34"/>
      <c r="V6" s="32" t="s">
        <v>12</v>
      </c>
      <c r="W6" s="33"/>
      <c r="X6" s="33"/>
      <c r="Y6" s="33"/>
      <c r="Z6" s="33"/>
      <c r="AA6" s="33"/>
      <c r="AB6" s="34"/>
      <c r="AC6" s="32" t="s">
        <v>12</v>
      </c>
      <c r="AD6" s="33"/>
      <c r="AE6" s="33"/>
      <c r="AF6" s="33"/>
      <c r="AG6" s="33"/>
      <c r="AH6" s="33"/>
      <c r="AI6" s="34"/>
      <c r="AJ6" s="7"/>
      <c r="AK6" s="7"/>
      <c r="AL6" s="7"/>
      <c r="AM6" s="5"/>
      <c r="AN6" s="6"/>
      <c r="AO6" s="7"/>
      <c r="AP6" s="7"/>
      <c r="AQ6" s="7"/>
      <c r="AR6" s="7"/>
      <c r="AS6" s="7"/>
      <c r="AT6" s="5"/>
    </row>
    <row r="7" spans="1:54" ht="15.75" thickBot="1" x14ac:dyDescent="0.3">
      <c r="A7" t="s">
        <v>13</v>
      </c>
      <c r="B7" s="29" t="s">
        <v>16</v>
      </c>
      <c r="C7" s="30"/>
      <c r="D7" s="30"/>
      <c r="E7" s="30"/>
      <c r="F7" s="30"/>
      <c r="G7" s="31"/>
      <c r="H7" s="23" t="s">
        <v>17</v>
      </c>
      <c r="I7" s="24"/>
      <c r="J7" s="24"/>
      <c r="K7" s="24"/>
      <c r="L7" s="24"/>
      <c r="M7" s="24"/>
      <c r="N7" s="25"/>
      <c r="O7" s="23" t="s">
        <v>17</v>
      </c>
      <c r="P7" s="24"/>
      <c r="Q7" s="24"/>
      <c r="R7" s="24"/>
      <c r="S7" s="24"/>
      <c r="T7" s="24"/>
      <c r="U7" s="25"/>
      <c r="V7" s="23" t="s">
        <v>17</v>
      </c>
      <c r="W7" s="24"/>
      <c r="X7" s="24"/>
      <c r="Y7" s="24"/>
      <c r="Z7" s="24"/>
      <c r="AA7" s="24"/>
      <c r="AB7" s="25"/>
      <c r="AC7" s="23" t="s">
        <v>17</v>
      </c>
      <c r="AD7" s="24"/>
      <c r="AE7" s="24"/>
      <c r="AF7" s="24"/>
      <c r="AG7" s="24"/>
      <c r="AH7" s="24"/>
      <c r="AI7" s="25"/>
      <c r="AJ7" s="5"/>
      <c r="AK7" s="9"/>
      <c r="AL7" s="7"/>
      <c r="AM7" s="7"/>
      <c r="AN7" s="5"/>
      <c r="AO7" s="8"/>
      <c r="AP7" s="9"/>
      <c r="AQ7" s="9"/>
      <c r="AR7" s="9"/>
      <c r="AS7" s="7"/>
      <c r="AT7" s="7"/>
      <c r="AU7" s="5"/>
    </row>
    <row r="8" spans="1:54" ht="15.75" thickBot="1" x14ac:dyDescent="0.3">
      <c r="A8" t="s">
        <v>3</v>
      </c>
      <c r="B8" s="23" t="s">
        <v>17</v>
      </c>
      <c r="C8" s="24"/>
      <c r="D8" s="24"/>
      <c r="E8" s="24"/>
      <c r="F8" s="24"/>
      <c r="G8" s="24"/>
      <c r="H8" s="25"/>
      <c r="I8" s="23" t="s">
        <v>17</v>
      </c>
      <c r="J8" s="24"/>
      <c r="K8" s="24"/>
      <c r="L8" s="24"/>
      <c r="M8" s="24"/>
      <c r="N8" s="24"/>
      <c r="O8" s="25"/>
      <c r="P8" s="26" t="s">
        <v>1</v>
      </c>
      <c r="Q8" s="27"/>
      <c r="R8" s="27"/>
      <c r="S8" s="27"/>
      <c r="T8" s="27"/>
      <c r="U8" s="27"/>
      <c r="V8" s="27"/>
      <c r="W8" s="28"/>
      <c r="X8" s="26" t="s">
        <v>1</v>
      </c>
      <c r="Y8" s="27"/>
      <c r="Z8" s="27"/>
      <c r="AA8" s="27"/>
      <c r="AB8" s="27"/>
      <c r="AC8" s="27"/>
      <c r="AD8" s="27"/>
      <c r="AE8" s="28"/>
      <c r="AF8" s="7"/>
      <c r="AG8" s="7"/>
      <c r="AH8" s="7"/>
      <c r="AI8" s="7"/>
      <c r="AJ8" s="7"/>
      <c r="AK8" s="5"/>
      <c r="AL8" s="45"/>
      <c r="AM8" s="46"/>
      <c r="AN8" s="46"/>
      <c r="AO8" s="47"/>
    </row>
    <row r="9" spans="1:54" ht="15.75" thickBot="1" x14ac:dyDescent="0.3">
      <c r="A9" t="s">
        <v>4</v>
      </c>
      <c r="B9" s="32" t="s">
        <v>12</v>
      </c>
      <c r="C9" s="33"/>
      <c r="D9" s="33"/>
      <c r="E9" s="33"/>
      <c r="F9" s="33"/>
      <c r="G9" s="33"/>
      <c r="H9" s="34"/>
      <c r="I9" s="32" t="s">
        <v>12</v>
      </c>
      <c r="J9" s="33"/>
      <c r="K9" s="33"/>
      <c r="L9" s="33"/>
      <c r="M9" s="33"/>
      <c r="N9" s="33"/>
      <c r="O9" s="34"/>
      <c r="P9" s="23" t="s">
        <v>17</v>
      </c>
      <c r="Q9" s="24"/>
      <c r="R9" s="24"/>
      <c r="S9" s="24"/>
      <c r="T9" s="24"/>
      <c r="U9" s="24"/>
      <c r="V9" s="25"/>
      <c r="W9" s="26" t="s">
        <v>1</v>
      </c>
      <c r="X9" s="27"/>
      <c r="Y9" s="27"/>
      <c r="Z9" s="27"/>
      <c r="AA9" s="27"/>
      <c r="AB9" s="27"/>
      <c r="AC9" s="27"/>
      <c r="AD9" s="28"/>
      <c r="AE9" s="26" t="s">
        <v>1</v>
      </c>
      <c r="AF9" s="27"/>
      <c r="AG9" s="27"/>
      <c r="AH9" s="27"/>
      <c r="AI9" s="27"/>
      <c r="AJ9" s="27"/>
      <c r="AK9" s="27"/>
      <c r="AL9" s="28"/>
    </row>
    <row r="11" spans="1:54" ht="15.75" thickBot="1" x14ac:dyDescent="0.3"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38"/>
      <c r="AI11" s="38"/>
      <c r="AJ11" s="38"/>
      <c r="AK11" s="38"/>
      <c r="AL11" s="38"/>
      <c r="AM11" s="38"/>
      <c r="AN11" s="38"/>
      <c r="AO11" s="38"/>
    </row>
    <row r="12" spans="1:54" ht="15.75" thickBot="1" x14ac:dyDescent="0.3">
      <c r="A12" t="s">
        <v>21</v>
      </c>
      <c r="B12" s="39" t="s">
        <v>11</v>
      </c>
      <c r="C12" s="40"/>
      <c r="D12" s="40"/>
      <c r="E12" s="40"/>
      <c r="F12" s="40"/>
      <c r="G12" s="40"/>
      <c r="H12" s="40"/>
      <c r="I12" s="41"/>
    </row>
    <row r="13" spans="1:54" ht="15.75" thickBot="1" x14ac:dyDescent="0.3">
      <c r="B13" s="26" t="s">
        <v>1</v>
      </c>
      <c r="C13" s="27"/>
      <c r="D13" s="27"/>
      <c r="E13" s="27"/>
      <c r="F13" s="27"/>
      <c r="G13" s="27"/>
      <c r="H13" s="27"/>
      <c r="I13" s="28"/>
    </row>
    <row r="14" spans="1:54" ht="15.75" thickBot="1" x14ac:dyDescent="0.3">
      <c r="B14" s="23" t="s">
        <v>17</v>
      </c>
      <c r="C14" s="24"/>
      <c r="D14" s="24"/>
      <c r="E14" s="24"/>
      <c r="F14" s="24"/>
      <c r="G14" s="24"/>
      <c r="H14" s="25"/>
    </row>
    <row r="15" spans="1:54" ht="15.75" thickBot="1" x14ac:dyDescent="0.3">
      <c r="B15" s="32" t="s">
        <v>12</v>
      </c>
      <c r="C15" s="33"/>
      <c r="D15" s="33"/>
      <c r="E15" s="33"/>
      <c r="F15" s="33"/>
      <c r="G15" s="33"/>
      <c r="H15" s="34"/>
    </row>
    <row r="16" spans="1:54" ht="15.75" thickBot="1" x14ac:dyDescent="0.3">
      <c r="B16" s="29" t="s">
        <v>16</v>
      </c>
      <c r="C16" s="30"/>
      <c r="D16" s="30"/>
      <c r="E16" s="30"/>
      <c r="F16" s="30"/>
      <c r="G16" s="31"/>
    </row>
    <row r="17" spans="2:5" ht="15.75" thickBot="1" x14ac:dyDescent="0.3">
      <c r="B17" s="35" t="s">
        <v>14</v>
      </c>
      <c r="C17" s="36"/>
      <c r="D17" s="36"/>
      <c r="E17" s="37"/>
    </row>
    <row r="18" spans="2:5" ht="15.75" thickBot="1" x14ac:dyDescent="0.3">
      <c r="B18" s="42" t="s">
        <v>15</v>
      </c>
      <c r="C18" s="43"/>
      <c r="D18" s="43"/>
      <c r="E18" s="44"/>
    </row>
  </sheetData>
  <mergeCells count="49">
    <mergeCell ref="AF5:AK5"/>
    <mergeCell ref="B6:G6"/>
    <mergeCell ref="H6:N6"/>
    <mergeCell ref="B5:G5"/>
    <mergeCell ref="H5:M5"/>
    <mergeCell ref="N5:S5"/>
    <mergeCell ref="T5:Y5"/>
    <mergeCell ref="Z5:AE5"/>
    <mergeCell ref="O6:U6"/>
    <mergeCell ref="V6:AB6"/>
    <mergeCell ref="AC6:AI6"/>
    <mergeCell ref="B4:H4"/>
    <mergeCell ref="I4:O4"/>
    <mergeCell ref="P4:V4"/>
    <mergeCell ref="W4:AC4"/>
    <mergeCell ref="AD4:AJ4"/>
    <mergeCell ref="B2:I2"/>
    <mergeCell ref="J2:Q2"/>
    <mergeCell ref="R2:Y2"/>
    <mergeCell ref="Z2:AG2"/>
    <mergeCell ref="AH2:AO2"/>
    <mergeCell ref="B3:I3"/>
    <mergeCell ref="J3:Q3"/>
    <mergeCell ref="R3:Y3"/>
    <mergeCell ref="Z3:AG3"/>
    <mergeCell ref="AH3:AO3"/>
    <mergeCell ref="B18:E18"/>
    <mergeCell ref="B7:G7"/>
    <mergeCell ref="B12:I12"/>
    <mergeCell ref="B13:I13"/>
    <mergeCell ref="B14:H14"/>
    <mergeCell ref="B15:H15"/>
    <mergeCell ref="B16:G16"/>
    <mergeCell ref="H7:N7"/>
    <mergeCell ref="B9:H9"/>
    <mergeCell ref="I9:O9"/>
    <mergeCell ref="O7:U7"/>
    <mergeCell ref="B8:H8"/>
    <mergeCell ref="B17:E17"/>
    <mergeCell ref="I8:O8"/>
    <mergeCell ref="AH11:AO11"/>
    <mergeCell ref="AL8:AO8"/>
    <mergeCell ref="P9:V9"/>
    <mergeCell ref="V7:AB7"/>
    <mergeCell ref="AC7:AI7"/>
    <mergeCell ref="P8:W8"/>
    <mergeCell ref="W9:AD9"/>
    <mergeCell ref="X8:AE8"/>
    <mergeCell ref="AE9:AL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261C-8F3B-4612-9702-994D17000EA7}">
  <dimension ref="A1:R9"/>
  <sheetViews>
    <sheetView workbookViewId="0">
      <selection sqref="A1:Q9"/>
    </sheetView>
  </sheetViews>
  <sheetFormatPr defaultRowHeight="15" x14ac:dyDescent="0.25"/>
  <cols>
    <col min="1" max="1" width="11.140625" bestFit="1" customWidth="1"/>
    <col min="2" max="17" width="6.42578125" bestFit="1" customWidth="1"/>
    <col min="18" max="18" width="7.28515625" bestFit="1" customWidth="1"/>
  </cols>
  <sheetData>
    <row r="1" spans="1:18" ht="15.75" thickBot="1" x14ac:dyDescent="0.3">
      <c r="B1" s="3">
        <v>0.75</v>
      </c>
      <c r="C1" s="3">
        <v>0.76041666666666663</v>
      </c>
      <c r="D1" s="3">
        <v>0.77083333333333337</v>
      </c>
      <c r="E1" s="3">
        <v>0.78125</v>
      </c>
      <c r="F1" s="3">
        <v>0.79166666666666663</v>
      </c>
      <c r="G1" s="3">
        <v>0.80208333333333337</v>
      </c>
      <c r="H1" s="3">
        <v>0.8125</v>
      </c>
      <c r="I1" s="3">
        <v>0.82291666666666663</v>
      </c>
      <c r="J1" s="3">
        <v>0.83333333333333337</v>
      </c>
      <c r="K1" s="3">
        <v>0.84375</v>
      </c>
      <c r="L1" s="3">
        <v>0.85416666666666663</v>
      </c>
      <c r="M1" s="3">
        <v>0.86458333333333337</v>
      </c>
      <c r="N1" s="3">
        <v>0.875</v>
      </c>
      <c r="O1" s="3">
        <v>0.88541666666666663</v>
      </c>
      <c r="P1" s="3">
        <v>0.89583333333333326</v>
      </c>
      <c r="Q1" s="3">
        <v>0.90625</v>
      </c>
      <c r="R1" s="3">
        <v>0.91666666666666663</v>
      </c>
    </row>
    <row r="2" spans="1:18" ht="15.75" thickBot="1" x14ac:dyDescent="0.3">
      <c r="A2" t="s">
        <v>11</v>
      </c>
      <c r="B2" s="39" t="s">
        <v>11</v>
      </c>
      <c r="C2" s="40"/>
      <c r="D2" s="40"/>
      <c r="E2" s="40"/>
      <c r="F2" s="40"/>
      <c r="G2" s="40"/>
      <c r="H2" s="40"/>
      <c r="I2" s="41"/>
      <c r="J2" s="39" t="s">
        <v>11</v>
      </c>
      <c r="K2" s="40"/>
      <c r="L2" s="40"/>
      <c r="M2" s="40"/>
      <c r="N2" s="40"/>
      <c r="O2" s="40"/>
      <c r="P2" s="40"/>
      <c r="Q2" s="41"/>
    </row>
    <row r="3" spans="1:18" ht="15.75" thickBot="1" x14ac:dyDescent="0.3">
      <c r="A3" t="s">
        <v>1</v>
      </c>
      <c r="B3" s="26" t="s">
        <v>1</v>
      </c>
      <c r="C3" s="27"/>
      <c r="D3" s="27"/>
      <c r="E3" s="27"/>
      <c r="F3" s="27"/>
      <c r="G3" s="27"/>
      <c r="H3" s="27"/>
      <c r="I3" s="28"/>
      <c r="J3" s="26" t="s">
        <v>1</v>
      </c>
      <c r="K3" s="27"/>
      <c r="L3" s="27"/>
      <c r="M3" s="27"/>
      <c r="N3" s="27"/>
      <c r="O3" s="27"/>
      <c r="P3" s="27"/>
      <c r="Q3" s="28"/>
    </row>
    <row r="4" spans="1:18" ht="15.75" thickBot="1" x14ac:dyDescent="0.3">
      <c r="A4" t="s">
        <v>12</v>
      </c>
      <c r="B4" s="32" t="s">
        <v>12</v>
      </c>
      <c r="C4" s="33"/>
      <c r="D4" s="33"/>
      <c r="E4" s="33"/>
      <c r="F4" s="33"/>
      <c r="G4" s="33"/>
      <c r="H4" s="34"/>
      <c r="I4" s="32" t="s">
        <v>12</v>
      </c>
      <c r="J4" s="33"/>
      <c r="K4" s="33"/>
      <c r="L4" s="33"/>
      <c r="M4" s="33"/>
      <c r="N4" s="33"/>
      <c r="O4" s="34"/>
    </row>
    <row r="5" spans="1:18" ht="15.75" thickBot="1" x14ac:dyDescent="0.3">
      <c r="A5" t="s">
        <v>0</v>
      </c>
      <c r="B5" s="29" t="s">
        <v>16</v>
      </c>
      <c r="C5" s="30"/>
      <c r="D5" s="30"/>
      <c r="E5" s="30"/>
      <c r="F5" s="30"/>
      <c r="G5" s="31"/>
      <c r="H5" s="29" t="s">
        <v>16</v>
      </c>
      <c r="I5" s="30"/>
      <c r="J5" s="30"/>
      <c r="K5" s="30"/>
      <c r="L5" s="30"/>
      <c r="M5" s="31"/>
    </row>
    <row r="6" spans="1:18" ht="15.75" thickBot="1" x14ac:dyDescent="0.3">
      <c r="A6" t="s">
        <v>2</v>
      </c>
      <c r="B6" s="29" t="s">
        <v>16</v>
      </c>
      <c r="C6" s="30"/>
      <c r="D6" s="30"/>
      <c r="E6" s="30"/>
      <c r="F6" s="30"/>
      <c r="G6" s="31"/>
      <c r="H6" s="32" t="s">
        <v>12</v>
      </c>
      <c r="I6" s="33"/>
      <c r="J6" s="33"/>
      <c r="K6" s="33"/>
      <c r="L6" s="33"/>
      <c r="M6" s="33"/>
      <c r="N6" s="34"/>
    </row>
    <row r="7" spans="1:18" ht="15.75" thickBot="1" x14ac:dyDescent="0.3">
      <c r="A7" t="s">
        <v>13</v>
      </c>
      <c r="B7" s="23" t="s">
        <v>17</v>
      </c>
      <c r="C7" s="24"/>
      <c r="D7" s="24"/>
      <c r="E7" s="24"/>
      <c r="F7" s="24"/>
      <c r="G7" s="24"/>
      <c r="H7" s="25"/>
      <c r="I7" s="23" t="s">
        <v>17</v>
      </c>
      <c r="J7" s="24"/>
      <c r="K7" s="24"/>
      <c r="L7" s="24"/>
      <c r="M7" s="24"/>
      <c r="N7" s="24"/>
      <c r="O7" s="25"/>
    </row>
    <row r="8" spans="1:18" x14ac:dyDescent="0.25">
      <c r="A8" t="s">
        <v>3</v>
      </c>
    </row>
    <row r="9" spans="1:18" x14ac:dyDescent="0.25">
      <c r="A9" t="s">
        <v>4</v>
      </c>
    </row>
  </sheetData>
  <mergeCells count="12">
    <mergeCell ref="B4:H4"/>
    <mergeCell ref="I4:O4"/>
    <mergeCell ref="B2:I2"/>
    <mergeCell ref="J2:Q2"/>
    <mergeCell ref="B3:I3"/>
    <mergeCell ref="J3:Q3"/>
    <mergeCell ref="B7:H7"/>
    <mergeCell ref="I7:O7"/>
    <mergeCell ref="B6:G6"/>
    <mergeCell ref="H6:N6"/>
    <mergeCell ref="B5:G5"/>
    <mergeCell ref="H5:M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62004-BBA0-4982-889A-0EFB1534A58F}">
  <dimension ref="A1:Q9"/>
  <sheetViews>
    <sheetView workbookViewId="0">
      <selection activeCell="B7" sqref="B7:H7"/>
    </sheetView>
  </sheetViews>
  <sheetFormatPr defaultRowHeight="15" x14ac:dyDescent="0.25"/>
  <cols>
    <col min="2" max="17" width="6.42578125" bestFit="1" customWidth="1"/>
  </cols>
  <sheetData>
    <row r="1" spans="1:17" ht="15.75" thickBot="1" x14ac:dyDescent="0.3">
      <c r="B1" s="3">
        <v>0.75</v>
      </c>
      <c r="C1" s="3">
        <v>0.76041666666666663</v>
      </c>
      <c r="D1" s="3">
        <v>0.77083333333333337</v>
      </c>
      <c r="E1" s="3">
        <v>0.78125</v>
      </c>
      <c r="F1" s="3">
        <v>0.79166666666666663</v>
      </c>
      <c r="G1" s="3">
        <v>0.80208333333333337</v>
      </c>
      <c r="H1" s="3">
        <v>0.8125</v>
      </c>
      <c r="I1" s="3">
        <v>0.82291666666666663</v>
      </c>
      <c r="J1" s="3">
        <v>0.83333333333333337</v>
      </c>
      <c r="K1" s="3">
        <v>0.84375</v>
      </c>
      <c r="L1" s="3">
        <v>0.85416666666666663</v>
      </c>
      <c r="M1" s="3">
        <v>0.86458333333333337</v>
      </c>
      <c r="N1" s="3">
        <v>0.875</v>
      </c>
      <c r="O1" s="3">
        <v>0.88541666666666663</v>
      </c>
      <c r="P1" s="3">
        <v>0.89583333333333326</v>
      </c>
      <c r="Q1" s="3">
        <v>0.90625</v>
      </c>
    </row>
    <row r="2" spans="1:17" ht="15.75" thickBot="1" x14ac:dyDescent="0.3">
      <c r="A2" t="s">
        <v>11</v>
      </c>
      <c r="B2" s="39" t="s">
        <v>11</v>
      </c>
      <c r="C2" s="40"/>
      <c r="D2" s="40"/>
      <c r="E2" s="40"/>
      <c r="F2" s="40"/>
      <c r="G2" s="40"/>
      <c r="H2" s="40"/>
      <c r="I2" s="41"/>
      <c r="J2" s="39" t="s">
        <v>11</v>
      </c>
      <c r="K2" s="40"/>
      <c r="L2" s="40"/>
      <c r="M2" s="40"/>
      <c r="N2" s="40"/>
      <c r="O2" s="40"/>
      <c r="P2" s="40"/>
      <c r="Q2" s="41"/>
    </row>
    <row r="3" spans="1:17" ht="15.75" thickBot="1" x14ac:dyDescent="0.3">
      <c r="A3" t="s">
        <v>1</v>
      </c>
      <c r="B3" s="26" t="s">
        <v>1</v>
      </c>
      <c r="C3" s="27"/>
      <c r="D3" s="27"/>
      <c r="E3" s="27"/>
      <c r="F3" s="27"/>
      <c r="G3" s="27"/>
      <c r="H3" s="27"/>
      <c r="I3" s="28"/>
      <c r="J3" s="26" t="s">
        <v>1</v>
      </c>
      <c r="K3" s="27"/>
      <c r="L3" s="27"/>
      <c r="M3" s="27"/>
      <c r="N3" s="27"/>
      <c r="O3" s="27"/>
      <c r="P3" s="27"/>
      <c r="Q3" s="28"/>
    </row>
    <row r="4" spans="1:17" ht="15.75" thickBot="1" x14ac:dyDescent="0.3">
      <c r="A4" t="s">
        <v>12</v>
      </c>
      <c r="B4" s="32" t="s">
        <v>12</v>
      </c>
      <c r="C4" s="33"/>
      <c r="D4" s="33"/>
      <c r="E4" s="33"/>
      <c r="F4" s="33"/>
      <c r="G4" s="33"/>
      <c r="H4" s="34"/>
      <c r="I4" s="32" t="s">
        <v>12</v>
      </c>
      <c r="J4" s="33"/>
      <c r="K4" s="33"/>
      <c r="L4" s="33"/>
      <c r="M4" s="33"/>
      <c r="N4" s="33"/>
      <c r="O4" s="34"/>
    </row>
    <row r="5" spans="1:17" ht="15.75" thickBot="1" x14ac:dyDescent="0.3">
      <c r="A5" t="s">
        <v>0</v>
      </c>
      <c r="B5" s="29" t="s">
        <v>16</v>
      </c>
      <c r="C5" s="30"/>
      <c r="D5" s="30"/>
      <c r="E5" s="30"/>
      <c r="F5" s="30"/>
      <c r="G5" s="31"/>
      <c r="H5" s="29" t="s">
        <v>16</v>
      </c>
      <c r="I5" s="30"/>
      <c r="J5" s="30"/>
      <c r="K5" s="30"/>
      <c r="L5" s="30"/>
      <c r="M5" s="31"/>
    </row>
    <row r="6" spans="1:17" ht="15.75" thickBot="1" x14ac:dyDescent="0.3">
      <c r="A6" t="s">
        <v>2</v>
      </c>
      <c r="B6" s="29" t="s">
        <v>16</v>
      </c>
      <c r="C6" s="30"/>
      <c r="D6" s="30"/>
      <c r="E6" s="30"/>
      <c r="F6" s="30"/>
      <c r="G6" s="31"/>
      <c r="H6" s="32" t="s">
        <v>12</v>
      </c>
      <c r="I6" s="33"/>
      <c r="J6" s="33"/>
      <c r="K6" s="33"/>
      <c r="L6" s="33"/>
      <c r="M6" s="33"/>
      <c r="N6" s="34"/>
    </row>
    <row r="7" spans="1:17" ht="15.75" thickBot="1" x14ac:dyDescent="0.3">
      <c r="A7" t="s">
        <v>13</v>
      </c>
      <c r="B7" s="23" t="s">
        <v>17</v>
      </c>
      <c r="C7" s="24"/>
      <c r="D7" s="24"/>
      <c r="E7" s="24"/>
      <c r="F7" s="24"/>
      <c r="G7" s="24"/>
      <c r="H7" s="25"/>
      <c r="I7" s="23" t="s">
        <v>17</v>
      </c>
      <c r="J7" s="24"/>
      <c r="K7" s="24"/>
      <c r="L7" s="24"/>
      <c r="M7" s="24"/>
      <c r="N7" s="24"/>
      <c r="O7" s="25"/>
    </row>
    <row r="8" spans="1:17" ht="15.75" thickBot="1" x14ac:dyDescent="0.3">
      <c r="A8" t="s">
        <v>3</v>
      </c>
      <c r="B8" s="29" t="s">
        <v>16</v>
      </c>
      <c r="C8" s="30"/>
      <c r="D8" s="30"/>
      <c r="E8" s="30"/>
      <c r="F8" s="30"/>
      <c r="G8" s="31"/>
      <c r="H8" s="32" t="s">
        <v>12</v>
      </c>
      <c r="I8" s="33"/>
      <c r="J8" s="33"/>
      <c r="K8" s="33"/>
      <c r="L8" s="33"/>
      <c r="M8" s="33"/>
      <c r="N8" s="34"/>
    </row>
    <row r="9" spans="1:17" ht="15.75" thickBot="1" x14ac:dyDescent="0.3">
      <c r="A9" t="s">
        <v>4</v>
      </c>
      <c r="B9" s="29" t="s">
        <v>16</v>
      </c>
      <c r="C9" s="30"/>
      <c r="D9" s="30"/>
      <c r="E9" s="30"/>
      <c r="F9" s="30"/>
      <c r="G9" s="31"/>
      <c r="H9" s="32" t="s">
        <v>12</v>
      </c>
      <c r="I9" s="33"/>
      <c r="J9" s="33"/>
      <c r="K9" s="33"/>
      <c r="L9" s="33"/>
      <c r="M9" s="33"/>
      <c r="N9" s="34"/>
    </row>
  </sheetData>
  <mergeCells count="16">
    <mergeCell ref="B8:G8"/>
    <mergeCell ref="H8:N8"/>
    <mergeCell ref="B9:G9"/>
    <mergeCell ref="H9:N9"/>
    <mergeCell ref="B5:G5"/>
    <mergeCell ref="H5:M5"/>
    <mergeCell ref="B6:G6"/>
    <mergeCell ref="H6:N6"/>
    <mergeCell ref="B7:H7"/>
    <mergeCell ref="I7:O7"/>
    <mergeCell ref="B2:I2"/>
    <mergeCell ref="J2:Q2"/>
    <mergeCell ref="B3:I3"/>
    <mergeCell ref="J3:Q3"/>
    <mergeCell ref="B4:H4"/>
    <mergeCell ref="I4:O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Dates</vt:lpstr>
      <vt:lpstr>14 Game Season</vt:lpstr>
      <vt:lpstr>16 Game Season</vt:lpstr>
      <vt:lpstr>Sat.</vt:lpstr>
      <vt:lpstr>Sat. No CL</vt:lpstr>
      <vt:lpstr>Sat. No ITB</vt:lpstr>
      <vt:lpstr>Sat. No CL or ITB</vt:lpstr>
      <vt:lpstr>Weeknights</vt:lpstr>
      <vt:lpstr>Friday Nights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RAICES-H-10</dc:creator>
  <cp:lastModifiedBy>Brian Schaeffer</cp:lastModifiedBy>
  <dcterms:created xsi:type="dcterms:W3CDTF">2019-08-12T21:01:52Z</dcterms:created>
  <dcterms:modified xsi:type="dcterms:W3CDTF">2019-09-10T21:37:31Z</dcterms:modified>
</cp:coreProperties>
</file>