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BDC374D6-511E-4E8E-8F91-6C9E5C21F8DE}" xr6:coauthVersionLast="45" xr6:coauthVersionMax="45" xr10:uidLastSave="{00000000-0000-0000-0000-000000000000}"/>
  <bookViews>
    <workbookView xWindow="-108" yWindow="-108" windowWidth="23256" windowHeight="14016" tabRatio="856" xr2:uid="{243EB7F9-5FB2-4AD3-9704-D37C877D3051}"/>
  </bookViews>
  <sheets>
    <sheet name="Template" sheetId="1" r:id="rId1"/>
    <sheet name="4.4.2.4.2.0" sheetId="36" r:id="rId2"/>
    <sheet name="2.4.4.4.2.0" sheetId="37" r:id="rId3"/>
    <sheet name="4.4.2.3.3.0" sheetId="39" r:id="rId4"/>
    <sheet name="Opening Day" sheetId="34" r:id="rId5"/>
    <sheet name="2.6.2.2.2.0" sheetId="40" r:id="rId6"/>
    <sheet name="2.6.2.2.4.0" sheetId="41" r:id="rId7"/>
    <sheet name="3.3.4.2.2.0" sheetId="42" r:id="rId8"/>
    <sheet name="4.4.0.4.4.0" sheetId="43" r:id="rId9"/>
    <sheet name="4.4.2.2.2.0" sheetId="44" r:id="rId10"/>
    <sheet name="2.2.0.6.4.4" sheetId="35" r:id="rId11"/>
    <sheet name="6.8.8.10.8.0" sheetId="45" r:id="rId12"/>
    <sheet name="2.4.4.2.2.0" sheetId="46" r:id="rId13"/>
    <sheet name="3.5.2.2.2.0" sheetId="47" r:id="rId14"/>
    <sheet name="0.0.8.10.8.4" sheetId="49" r:id="rId15"/>
    <sheet name="4.2.4.2.2.0" sheetId="50" r:id="rId16"/>
    <sheet name="2.3.3.2.2.0" sheetId="51" r:id="rId17"/>
    <sheet name="4.3.3.2.2.0" sheetId="52" r:id="rId18"/>
    <sheet name="2.2.4.2.1" sheetId="53" r:id="rId19"/>
    <sheet name="6.8.8.10.8.4" sheetId="54" r:id="rId20"/>
    <sheet name="2.4.4.2.0.0" sheetId="55" r:id="rId21"/>
    <sheet name="2.2.4.2.0.0" sheetId="56" r:id="rId22"/>
    <sheet name="2.4.4.2.2.4" sheetId="5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9" i="1" l="1"/>
  <c r="H89" i="1"/>
  <c r="G89" i="1"/>
  <c r="F89" i="1"/>
  <c r="E89" i="1"/>
  <c r="D89" i="1"/>
  <c r="I72" i="1"/>
  <c r="H72" i="1"/>
  <c r="G72" i="1"/>
  <c r="F72" i="1"/>
  <c r="E72" i="1"/>
  <c r="D72" i="1"/>
  <c r="I63" i="1"/>
  <c r="H63" i="1"/>
  <c r="G63" i="1"/>
  <c r="F63" i="1"/>
  <c r="E63" i="1"/>
  <c r="D63" i="1"/>
  <c r="I54" i="1"/>
  <c r="H54" i="1"/>
  <c r="G54" i="1"/>
  <c r="F54" i="1"/>
  <c r="E54" i="1"/>
  <c r="D54" i="1"/>
  <c r="I45" i="1"/>
  <c r="H45" i="1"/>
  <c r="G45" i="1"/>
  <c r="F45" i="1"/>
  <c r="E45" i="1"/>
  <c r="D45" i="1"/>
  <c r="I36" i="1"/>
  <c r="H36" i="1"/>
  <c r="G36" i="1"/>
  <c r="F36" i="1"/>
  <c r="E36" i="1"/>
  <c r="D36" i="1"/>
  <c r="I27" i="1"/>
  <c r="H27" i="1"/>
  <c r="G27" i="1"/>
  <c r="F27" i="1"/>
  <c r="E27" i="1"/>
  <c r="D27" i="1"/>
  <c r="I18" i="1"/>
  <c r="H18" i="1"/>
  <c r="G18" i="1"/>
  <c r="F18" i="1"/>
  <c r="E18" i="1"/>
  <c r="D18" i="1"/>
  <c r="I9" i="1"/>
  <c r="H9" i="1"/>
  <c r="G9" i="1"/>
  <c r="F9" i="1"/>
  <c r="E9" i="1"/>
  <c r="D9" i="1"/>
  <c r="O4" i="1" l="1"/>
  <c r="O5" i="1"/>
  <c r="O6" i="1"/>
  <c r="O8" i="1"/>
  <c r="O11" i="1"/>
  <c r="O12" i="1"/>
  <c r="O13" i="1"/>
  <c r="O14" i="1"/>
  <c r="O15" i="1"/>
  <c r="O16" i="1"/>
  <c r="O17" i="1"/>
  <c r="O20" i="1"/>
  <c r="O21" i="1"/>
  <c r="O22" i="1"/>
  <c r="O23" i="1"/>
  <c r="O24" i="1"/>
  <c r="O25" i="1"/>
  <c r="O26" i="1"/>
  <c r="O29" i="1"/>
  <c r="O30" i="1"/>
  <c r="O31" i="1"/>
  <c r="O32" i="1"/>
  <c r="O33" i="1"/>
  <c r="O34" i="1"/>
  <c r="O35" i="1"/>
  <c r="O38" i="1"/>
  <c r="O39" i="1"/>
  <c r="O40" i="1"/>
  <c r="O41" i="1"/>
  <c r="O42" i="1"/>
  <c r="O43" i="1"/>
  <c r="O44" i="1"/>
  <c r="O47" i="1"/>
  <c r="O48" i="1"/>
  <c r="O49" i="1"/>
  <c r="O50" i="1"/>
  <c r="O51" i="1"/>
  <c r="O52" i="1"/>
  <c r="O53" i="1"/>
  <c r="O56" i="1"/>
  <c r="O57" i="1"/>
  <c r="O58" i="1"/>
  <c r="O59" i="1"/>
  <c r="O60" i="1"/>
  <c r="O61" i="1"/>
  <c r="O62" i="1"/>
  <c r="O65" i="1"/>
  <c r="O66" i="1"/>
  <c r="O67" i="1"/>
  <c r="O68" i="1"/>
  <c r="O69" i="1"/>
  <c r="O70" i="1"/>
  <c r="O71" i="1"/>
  <c r="O74" i="1"/>
  <c r="O75" i="1"/>
  <c r="O76" i="1"/>
  <c r="O77" i="1"/>
  <c r="O78" i="1"/>
  <c r="O79" i="1"/>
  <c r="O80" i="1"/>
  <c r="O83" i="1"/>
  <c r="O84" i="1"/>
  <c r="O85" i="1"/>
  <c r="O86" i="1"/>
  <c r="O87" i="1"/>
  <c r="O3" i="1"/>
  <c r="C39" i="1" l="1"/>
  <c r="C16" i="1"/>
  <c r="C25" i="1"/>
  <c r="C61" i="1"/>
  <c r="J4" i="1"/>
  <c r="J5" i="1"/>
  <c r="J6" i="1"/>
  <c r="J7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5" i="1"/>
  <c r="J26" i="1"/>
  <c r="J29" i="1"/>
  <c r="J30" i="1"/>
  <c r="J31" i="1"/>
  <c r="J32" i="1"/>
  <c r="J33" i="1"/>
  <c r="J34" i="1"/>
  <c r="J35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6" i="1"/>
  <c r="J57" i="1"/>
  <c r="J58" i="1"/>
  <c r="J59" i="1"/>
  <c r="J60" i="1"/>
  <c r="J61" i="1"/>
  <c r="J62" i="1"/>
  <c r="J65" i="1"/>
  <c r="J66" i="1"/>
  <c r="J67" i="1"/>
  <c r="J68" i="1"/>
  <c r="J69" i="1"/>
  <c r="J70" i="1"/>
  <c r="J71" i="1"/>
  <c r="J74" i="1"/>
  <c r="J75" i="1"/>
  <c r="J76" i="1"/>
  <c r="J77" i="1"/>
  <c r="J78" i="1"/>
  <c r="J79" i="1"/>
  <c r="J80" i="1"/>
  <c r="J83" i="1"/>
  <c r="J84" i="1"/>
  <c r="J85" i="1"/>
  <c r="J86" i="1"/>
  <c r="J87" i="1"/>
  <c r="J88" i="1"/>
  <c r="J3" i="1"/>
  <c r="C21" i="1" l="1"/>
  <c r="C51" i="1"/>
  <c r="C26" i="1"/>
  <c r="C22" i="1"/>
  <c r="C23" i="1"/>
  <c r="C32" i="1"/>
  <c r="C33" i="1"/>
  <c r="C40" i="1"/>
  <c r="C41" i="1"/>
  <c r="C44" i="1"/>
  <c r="C43" i="1"/>
  <c r="C49" i="1"/>
  <c r="C52" i="1"/>
  <c r="C57" i="1"/>
  <c r="C58" i="1"/>
  <c r="C59" i="1"/>
  <c r="C62" i="1"/>
  <c r="C66" i="1"/>
  <c r="C67" i="1"/>
  <c r="C68" i="1"/>
  <c r="C71" i="1"/>
  <c r="F105" i="1"/>
  <c r="F106" i="1"/>
  <c r="F107" i="1"/>
  <c r="F108" i="1"/>
  <c r="F109" i="1"/>
  <c r="F104" i="1"/>
  <c r="A93" i="1" l="1"/>
  <c r="F101" i="1"/>
  <c r="F100" i="1"/>
  <c r="F99" i="1"/>
  <c r="F98" i="1"/>
  <c r="F97" i="1"/>
  <c r="I91" i="1"/>
  <c r="H91" i="1"/>
  <c r="G91" i="1"/>
  <c r="F91" i="1"/>
  <c r="E91" i="1"/>
  <c r="C87" i="1"/>
  <c r="C86" i="1"/>
  <c r="C85" i="1"/>
  <c r="C84" i="1"/>
  <c r="C83" i="1"/>
  <c r="C80" i="1"/>
  <c r="C53" i="1"/>
  <c r="C17" i="1"/>
  <c r="C14" i="1"/>
  <c r="C13" i="1"/>
  <c r="C12" i="1"/>
  <c r="C8" i="1"/>
  <c r="C6" i="1"/>
  <c r="C5" i="1"/>
  <c r="C4" i="1"/>
  <c r="C3" i="1"/>
  <c r="D91" i="1" l="1"/>
  <c r="J89" i="1"/>
</calcChain>
</file>

<file path=xl/sharedStrings.xml><?xml version="1.0" encoding="utf-8"?>
<sst xmlns="http://schemas.openxmlformats.org/spreadsheetml/2006/main" count="828" uniqueCount="45">
  <si>
    <t>Date</t>
  </si>
  <si>
    <t>Event</t>
  </si>
  <si>
    <t>KP Umps</t>
  </si>
  <si>
    <t>Major</t>
  </si>
  <si>
    <t>Minor</t>
  </si>
  <si>
    <t>PeeWee</t>
  </si>
  <si>
    <t>CoachPitch</t>
  </si>
  <si>
    <t>TB</t>
  </si>
  <si>
    <t>ITB</t>
  </si>
  <si>
    <t>Total</t>
  </si>
  <si>
    <t>PLL Opening Day</t>
  </si>
  <si>
    <t>Astros Opening Day</t>
  </si>
  <si>
    <t>STARR</t>
  </si>
  <si>
    <t>Good Friday</t>
  </si>
  <si>
    <t>Easter</t>
  </si>
  <si>
    <t>Teams</t>
  </si>
  <si>
    <t>Games</t>
  </si>
  <si>
    <t>PW</t>
  </si>
  <si>
    <t>CP</t>
  </si>
  <si>
    <t>Coach Pitch</t>
  </si>
  <si>
    <t>TB Field</t>
  </si>
  <si>
    <t>Field 5</t>
  </si>
  <si>
    <t xml:space="preserve">Field 6 </t>
  </si>
  <si>
    <t>Pee Wee</t>
  </si>
  <si>
    <t>Field 7</t>
  </si>
  <si>
    <t>Field 8</t>
  </si>
  <si>
    <t>Template</t>
  </si>
  <si>
    <t>Challenge League</t>
  </si>
  <si>
    <t>East Major</t>
  </si>
  <si>
    <t>West Major</t>
  </si>
  <si>
    <t>Makeup Date</t>
  </si>
  <si>
    <t>Off for Select Ball</t>
  </si>
  <si>
    <t>Fields Closed for Opening Day Prep</t>
  </si>
  <si>
    <t>East</t>
  </si>
  <si>
    <t>West</t>
  </si>
  <si>
    <t>White Building</t>
  </si>
  <si>
    <t>ITB Pictures</t>
  </si>
  <si>
    <t>Interactive Games</t>
  </si>
  <si>
    <t>Softball Fields</t>
  </si>
  <si>
    <t>Off for STARR Testing</t>
  </si>
  <si>
    <t>City Tournament Start</t>
  </si>
  <si>
    <t>Start</t>
  </si>
  <si>
    <t>Finish</t>
  </si>
  <si>
    <t>String</t>
  </si>
  <si>
    <t>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</si>
</sst>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_);[Red]\(0\)"/>
    <numFmt numFmtId="167" formatCode="[$-409]h:mm\ AM/P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rgb="FF00B0F0"/>
        <bgColor theme="0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6" fontId="0" fillId="0" borderId="0" xfId="0" applyNumberFormat="1" applyAlignment="1">
      <alignment horizontal="center"/>
    </xf>
    <xf numFmtId="18" fontId="2" fillId="0" borderId="0" xfId="0" applyNumberFormat="1" applyFont="1"/>
    <xf numFmtId="164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/>
    <xf numFmtId="164" fontId="0" fillId="3" borderId="0" xfId="0" applyNumberFormat="1" applyFill="1"/>
    <xf numFmtId="0" fontId="0" fillId="0" borderId="0" xfId="0" applyFill="1" applyAlignment="1"/>
    <xf numFmtId="0" fontId="0" fillId="0" borderId="0" xfId="0" applyFill="1"/>
    <xf numFmtId="18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67" fontId="0" fillId="0" borderId="0" xfId="0" applyNumberFormat="1"/>
    <xf numFmtId="0" fontId="0" fillId="10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8" fontId="0" fillId="11" borderId="1" xfId="0" applyNumberFormat="1" applyFill="1" applyBorder="1" applyAlignment="1">
      <alignment horizontal="center"/>
    </xf>
    <xf numFmtId="18" fontId="0" fillId="11" borderId="2" xfId="0" applyNumberFormat="1" applyFill="1" applyBorder="1" applyAlignment="1">
      <alignment horizontal="center"/>
    </xf>
    <xf numFmtId="18" fontId="0" fillId="11" borderId="3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2CFA-95DB-4FE0-9925-5AD67A0A3B57}">
  <sheetPr codeName="Sheet1">
    <pageSetUpPr fitToPage="1"/>
  </sheetPr>
  <dimension ref="A1:AA110"/>
  <sheetViews>
    <sheetView tabSelected="1" topLeftCell="A52" workbookViewId="0">
      <selection activeCell="Q72" sqref="Q72"/>
    </sheetView>
  </sheetViews>
  <sheetFormatPr defaultRowHeight="14.4"/>
  <cols>
    <col min="1" max="1" width="25.88671875" bestFit="1" customWidth="1"/>
    <col min="2" max="2" width="20.5546875" bestFit="1" customWidth="1"/>
    <col min="3" max="3" width="0" hidden="1" customWidth="1"/>
    <col min="6" max="6" width="8.6640625" bestFit="1" customWidth="1"/>
    <col min="7" max="7" width="10.6640625" bestFit="1" customWidth="1"/>
    <col min="9" max="9" width="11.109375" bestFit="1" customWidth="1"/>
    <col min="17" max="17" width="17.33203125" bestFit="1" customWidth="1"/>
    <col min="18" max="18" width="10.33203125" bestFit="1" customWidth="1"/>
  </cols>
  <sheetData>
    <row r="1" spans="1:27">
      <c r="D1">
        <v>13</v>
      </c>
      <c r="E1">
        <v>17</v>
      </c>
      <c r="F1">
        <v>16</v>
      </c>
      <c r="G1">
        <v>21</v>
      </c>
      <c r="H1">
        <v>16</v>
      </c>
      <c r="I1">
        <v>9</v>
      </c>
    </row>
    <row r="2" spans="1:27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16</v>
      </c>
      <c r="K2" s="1"/>
      <c r="L2" s="1" t="s">
        <v>41</v>
      </c>
      <c r="M2" s="1" t="s">
        <v>42</v>
      </c>
      <c r="N2" s="3"/>
      <c r="O2" s="1" t="s">
        <v>43</v>
      </c>
      <c r="P2" s="1"/>
      <c r="Q2" s="3"/>
      <c r="R2" s="3"/>
      <c r="T2" s="1"/>
      <c r="U2" s="1"/>
      <c r="V2" s="1"/>
      <c r="W2" s="1"/>
      <c r="X2" s="1"/>
      <c r="Y2" s="1"/>
      <c r="Z2" s="1"/>
      <c r="AA2" s="1"/>
    </row>
    <row r="3" spans="1:27">
      <c r="A3" s="4">
        <v>43906</v>
      </c>
      <c r="C3">
        <f t="shared" ref="C3:C53" si="0">D3+E3+F3</f>
        <v>10</v>
      </c>
      <c r="D3">
        <v>4</v>
      </c>
      <c r="E3">
        <v>4</v>
      </c>
      <c r="F3">
        <v>2</v>
      </c>
      <c r="G3">
        <v>4</v>
      </c>
      <c r="H3">
        <v>2</v>
      </c>
      <c r="I3">
        <v>0</v>
      </c>
      <c r="J3">
        <f>SUM(D3:I3)</f>
        <v>16</v>
      </c>
      <c r="L3" s="32">
        <v>0.75</v>
      </c>
      <c r="M3" s="32">
        <v>0.91666666666666663</v>
      </c>
      <c r="O3" t="str">
        <f>_xlfn.CONCAT("_",D3:I3)</f>
        <v>_442420</v>
      </c>
      <c r="P3" s="5"/>
      <c r="Q3" s="6"/>
      <c r="R3" s="6"/>
      <c r="T3" s="6"/>
      <c r="U3" s="7"/>
      <c r="V3" s="6"/>
      <c r="W3" s="7"/>
      <c r="X3" s="6"/>
      <c r="Y3" s="7"/>
      <c r="Z3" s="6"/>
      <c r="AA3" s="7"/>
    </row>
    <row r="4" spans="1:27">
      <c r="A4" s="4">
        <v>43907</v>
      </c>
      <c r="C4">
        <f t="shared" si="0"/>
        <v>10</v>
      </c>
      <c r="D4">
        <v>2</v>
      </c>
      <c r="E4">
        <v>4</v>
      </c>
      <c r="F4">
        <v>4</v>
      </c>
      <c r="G4">
        <v>4</v>
      </c>
      <c r="H4">
        <v>2</v>
      </c>
      <c r="I4">
        <v>0</v>
      </c>
      <c r="J4">
        <f t="shared" ref="J4:J85" si="1">SUM(D4:I4)</f>
        <v>16</v>
      </c>
      <c r="L4" s="32">
        <v>0.75</v>
      </c>
      <c r="M4" s="32">
        <v>0.91666666666666663</v>
      </c>
      <c r="O4" t="str">
        <f t="shared" ref="O4:O85" si="2">_xlfn.CONCAT("_",D4:I4)</f>
        <v>_244420</v>
      </c>
      <c r="P4" s="5"/>
      <c r="Q4" s="6"/>
      <c r="R4" s="6"/>
      <c r="T4" s="6"/>
      <c r="U4" s="7"/>
      <c r="V4" s="6"/>
      <c r="W4" s="7"/>
      <c r="X4" s="6"/>
      <c r="Y4" s="7"/>
      <c r="Z4" s="6"/>
      <c r="AA4" s="7"/>
    </row>
    <row r="5" spans="1:27">
      <c r="A5" s="4">
        <v>43908</v>
      </c>
      <c r="C5">
        <f t="shared" si="0"/>
        <v>10</v>
      </c>
      <c r="D5">
        <v>2</v>
      </c>
      <c r="E5">
        <v>4</v>
      </c>
      <c r="F5">
        <v>4</v>
      </c>
      <c r="G5">
        <v>4</v>
      </c>
      <c r="H5">
        <v>2</v>
      </c>
      <c r="I5">
        <v>0</v>
      </c>
      <c r="J5">
        <f t="shared" si="1"/>
        <v>16</v>
      </c>
      <c r="L5" s="32">
        <v>0.75</v>
      </c>
      <c r="M5" s="32">
        <v>0.91666666666666663</v>
      </c>
      <c r="O5" t="str">
        <f t="shared" si="2"/>
        <v>_244420</v>
      </c>
      <c r="P5" s="5"/>
      <c r="Q5" s="6"/>
      <c r="R5" s="6"/>
      <c r="T5" s="6"/>
      <c r="U5" s="7"/>
      <c r="V5" s="6"/>
      <c r="W5" s="7"/>
      <c r="X5" s="6"/>
      <c r="Y5" s="7"/>
      <c r="Z5" s="6"/>
      <c r="AA5" s="7"/>
    </row>
    <row r="6" spans="1:27">
      <c r="A6" s="4">
        <v>43909</v>
      </c>
      <c r="C6">
        <f t="shared" si="0"/>
        <v>10</v>
      </c>
      <c r="D6">
        <v>4</v>
      </c>
      <c r="E6">
        <v>4</v>
      </c>
      <c r="F6">
        <v>2</v>
      </c>
      <c r="G6">
        <v>3</v>
      </c>
      <c r="H6">
        <v>3</v>
      </c>
      <c r="I6">
        <v>0</v>
      </c>
      <c r="J6">
        <f t="shared" si="1"/>
        <v>16</v>
      </c>
      <c r="L6" s="32">
        <v>0.75</v>
      </c>
      <c r="M6" s="32">
        <v>0.91666666666666663</v>
      </c>
      <c r="O6" t="str">
        <f t="shared" si="2"/>
        <v>_442330</v>
      </c>
      <c r="P6" s="5"/>
      <c r="Q6" s="6"/>
      <c r="R6" s="6"/>
      <c r="T6" s="6"/>
      <c r="U6" s="7"/>
      <c r="V6" s="6"/>
      <c r="W6" s="7"/>
      <c r="X6" s="6"/>
      <c r="Y6" s="7"/>
      <c r="Z6" s="6"/>
      <c r="AA6" s="7"/>
    </row>
    <row r="7" spans="1:27">
      <c r="A7" s="4">
        <v>43910</v>
      </c>
      <c r="C7">
        <v>0</v>
      </c>
      <c r="D7" s="35" t="s">
        <v>32</v>
      </c>
      <c r="E7" s="35"/>
      <c r="F7" s="35"/>
      <c r="G7" s="35"/>
      <c r="H7" s="35"/>
      <c r="I7" s="35"/>
      <c r="J7">
        <f t="shared" si="1"/>
        <v>0</v>
      </c>
      <c r="L7" s="32"/>
      <c r="M7" s="32"/>
      <c r="P7" s="5"/>
      <c r="Q7" s="6"/>
      <c r="R7" s="6"/>
      <c r="T7" s="6"/>
      <c r="U7" s="7"/>
      <c r="V7" s="6"/>
      <c r="W7" s="7"/>
      <c r="X7" s="6"/>
      <c r="Y7" s="7"/>
      <c r="Z7" s="6"/>
      <c r="AA7" s="7"/>
    </row>
    <row r="8" spans="1:27">
      <c r="A8" s="16">
        <v>43911</v>
      </c>
      <c r="B8" s="9" t="s">
        <v>10</v>
      </c>
      <c r="C8">
        <f t="shared" si="0"/>
        <v>0</v>
      </c>
      <c r="D8">
        <v>0</v>
      </c>
      <c r="E8">
        <v>0</v>
      </c>
      <c r="F8">
        <v>0</v>
      </c>
      <c r="G8">
        <v>8</v>
      </c>
      <c r="H8">
        <v>8</v>
      </c>
      <c r="I8">
        <v>4</v>
      </c>
      <c r="J8">
        <f t="shared" si="1"/>
        <v>20</v>
      </c>
      <c r="L8" s="32">
        <v>0.45833333333333331</v>
      </c>
      <c r="M8" s="32">
        <v>0.75</v>
      </c>
      <c r="O8" t="str">
        <f t="shared" si="2"/>
        <v>_000884</v>
      </c>
      <c r="P8" s="5"/>
      <c r="Q8" s="6"/>
      <c r="R8" s="6"/>
      <c r="T8" s="6"/>
      <c r="U8" s="7"/>
      <c r="V8" s="6"/>
      <c r="W8" s="7"/>
      <c r="X8" s="6"/>
      <c r="Y8" s="7"/>
      <c r="Z8" s="6"/>
      <c r="AA8" s="7"/>
    </row>
    <row r="9" spans="1:27">
      <c r="A9" s="16"/>
      <c r="D9" s="2">
        <f t="shared" ref="D9:I9" si="3">SUM(D3:D6,D8)</f>
        <v>12</v>
      </c>
      <c r="E9" s="2">
        <f t="shared" si="3"/>
        <v>16</v>
      </c>
      <c r="F9" s="2">
        <f t="shared" si="3"/>
        <v>12</v>
      </c>
      <c r="G9" s="2">
        <f t="shared" si="3"/>
        <v>23</v>
      </c>
      <c r="H9" s="2">
        <f t="shared" si="3"/>
        <v>17</v>
      </c>
      <c r="I9" s="2">
        <f t="shared" si="3"/>
        <v>4</v>
      </c>
      <c r="L9" s="32"/>
      <c r="M9" s="32"/>
      <c r="P9" s="5"/>
      <c r="Q9" s="6"/>
      <c r="R9" s="6"/>
      <c r="T9" s="6"/>
      <c r="U9" s="7"/>
      <c r="V9" s="6"/>
      <c r="W9" s="7"/>
      <c r="X9" s="6"/>
      <c r="Y9" s="7"/>
      <c r="Z9" s="6"/>
      <c r="AA9" s="7"/>
    </row>
    <row r="10" spans="1:27">
      <c r="A10" s="16"/>
      <c r="L10" s="32"/>
      <c r="M10" s="32"/>
      <c r="P10" s="5"/>
      <c r="Q10" s="6"/>
      <c r="R10" s="6"/>
      <c r="T10" s="6"/>
      <c r="U10" s="7"/>
      <c r="V10" s="6"/>
      <c r="W10" s="7"/>
      <c r="X10" s="6"/>
      <c r="Y10" s="7"/>
      <c r="Z10" s="6"/>
      <c r="AA10" s="7"/>
    </row>
    <row r="11" spans="1:27">
      <c r="A11" s="8">
        <v>43912</v>
      </c>
      <c r="B11" s="19"/>
      <c r="C11" s="35" t="s">
        <v>31</v>
      </c>
      <c r="D11" s="35"/>
      <c r="E11" s="35"/>
      <c r="F11" s="35"/>
      <c r="G11" s="35"/>
      <c r="H11" s="35"/>
      <c r="I11" s="35"/>
      <c r="J11">
        <f t="shared" si="1"/>
        <v>0</v>
      </c>
      <c r="L11" s="32"/>
      <c r="M11" s="32"/>
      <c r="O11" t="str">
        <f t="shared" si="2"/>
        <v>_</v>
      </c>
      <c r="P11" s="5"/>
      <c r="Q11" s="6"/>
      <c r="R11" s="6"/>
      <c r="T11" s="6"/>
      <c r="U11" s="7"/>
      <c r="V11" s="6"/>
      <c r="W11" s="7"/>
      <c r="X11" s="6"/>
      <c r="Y11" s="7"/>
      <c r="Z11" s="6"/>
      <c r="AA11" s="7"/>
    </row>
    <row r="12" spans="1:27">
      <c r="A12" s="4">
        <v>43913</v>
      </c>
      <c r="C12">
        <f t="shared" si="0"/>
        <v>10</v>
      </c>
      <c r="D12">
        <v>2</v>
      </c>
      <c r="E12">
        <v>6</v>
      </c>
      <c r="F12">
        <v>2</v>
      </c>
      <c r="G12">
        <v>2</v>
      </c>
      <c r="H12">
        <v>2</v>
      </c>
      <c r="I12">
        <v>0</v>
      </c>
      <c r="J12">
        <f t="shared" si="1"/>
        <v>14</v>
      </c>
      <c r="L12" s="32">
        <v>0.75</v>
      </c>
      <c r="M12" s="32">
        <v>0.91666666666666663</v>
      </c>
      <c r="O12" t="str">
        <f t="shared" si="2"/>
        <v>_262220</v>
      </c>
      <c r="P12" s="5"/>
      <c r="Q12" s="6"/>
      <c r="R12" s="6"/>
      <c r="T12" s="6"/>
      <c r="U12" s="7"/>
      <c r="V12" s="6"/>
      <c r="W12" s="7"/>
      <c r="X12" s="6"/>
      <c r="Y12" s="7"/>
      <c r="Z12" s="6"/>
      <c r="AA12" s="7"/>
    </row>
    <row r="13" spans="1:27">
      <c r="A13" s="4">
        <v>43914</v>
      </c>
      <c r="C13">
        <f t="shared" si="0"/>
        <v>10</v>
      </c>
      <c r="D13">
        <v>2</v>
      </c>
      <c r="E13">
        <v>6</v>
      </c>
      <c r="F13">
        <v>2</v>
      </c>
      <c r="G13">
        <v>2</v>
      </c>
      <c r="H13">
        <v>4</v>
      </c>
      <c r="I13">
        <v>0</v>
      </c>
      <c r="J13">
        <f t="shared" si="1"/>
        <v>16</v>
      </c>
      <c r="L13" s="32">
        <v>0.75</v>
      </c>
      <c r="M13" s="32">
        <v>0.91666666666666663</v>
      </c>
      <c r="O13" t="str">
        <f t="shared" si="2"/>
        <v>_262240</v>
      </c>
      <c r="P13" s="5"/>
      <c r="Q13" s="6"/>
      <c r="R13" s="6"/>
      <c r="T13" s="6"/>
      <c r="U13" s="7"/>
      <c r="V13" s="6"/>
      <c r="W13" s="7"/>
      <c r="X13" s="6"/>
      <c r="Y13" s="7"/>
      <c r="Z13" s="6"/>
      <c r="AA13" s="7"/>
    </row>
    <row r="14" spans="1:27">
      <c r="A14" s="4">
        <v>43915</v>
      </c>
      <c r="C14">
        <f t="shared" si="0"/>
        <v>10</v>
      </c>
      <c r="D14">
        <v>3</v>
      </c>
      <c r="E14">
        <v>3</v>
      </c>
      <c r="F14">
        <v>4</v>
      </c>
      <c r="G14">
        <v>2</v>
      </c>
      <c r="H14">
        <v>2</v>
      </c>
      <c r="I14">
        <v>0</v>
      </c>
      <c r="J14">
        <f t="shared" si="1"/>
        <v>14</v>
      </c>
      <c r="L14" s="32">
        <v>0.75</v>
      </c>
      <c r="M14" s="32">
        <v>0.91666666666666663</v>
      </c>
      <c r="O14" t="str">
        <f t="shared" si="2"/>
        <v>_334220</v>
      </c>
      <c r="P14" s="5"/>
      <c r="Q14" s="6"/>
      <c r="R14" s="6"/>
      <c r="T14" s="6"/>
      <c r="U14" s="7"/>
      <c r="V14" s="6"/>
      <c r="W14" s="7"/>
      <c r="X14" s="6"/>
      <c r="Y14" s="7"/>
      <c r="Z14" s="6"/>
      <c r="AA14" s="7"/>
    </row>
    <row r="15" spans="1:27">
      <c r="A15" s="10">
        <v>43916</v>
      </c>
      <c r="B15" s="11" t="s">
        <v>11</v>
      </c>
      <c r="C15" s="36" t="s">
        <v>11</v>
      </c>
      <c r="D15" s="36"/>
      <c r="E15" s="36"/>
      <c r="F15" s="36"/>
      <c r="G15" s="36"/>
      <c r="H15" s="36"/>
      <c r="I15" s="36"/>
      <c r="J15">
        <f t="shared" si="1"/>
        <v>0</v>
      </c>
      <c r="L15" s="32"/>
      <c r="M15" s="32"/>
      <c r="O15" t="str">
        <f t="shared" si="2"/>
        <v>_</v>
      </c>
      <c r="P15" s="5"/>
      <c r="Q15" s="6"/>
      <c r="R15" s="6"/>
      <c r="T15" s="6"/>
      <c r="U15" s="7"/>
      <c r="V15" s="6"/>
      <c r="W15" s="7"/>
      <c r="X15" s="6"/>
      <c r="Y15" s="7"/>
      <c r="Z15" s="6"/>
      <c r="AA15" s="7"/>
    </row>
    <row r="16" spans="1:27">
      <c r="A16" s="4">
        <v>43917</v>
      </c>
      <c r="C16">
        <f t="shared" ref="C16" si="4">D16+E16+F16</f>
        <v>8</v>
      </c>
      <c r="D16" s="21">
        <v>4</v>
      </c>
      <c r="E16" s="21">
        <v>4</v>
      </c>
      <c r="F16" s="21">
        <v>0</v>
      </c>
      <c r="G16">
        <v>4</v>
      </c>
      <c r="H16">
        <v>4</v>
      </c>
      <c r="I16">
        <v>0</v>
      </c>
      <c r="J16">
        <f t="shared" si="1"/>
        <v>16</v>
      </c>
      <c r="L16" s="32">
        <v>0.75</v>
      </c>
      <c r="M16" s="32">
        <v>0.91666666666666663</v>
      </c>
      <c r="O16" t="str">
        <f t="shared" si="2"/>
        <v>_440440</v>
      </c>
      <c r="P16" s="5"/>
      <c r="Q16" s="6"/>
      <c r="R16" s="6"/>
      <c r="T16" s="6"/>
      <c r="U16" s="7"/>
      <c r="V16" s="6"/>
      <c r="W16" s="7"/>
      <c r="X16" s="6"/>
      <c r="Y16" s="7"/>
      <c r="Z16" s="6"/>
      <c r="AA16" s="7"/>
    </row>
    <row r="17" spans="1:27">
      <c r="A17" s="8">
        <v>43918</v>
      </c>
      <c r="B17" s="19"/>
      <c r="C17">
        <f t="shared" si="0"/>
        <v>8</v>
      </c>
      <c r="D17" s="19">
        <v>0</v>
      </c>
      <c r="E17" s="19">
        <v>0</v>
      </c>
      <c r="F17" s="22">
        <v>8</v>
      </c>
      <c r="G17" s="22">
        <v>10</v>
      </c>
      <c r="H17" s="22">
        <v>8</v>
      </c>
      <c r="I17">
        <v>4</v>
      </c>
      <c r="J17">
        <f t="shared" si="1"/>
        <v>30</v>
      </c>
      <c r="L17" s="32">
        <v>0.375</v>
      </c>
      <c r="M17" s="32">
        <v>0.66666666666666663</v>
      </c>
      <c r="O17" t="str">
        <f t="shared" si="2"/>
        <v>_0081084</v>
      </c>
      <c r="P17" s="5"/>
      <c r="Q17" s="6"/>
      <c r="R17" s="6"/>
      <c r="T17" s="6"/>
      <c r="U17" s="7"/>
      <c r="V17" s="6"/>
      <c r="W17" s="7"/>
      <c r="X17" s="6"/>
      <c r="Y17" s="7"/>
      <c r="Z17" s="6"/>
      <c r="AA17" s="7"/>
    </row>
    <row r="18" spans="1:27">
      <c r="A18" s="16"/>
      <c r="D18" s="2">
        <f t="shared" ref="D18:I18" si="5">SUM(D12:D14,D16:D17)</f>
        <v>11</v>
      </c>
      <c r="E18" s="2">
        <f t="shared" si="5"/>
        <v>19</v>
      </c>
      <c r="F18" s="2">
        <f t="shared" si="5"/>
        <v>16</v>
      </c>
      <c r="G18" s="2">
        <f t="shared" si="5"/>
        <v>20</v>
      </c>
      <c r="H18" s="2">
        <f t="shared" si="5"/>
        <v>20</v>
      </c>
      <c r="I18" s="2">
        <f t="shared" si="5"/>
        <v>4</v>
      </c>
      <c r="L18" s="32"/>
      <c r="M18" s="32"/>
      <c r="P18" s="5"/>
      <c r="Q18" s="6"/>
      <c r="R18" s="6"/>
      <c r="T18" s="6"/>
      <c r="U18" s="7"/>
      <c r="V18" s="6"/>
      <c r="W18" s="7"/>
      <c r="X18" s="6"/>
      <c r="Y18" s="7"/>
      <c r="Z18" s="6"/>
      <c r="AA18" s="7"/>
    </row>
    <row r="19" spans="1:27">
      <c r="A19" s="16"/>
      <c r="L19" s="32"/>
      <c r="M19" s="32"/>
      <c r="P19" s="5"/>
      <c r="Q19" s="6"/>
      <c r="R19" s="6"/>
      <c r="T19" s="6"/>
      <c r="U19" s="7"/>
      <c r="V19" s="6"/>
      <c r="W19" s="7"/>
      <c r="X19" s="6"/>
      <c r="Y19" s="7"/>
      <c r="Z19" s="6"/>
      <c r="AA19" s="7"/>
    </row>
    <row r="20" spans="1:27">
      <c r="A20" s="8">
        <v>43919</v>
      </c>
      <c r="B20" s="19"/>
      <c r="C20" s="35" t="s">
        <v>31</v>
      </c>
      <c r="D20" s="35"/>
      <c r="E20" s="35"/>
      <c r="F20" s="35"/>
      <c r="G20" s="35"/>
      <c r="H20" s="35"/>
      <c r="I20" s="35"/>
      <c r="J20">
        <f t="shared" si="1"/>
        <v>0</v>
      </c>
      <c r="L20" s="32"/>
      <c r="M20" s="32"/>
      <c r="O20" t="str">
        <f t="shared" si="2"/>
        <v>_</v>
      </c>
      <c r="P20" s="5"/>
      <c r="Q20" s="6"/>
      <c r="R20" s="6"/>
      <c r="T20" s="6"/>
      <c r="U20" s="7"/>
      <c r="V20" s="6"/>
      <c r="W20" s="7"/>
      <c r="X20" s="6"/>
      <c r="Y20" s="7"/>
      <c r="Z20" s="6"/>
      <c r="AA20" s="7"/>
    </row>
    <row r="21" spans="1:27">
      <c r="A21" s="4">
        <v>43920</v>
      </c>
      <c r="C21">
        <f t="shared" ref="C21" si="6">D21+E21+F21</f>
        <v>10</v>
      </c>
      <c r="D21" s="18">
        <v>2</v>
      </c>
      <c r="E21" s="18">
        <v>6</v>
      </c>
      <c r="F21" s="18">
        <v>2</v>
      </c>
      <c r="G21" s="18">
        <v>2</v>
      </c>
      <c r="H21" s="18">
        <v>2</v>
      </c>
      <c r="I21" s="18">
        <v>0</v>
      </c>
      <c r="J21">
        <f t="shared" si="1"/>
        <v>14</v>
      </c>
      <c r="L21" s="32">
        <v>0.75</v>
      </c>
      <c r="M21" s="32">
        <v>0.91666666666666663</v>
      </c>
      <c r="O21" t="str">
        <f t="shared" si="2"/>
        <v>_262220</v>
      </c>
      <c r="P21" s="5"/>
      <c r="Q21" s="6"/>
      <c r="R21" s="6"/>
      <c r="T21" s="6"/>
      <c r="U21" s="7"/>
      <c r="V21" s="6"/>
      <c r="W21" s="7"/>
      <c r="X21" s="6"/>
      <c r="Y21" s="7"/>
      <c r="Z21" s="6"/>
      <c r="AA21" s="7"/>
    </row>
    <row r="22" spans="1:27">
      <c r="A22" s="4">
        <v>43921</v>
      </c>
      <c r="C22">
        <f t="shared" ref="C22" si="7">D22+E22+F22</f>
        <v>10</v>
      </c>
      <c r="D22" s="18">
        <v>4</v>
      </c>
      <c r="E22" s="18">
        <v>4</v>
      </c>
      <c r="F22" s="18">
        <v>2</v>
      </c>
      <c r="G22" s="18">
        <v>2</v>
      </c>
      <c r="H22" s="18">
        <v>2</v>
      </c>
      <c r="I22" s="18">
        <v>0</v>
      </c>
      <c r="J22">
        <f t="shared" si="1"/>
        <v>14</v>
      </c>
      <c r="L22" s="32">
        <v>0.75</v>
      </c>
      <c r="M22" s="32">
        <v>0.91666666666666663</v>
      </c>
      <c r="O22" t="str">
        <f t="shared" si="2"/>
        <v>_442220</v>
      </c>
      <c r="P22" s="5"/>
      <c r="Q22" s="6"/>
      <c r="R22" s="6"/>
      <c r="T22" s="6"/>
      <c r="U22" s="7"/>
      <c r="V22" s="6"/>
      <c r="W22" s="7"/>
      <c r="X22" s="6"/>
      <c r="Y22" s="7"/>
      <c r="Z22" s="6"/>
      <c r="AA22" s="7"/>
    </row>
    <row r="23" spans="1:27">
      <c r="A23" s="4">
        <v>43922</v>
      </c>
      <c r="C23">
        <f t="shared" ref="C23:C25" si="8">D23+E23+F23</f>
        <v>10</v>
      </c>
      <c r="D23" s="18">
        <v>3</v>
      </c>
      <c r="E23" s="18">
        <v>3</v>
      </c>
      <c r="F23" s="18">
        <v>4</v>
      </c>
      <c r="G23" s="18">
        <v>2</v>
      </c>
      <c r="H23" s="18">
        <v>2</v>
      </c>
      <c r="I23" s="18">
        <v>0</v>
      </c>
      <c r="J23">
        <f t="shared" si="1"/>
        <v>14</v>
      </c>
      <c r="L23" s="32">
        <v>0.75</v>
      </c>
      <c r="M23" s="32">
        <v>0.91666666666666663</v>
      </c>
      <c r="O23" t="str">
        <f t="shared" si="2"/>
        <v>_334220</v>
      </c>
      <c r="P23" s="5"/>
      <c r="Q23" s="6"/>
      <c r="R23" s="6"/>
      <c r="T23" s="6"/>
      <c r="U23" s="7"/>
      <c r="V23" s="6"/>
      <c r="W23" s="7"/>
      <c r="X23" s="6"/>
      <c r="Y23" s="7"/>
      <c r="Z23" s="6"/>
      <c r="AA23" s="7"/>
    </row>
    <row r="24" spans="1:27">
      <c r="A24" s="4">
        <v>43923</v>
      </c>
      <c r="C24" s="33" t="s">
        <v>30</v>
      </c>
      <c r="D24" s="33"/>
      <c r="E24" s="33"/>
      <c r="F24" s="33"/>
      <c r="G24" s="33"/>
      <c r="H24" s="33"/>
      <c r="I24" s="33"/>
      <c r="J24">
        <f t="shared" si="1"/>
        <v>0</v>
      </c>
      <c r="L24" s="32"/>
      <c r="M24" s="32"/>
      <c r="O24" t="str">
        <f t="shared" si="2"/>
        <v>_</v>
      </c>
      <c r="P24" s="5"/>
      <c r="Q24" s="6"/>
      <c r="R24" s="6"/>
      <c r="T24" s="6"/>
      <c r="U24" s="7"/>
      <c r="V24" s="6"/>
      <c r="W24" s="7"/>
      <c r="X24" s="6"/>
      <c r="Y24" s="7"/>
      <c r="Z24" s="6"/>
      <c r="AA24" s="7"/>
    </row>
    <row r="25" spans="1:27">
      <c r="A25" s="4">
        <v>43924</v>
      </c>
      <c r="C25">
        <f t="shared" si="8"/>
        <v>4</v>
      </c>
      <c r="D25" s="18">
        <v>2</v>
      </c>
      <c r="E25" s="18">
        <v>2</v>
      </c>
      <c r="F25" s="18">
        <v>0</v>
      </c>
      <c r="G25" s="18">
        <v>6</v>
      </c>
      <c r="H25" s="18">
        <v>4</v>
      </c>
      <c r="I25" s="21">
        <v>4</v>
      </c>
      <c r="J25">
        <f t="shared" si="1"/>
        <v>18</v>
      </c>
      <c r="L25" s="32">
        <v>0.75</v>
      </c>
      <c r="M25" s="32">
        <v>0.91666666666666663</v>
      </c>
      <c r="O25" t="str">
        <f t="shared" si="2"/>
        <v>_220644</v>
      </c>
      <c r="P25" s="5"/>
      <c r="Q25" s="6"/>
      <c r="R25" s="6"/>
      <c r="T25" s="6"/>
      <c r="U25" s="7"/>
      <c r="V25" s="6"/>
      <c r="W25" s="7"/>
      <c r="X25" s="6"/>
      <c r="Y25" s="7"/>
      <c r="Z25" s="6"/>
      <c r="AA25" s="7"/>
    </row>
    <row r="26" spans="1:27">
      <c r="A26" s="20">
        <v>43925</v>
      </c>
      <c r="B26" s="9"/>
      <c r="C26">
        <f t="shared" ref="C26" si="9">D26+E26+F26</f>
        <v>22</v>
      </c>
      <c r="D26">
        <v>6</v>
      </c>
      <c r="E26">
        <v>8</v>
      </c>
      <c r="F26">
        <v>8</v>
      </c>
      <c r="G26">
        <v>10</v>
      </c>
      <c r="H26">
        <v>8</v>
      </c>
      <c r="I26" s="21">
        <v>0</v>
      </c>
      <c r="J26">
        <f t="shared" si="1"/>
        <v>40</v>
      </c>
      <c r="L26" s="32">
        <v>0.375</v>
      </c>
      <c r="M26" s="32">
        <v>0.79166666666666663</v>
      </c>
      <c r="O26" t="str">
        <f t="shared" si="2"/>
        <v>_6881080</v>
      </c>
      <c r="P26" s="5"/>
      <c r="Q26" s="6"/>
      <c r="R26" s="6"/>
      <c r="T26" s="6"/>
      <c r="U26" s="7"/>
      <c r="V26" s="6"/>
      <c r="W26" s="7"/>
      <c r="X26" s="6"/>
      <c r="Y26" s="7"/>
      <c r="Z26" s="6"/>
      <c r="AA26" s="7"/>
    </row>
    <row r="27" spans="1:27">
      <c r="A27" s="16"/>
      <c r="D27" s="2">
        <f t="shared" ref="D27:I27" si="10">SUM(D21:D23,D25:D26)</f>
        <v>17</v>
      </c>
      <c r="E27" s="2">
        <f t="shared" si="10"/>
        <v>23</v>
      </c>
      <c r="F27" s="2">
        <f t="shared" si="10"/>
        <v>16</v>
      </c>
      <c r="G27" s="2">
        <f t="shared" si="10"/>
        <v>22</v>
      </c>
      <c r="H27" s="2">
        <f t="shared" si="10"/>
        <v>18</v>
      </c>
      <c r="I27" s="2">
        <f t="shared" si="10"/>
        <v>4</v>
      </c>
      <c r="L27" s="32"/>
      <c r="M27" s="32"/>
      <c r="P27" s="5"/>
      <c r="Q27" s="6"/>
      <c r="R27" s="6"/>
      <c r="T27" s="6"/>
      <c r="U27" s="7"/>
      <c r="V27" s="6"/>
      <c r="W27" s="7"/>
      <c r="X27" s="6"/>
      <c r="Y27" s="7"/>
      <c r="Z27" s="6"/>
      <c r="AA27" s="7"/>
    </row>
    <row r="28" spans="1:27">
      <c r="A28" s="16"/>
      <c r="L28" s="32"/>
      <c r="M28" s="32"/>
      <c r="P28" s="5"/>
      <c r="Q28" s="6"/>
      <c r="R28" s="6"/>
      <c r="T28" s="6"/>
      <c r="U28" s="7"/>
      <c r="V28" s="6"/>
      <c r="W28" s="7"/>
      <c r="X28" s="6"/>
      <c r="Y28" s="7"/>
      <c r="Z28" s="6"/>
      <c r="AA28" s="7"/>
    </row>
    <row r="29" spans="1:27">
      <c r="A29" s="20">
        <v>43926</v>
      </c>
      <c r="B29" s="9"/>
      <c r="C29" s="33" t="s">
        <v>30</v>
      </c>
      <c r="D29" s="33"/>
      <c r="E29" s="33"/>
      <c r="F29" s="33"/>
      <c r="G29" s="33"/>
      <c r="H29" s="33"/>
      <c r="I29" s="33"/>
      <c r="J29">
        <f t="shared" si="1"/>
        <v>0</v>
      </c>
      <c r="L29" s="32"/>
      <c r="M29" s="32"/>
      <c r="O29" t="str">
        <f t="shared" si="2"/>
        <v>_</v>
      </c>
      <c r="P29" s="5"/>
      <c r="Q29" s="6"/>
      <c r="R29" s="6"/>
      <c r="T29" s="6"/>
      <c r="U29" s="7"/>
      <c r="V29" s="6"/>
      <c r="W29" s="7"/>
      <c r="X29" s="6"/>
      <c r="Y29" s="7"/>
      <c r="Z29" s="6"/>
      <c r="AA29" s="7"/>
    </row>
    <row r="30" spans="1:27">
      <c r="A30" s="12">
        <v>43927</v>
      </c>
      <c r="B30" s="13" t="s">
        <v>12</v>
      </c>
      <c r="C30" s="34" t="s">
        <v>39</v>
      </c>
      <c r="D30" s="34"/>
      <c r="E30" s="34"/>
      <c r="F30" s="34"/>
      <c r="G30" s="34"/>
      <c r="H30" s="34"/>
      <c r="I30" s="34"/>
      <c r="J30">
        <f t="shared" si="1"/>
        <v>0</v>
      </c>
      <c r="L30" s="32"/>
      <c r="M30" s="32"/>
      <c r="O30" t="str">
        <f t="shared" si="2"/>
        <v>_</v>
      </c>
      <c r="P30" s="5"/>
      <c r="Q30" s="6"/>
      <c r="R30" s="6"/>
      <c r="T30" s="6"/>
      <c r="U30" s="7"/>
      <c r="V30" s="6"/>
      <c r="W30" s="7"/>
      <c r="X30" s="6"/>
      <c r="Y30" s="7"/>
      <c r="Z30" s="6"/>
      <c r="AA30" s="7"/>
    </row>
    <row r="31" spans="1:27">
      <c r="A31" s="12">
        <v>43928</v>
      </c>
      <c r="B31" s="13" t="s">
        <v>12</v>
      </c>
      <c r="C31" s="34" t="s">
        <v>39</v>
      </c>
      <c r="D31" s="34"/>
      <c r="E31" s="34"/>
      <c r="F31" s="34"/>
      <c r="G31" s="34"/>
      <c r="H31" s="34"/>
      <c r="I31" s="34"/>
      <c r="J31">
        <f t="shared" si="1"/>
        <v>0</v>
      </c>
      <c r="L31" s="32"/>
      <c r="M31" s="32"/>
      <c r="O31" t="str">
        <f t="shared" si="2"/>
        <v>_</v>
      </c>
      <c r="P31" s="5"/>
      <c r="Q31" s="6"/>
      <c r="R31" s="6"/>
      <c r="T31" s="6"/>
      <c r="U31" s="7"/>
      <c r="V31" s="6"/>
      <c r="W31" s="7"/>
      <c r="X31" s="6"/>
      <c r="Y31" s="7"/>
      <c r="Z31" s="6"/>
      <c r="AA31" s="7"/>
    </row>
    <row r="32" spans="1:27">
      <c r="A32" s="4">
        <v>43929</v>
      </c>
      <c r="C32">
        <f t="shared" ref="C32" si="11">D32+E32+F32</f>
        <v>10</v>
      </c>
      <c r="D32">
        <v>4</v>
      </c>
      <c r="E32">
        <v>4</v>
      </c>
      <c r="F32">
        <v>2</v>
      </c>
      <c r="G32">
        <v>2</v>
      </c>
      <c r="H32">
        <v>2</v>
      </c>
      <c r="I32">
        <v>0</v>
      </c>
      <c r="J32">
        <f t="shared" si="1"/>
        <v>14</v>
      </c>
      <c r="L32" s="32">
        <v>0.75</v>
      </c>
      <c r="M32" s="32">
        <v>0.91666666666666663</v>
      </c>
      <c r="O32" t="str">
        <f t="shared" si="2"/>
        <v>_442220</v>
      </c>
      <c r="P32" s="5"/>
      <c r="Q32" s="6"/>
      <c r="R32" s="6"/>
      <c r="T32" s="6"/>
      <c r="U32" s="7"/>
      <c r="V32" s="6"/>
      <c r="W32" s="7"/>
      <c r="X32" s="6"/>
      <c r="Y32" s="7"/>
      <c r="Z32" s="6"/>
      <c r="AA32" s="7"/>
    </row>
    <row r="33" spans="1:27">
      <c r="A33" s="4">
        <v>43930</v>
      </c>
      <c r="C33">
        <f t="shared" ref="C33" si="12">D33+E33+F33</f>
        <v>10</v>
      </c>
      <c r="D33">
        <v>2</v>
      </c>
      <c r="E33">
        <v>4</v>
      </c>
      <c r="F33">
        <v>4</v>
      </c>
      <c r="G33">
        <v>2</v>
      </c>
      <c r="H33">
        <v>2</v>
      </c>
      <c r="I33">
        <v>4</v>
      </c>
      <c r="J33">
        <f t="shared" si="1"/>
        <v>18</v>
      </c>
      <c r="L33" s="32">
        <v>0.75</v>
      </c>
      <c r="M33" s="32">
        <v>0.91666666666666663</v>
      </c>
      <c r="O33" t="str">
        <f t="shared" si="2"/>
        <v>_244224</v>
      </c>
      <c r="P33" s="5"/>
      <c r="Q33" s="6"/>
      <c r="R33" s="6"/>
      <c r="T33" s="6"/>
      <c r="U33" s="7"/>
      <c r="V33" s="6"/>
      <c r="W33" s="7"/>
      <c r="X33" s="6"/>
      <c r="Y33" s="7"/>
      <c r="Z33" s="6"/>
      <c r="AA33" s="7"/>
    </row>
    <row r="34" spans="1:27">
      <c r="A34" s="8">
        <v>43931</v>
      </c>
      <c r="B34" t="s">
        <v>13</v>
      </c>
      <c r="C34" s="35" t="s">
        <v>31</v>
      </c>
      <c r="D34" s="35"/>
      <c r="E34" s="35"/>
      <c r="F34" s="35"/>
      <c r="G34" s="35"/>
      <c r="H34" s="35"/>
      <c r="I34" s="35"/>
      <c r="J34">
        <f t="shared" si="1"/>
        <v>0</v>
      </c>
      <c r="L34" s="32"/>
      <c r="M34" s="32"/>
      <c r="O34" t="str">
        <f t="shared" si="2"/>
        <v>_</v>
      </c>
      <c r="P34" s="5"/>
      <c r="Q34" s="6"/>
      <c r="R34" s="6"/>
      <c r="T34" s="6"/>
      <c r="U34" s="7"/>
      <c r="V34" s="6"/>
      <c r="W34" s="7"/>
      <c r="X34" s="6"/>
      <c r="Y34" s="7"/>
      <c r="Z34" s="6"/>
      <c r="AA34" s="7"/>
    </row>
    <row r="35" spans="1:27">
      <c r="A35" s="8">
        <v>43932</v>
      </c>
      <c r="C35" s="35" t="s">
        <v>31</v>
      </c>
      <c r="D35" s="35"/>
      <c r="E35" s="35"/>
      <c r="F35" s="35"/>
      <c r="G35" s="35"/>
      <c r="H35" s="35"/>
      <c r="I35" s="35"/>
      <c r="J35">
        <f t="shared" si="1"/>
        <v>0</v>
      </c>
      <c r="L35" s="32"/>
      <c r="M35" s="32"/>
      <c r="O35" t="str">
        <f t="shared" si="2"/>
        <v>_</v>
      </c>
      <c r="P35" s="5"/>
      <c r="Q35" s="6"/>
      <c r="R35" s="6"/>
      <c r="T35" s="6"/>
      <c r="U35" s="7"/>
      <c r="V35" s="6"/>
      <c r="W35" s="7"/>
      <c r="X35" s="6"/>
      <c r="Y35" s="7"/>
      <c r="Z35" s="6"/>
      <c r="AA35" s="7"/>
    </row>
    <row r="36" spans="1:27">
      <c r="A36" s="16"/>
      <c r="D36" s="2">
        <f t="shared" ref="D36:I36" si="13">SUM(D32:D33)</f>
        <v>6</v>
      </c>
      <c r="E36" s="2">
        <f t="shared" si="13"/>
        <v>8</v>
      </c>
      <c r="F36" s="2">
        <f t="shared" si="13"/>
        <v>6</v>
      </c>
      <c r="G36" s="2">
        <f t="shared" si="13"/>
        <v>4</v>
      </c>
      <c r="H36" s="2">
        <f t="shared" si="13"/>
        <v>4</v>
      </c>
      <c r="I36" s="2">
        <f t="shared" si="13"/>
        <v>4</v>
      </c>
      <c r="L36" s="32"/>
      <c r="M36" s="32"/>
      <c r="P36" s="5"/>
      <c r="Q36" s="6"/>
      <c r="R36" s="6"/>
      <c r="T36" s="6"/>
      <c r="U36" s="7"/>
      <c r="V36" s="6"/>
      <c r="W36" s="7"/>
      <c r="X36" s="6"/>
      <c r="Y36" s="7"/>
      <c r="Z36" s="6"/>
      <c r="AA36" s="7"/>
    </row>
    <row r="37" spans="1:27">
      <c r="A37" s="16"/>
      <c r="L37" s="32"/>
      <c r="M37" s="32"/>
      <c r="P37" s="5"/>
      <c r="Q37" s="6"/>
      <c r="R37" s="6"/>
      <c r="T37" s="6"/>
      <c r="U37" s="7"/>
      <c r="V37" s="6"/>
      <c r="W37" s="7"/>
      <c r="X37" s="6"/>
      <c r="Y37" s="7"/>
      <c r="Z37" s="6"/>
      <c r="AA37" s="7"/>
    </row>
    <row r="38" spans="1:27">
      <c r="A38" s="8">
        <v>43933</v>
      </c>
      <c r="B38" t="s">
        <v>14</v>
      </c>
      <c r="C38" s="35" t="s">
        <v>31</v>
      </c>
      <c r="D38" s="35"/>
      <c r="E38" s="35"/>
      <c r="F38" s="35"/>
      <c r="G38" s="35"/>
      <c r="H38" s="35"/>
      <c r="I38" s="35"/>
      <c r="J38">
        <f t="shared" si="1"/>
        <v>0</v>
      </c>
      <c r="L38" s="32"/>
      <c r="M38" s="32"/>
      <c r="O38" t="str">
        <f t="shared" si="2"/>
        <v>_</v>
      </c>
      <c r="P38" s="5"/>
      <c r="Q38" s="6"/>
      <c r="R38" s="6"/>
      <c r="T38" s="6"/>
      <c r="U38" s="7"/>
      <c r="V38" s="6"/>
      <c r="W38" s="7"/>
      <c r="X38" s="6"/>
      <c r="Y38" s="7"/>
      <c r="Z38" s="6"/>
      <c r="AA38" s="7"/>
    </row>
    <row r="39" spans="1:27">
      <c r="A39" s="4">
        <v>43934</v>
      </c>
      <c r="C39">
        <f t="shared" ref="C39" si="14">D39+E39+F39</f>
        <v>10</v>
      </c>
      <c r="D39">
        <v>2</v>
      </c>
      <c r="E39">
        <v>6</v>
      </c>
      <c r="F39">
        <v>2</v>
      </c>
      <c r="G39">
        <v>2</v>
      </c>
      <c r="H39">
        <v>2</v>
      </c>
      <c r="I39">
        <v>0</v>
      </c>
      <c r="J39">
        <f t="shared" si="1"/>
        <v>14</v>
      </c>
      <c r="L39" s="32"/>
      <c r="M39" s="32"/>
      <c r="O39" t="str">
        <f t="shared" si="2"/>
        <v>_262220</v>
      </c>
      <c r="P39" s="5"/>
      <c r="Q39" s="6"/>
      <c r="R39" s="6"/>
      <c r="T39" s="6"/>
      <c r="U39" s="7"/>
      <c r="V39" s="6"/>
      <c r="W39" s="7"/>
      <c r="X39" s="6"/>
      <c r="Y39" s="7"/>
      <c r="Z39" s="6"/>
      <c r="AA39" s="7"/>
    </row>
    <row r="40" spans="1:27">
      <c r="A40" s="4">
        <v>43935</v>
      </c>
      <c r="C40">
        <f t="shared" ref="C40" si="15">D40+E40+F40</f>
        <v>10</v>
      </c>
      <c r="D40">
        <v>3</v>
      </c>
      <c r="E40">
        <v>5</v>
      </c>
      <c r="F40">
        <v>2</v>
      </c>
      <c r="G40">
        <v>2</v>
      </c>
      <c r="H40">
        <v>2</v>
      </c>
      <c r="I40">
        <v>0</v>
      </c>
      <c r="J40">
        <f t="shared" si="1"/>
        <v>14</v>
      </c>
      <c r="L40" s="32">
        <v>0.75</v>
      </c>
      <c r="M40" s="32">
        <v>0.91666666666666663</v>
      </c>
      <c r="O40" t="str">
        <f t="shared" si="2"/>
        <v>_352220</v>
      </c>
      <c r="P40" s="5"/>
      <c r="Q40" s="6"/>
      <c r="R40" s="6"/>
      <c r="T40" s="6"/>
      <c r="U40" s="7"/>
      <c r="V40" s="6"/>
      <c r="W40" s="7"/>
      <c r="X40" s="6"/>
      <c r="Y40" s="7"/>
      <c r="Z40" s="6"/>
      <c r="AA40" s="7"/>
    </row>
    <row r="41" spans="1:27">
      <c r="A41" s="4">
        <v>43936</v>
      </c>
      <c r="C41">
        <f t="shared" ref="C41" si="16">D41+E41+F41</f>
        <v>10</v>
      </c>
      <c r="D41">
        <v>3</v>
      </c>
      <c r="E41">
        <v>3</v>
      </c>
      <c r="F41">
        <v>4</v>
      </c>
      <c r="G41">
        <v>2</v>
      </c>
      <c r="H41">
        <v>2</v>
      </c>
      <c r="I41">
        <v>0</v>
      </c>
      <c r="J41">
        <f t="shared" si="1"/>
        <v>14</v>
      </c>
      <c r="L41" s="32">
        <v>0.75</v>
      </c>
      <c r="M41" s="32">
        <v>0.91666666666666663</v>
      </c>
      <c r="O41" t="str">
        <f t="shared" si="2"/>
        <v>_334220</v>
      </c>
      <c r="P41" s="5"/>
      <c r="Q41" s="6"/>
      <c r="R41" s="6"/>
      <c r="T41" s="6"/>
      <c r="U41" s="7"/>
      <c r="V41" s="6"/>
      <c r="W41" s="7"/>
      <c r="X41" s="6"/>
      <c r="Y41" s="7"/>
      <c r="Z41" s="6"/>
      <c r="AA41" s="7"/>
    </row>
    <row r="42" spans="1:27">
      <c r="A42" s="4">
        <v>43937</v>
      </c>
      <c r="C42" s="33" t="s">
        <v>30</v>
      </c>
      <c r="D42" s="33"/>
      <c r="E42" s="33"/>
      <c r="F42" s="33"/>
      <c r="G42" s="33"/>
      <c r="H42" s="33"/>
      <c r="I42" s="33"/>
      <c r="J42">
        <f t="shared" si="1"/>
        <v>0</v>
      </c>
      <c r="L42" s="32"/>
      <c r="M42" s="32"/>
      <c r="O42" t="str">
        <f t="shared" si="2"/>
        <v>_</v>
      </c>
      <c r="P42" s="5"/>
      <c r="Q42" s="6"/>
      <c r="R42" s="6"/>
      <c r="T42" s="6"/>
      <c r="U42" s="7"/>
      <c r="V42" s="6"/>
      <c r="W42" s="7"/>
      <c r="X42" s="6"/>
      <c r="Y42" s="7"/>
      <c r="Z42" s="6"/>
      <c r="AA42" s="7"/>
    </row>
    <row r="43" spans="1:27">
      <c r="A43" s="4">
        <v>43938</v>
      </c>
      <c r="C43">
        <f t="shared" ref="C43:C44" si="17">D43+E43+F43</f>
        <v>4</v>
      </c>
      <c r="D43" s="18">
        <v>2</v>
      </c>
      <c r="E43" s="18">
        <v>2</v>
      </c>
      <c r="F43" s="18">
        <v>0</v>
      </c>
      <c r="G43" s="18">
        <v>6</v>
      </c>
      <c r="H43" s="18">
        <v>4</v>
      </c>
      <c r="I43" s="21">
        <v>4</v>
      </c>
      <c r="J43">
        <f t="shared" si="1"/>
        <v>18</v>
      </c>
      <c r="L43" s="32">
        <v>0.75</v>
      </c>
      <c r="M43" s="32">
        <v>0.91666666666666663</v>
      </c>
      <c r="O43" t="str">
        <f t="shared" si="2"/>
        <v>_220644</v>
      </c>
      <c r="P43" s="5"/>
      <c r="Q43" s="6"/>
      <c r="R43" s="6"/>
      <c r="T43" s="6"/>
      <c r="U43" s="7"/>
      <c r="V43" s="6"/>
      <c r="W43" s="7"/>
      <c r="X43" s="6"/>
      <c r="Y43" s="7"/>
      <c r="Z43" s="6"/>
      <c r="AA43" s="7"/>
    </row>
    <row r="44" spans="1:27">
      <c r="A44" s="20">
        <v>43939</v>
      </c>
      <c r="B44" s="9"/>
      <c r="C44">
        <f t="shared" si="17"/>
        <v>22</v>
      </c>
      <c r="D44">
        <v>6</v>
      </c>
      <c r="E44">
        <v>8</v>
      </c>
      <c r="F44">
        <v>8</v>
      </c>
      <c r="G44">
        <v>10</v>
      </c>
      <c r="H44">
        <v>8</v>
      </c>
      <c r="I44" s="21">
        <v>0</v>
      </c>
      <c r="J44">
        <f t="shared" si="1"/>
        <v>40</v>
      </c>
      <c r="L44" s="32">
        <v>0.375</v>
      </c>
      <c r="M44" s="32">
        <v>0.79166666666666663</v>
      </c>
      <c r="O44" t="str">
        <f t="shared" si="2"/>
        <v>_6881080</v>
      </c>
      <c r="P44" s="5"/>
      <c r="Q44" s="6"/>
      <c r="R44" s="6"/>
      <c r="T44" s="6"/>
      <c r="U44" s="7"/>
      <c r="V44" s="6"/>
      <c r="W44" s="7"/>
      <c r="X44" s="6"/>
      <c r="Y44" s="7"/>
      <c r="Z44" s="6"/>
      <c r="AA44" s="7"/>
    </row>
    <row r="45" spans="1:27">
      <c r="A45" s="16"/>
      <c r="D45" s="2">
        <f t="shared" ref="D45:I45" si="18">SUM(D39:D41,D43:D44)</f>
        <v>16</v>
      </c>
      <c r="E45" s="2">
        <f t="shared" si="18"/>
        <v>24</v>
      </c>
      <c r="F45" s="2">
        <f t="shared" si="18"/>
        <v>16</v>
      </c>
      <c r="G45" s="2">
        <f t="shared" si="18"/>
        <v>22</v>
      </c>
      <c r="H45" s="2">
        <f t="shared" si="18"/>
        <v>18</v>
      </c>
      <c r="I45" s="2">
        <f t="shared" si="18"/>
        <v>4</v>
      </c>
      <c r="L45" s="32"/>
      <c r="M45" s="32"/>
      <c r="P45" s="5"/>
      <c r="Q45" s="6"/>
      <c r="R45" s="6"/>
      <c r="T45" s="6"/>
      <c r="U45" s="7"/>
      <c r="V45" s="6"/>
      <c r="W45" s="7"/>
      <c r="X45" s="6"/>
      <c r="Y45" s="7"/>
      <c r="Z45" s="6"/>
      <c r="AA45" s="7"/>
    </row>
    <row r="46" spans="1:27">
      <c r="A46" s="16"/>
      <c r="L46" s="32"/>
      <c r="M46" s="32"/>
      <c r="P46" s="5"/>
      <c r="Q46" s="6"/>
      <c r="R46" s="6"/>
      <c r="T46" s="6"/>
      <c r="U46" s="7"/>
      <c r="V46" s="6"/>
      <c r="W46" s="7"/>
      <c r="X46" s="6"/>
      <c r="Y46" s="7"/>
      <c r="Z46" s="6"/>
      <c r="AA46" s="7"/>
    </row>
    <row r="47" spans="1:27">
      <c r="A47" s="20">
        <v>43940</v>
      </c>
      <c r="B47" s="9"/>
      <c r="C47" s="33" t="s">
        <v>30</v>
      </c>
      <c r="D47" s="33"/>
      <c r="E47" s="33"/>
      <c r="F47" s="33"/>
      <c r="G47" s="33"/>
      <c r="H47" s="33"/>
      <c r="I47" s="33"/>
      <c r="J47">
        <f t="shared" si="1"/>
        <v>0</v>
      </c>
      <c r="L47" s="32"/>
      <c r="M47" s="32"/>
      <c r="O47" t="str">
        <f t="shared" si="2"/>
        <v>_</v>
      </c>
      <c r="P47" s="5"/>
      <c r="Q47" s="6"/>
      <c r="R47" s="6"/>
      <c r="T47" s="6"/>
      <c r="U47" s="7"/>
      <c r="V47" s="6"/>
      <c r="W47" s="7"/>
      <c r="X47" s="6"/>
      <c r="Y47" s="7"/>
      <c r="Z47" s="6"/>
      <c r="AA47" s="7"/>
    </row>
    <row r="48" spans="1:27">
      <c r="A48" s="4">
        <v>43941</v>
      </c>
      <c r="C48" s="33" t="s">
        <v>30</v>
      </c>
      <c r="D48" s="33"/>
      <c r="E48" s="33"/>
      <c r="F48" s="33"/>
      <c r="G48" s="33"/>
      <c r="H48" s="33"/>
      <c r="I48" s="33"/>
      <c r="J48">
        <f t="shared" si="1"/>
        <v>0</v>
      </c>
      <c r="L48" s="32"/>
      <c r="M48" s="32"/>
      <c r="O48" t="str">
        <f t="shared" si="2"/>
        <v>_</v>
      </c>
      <c r="P48" s="5"/>
      <c r="Q48" s="6"/>
      <c r="R48" s="6"/>
      <c r="T48" s="6"/>
      <c r="U48" s="7"/>
      <c r="V48" s="6"/>
      <c r="W48" s="7"/>
      <c r="X48" s="6"/>
      <c r="Y48" s="7"/>
      <c r="Z48" s="6"/>
      <c r="AA48" s="7"/>
    </row>
    <row r="49" spans="1:27">
      <c r="A49" s="4">
        <v>43942</v>
      </c>
      <c r="C49">
        <f t="shared" ref="C49" si="19">D49+E49+F49</f>
        <v>10</v>
      </c>
      <c r="D49">
        <v>4</v>
      </c>
      <c r="E49">
        <v>2</v>
      </c>
      <c r="F49">
        <v>4</v>
      </c>
      <c r="G49">
        <v>2</v>
      </c>
      <c r="H49">
        <v>2</v>
      </c>
      <c r="I49">
        <v>0</v>
      </c>
      <c r="J49">
        <f t="shared" si="1"/>
        <v>14</v>
      </c>
      <c r="L49" s="32">
        <v>0.75</v>
      </c>
      <c r="M49" s="32">
        <v>0.91666666666666663</v>
      </c>
      <c r="O49" t="str">
        <f t="shared" si="2"/>
        <v>_424220</v>
      </c>
      <c r="P49" s="5"/>
      <c r="Q49" s="6"/>
      <c r="R49" s="6"/>
      <c r="T49" s="6"/>
      <c r="U49" s="7"/>
      <c r="V49" s="6"/>
      <c r="W49" s="7"/>
      <c r="X49" s="6"/>
      <c r="Y49" s="7"/>
      <c r="Z49" s="6"/>
      <c r="AA49" s="7"/>
    </row>
    <row r="50" spans="1:27">
      <c r="A50" s="4">
        <v>43943</v>
      </c>
      <c r="C50" s="33" t="s">
        <v>30</v>
      </c>
      <c r="D50" s="33"/>
      <c r="E50" s="33"/>
      <c r="F50" s="33"/>
      <c r="G50" s="33"/>
      <c r="H50" s="33"/>
      <c r="I50" s="33"/>
      <c r="J50">
        <f t="shared" si="1"/>
        <v>0</v>
      </c>
      <c r="L50" s="32"/>
      <c r="M50" s="32"/>
      <c r="O50" t="str">
        <f t="shared" si="2"/>
        <v>_</v>
      </c>
      <c r="P50" s="5"/>
      <c r="Q50" s="6"/>
      <c r="R50" s="6"/>
      <c r="T50" s="6"/>
      <c r="U50" s="7"/>
      <c r="V50" s="6"/>
      <c r="W50" s="7"/>
      <c r="X50" s="6"/>
      <c r="Y50" s="7"/>
      <c r="Z50" s="6"/>
      <c r="AA50" s="7"/>
    </row>
    <row r="51" spans="1:27">
      <c r="A51" s="4">
        <v>43944</v>
      </c>
      <c r="C51">
        <f t="shared" ref="C51" si="20">D51+E51+F51</f>
        <v>8</v>
      </c>
      <c r="D51">
        <v>2</v>
      </c>
      <c r="E51">
        <v>3</v>
      </c>
      <c r="F51">
        <v>3</v>
      </c>
      <c r="G51">
        <v>2</v>
      </c>
      <c r="H51">
        <v>2</v>
      </c>
      <c r="I51">
        <v>0</v>
      </c>
      <c r="J51">
        <f t="shared" si="1"/>
        <v>12</v>
      </c>
      <c r="L51" s="32">
        <v>0.75</v>
      </c>
      <c r="M51" s="32">
        <v>0.91666666666666663</v>
      </c>
      <c r="O51" t="str">
        <f t="shared" si="2"/>
        <v>_233220</v>
      </c>
      <c r="P51" s="5"/>
      <c r="Q51" s="6"/>
      <c r="R51" s="6"/>
      <c r="T51" s="6"/>
      <c r="U51" s="7"/>
      <c r="V51" s="6"/>
      <c r="W51" s="7"/>
      <c r="X51" s="6"/>
      <c r="Y51" s="7"/>
      <c r="Z51" s="6"/>
      <c r="AA51" s="7"/>
    </row>
    <row r="52" spans="1:27">
      <c r="A52" s="4">
        <v>43945</v>
      </c>
      <c r="C52">
        <f t="shared" ref="C52" si="21">D52+E52+F52</f>
        <v>8</v>
      </c>
      <c r="D52" s="21">
        <v>4</v>
      </c>
      <c r="E52" s="21">
        <v>4</v>
      </c>
      <c r="F52" s="21">
        <v>0</v>
      </c>
      <c r="G52">
        <v>4</v>
      </c>
      <c r="H52">
        <v>4</v>
      </c>
      <c r="I52">
        <v>0</v>
      </c>
      <c r="J52">
        <f t="shared" si="1"/>
        <v>16</v>
      </c>
      <c r="L52" s="32">
        <v>0.75</v>
      </c>
      <c r="M52" s="32">
        <v>0.91666666666666663</v>
      </c>
      <c r="O52" t="str">
        <f t="shared" si="2"/>
        <v>_440440</v>
      </c>
      <c r="P52" s="5"/>
      <c r="Q52" s="6"/>
      <c r="R52" s="6"/>
      <c r="T52" s="6"/>
      <c r="U52" s="7"/>
      <c r="V52" s="6"/>
      <c r="W52" s="7"/>
      <c r="X52" s="6"/>
      <c r="Y52" s="7"/>
      <c r="Z52" s="6"/>
      <c r="AA52" s="7"/>
    </row>
    <row r="53" spans="1:27">
      <c r="A53" s="8">
        <v>43946</v>
      </c>
      <c r="B53" s="19"/>
      <c r="C53" s="19">
        <f t="shared" si="0"/>
        <v>8</v>
      </c>
      <c r="D53" s="19">
        <v>0</v>
      </c>
      <c r="E53" s="19">
        <v>0</v>
      </c>
      <c r="F53" s="22">
        <v>8</v>
      </c>
      <c r="G53" s="22">
        <v>10</v>
      </c>
      <c r="H53" s="22">
        <v>8</v>
      </c>
      <c r="I53">
        <v>4</v>
      </c>
      <c r="J53">
        <f t="shared" si="1"/>
        <v>30</v>
      </c>
      <c r="L53" s="32">
        <v>0.375</v>
      </c>
      <c r="M53" s="32">
        <v>0.66666666666666663</v>
      </c>
      <c r="O53" t="str">
        <f t="shared" si="2"/>
        <v>_0081084</v>
      </c>
      <c r="P53" s="5"/>
      <c r="Q53" s="6"/>
      <c r="R53" s="6"/>
      <c r="T53" s="6"/>
      <c r="U53" s="7"/>
      <c r="V53" s="6"/>
      <c r="W53" s="7"/>
      <c r="X53" s="6"/>
      <c r="Y53" s="7"/>
      <c r="Z53" s="6"/>
      <c r="AA53" s="7"/>
    </row>
    <row r="54" spans="1:27">
      <c r="A54" s="16"/>
      <c r="D54" s="2">
        <f t="shared" ref="D54:I54" si="22">SUM(D49,D51:D53)</f>
        <v>10</v>
      </c>
      <c r="E54" s="2">
        <f t="shared" si="22"/>
        <v>9</v>
      </c>
      <c r="F54" s="2">
        <f t="shared" si="22"/>
        <v>15</v>
      </c>
      <c r="G54" s="2">
        <f t="shared" si="22"/>
        <v>18</v>
      </c>
      <c r="H54" s="2">
        <f t="shared" si="22"/>
        <v>16</v>
      </c>
      <c r="I54" s="2">
        <f t="shared" si="22"/>
        <v>4</v>
      </c>
      <c r="L54" s="32"/>
      <c r="M54" s="32"/>
      <c r="P54" s="5"/>
      <c r="Q54" s="6"/>
      <c r="R54" s="6"/>
      <c r="T54" s="6"/>
      <c r="U54" s="7"/>
      <c r="V54" s="6"/>
      <c r="W54" s="7"/>
      <c r="X54" s="6"/>
      <c r="Y54" s="7"/>
      <c r="Z54" s="6"/>
      <c r="AA54" s="7"/>
    </row>
    <row r="55" spans="1:27">
      <c r="A55" s="16"/>
      <c r="L55" s="32"/>
      <c r="M55" s="32"/>
      <c r="P55" s="5"/>
      <c r="Q55" s="6"/>
      <c r="R55" s="6"/>
      <c r="T55" s="6"/>
      <c r="U55" s="7"/>
      <c r="V55" s="6"/>
      <c r="W55" s="7"/>
      <c r="X55" s="6"/>
      <c r="Y55" s="7"/>
      <c r="Z55" s="6"/>
      <c r="AA55" s="7"/>
    </row>
    <row r="56" spans="1:27">
      <c r="A56" s="8">
        <v>43947</v>
      </c>
      <c r="B56" s="19"/>
      <c r="C56" s="35" t="s">
        <v>31</v>
      </c>
      <c r="D56" s="35"/>
      <c r="E56" s="35"/>
      <c r="F56" s="35"/>
      <c r="G56" s="35"/>
      <c r="H56" s="35"/>
      <c r="I56" s="35"/>
      <c r="J56">
        <f t="shared" si="1"/>
        <v>0</v>
      </c>
      <c r="L56" s="32"/>
      <c r="M56" s="32"/>
      <c r="O56" t="str">
        <f t="shared" si="2"/>
        <v>_</v>
      </c>
      <c r="P56" s="5"/>
      <c r="Q56" s="6"/>
      <c r="R56" s="6"/>
      <c r="T56" s="6"/>
      <c r="U56" s="7"/>
      <c r="V56" s="6"/>
      <c r="W56" s="7"/>
      <c r="X56" s="6"/>
      <c r="Y56" s="7"/>
      <c r="Z56" s="6"/>
      <c r="AA56" s="7"/>
    </row>
    <row r="57" spans="1:27">
      <c r="A57" s="4">
        <v>43948</v>
      </c>
      <c r="C57">
        <f t="shared" ref="C57:C87" si="23">D57+E57+F57</f>
        <v>10</v>
      </c>
      <c r="D57">
        <v>4</v>
      </c>
      <c r="E57">
        <v>3</v>
      </c>
      <c r="F57">
        <v>3</v>
      </c>
      <c r="G57" s="17">
        <v>2</v>
      </c>
      <c r="H57" s="17">
        <v>2</v>
      </c>
      <c r="I57" s="17">
        <v>0</v>
      </c>
      <c r="J57">
        <f t="shared" si="1"/>
        <v>14</v>
      </c>
      <c r="L57" s="32">
        <v>0.75</v>
      </c>
      <c r="M57" s="32">
        <v>0.91666666666666663</v>
      </c>
      <c r="O57" t="str">
        <f t="shared" si="2"/>
        <v>_433220</v>
      </c>
      <c r="P57" s="5"/>
      <c r="Q57" s="6"/>
      <c r="R57" s="6"/>
      <c r="T57" s="6"/>
      <c r="U57" s="7"/>
      <c r="V57" s="6"/>
      <c r="W57" s="7"/>
      <c r="X57" s="6"/>
      <c r="Y57" s="7"/>
      <c r="Z57" s="6"/>
      <c r="AA57" s="7"/>
    </row>
    <row r="58" spans="1:27">
      <c r="A58" s="4">
        <v>43949</v>
      </c>
      <c r="C58">
        <f t="shared" si="23"/>
        <v>10</v>
      </c>
      <c r="D58">
        <v>2</v>
      </c>
      <c r="E58">
        <v>4</v>
      </c>
      <c r="F58">
        <v>4</v>
      </c>
      <c r="G58" s="17">
        <v>2</v>
      </c>
      <c r="H58" s="17">
        <v>2</v>
      </c>
      <c r="I58" s="17">
        <v>0</v>
      </c>
      <c r="J58">
        <f t="shared" si="1"/>
        <v>14</v>
      </c>
      <c r="L58" s="32">
        <v>0.75</v>
      </c>
      <c r="M58" s="32">
        <v>0.91666666666666663</v>
      </c>
      <c r="O58" t="str">
        <f t="shared" si="2"/>
        <v>_244220</v>
      </c>
      <c r="P58" s="5"/>
      <c r="Q58" s="6"/>
      <c r="R58" s="6"/>
      <c r="T58" s="6"/>
      <c r="U58" s="7"/>
      <c r="V58" s="6"/>
      <c r="W58" s="7"/>
      <c r="X58" s="6"/>
      <c r="Y58" s="7"/>
      <c r="Z58" s="6"/>
      <c r="AA58" s="7"/>
    </row>
    <row r="59" spans="1:27">
      <c r="A59" s="4">
        <v>43950</v>
      </c>
      <c r="C59">
        <f t="shared" si="23"/>
        <v>8</v>
      </c>
      <c r="D59">
        <v>2</v>
      </c>
      <c r="E59">
        <v>2</v>
      </c>
      <c r="F59">
        <v>4</v>
      </c>
      <c r="G59" s="17">
        <v>2</v>
      </c>
      <c r="H59" s="17">
        <v>1</v>
      </c>
      <c r="I59" s="17">
        <v>0</v>
      </c>
      <c r="J59">
        <f t="shared" si="1"/>
        <v>11</v>
      </c>
      <c r="L59" s="32">
        <v>0.75</v>
      </c>
      <c r="M59" s="32">
        <v>0.91666666666666663</v>
      </c>
      <c r="O59" t="str">
        <f t="shared" si="2"/>
        <v>_224210</v>
      </c>
      <c r="P59" s="5"/>
      <c r="Q59" s="6"/>
      <c r="R59" s="6"/>
      <c r="T59" s="6"/>
      <c r="U59" s="7"/>
      <c r="V59" s="6"/>
      <c r="W59" s="7"/>
      <c r="X59" s="6"/>
      <c r="Y59" s="7"/>
      <c r="Z59" s="6"/>
      <c r="AA59" s="7"/>
    </row>
    <row r="60" spans="1:27">
      <c r="A60" s="4">
        <v>43951</v>
      </c>
      <c r="C60" s="33" t="s">
        <v>30</v>
      </c>
      <c r="D60" s="33"/>
      <c r="E60" s="33"/>
      <c r="F60" s="33"/>
      <c r="G60" s="33"/>
      <c r="H60" s="33"/>
      <c r="I60" s="33"/>
      <c r="J60">
        <f t="shared" si="1"/>
        <v>0</v>
      </c>
      <c r="L60" s="32"/>
      <c r="M60" s="32"/>
      <c r="O60" t="str">
        <f t="shared" si="2"/>
        <v>_</v>
      </c>
      <c r="P60" s="5"/>
      <c r="Q60" s="6"/>
      <c r="R60" s="6"/>
      <c r="T60" s="6"/>
      <c r="U60" s="7"/>
      <c r="V60" s="6"/>
      <c r="W60" s="7"/>
      <c r="X60" s="6"/>
      <c r="Y60" s="7"/>
      <c r="Z60" s="6"/>
      <c r="AA60" s="7"/>
    </row>
    <row r="61" spans="1:27">
      <c r="A61" s="4">
        <v>43952</v>
      </c>
      <c r="C61">
        <f t="shared" si="23"/>
        <v>4</v>
      </c>
      <c r="D61" s="18">
        <v>2</v>
      </c>
      <c r="E61" s="18">
        <v>2</v>
      </c>
      <c r="F61" s="18">
        <v>0</v>
      </c>
      <c r="G61" s="18">
        <v>6</v>
      </c>
      <c r="H61" s="18">
        <v>4</v>
      </c>
      <c r="I61" s="21">
        <v>4</v>
      </c>
      <c r="J61">
        <f t="shared" si="1"/>
        <v>18</v>
      </c>
      <c r="L61" s="32">
        <v>0.75</v>
      </c>
      <c r="M61" s="32">
        <v>0.91666666666666663</v>
      </c>
      <c r="O61" t="str">
        <f t="shared" si="2"/>
        <v>_220644</v>
      </c>
      <c r="P61" s="5"/>
      <c r="Q61" s="6"/>
      <c r="R61" s="6"/>
      <c r="T61" s="6"/>
      <c r="U61" s="7"/>
      <c r="V61" s="6"/>
      <c r="W61" s="7"/>
      <c r="X61" s="6"/>
      <c r="Y61" s="7"/>
      <c r="Z61" s="6"/>
      <c r="AA61" s="7"/>
    </row>
    <row r="62" spans="1:27">
      <c r="A62" s="20">
        <v>43953</v>
      </c>
      <c r="B62" s="9"/>
      <c r="C62">
        <f t="shared" si="23"/>
        <v>22</v>
      </c>
      <c r="D62">
        <v>6</v>
      </c>
      <c r="E62">
        <v>8</v>
      </c>
      <c r="F62">
        <v>8</v>
      </c>
      <c r="G62">
        <v>10</v>
      </c>
      <c r="H62">
        <v>8</v>
      </c>
      <c r="I62">
        <v>4</v>
      </c>
      <c r="J62">
        <f t="shared" si="1"/>
        <v>44</v>
      </c>
      <c r="L62" s="32">
        <v>0.375</v>
      </c>
      <c r="M62" s="32">
        <v>0.79166666666666663</v>
      </c>
      <c r="O62" t="str">
        <f t="shared" si="2"/>
        <v>_6881084</v>
      </c>
      <c r="P62" s="5"/>
      <c r="Q62" s="6"/>
      <c r="R62" s="6"/>
      <c r="T62" s="6"/>
      <c r="U62" s="7"/>
      <c r="V62" s="6"/>
      <c r="W62" s="7"/>
      <c r="X62" s="6"/>
      <c r="Y62" s="7"/>
      <c r="Z62" s="6"/>
      <c r="AA62" s="7"/>
    </row>
    <row r="63" spans="1:27">
      <c r="A63" s="4"/>
      <c r="B63" s="22"/>
      <c r="D63" s="2">
        <f t="shared" ref="D63:I63" si="24">SUM(D57:D59,D61:D62)</f>
        <v>16</v>
      </c>
      <c r="E63" s="2">
        <f t="shared" si="24"/>
        <v>19</v>
      </c>
      <c r="F63" s="2">
        <f t="shared" si="24"/>
        <v>19</v>
      </c>
      <c r="G63" s="2">
        <f t="shared" si="24"/>
        <v>22</v>
      </c>
      <c r="H63" s="2">
        <f t="shared" si="24"/>
        <v>17</v>
      </c>
      <c r="I63" s="2">
        <f t="shared" si="24"/>
        <v>8</v>
      </c>
      <c r="L63" s="32"/>
      <c r="M63" s="32"/>
      <c r="P63" s="5"/>
      <c r="Q63" s="6"/>
      <c r="R63" s="6"/>
      <c r="T63" s="6"/>
      <c r="U63" s="7"/>
      <c r="V63" s="6"/>
      <c r="W63" s="7"/>
      <c r="X63" s="6"/>
      <c r="Y63" s="7"/>
      <c r="Z63" s="6"/>
      <c r="AA63" s="7"/>
    </row>
    <row r="64" spans="1:27">
      <c r="A64" s="4"/>
      <c r="B64" s="22"/>
      <c r="L64" s="32"/>
      <c r="M64" s="32"/>
      <c r="P64" s="5"/>
      <c r="Q64" s="6"/>
      <c r="R64" s="6"/>
      <c r="T64" s="6"/>
      <c r="U64" s="7"/>
      <c r="V64" s="6"/>
      <c r="W64" s="7"/>
      <c r="X64" s="6"/>
      <c r="Y64" s="7"/>
      <c r="Z64" s="6"/>
      <c r="AA64" s="7"/>
    </row>
    <row r="65" spans="1:27">
      <c r="A65" s="20">
        <v>43954</v>
      </c>
      <c r="B65" s="9"/>
      <c r="C65" s="33" t="s">
        <v>30</v>
      </c>
      <c r="D65" s="33"/>
      <c r="E65" s="33"/>
      <c r="F65" s="33"/>
      <c r="G65" s="33"/>
      <c r="H65" s="33"/>
      <c r="I65" s="33"/>
      <c r="J65">
        <f t="shared" si="1"/>
        <v>0</v>
      </c>
      <c r="L65" s="32"/>
      <c r="M65" s="32"/>
      <c r="O65" t="str">
        <f t="shared" si="2"/>
        <v>_</v>
      </c>
      <c r="P65" s="5"/>
      <c r="Q65" s="6"/>
      <c r="R65" s="6"/>
      <c r="T65" s="6"/>
      <c r="U65" s="7"/>
      <c r="V65" s="6"/>
      <c r="W65" s="7"/>
      <c r="X65" s="6"/>
      <c r="Y65" s="7"/>
      <c r="Z65" s="6"/>
      <c r="AA65" s="7"/>
    </row>
    <row r="66" spans="1:27">
      <c r="A66" s="4">
        <v>43955</v>
      </c>
      <c r="C66">
        <f t="shared" si="23"/>
        <v>10</v>
      </c>
      <c r="D66">
        <v>2</v>
      </c>
      <c r="E66">
        <v>4</v>
      </c>
      <c r="F66">
        <v>4</v>
      </c>
      <c r="G66">
        <v>2</v>
      </c>
      <c r="H66">
        <v>2</v>
      </c>
      <c r="I66" s="21">
        <v>0</v>
      </c>
      <c r="J66">
        <f t="shared" si="1"/>
        <v>14</v>
      </c>
      <c r="L66" s="32">
        <v>0.75</v>
      </c>
      <c r="M66" s="32">
        <v>0.91666666666666663</v>
      </c>
      <c r="O66" t="str">
        <f t="shared" si="2"/>
        <v>_244220</v>
      </c>
      <c r="P66" s="5"/>
      <c r="Q66" s="6"/>
      <c r="R66" s="6"/>
      <c r="T66" s="6"/>
      <c r="U66" s="7"/>
      <c r="V66" s="6"/>
      <c r="W66" s="7"/>
      <c r="X66" s="6"/>
      <c r="Y66" s="7"/>
      <c r="Z66" s="6"/>
      <c r="AA66" s="7"/>
    </row>
    <row r="67" spans="1:27">
      <c r="A67" s="4">
        <v>43956</v>
      </c>
      <c r="C67">
        <f t="shared" si="23"/>
        <v>10</v>
      </c>
      <c r="D67">
        <v>2</v>
      </c>
      <c r="E67">
        <v>4</v>
      </c>
      <c r="F67">
        <v>4</v>
      </c>
      <c r="G67">
        <v>2</v>
      </c>
      <c r="H67">
        <v>0</v>
      </c>
      <c r="I67" s="21">
        <v>0</v>
      </c>
      <c r="J67">
        <f t="shared" si="1"/>
        <v>12</v>
      </c>
      <c r="L67" s="32">
        <v>0.75</v>
      </c>
      <c r="M67" s="32">
        <v>0.91666666666666663</v>
      </c>
      <c r="O67" t="str">
        <f t="shared" si="2"/>
        <v>_244200</v>
      </c>
      <c r="P67" s="5"/>
      <c r="Q67" s="6"/>
      <c r="R67" s="6"/>
      <c r="T67" s="6"/>
      <c r="U67" s="7"/>
      <c r="V67" s="6"/>
      <c r="W67" s="7"/>
      <c r="X67" s="6"/>
      <c r="Y67" s="7"/>
      <c r="Z67" s="6"/>
      <c r="AA67" s="7"/>
    </row>
    <row r="68" spans="1:27">
      <c r="A68" s="4">
        <v>43957</v>
      </c>
      <c r="C68">
        <f t="shared" si="23"/>
        <v>8</v>
      </c>
      <c r="D68">
        <v>2</v>
      </c>
      <c r="E68">
        <v>2</v>
      </c>
      <c r="F68">
        <v>4</v>
      </c>
      <c r="G68">
        <v>2</v>
      </c>
      <c r="H68">
        <v>0</v>
      </c>
      <c r="I68" s="21">
        <v>0</v>
      </c>
      <c r="J68">
        <f t="shared" si="1"/>
        <v>10</v>
      </c>
      <c r="L68" s="32">
        <v>0.75</v>
      </c>
      <c r="M68" s="32">
        <v>0.91666666666666663</v>
      </c>
      <c r="O68" t="str">
        <f t="shared" si="2"/>
        <v>_224200</v>
      </c>
      <c r="P68" s="5"/>
      <c r="Q68" s="6"/>
      <c r="R68" s="6"/>
      <c r="T68" s="6"/>
      <c r="U68" s="7"/>
      <c r="V68" s="6"/>
      <c r="W68" s="7"/>
      <c r="X68" s="6"/>
      <c r="Y68" s="7"/>
      <c r="Z68" s="6"/>
      <c r="AA68" s="7"/>
    </row>
    <row r="69" spans="1:27">
      <c r="A69" s="4">
        <v>43958</v>
      </c>
      <c r="C69" s="33" t="s">
        <v>30</v>
      </c>
      <c r="D69" s="33"/>
      <c r="E69" s="33"/>
      <c r="F69" s="33"/>
      <c r="G69" s="33"/>
      <c r="H69" s="33"/>
      <c r="I69" s="33"/>
      <c r="J69">
        <f t="shared" si="1"/>
        <v>0</v>
      </c>
      <c r="L69" s="32"/>
      <c r="M69" s="32"/>
      <c r="O69" t="str">
        <f t="shared" si="2"/>
        <v>_</v>
      </c>
      <c r="P69" s="5"/>
      <c r="Q69" s="6"/>
      <c r="R69" s="6"/>
      <c r="T69" s="6"/>
      <c r="U69" s="7"/>
      <c r="V69" s="6"/>
      <c r="W69" s="7"/>
      <c r="X69" s="6"/>
      <c r="Y69" s="7"/>
      <c r="Z69" s="6"/>
      <c r="AA69" s="7"/>
    </row>
    <row r="70" spans="1:27">
      <c r="A70" s="4">
        <v>43959</v>
      </c>
      <c r="C70" s="33" t="s">
        <v>30</v>
      </c>
      <c r="D70" s="33"/>
      <c r="E70" s="33"/>
      <c r="F70" s="33"/>
      <c r="G70" s="33"/>
      <c r="H70" s="33"/>
      <c r="I70" s="33"/>
      <c r="J70">
        <f t="shared" si="1"/>
        <v>0</v>
      </c>
      <c r="L70" s="32"/>
      <c r="M70" s="32"/>
      <c r="O70" t="str">
        <f t="shared" si="2"/>
        <v>_</v>
      </c>
      <c r="P70" s="5"/>
      <c r="Q70" s="6"/>
      <c r="R70" s="6"/>
      <c r="T70" s="6"/>
      <c r="U70" s="7"/>
      <c r="V70" s="6"/>
      <c r="W70" s="7"/>
      <c r="X70" s="6"/>
      <c r="Y70" s="7"/>
      <c r="Z70" s="6"/>
      <c r="AA70" s="7"/>
    </row>
    <row r="71" spans="1:27">
      <c r="A71" s="20">
        <v>43960</v>
      </c>
      <c r="B71" s="9"/>
      <c r="C71">
        <f t="shared" si="23"/>
        <v>22</v>
      </c>
      <c r="D71">
        <v>6</v>
      </c>
      <c r="E71">
        <v>8</v>
      </c>
      <c r="F71">
        <v>8</v>
      </c>
      <c r="G71">
        <v>10</v>
      </c>
      <c r="H71">
        <v>8</v>
      </c>
      <c r="I71">
        <v>4</v>
      </c>
      <c r="J71">
        <f t="shared" si="1"/>
        <v>44</v>
      </c>
      <c r="L71" s="32">
        <v>0.375</v>
      </c>
      <c r="M71" s="32">
        <v>0.79166666666666663</v>
      </c>
      <c r="O71" t="str">
        <f t="shared" si="2"/>
        <v>_6881084</v>
      </c>
      <c r="P71" s="5"/>
      <c r="Q71" s="6"/>
      <c r="R71" s="6"/>
      <c r="T71" s="6"/>
      <c r="U71" s="7"/>
      <c r="V71" s="6"/>
      <c r="W71" s="7"/>
      <c r="X71" s="6"/>
      <c r="Y71" s="7"/>
      <c r="Z71" s="6"/>
      <c r="AA71" s="7"/>
    </row>
    <row r="72" spans="1:27">
      <c r="A72" s="4"/>
      <c r="B72" s="22"/>
      <c r="D72" s="2">
        <f t="shared" ref="D72:I72" si="25">SUM(D66:D68,D71)</f>
        <v>12</v>
      </c>
      <c r="E72" s="2">
        <f t="shared" si="25"/>
        <v>18</v>
      </c>
      <c r="F72" s="2">
        <f t="shared" si="25"/>
        <v>20</v>
      </c>
      <c r="G72" s="2">
        <f t="shared" si="25"/>
        <v>16</v>
      </c>
      <c r="H72" s="2">
        <f t="shared" si="25"/>
        <v>10</v>
      </c>
      <c r="I72" s="2">
        <f t="shared" si="25"/>
        <v>4</v>
      </c>
      <c r="L72" s="32"/>
      <c r="M72" s="32"/>
      <c r="P72" s="5"/>
      <c r="Q72" s="6"/>
      <c r="R72" s="6"/>
      <c r="T72" s="6"/>
      <c r="U72" s="7"/>
      <c r="V72" s="6"/>
      <c r="W72" s="7"/>
      <c r="X72" s="6"/>
      <c r="Y72" s="7"/>
      <c r="Z72" s="6"/>
      <c r="AA72" s="7"/>
    </row>
    <row r="73" spans="1:27">
      <c r="A73" s="4"/>
      <c r="B73" s="22"/>
      <c r="L73" s="32"/>
      <c r="M73" s="32"/>
      <c r="P73" s="5"/>
      <c r="Q73" s="6"/>
      <c r="R73" s="6"/>
      <c r="T73" s="6"/>
      <c r="U73" s="7"/>
      <c r="V73" s="6"/>
      <c r="W73" s="7"/>
      <c r="X73" s="6"/>
      <c r="Y73" s="7"/>
      <c r="Z73" s="6"/>
      <c r="AA73" s="7"/>
    </row>
    <row r="74" spans="1:27">
      <c r="A74" s="20">
        <v>43961</v>
      </c>
      <c r="B74" s="9"/>
      <c r="C74" s="33" t="s">
        <v>30</v>
      </c>
      <c r="D74" s="33"/>
      <c r="E74" s="33"/>
      <c r="F74" s="33"/>
      <c r="G74" s="33"/>
      <c r="H74" s="33"/>
      <c r="I74" s="33"/>
      <c r="J74">
        <f t="shared" si="1"/>
        <v>0</v>
      </c>
      <c r="L74" s="32"/>
      <c r="M74" s="32"/>
      <c r="O74" t="str">
        <f t="shared" si="2"/>
        <v>_</v>
      </c>
      <c r="P74" s="5"/>
      <c r="Q74" s="6"/>
      <c r="R74" s="6"/>
      <c r="T74" s="6"/>
      <c r="U74" s="7"/>
      <c r="V74" s="6"/>
      <c r="W74" s="7"/>
      <c r="X74" s="6"/>
      <c r="Y74" s="7"/>
      <c r="Z74" s="6"/>
      <c r="AA74" s="7"/>
    </row>
    <row r="75" spans="1:27">
      <c r="A75" s="12">
        <v>43962</v>
      </c>
      <c r="B75" s="13" t="s">
        <v>12</v>
      </c>
      <c r="C75" s="34" t="s">
        <v>39</v>
      </c>
      <c r="D75" s="34"/>
      <c r="E75" s="34"/>
      <c r="F75" s="34"/>
      <c r="G75" s="34"/>
      <c r="H75" s="34"/>
      <c r="I75" s="34"/>
      <c r="J75">
        <f t="shared" si="1"/>
        <v>0</v>
      </c>
      <c r="L75" s="32"/>
      <c r="M75" s="32"/>
      <c r="O75" t="str">
        <f t="shared" si="2"/>
        <v>_</v>
      </c>
      <c r="P75" s="5"/>
      <c r="Q75" s="6"/>
      <c r="R75" s="6"/>
      <c r="T75" s="6"/>
      <c r="U75" s="7"/>
      <c r="V75" s="6"/>
      <c r="W75" s="7"/>
      <c r="X75" s="6"/>
      <c r="Y75" s="7"/>
      <c r="Z75" s="6"/>
      <c r="AA75" s="7"/>
    </row>
    <row r="76" spans="1:27">
      <c r="A76" s="12">
        <v>43963</v>
      </c>
      <c r="B76" s="13" t="s">
        <v>12</v>
      </c>
      <c r="C76" s="34" t="s">
        <v>39</v>
      </c>
      <c r="D76" s="34"/>
      <c r="E76" s="34"/>
      <c r="F76" s="34"/>
      <c r="G76" s="34"/>
      <c r="H76" s="34"/>
      <c r="I76" s="34"/>
      <c r="J76">
        <f t="shared" si="1"/>
        <v>0</v>
      </c>
      <c r="L76" s="32"/>
      <c r="M76" s="32"/>
      <c r="O76" t="str">
        <f t="shared" si="2"/>
        <v>_</v>
      </c>
      <c r="P76" s="5"/>
      <c r="Q76" s="6"/>
      <c r="R76" s="6"/>
      <c r="T76" s="6"/>
      <c r="U76" s="7"/>
      <c r="V76" s="6"/>
      <c r="W76" s="7"/>
      <c r="X76" s="6"/>
      <c r="Y76" s="7"/>
      <c r="Z76" s="6"/>
      <c r="AA76" s="7"/>
    </row>
    <row r="77" spans="1:27">
      <c r="A77" s="12">
        <v>43964</v>
      </c>
      <c r="B77" s="13" t="s">
        <v>12</v>
      </c>
      <c r="C77" s="34" t="s">
        <v>39</v>
      </c>
      <c r="D77" s="34"/>
      <c r="E77" s="34"/>
      <c r="F77" s="34"/>
      <c r="G77" s="34"/>
      <c r="H77" s="34"/>
      <c r="I77" s="34"/>
      <c r="J77">
        <f t="shared" si="1"/>
        <v>0</v>
      </c>
      <c r="L77" s="32"/>
      <c r="M77" s="32"/>
      <c r="O77" t="str">
        <f t="shared" si="2"/>
        <v>_</v>
      </c>
      <c r="P77" s="5"/>
      <c r="Q77" s="6"/>
      <c r="R77" s="6"/>
      <c r="T77" s="6"/>
      <c r="U77" s="7"/>
      <c r="V77" s="6"/>
      <c r="W77" s="7"/>
      <c r="X77" s="6"/>
      <c r="Y77" s="7"/>
      <c r="Z77" s="6"/>
      <c r="AA77" s="7"/>
    </row>
    <row r="78" spans="1:27">
      <c r="A78" s="4">
        <v>43965</v>
      </c>
      <c r="C78" s="33" t="s">
        <v>30</v>
      </c>
      <c r="D78" s="33"/>
      <c r="E78" s="33"/>
      <c r="F78" s="33"/>
      <c r="G78" s="33"/>
      <c r="H78" s="33"/>
      <c r="I78" s="33"/>
      <c r="J78">
        <f t="shared" si="1"/>
        <v>0</v>
      </c>
      <c r="L78" s="32"/>
      <c r="M78" s="32"/>
      <c r="O78" t="str">
        <f t="shared" si="2"/>
        <v>_</v>
      </c>
      <c r="P78" s="5"/>
      <c r="Q78" s="6"/>
      <c r="R78" s="6"/>
      <c r="T78" s="6"/>
      <c r="U78" s="7"/>
      <c r="V78" s="6"/>
      <c r="W78" s="7"/>
      <c r="X78" s="6"/>
      <c r="Y78" s="7"/>
      <c r="Z78" s="6"/>
      <c r="AA78" s="7"/>
    </row>
    <row r="79" spans="1:27">
      <c r="A79" s="4">
        <v>43966</v>
      </c>
      <c r="B79" s="9" t="s">
        <v>40</v>
      </c>
      <c r="C79" s="33" t="s">
        <v>30</v>
      </c>
      <c r="D79" s="33"/>
      <c r="E79" s="33"/>
      <c r="F79" s="33"/>
      <c r="G79" s="33"/>
      <c r="H79" s="33"/>
      <c r="I79" s="33"/>
      <c r="J79">
        <f t="shared" si="1"/>
        <v>0</v>
      </c>
      <c r="L79" s="32"/>
      <c r="M79" s="32"/>
      <c r="O79" t="str">
        <f t="shared" si="2"/>
        <v>_</v>
      </c>
      <c r="P79" s="5"/>
      <c r="Q79" s="6"/>
      <c r="R79" s="6"/>
      <c r="T79" s="6"/>
      <c r="U79" s="7"/>
      <c r="V79" s="6"/>
      <c r="W79" s="7"/>
      <c r="X79" s="6"/>
      <c r="Y79" s="7"/>
      <c r="Z79" s="6"/>
      <c r="AA79" s="7"/>
    </row>
    <row r="80" spans="1:27">
      <c r="A80" s="4">
        <v>43967</v>
      </c>
      <c r="B80" s="22"/>
      <c r="C80">
        <f t="shared" si="23"/>
        <v>0</v>
      </c>
      <c r="J80">
        <f t="shared" si="1"/>
        <v>0</v>
      </c>
      <c r="L80" s="32"/>
      <c r="M80" s="32"/>
      <c r="O80" t="str">
        <f t="shared" si="2"/>
        <v>_</v>
      </c>
      <c r="P80" s="5"/>
      <c r="Q80" s="6"/>
      <c r="R80" s="6"/>
      <c r="T80" s="6"/>
      <c r="U80" s="7"/>
      <c r="V80" s="6"/>
      <c r="W80" s="7"/>
      <c r="X80" s="6"/>
      <c r="Y80" s="7"/>
      <c r="Z80" s="6"/>
      <c r="AA80" s="7"/>
    </row>
    <row r="81" spans="1:27">
      <c r="A81" s="4"/>
      <c r="B81" s="22"/>
      <c r="L81" s="32"/>
      <c r="M81" s="32"/>
      <c r="P81" s="5"/>
      <c r="Q81" s="6"/>
      <c r="R81" s="6"/>
      <c r="T81" s="6"/>
      <c r="U81" s="7"/>
      <c r="V81" s="6"/>
      <c r="W81" s="7"/>
      <c r="X81" s="6"/>
      <c r="Y81" s="7"/>
      <c r="Z81" s="6"/>
      <c r="AA81" s="7"/>
    </row>
    <row r="82" spans="1:27">
      <c r="A82" s="4"/>
      <c r="B82" s="22"/>
      <c r="L82" s="32"/>
      <c r="M82" s="32"/>
      <c r="P82" s="5"/>
      <c r="Q82" s="6"/>
      <c r="R82" s="6"/>
      <c r="T82" s="6"/>
      <c r="U82" s="7"/>
      <c r="V82" s="6"/>
      <c r="W82" s="7"/>
      <c r="X82" s="6"/>
      <c r="Y82" s="7"/>
      <c r="Z82" s="6"/>
      <c r="AA82" s="7"/>
    </row>
    <row r="83" spans="1:27">
      <c r="A83" s="4">
        <v>43968</v>
      </c>
      <c r="C83">
        <f t="shared" si="23"/>
        <v>0</v>
      </c>
      <c r="J83">
        <f t="shared" si="1"/>
        <v>0</v>
      </c>
      <c r="L83" s="32"/>
      <c r="M83" s="32"/>
      <c r="O83" t="str">
        <f t="shared" si="2"/>
        <v>_</v>
      </c>
      <c r="P83" s="5"/>
      <c r="Q83" s="6"/>
      <c r="R83" s="6"/>
      <c r="T83" s="6"/>
      <c r="U83" s="7"/>
      <c r="V83" s="6"/>
      <c r="W83" s="7"/>
      <c r="X83" s="6"/>
      <c r="Y83" s="7"/>
      <c r="Z83" s="6"/>
      <c r="AA83" s="7"/>
    </row>
    <row r="84" spans="1:27">
      <c r="A84" s="4">
        <v>43969</v>
      </c>
      <c r="C84">
        <f t="shared" si="23"/>
        <v>0</v>
      </c>
      <c r="J84">
        <f t="shared" si="1"/>
        <v>0</v>
      </c>
      <c r="L84" s="32"/>
      <c r="M84" s="32"/>
      <c r="O84" t="str">
        <f t="shared" si="2"/>
        <v>_</v>
      </c>
      <c r="P84" s="5"/>
      <c r="Q84" s="6"/>
      <c r="R84" s="6"/>
      <c r="T84" s="6"/>
      <c r="U84" s="7"/>
      <c r="V84" s="6"/>
      <c r="W84" s="7"/>
      <c r="X84" s="6"/>
      <c r="Y84" s="7"/>
      <c r="Z84" s="6"/>
      <c r="AA84" s="7"/>
    </row>
    <row r="85" spans="1:27">
      <c r="A85" s="4">
        <v>43970</v>
      </c>
      <c r="C85">
        <f t="shared" si="23"/>
        <v>0</v>
      </c>
      <c r="J85">
        <f t="shared" si="1"/>
        <v>0</v>
      </c>
      <c r="L85" s="32"/>
      <c r="M85" s="32"/>
      <c r="O85" t="str">
        <f t="shared" si="2"/>
        <v>_</v>
      </c>
      <c r="P85" s="5"/>
      <c r="Q85" s="6"/>
      <c r="R85" s="6"/>
      <c r="T85" s="6"/>
      <c r="U85" s="7"/>
      <c r="V85" s="6"/>
      <c r="W85" s="7"/>
      <c r="X85" s="6"/>
      <c r="Y85" s="7"/>
      <c r="Z85" s="6"/>
      <c r="AA85" s="7"/>
    </row>
    <row r="86" spans="1:27">
      <c r="A86" s="4">
        <v>43971</v>
      </c>
      <c r="C86">
        <f t="shared" si="23"/>
        <v>0</v>
      </c>
      <c r="J86">
        <f t="shared" ref="J86:J89" si="26">SUM(D86:I86)</f>
        <v>0</v>
      </c>
      <c r="L86" s="32"/>
      <c r="M86" s="32"/>
      <c r="O86" t="str">
        <f t="shared" ref="O86:O87" si="27">_xlfn.CONCAT("_",D86:I86)</f>
        <v>_</v>
      </c>
      <c r="P86" s="5"/>
      <c r="Q86" s="6"/>
      <c r="R86" s="6"/>
      <c r="T86" s="6"/>
      <c r="U86" s="7"/>
      <c r="V86" s="6"/>
      <c r="W86" s="7"/>
      <c r="X86" s="6"/>
      <c r="Y86" s="7"/>
      <c r="Z86" s="6"/>
      <c r="AA86" s="7"/>
    </row>
    <row r="87" spans="1:27">
      <c r="A87" s="4">
        <v>43972</v>
      </c>
      <c r="C87">
        <f t="shared" si="23"/>
        <v>0</v>
      </c>
      <c r="J87">
        <f t="shared" si="26"/>
        <v>0</v>
      </c>
      <c r="L87" s="32"/>
      <c r="M87" s="32"/>
      <c r="O87" t="str">
        <f t="shared" si="27"/>
        <v>_</v>
      </c>
      <c r="P87" s="5"/>
      <c r="Q87" s="6"/>
      <c r="R87" s="6"/>
      <c r="T87" s="6"/>
      <c r="U87" s="7"/>
      <c r="V87" s="6"/>
      <c r="W87" s="7"/>
      <c r="X87" s="6"/>
      <c r="Y87" s="7"/>
      <c r="Z87" s="6"/>
      <c r="AA87" s="7"/>
    </row>
    <row r="88" spans="1:27">
      <c r="J88">
        <f t="shared" si="26"/>
        <v>0</v>
      </c>
      <c r="L88" s="5"/>
      <c r="M88" s="5"/>
      <c r="P88" s="5"/>
      <c r="Q88" s="6"/>
      <c r="R88" s="6"/>
      <c r="T88" s="6"/>
      <c r="U88" s="7"/>
      <c r="V88" s="6"/>
      <c r="W88" s="7"/>
      <c r="X88" s="6"/>
      <c r="Y88" s="7"/>
      <c r="Z88" s="6"/>
      <c r="AA88" s="7"/>
    </row>
    <row r="89" spans="1:27">
      <c r="A89" t="s">
        <v>9</v>
      </c>
      <c r="D89" s="6">
        <f t="shared" ref="D89:I89" si="28">SUM(D3:D88)/2</f>
        <v>100</v>
      </c>
      <c r="E89" s="6">
        <f t="shared" si="28"/>
        <v>136</v>
      </c>
      <c r="F89" s="6">
        <f t="shared" si="28"/>
        <v>120</v>
      </c>
      <c r="G89" s="6">
        <f t="shared" si="28"/>
        <v>147</v>
      </c>
      <c r="H89" s="6">
        <f t="shared" si="28"/>
        <v>120</v>
      </c>
      <c r="I89" s="6">
        <f t="shared" si="28"/>
        <v>36</v>
      </c>
      <c r="J89">
        <f t="shared" si="26"/>
        <v>659</v>
      </c>
      <c r="L89" s="5"/>
      <c r="Q89" s="6"/>
      <c r="R89" s="6"/>
      <c r="T89" s="6"/>
      <c r="U89" s="6"/>
      <c r="V89" s="6"/>
      <c r="W89" s="6"/>
      <c r="X89" s="6"/>
      <c r="Y89" s="6"/>
      <c r="Z89" s="6"/>
      <c r="AA89" s="6"/>
    </row>
    <row r="90" spans="1:27">
      <c r="D90" s="6">
        <v>100</v>
      </c>
      <c r="E90" s="6">
        <v>136</v>
      </c>
      <c r="F90" s="6">
        <v>120</v>
      </c>
      <c r="G90" s="6">
        <v>147</v>
      </c>
      <c r="H90" s="6">
        <v>120</v>
      </c>
      <c r="I90" s="6">
        <v>36</v>
      </c>
      <c r="Q90" s="6"/>
      <c r="R90" s="6"/>
      <c r="T90" s="6"/>
      <c r="U90" s="6"/>
      <c r="V90" s="6"/>
      <c r="W90" s="6"/>
      <c r="X90" s="6"/>
      <c r="Y90" s="6"/>
      <c r="Z90" s="6"/>
      <c r="AA90" s="6"/>
    </row>
    <row r="91" spans="1:27">
      <c r="D91" s="14">
        <f t="shared" ref="D91:I91" si="29">D90-D89</f>
        <v>0</v>
      </c>
      <c r="E91" s="14">
        <f t="shared" si="29"/>
        <v>0</v>
      </c>
      <c r="F91" s="14">
        <f t="shared" si="29"/>
        <v>0</v>
      </c>
      <c r="G91" s="14">
        <f t="shared" si="29"/>
        <v>0</v>
      </c>
      <c r="H91" s="14">
        <f t="shared" si="29"/>
        <v>0</v>
      </c>
      <c r="I91" s="14">
        <f t="shared" si="29"/>
        <v>0</v>
      </c>
      <c r="Q91" s="6"/>
      <c r="R91" s="6"/>
      <c r="T91" s="6"/>
      <c r="U91" s="6"/>
      <c r="V91" s="6"/>
      <c r="W91" s="6"/>
      <c r="X91" s="6"/>
      <c r="Y91" s="6"/>
      <c r="Z91" s="6"/>
      <c r="AA91" s="6"/>
    </row>
    <row r="92" spans="1:27">
      <c r="A92" s="4"/>
    </row>
    <row r="93" spans="1:27">
      <c r="A93">
        <f>COUNT(A3:A87)</f>
        <v>67</v>
      </c>
      <c r="J93">
        <v>36</v>
      </c>
    </row>
    <row r="95" spans="1:27">
      <c r="D95" t="s">
        <v>15</v>
      </c>
      <c r="E95" t="s">
        <v>16</v>
      </c>
    </row>
    <row r="96" spans="1:27">
      <c r="B96" t="s">
        <v>3</v>
      </c>
      <c r="C96" t="s">
        <v>3</v>
      </c>
      <c r="D96">
        <v>13</v>
      </c>
      <c r="E96">
        <v>16</v>
      </c>
      <c r="F96">
        <v>100</v>
      </c>
      <c r="I96" t="s">
        <v>28</v>
      </c>
      <c r="J96">
        <v>15</v>
      </c>
    </row>
    <row r="97" spans="2:10">
      <c r="B97" t="s">
        <v>4</v>
      </c>
      <c r="C97" t="s">
        <v>4</v>
      </c>
      <c r="D97">
        <v>17</v>
      </c>
      <c r="E97">
        <v>16</v>
      </c>
      <c r="F97">
        <f t="shared" ref="F97:F101" si="30">(D97*E97)/2</f>
        <v>136</v>
      </c>
      <c r="I97" t="s">
        <v>29</v>
      </c>
      <c r="J97">
        <v>16</v>
      </c>
    </row>
    <row r="98" spans="2:10">
      <c r="B98" t="s">
        <v>23</v>
      </c>
      <c r="C98" t="s">
        <v>17</v>
      </c>
      <c r="D98">
        <v>16</v>
      </c>
      <c r="E98">
        <v>15</v>
      </c>
      <c r="F98">
        <f t="shared" si="30"/>
        <v>120</v>
      </c>
    </row>
    <row r="99" spans="2:10">
      <c r="B99" t="s">
        <v>19</v>
      </c>
      <c r="C99" t="s">
        <v>18</v>
      </c>
      <c r="D99">
        <v>21</v>
      </c>
      <c r="E99">
        <v>14</v>
      </c>
      <c r="F99">
        <f t="shared" si="30"/>
        <v>147</v>
      </c>
    </row>
    <row r="100" spans="2:10">
      <c r="B100" t="s">
        <v>44</v>
      </c>
      <c r="C100" t="s">
        <v>7</v>
      </c>
      <c r="D100">
        <v>16</v>
      </c>
      <c r="E100">
        <v>15</v>
      </c>
      <c r="F100">
        <f t="shared" si="30"/>
        <v>120</v>
      </c>
    </row>
    <row r="101" spans="2:10">
      <c r="B101" t="s">
        <v>8</v>
      </c>
      <c r="C101" t="s">
        <v>8</v>
      </c>
      <c r="D101">
        <v>9</v>
      </c>
      <c r="E101">
        <v>8</v>
      </c>
      <c r="F101">
        <f t="shared" si="30"/>
        <v>36</v>
      </c>
    </row>
    <row r="103" spans="2:10">
      <c r="D103" t="s">
        <v>33</v>
      </c>
      <c r="E103" t="s">
        <v>34</v>
      </c>
      <c r="F103" t="s">
        <v>9</v>
      </c>
    </row>
    <row r="104" spans="2:10">
      <c r="B104">
        <v>1</v>
      </c>
      <c r="C104" t="s">
        <v>3</v>
      </c>
      <c r="D104">
        <v>8</v>
      </c>
      <c r="E104">
        <v>5</v>
      </c>
      <c r="F104">
        <f>D104+E104</f>
        <v>13</v>
      </c>
    </row>
    <row r="105" spans="2:10">
      <c r="B105">
        <v>2</v>
      </c>
      <c r="C105" t="s">
        <v>4</v>
      </c>
      <c r="D105">
        <v>11</v>
      </c>
      <c r="E105">
        <v>6</v>
      </c>
      <c r="F105">
        <f t="shared" ref="F105:F109" si="31">D105+E105</f>
        <v>17</v>
      </c>
    </row>
    <row r="106" spans="2:10">
      <c r="B106">
        <v>3</v>
      </c>
      <c r="C106" t="s">
        <v>17</v>
      </c>
      <c r="D106">
        <v>9</v>
      </c>
      <c r="E106">
        <v>7</v>
      </c>
      <c r="F106">
        <f t="shared" si="31"/>
        <v>16</v>
      </c>
    </row>
    <row r="107" spans="2:10">
      <c r="B107">
        <v>4</v>
      </c>
      <c r="C107" t="s">
        <v>18</v>
      </c>
      <c r="D107">
        <v>12</v>
      </c>
      <c r="E107">
        <v>9</v>
      </c>
      <c r="F107">
        <f t="shared" si="31"/>
        <v>21</v>
      </c>
    </row>
    <row r="108" spans="2:10">
      <c r="B108">
        <v>5</v>
      </c>
      <c r="C108" t="s">
        <v>7</v>
      </c>
      <c r="D108">
        <v>10</v>
      </c>
      <c r="E108">
        <v>6</v>
      </c>
      <c r="F108">
        <f t="shared" si="31"/>
        <v>16</v>
      </c>
    </row>
    <row r="109" spans="2:10">
      <c r="B109">
        <v>6</v>
      </c>
      <c r="C109" t="s">
        <v>8</v>
      </c>
      <c r="E109">
        <v>9</v>
      </c>
      <c r="F109">
        <f t="shared" si="31"/>
        <v>9</v>
      </c>
    </row>
    <row r="110" spans="2:10">
      <c r="B110">
        <v>7</v>
      </c>
    </row>
  </sheetData>
  <mergeCells count="26">
    <mergeCell ref="C42:I42"/>
    <mergeCell ref="C47:I47"/>
    <mergeCell ref="C74:I74"/>
    <mergeCell ref="C70:I70"/>
    <mergeCell ref="C56:I56"/>
    <mergeCell ref="C50:I50"/>
    <mergeCell ref="C60:I60"/>
    <mergeCell ref="C65:I65"/>
    <mergeCell ref="C69:I69"/>
    <mergeCell ref="C48:I48"/>
    <mergeCell ref="C78:I78"/>
    <mergeCell ref="C79:I79"/>
    <mergeCell ref="C77:I77"/>
    <mergeCell ref="D7:I7"/>
    <mergeCell ref="C11:I11"/>
    <mergeCell ref="C38:I38"/>
    <mergeCell ref="C35:I35"/>
    <mergeCell ref="C34:I34"/>
    <mergeCell ref="C20:I20"/>
    <mergeCell ref="C24:I24"/>
    <mergeCell ref="C29:I29"/>
    <mergeCell ref="C15:I15"/>
    <mergeCell ref="C30:I30"/>
    <mergeCell ref="C75:I75"/>
    <mergeCell ref="C31:I31"/>
    <mergeCell ref="C76:I76"/>
  </mergeCells>
  <pageMargins left="0.7" right="0.7" top="0.75" bottom="0.75" header="0.3" footer="0.3"/>
  <pageSetup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0209-7782-49CA-BB29-F0E8D9BF97A7}">
  <sheetPr codeName="Sheet10"/>
  <dimension ref="A1:Q20"/>
  <sheetViews>
    <sheetView workbookViewId="0">
      <selection activeCell="J12" sqref="J12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49" t="s">
        <v>23</v>
      </c>
      <c r="J7" s="50"/>
      <c r="K7" s="50"/>
      <c r="L7" s="50"/>
      <c r="M7" s="50"/>
      <c r="N7" s="50"/>
      <c r="O7" s="51"/>
      <c r="P7" s="18"/>
      <c r="Q7" s="17"/>
    </row>
    <row r="8" spans="1:17" ht="15" thickBot="1">
      <c r="A8" t="s">
        <v>24</v>
      </c>
      <c r="B8" s="37" t="s">
        <v>3</v>
      </c>
      <c r="C8" s="38"/>
      <c r="D8" s="38"/>
      <c r="E8" s="38"/>
      <c r="F8" s="38"/>
      <c r="G8" s="38"/>
      <c r="H8" s="38"/>
      <c r="I8" s="39"/>
      <c r="J8" s="37" t="s">
        <v>3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40" t="s">
        <v>4</v>
      </c>
      <c r="C9" s="41"/>
      <c r="D9" s="41"/>
      <c r="E9" s="41"/>
      <c r="F9" s="41"/>
      <c r="G9" s="41"/>
      <c r="H9" s="41"/>
      <c r="I9" s="42"/>
      <c r="J9" s="40" t="s">
        <v>4</v>
      </c>
      <c r="K9" s="41"/>
      <c r="L9" s="41"/>
      <c r="M9" s="41"/>
      <c r="N9" s="41"/>
      <c r="O9" s="41"/>
      <c r="P9" s="41"/>
      <c r="Q9" s="42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4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4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16:H16"/>
    <mergeCell ref="B17:H17"/>
    <mergeCell ref="B18:G18"/>
    <mergeCell ref="B19:E19"/>
    <mergeCell ref="B20:E20"/>
    <mergeCell ref="B15:I15"/>
    <mergeCell ref="B5:G5"/>
    <mergeCell ref="B7:H7"/>
    <mergeCell ref="I7:O7"/>
    <mergeCell ref="B6:G6"/>
    <mergeCell ref="B8:I8"/>
    <mergeCell ref="J8:Q8"/>
    <mergeCell ref="B9:I9"/>
    <mergeCell ref="J9:Q9"/>
    <mergeCell ref="B14:I14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8BF2-6853-4FE5-BA68-98151D8E8DF3}">
  <sheetPr codeName="Sheet11"/>
  <dimension ref="A1:Q20"/>
  <sheetViews>
    <sheetView workbookViewId="0">
      <selection activeCell="K20" sqref="K20"/>
    </sheetView>
  </sheetViews>
  <sheetFormatPr defaultRowHeight="14.4"/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</row>
    <row r="6" spans="1:17" ht="15" thickBot="1">
      <c r="A6" t="s">
        <v>21</v>
      </c>
      <c r="B6" s="43" t="s">
        <v>19</v>
      </c>
      <c r="C6" s="44"/>
      <c r="D6" s="44"/>
      <c r="E6" s="44"/>
      <c r="F6" s="44"/>
      <c r="G6" s="44"/>
      <c r="H6" s="45"/>
      <c r="I6" s="43" t="s">
        <v>19</v>
      </c>
      <c r="J6" s="44"/>
      <c r="K6" s="44"/>
      <c r="L6" s="44"/>
      <c r="M6" s="44"/>
      <c r="N6" s="44"/>
      <c r="O6" s="45"/>
    </row>
    <row r="7" spans="1:17" ht="15" thickBot="1">
      <c r="A7" t="s">
        <v>22</v>
      </c>
      <c r="B7" s="55" t="s">
        <v>8</v>
      </c>
      <c r="C7" s="56"/>
      <c r="D7" s="56"/>
      <c r="E7" s="57"/>
      <c r="F7" s="55" t="s">
        <v>8</v>
      </c>
      <c r="G7" s="56"/>
      <c r="H7" s="56"/>
      <c r="I7" s="57"/>
      <c r="J7" s="43" t="s">
        <v>19</v>
      </c>
      <c r="K7" s="44"/>
      <c r="L7" s="44"/>
      <c r="M7" s="44"/>
      <c r="N7" s="44"/>
      <c r="O7" s="44"/>
      <c r="P7" s="45"/>
    </row>
    <row r="8" spans="1:17" ht="15" thickBot="1">
      <c r="A8" t="s">
        <v>24</v>
      </c>
      <c r="B8" s="46" t="s">
        <v>7</v>
      </c>
      <c r="C8" s="47"/>
      <c r="D8" s="47"/>
      <c r="E8" s="47"/>
      <c r="F8" s="47"/>
      <c r="G8" s="48"/>
      <c r="H8" s="46" t="s">
        <v>7</v>
      </c>
      <c r="I8" s="47"/>
      <c r="J8" s="47"/>
      <c r="K8" s="47"/>
      <c r="L8" s="47"/>
      <c r="M8" s="48"/>
    </row>
    <row r="9" spans="1:17" ht="15" thickBot="1">
      <c r="A9" t="s">
        <v>25</v>
      </c>
      <c r="B9" s="55" t="s">
        <v>8</v>
      </c>
      <c r="C9" s="56"/>
      <c r="D9" s="56"/>
      <c r="E9" s="57"/>
      <c r="F9" s="55" t="s">
        <v>8</v>
      </c>
      <c r="G9" s="56"/>
      <c r="H9" s="56"/>
      <c r="I9" s="57"/>
      <c r="J9" s="43" t="s">
        <v>19</v>
      </c>
      <c r="K9" s="44"/>
      <c r="L9" s="44"/>
      <c r="M9" s="44"/>
      <c r="N9" s="44"/>
      <c r="O9" s="44"/>
      <c r="P9" s="45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2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2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0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6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4</v>
      </c>
    </row>
    <row r="19" spans="2:11" ht="15" thickBot="1">
      <c r="B19" s="55" t="s">
        <v>8</v>
      </c>
      <c r="C19" s="56"/>
      <c r="D19" s="56"/>
      <c r="E19" s="57"/>
      <c r="K19">
        <v>4</v>
      </c>
    </row>
    <row r="20" spans="2:11" ht="15" thickBot="1">
      <c r="B20" s="52" t="s">
        <v>27</v>
      </c>
      <c r="C20" s="53"/>
      <c r="D20" s="53"/>
      <c r="E20" s="54"/>
    </row>
  </sheetData>
  <mergeCells count="25">
    <mergeCell ref="B20:E20"/>
    <mergeCell ref="B8:G8"/>
    <mergeCell ref="H8:M8"/>
    <mergeCell ref="B9:E9"/>
    <mergeCell ref="F9:I9"/>
    <mergeCell ref="J9:P9"/>
    <mergeCell ref="B14:I14"/>
    <mergeCell ref="B15:I15"/>
    <mergeCell ref="B16:H16"/>
    <mergeCell ref="B17:H17"/>
    <mergeCell ref="B18:G18"/>
    <mergeCell ref="B19:E19"/>
    <mergeCell ref="B5:G5"/>
    <mergeCell ref="H5:M5"/>
    <mergeCell ref="B6:H6"/>
    <mergeCell ref="I6:O6"/>
    <mergeCell ref="B7:E7"/>
    <mergeCell ref="F7:I7"/>
    <mergeCell ref="J7:P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E00B-C5EB-4EFE-A386-AF9F6DE6D9F9}">
  <sheetPr codeName="Sheet12"/>
  <dimension ref="A1:AO18"/>
  <sheetViews>
    <sheetView topLeftCell="N1" workbookViewId="0">
      <selection activeCell="Y7" sqref="Y7:AE7"/>
    </sheetView>
  </sheetViews>
  <sheetFormatPr defaultRowHeight="14.4"/>
  <cols>
    <col min="1" max="1" width="14.33203125" bestFit="1" customWidth="1"/>
  </cols>
  <sheetData>
    <row r="1" spans="1:41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  <c r="R2" s="37" t="s">
        <v>3</v>
      </c>
      <c r="S2" s="38"/>
      <c r="T2" s="38"/>
      <c r="U2" s="38"/>
      <c r="V2" s="38"/>
      <c r="W2" s="38"/>
      <c r="X2" s="38"/>
      <c r="Y2" s="39"/>
      <c r="Z2" s="37" t="s">
        <v>3</v>
      </c>
      <c r="AA2" s="38"/>
      <c r="AB2" s="38"/>
      <c r="AC2" s="38"/>
      <c r="AD2" s="38"/>
      <c r="AE2" s="38"/>
      <c r="AF2" s="38"/>
      <c r="AG2" s="39"/>
      <c r="AH2" s="37" t="s">
        <v>3</v>
      </c>
      <c r="AI2" s="38"/>
      <c r="AJ2" s="38"/>
      <c r="AK2" s="38"/>
      <c r="AL2" s="38"/>
      <c r="AM2" s="38"/>
      <c r="AN2" s="38"/>
      <c r="AO2" s="39"/>
    </row>
    <row r="3" spans="1:41" ht="15" thickBot="1">
      <c r="A3" t="s">
        <v>4</v>
      </c>
      <c r="B3" s="91" t="s">
        <v>4</v>
      </c>
      <c r="C3" s="92"/>
      <c r="D3" s="92"/>
      <c r="E3" s="92"/>
      <c r="F3" s="92"/>
      <c r="G3" s="92"/>
      <c r="H3" s="92"/>
      <c r="I3" s="93"/>
      <c r="J3" s="91" t="s">
        <v>4</v>
      </c>
      <c r="K3" s="92"/>
      <c r="L3" s="92"/>
      <c r="M3" s="92"/>
      <c r="N3" s="92"/>
      <c r="O3" s="92"/>
      <c r="P3" s="92"/>
      <c r="Q3" s="93"/>
      <c r="R3" s="91" t="s">
        <v>4</v>
      </c>
      <c r="S3" s="92"/>
      <c r="T3" s="92"/>
      <c r="U3" s="92"/>
      <c r="V3" s="92"/>
      <c r="W3" s="92"/>
      <c r="X3" s="92"/>
      <c r="Y3" s="93"/>
      <c r="Z3" s="91" t="s">
        <v>4</v>
      </c>
      <c r="AA3" s="92"/>
      <c r="AB3" s="92"/>
      <c r="AC3" s="92"/>
      <c r="AD3" s="92"/>
      <c r="AE3" s="92"/>
      <c r="AF3" s="92"/>
      <c r="AG3" s="93"/>
      <c r="AH3" s="91" t="s">
        <v>4</v>
      </c>
      <c r="AI3" s="92"/>
      <c r="AJ3" s="92"/>
      <c r="AK3" s="92"/>
      <c r="AL3" s="41"/>
      <c r="AM3" s="41"/>
      <c r="AN3" s="41"/>
      <c r="AO3" s="42"/>
    </row>
    <row r="4" spans="1:41" ht="15" thickBot="1">
      <c r="A4" t="s">
        <v>19</v>
      </c>
      <c r="B4" s="43" t="s">
        <v>19</v>
      </c>
      <c r="C4" s="44"/>
      <c r="D4" s="44"/>
      <c r="E4" s="44"/>
      <c r="F4" s="67"/>
      <c r="G4" s="67"/>
      <c r="H4" s="68"/>
      <c r="I4" s="75" t="s">
        <v>19</v>
      </c>
      <c r="J4" s="67"/>
      <c r="K4" s="67"/>
      <c r="L4" s="67"/>
      <c r="M4" s="67"/>
      <c r="N4" s="67"/>
      <c r="O4" s="68"/>
      <c r="P4" s="18"/>
      <c r="Q4" s="18"/>
      <c r="R4" s="43" t="s">
        <v>19</v>
      </c>
      <c r="S4" s="44"/>
      <c r="T4" s="44"/>
      <c r="U4" s="44"/>
      <c r="V4" s="44"/>
      <c r="W4" s="44"/>
      <c r="X4" s="45"/>
      <c r="Y4" s="75" t="s">
        <v>19</v>
      </c>
      <c r="Z4" s="67"/>
      <c r="AA4" s="67"/>
      <c r="AB4" s="67"/>
      <c r="AC4" s="67"/>
      <c r="AD4" s="67"/>
      <c r="AE4" s="68"/>
      <c r="AF4" s="43" t="s">
        <v>19</v>
      </c>
      <c r="AG4" s="44"/>
      <c r="AH4" s="44"/>
      <c r="AI4" s="44"/>
      <c r="AJ4" s="44"/>
      <c r="AK4" s="44"/>
      <c r="AL4" s="45"/>
    </row>
    <row r="5" spans="1:41" ht="15" thickBot="1">
      <c r="A5" t="s">
        <v>20</v>
      </c>
      <c r="B5" s="94" t="s">
        <v>27</v>
      </c>
      <c r="C5" s="95"/>
      <c r="D5" s="95"/>
      <c r="E5" s="95"/>
      <c r="F5" s="46" t="s">
        <v>7</v>
      </c>
      <c r="G5" s="47"/>
      <c r="H5" s="47"/>
      <c r="I5" s="47"/>
      <c r="J5" s="47"/>
      <c r="K5" s="48"/>
      <c r="L5" s="46" t="s">
        <v>7</v>
      </c>
      <c r="M5" s="47"/>
      <c r="N5" s="47"/>
      <c r="O5" s="47"/>
      <c r="P5" s="47"/>
      <c r="Q5" s="48"/>
      <c r="R5" s="18"/>
      <c r="S5" s="18"/>
      <c r="T5" s="96" t="s">
        <v>7</v>
      </c>
      <c r="U5" s="97"/>
      <c r="V5" s="97"/>
      <c r="W5" s="97"/>
      <c r="X5" s="97"/>
      <c r="Y5" s="48"/>
      <c r="Z5" s="46" t="s">
        <v>7</v>
      </c>
      <c r="AA5" s="47"/>
      <c r="AB5" s="47"/>
      <c r="AC5" s="47"/>
      <c r="AD5" s="47"/>
      <c r="AE5" s="48"/>
      <c r="AF5" s="96" t="s">
        <v>7</v>
      </c>
      <c r="AG5" s="97"/>
      <c r="AH5" s="97"/>
      <c r="AI5" s="97"/>
      <c r="AJ5" s="97"/>
      <c r="AK5" s="101"/>
      <c r="AL5" s="18"/>
      <c r="AM5" s="18"/>
      <c r="AN5" s="18"/>
      <c r="AO5" s="18"/>
    </row>
    <row r="6" spans="1:41" ht="15" thickBot="1">
      <c r="A6" t="s">
        <v>21</v>
      </c>
      <c r="B6" s="43" t="s">
        <v>19</v>
      </c>
      <c r="C6" s="44"/>
      <c r="D6" s="44"/>
      <c r="E6" s="44"/>
      <c r="F6" s="86"/>
      <c r="G6" s="86"/>
      <c r="H6" s="87"/>
      <c r="I6" s="85" t="s">
        <v>19</v>
      </c>
      <c r="J6" s="86"/>
      <c r="K6" s="86"/>
      <c r="L6" s="86"/>
      <c r="M6" s="86"/>
      <c r="N6" s="86"/>
      <c r="O6" s="87"/>
      <c r="P6" s="18"/>
      <c r="Q6" s="18"/>
      <c r="R6" s="43" t="s">
        <v>19</v>
      </c>
      <c r="S6" s="44"/>
      <c r="T6" s="44"/>
      <c r="U6" s="44"/>
      <c r="V6" s="44"/>
      <c r="W6" s="44"/>
      <c r="X6" s="45"/>
      <c r="Y6" s="85" t="s">
        <v>19</v>
      </c>
      <c r="Z6" s="86"/>
      <c r="AA6" s="86"/>
      <c r="AB6" s="86"/>
      <c r="AC6" s="86"/>
      <c r="AD6" s="86"/>
      <c r="AE6" s="87"/>
      <c r="AF6" s="43" t="s">
        <v>19</v>
      </c>
      <c r="AG6" s="44"/>
      <c r="AH6" s="44"/>
      <c r="AI6" s="44"/>
      <c r="AJ6" s="44"/>
      <c r="AK6" s="44"/>
      <c r="AL6" s="45"/>
    </row>
    <row r="7" spans="1:41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49" t="s">
        <v>23</v>
      </c>
      <c r="J7" s="50"/>
      <c r="K7" s="50"/>
      <c r="L7" s="50"/>
      <c r="M7" s="50"/>
      <c r="N7" s="50"/>
      <c r="O7" s="51"/>
      <c r="P7" s="27"/>
      <c r="Q7" s="28"/>
      <c r="R7" s="49" t="s">
        <v>23</v>
      </c>
      <c r="S7" s="50"/>
      <c r="T7" s="50"/>
      <c r="U7" s="50"/>
      <c r="V7" s="50"/>
      <c r="W7" s="50"/>
      <c r="X7" s="51"/>
      <c r="Y7" s="49" t="s">
        <v>23</v>
      </c>
      <c r="Z7" s="50"/>
      <c r="AA7" s="50"/>
      <c r="AB7" s="50"/>
      <c r="AC7" s="50"/>
      <c r="AD7" s="50"/>
      <c r="AE7" s="51"/>
      <c r="AF7" s="49" t="s">
        <v>23</v>
      </c>
      <c r="AG7" s="50"/>
      <c r="AH7" s="59"/>
      <c r="AI7" s="59"/>
      <c r="AJ7" s="59"/>
      <c r="AK7" s="59"/>
      <c r="AL7" s="60"/>
    </row>
    <row r="8" spans="1:41" ht="15" thickBot="1">
      <c r="A8" t="s">
        <v>24</v>
      </c>
      <c r="B8" s="98" t="s">
        <v>3</v>
      </c>
      <c r="C8" s="99"/>
      <c r="D8" s="99"/>
      <c r="E8" s="99"/>
      <c r="F8" s="99"/>
      <c r="G8" s="99"/>
      <c r="H8" s="99"/>
      <c r="I8" s="100"/>
      <c r="J8" s="91" t="s">
        <v>4</v>
      </c>
      <c r="K8" s="92"/>
      <c r="L8" s="92"/>
      <c r="M8" s="92"/>
      <c r="N8" s="92"/>
      <c r="O8" s="92"/>
      <c r="P8" s="92"/>
      <c r="Q8" s="93"/>
      <c r="R8" s="30"/>
      <c r="S8" s="31"/>
      <c r="T8" s="49" t="s">
        <v>23</v>
      </c>
      <c r="U8" s="50"/>
      <c r="V8" s="50"/>
      <c r="W8" s="50"/>
      <c r="X8" s="50"/>
      <c r="Y8" s="50"/>
      <c r="Z8" s="51"/>
      <c r="AA8" s="49" t="s">
        <v>23</v>
      </c>
      <c r="AB8" s="50"/>
      <c r="AC8" s="50"/>
      <c r="AD8" s="50"/>
      <c r="AE8" s="50"/>
      <c r="AF8" s="50"/>
      <c r="AG8" s="51"/>
      <c r="AH8" s="64" t="s">
        <v>23</v>
      </c>
      <c r="AI8" s="65"/>
      <c r="AJ8" s="65"/>
      <c r="AK8" s="65"/>
      <c r="AL8" s="65"/>
      <c r="AM8" s="65"/>
      <c r="AN8" s="66"/>
    </row>
    <row r="9" spans="1:41" ht="15" thickBot="1">
      <c r="A9" t="s">
        <v>25</v>
      </c>
      <c r="B9" s="46" t="s">
        <v>7</v>
      </c>
      <c r="C9" s="47"/>
      <c r="D9" s="47"/>
      <c r="E9" s="47"/>
      <c r="F9" s="47"/>
      <c r="G9" s="48"/>
      <c r="H9" s="46" t="s">
        <v>7</v>
      </c>
      <c r="I9" s="47"/>
      <c r="J9" s="47"/>
      <c r="K9" s="47"/>
      <c r="L9" s="47"/>
      <c r="M9" s="48"/>
      <c r="N9" s="46" t="s">
        <v>7</v>
      </c>
      <c r="O9" s="47"/>
      <c r="P9" s="47"/>
      <c r="Q9" s="47"/>
      <c r="R9" s="47"/>
      <c r="S9" s="48"/>
      <c r="T9" s="18"/>
      <c r="U9" s="27"/>
      <c r="V9" s="40" t="s">
        <v>4</v>
      </c>
      <c r="W9" s="41"/>
      <c r="X9" s="41"/>
      <c r="Y9" s="41"/>
      <c r="Z9" s="41"/>
      <c r="AA9" s="41"/>
      <c r="AB9" s="41"/>
      <c r="AC9" s="42"/>
      <c r="AD9" s="40" t="s">
        <v>4</v>
      </c>
      <c r="AE9" s="41"/>
      <c r="AF9" s="41"/>
      <c r="AG9" s="41"/>
      <c r="AH9" s="41"/>
      <c r="AI9" s="41"/>
      <c r="AJ9" s="41"/>
      <c r="AK9" s="42"/>
      <c r="AL9" s="28"/>
      <c r="AM9" s="28"/>
      <c r="AN9" s="28"/>
      <c r="AO9" s="29"/>
    </row>
    <row r="11" spans="1:41" ht="15" thickBot="1"/>
    <row r="12" spans="1:41" ht="15" thickBot="1">
      <c r="A12" t="s">
        <v>26</v>
      </c>
      <c r="B12" s="37" t="s">
        <v>3</v>
      </c>
      <c r="C12" s="38"/>
      <c r="D12" s="38"/>
      <c r="E12" s="38"/>
      <c r="F12" s="38"/>
      <c r="G12" s="38"/>
      <c r="H12" s="38"/>
      <c r="I12" s="39"/>
      <c r="K12">
        <v>6</v>
      </c>
    </row>
    <row r="13" spans="1:41" ht="15" thickBot="1">
      <c r="B13" s="40" t="s">
        <v>4</v>
      </c>
      <c r="C13" s="41"/>
      <c r="D13" s="41"/>
      <c r="E13" s="41"/>
      <c r="F13" s="41"/>
      <c r="G13" s="41"/>
      <c r="H13" s="41"/>
      <c r="I13" s="42"/>
      <c r="K13">
        <v>8</v>
      </c>
    </row>
    <row r="14" spans="1:41" ht="15" thickBot="1">
      <c r="B14" s="49" t="s">
        <v>23</v>
      </c>
      <c r="C14" s="50"/>
      <c r="D14" s="50"/>
      <c r="E14" s="50"/>
      <c r="F14" s="50"/>
      <c r="G14" s="50"/>
      <c r="H14" s="51"/>
      <c r="K14">
        <v>8</v>
      </c>
    </row>
    <row r="15" spans="1:41" ht="15" thickBot="1">
      <c r="B15" s="43" t="s">
        <v>19</v>
      </c>
      <c r="C15" s="44"/>
      <c r="D15" s="44"/>
      <c r="E15" s="44"/>
      <c r="F15" s="44"/>
      <c r="G15" s="44"/>
      <c r="H15" s="45"/>
      <c r="K15">
        <v>10</v>
      </c>
    </row>
    <row r="16" spans="1:41" ht="15" thickBot="1">
      <c r="B16" s="46" t="s">
        <v>7</v>
      </c>
      <c r="C16" s="47"/>
      <c r="D16" s="47"/>
      <c r="E16" s="47"/>
      <c r="F16" s="47"/>
      <c r="G16" s="48"/>
      <c r="K16">
        <v>8</v>
      </c>
    </row>
    <row r="17" spans="2:11" ht="15" thickBot="1">
      <c r="B17" s="55" t="s">
        <v>8</v>
      </c>
      <c r="C17" s="56"/>
      <c r="D17" s="56"/>
      <c r="E17" s="57"/>
    </row>
    <row r="18" spans="2:11" ht="15" thickBot="1">
      <c r="B18" s="52" t="s">
        <v>27</v>
      </c>
      <c r="C18" s="53"/>
      <c r="D18" s="53"/>
      <c r="E18" s="54"/>
      <c r="K18">
        <v>1</v>
      </c>
    </row>
  </sheetData>
  <mergeCells count="48">
    <mergeCell ref="V9:AC9"/>
    <mergeCell ref="AD9:AK9"/>
    <mergeCell ref="R4:X4"/>
    <mergeCell ref="Y4:AE4"/>
    <mergeCell ref="AF4:AL4"/>
    <mergeCell ref="Z5:AE5"/>
    <mergeCell ref="AF5:AK5"/>
    <mergeCell ref="B8:I8"/>
    <mergeCell ref="J8:Q8"/>
    <mergeCell ref="AF6:AL6"/>
    <mergeCell ref="R7:X7"/>
    <mergeCell ref="Y7:AE7"/>
    <mergeCell ref="AF7:AL7"/>
    <mergeCell ref="T8:Z8"/>
    <mergeCell ref="AA8:AG8"/>
    <mergeCell ref="AH8:AN8"/>
    <mergeCell ref="F5:K5"/>
    <mergeCell ref="L5:Q5"/>
    <mergeCell ref="AH2:AO2"/>
    <mergeCell ref="AH3:AO3"/>
    <mergeCell ref="B4:H4"/>
    <mergeCell ref="I4:O4"/>
    <mergeCell ref="Z3:AG3"/>
    <mergeCell ref="B5:E5"/>
    <mergeCell ref="B2:I2"/>
    <mergeCell ref="J2:Q2"/>
    <mergeCell ref="R2:Y2"/>
    <mergeCell ref="Z2:AG2"/>
    <mergeCell ref="B3:I3"/>
    <mergeCell ref="J3:Q3"/>
    <mergeCell ref="R3:Y3"/>
    <mergeCell ref="T5:Y5"/>
    <mergeCell ref="B18:E18"/>
    <mergeCell ref="N9:S9"/>
    <mergeCell ref="B12:I12"/>
    <mergeCell ref="R6:X6"/>
    <mergeCell ref="Y6:AE6"/>
    <mergeCell ref="B13:I13"/>
    <mergeCell ref="B14:H14"/>
    <mergeCell ref="B15:H15"/>
    <mergeCell ref="B16:G16"/>
    <mergeCell ref="B17:E17"/>
    <mergeCell ref="B9:G9"/>
    <mergeCell ref="H9:M9"/>
    <mergeCell ref="B7:H7"/>
    <mergeCell ref="I7:O7"/>
    <mergeCell ref="B6:H6"/>
    <mergeCell ref="I6: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739D-ECF3-412A-85AE-4A7AF40A2664}">
  <sheetPr codeName="Sheet13"/>
  <dimension ref="A1:Q20"/>
  <sheetViews>
    <sheetView workbookViewId="0">
      <selection activeCell="K19" sqref="K1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64" t="s">
        <v>23</v>
      </c>
      <c r="C7" s="65"/>
      <c r="D7" s="65"/>
      <c r="E7" s="65"/>
      <c r="F7" s="65"/>
      <c r="G7" s="65"/>
      <c r="H7" s="66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>
      <c r="A8" t="s">
        <v>24</v>
      </c>
      <c r="B8" s="102" t="s">
        <v>4</v>
      </c>
      <c r="C8" s="103"/>
      <c r="D8" s="103"/>
      <c r="E8" s="103"/>
      <c r="F8" s="103"/>
      <c r="G8" s="103"/>
      <c r="H8" s="103"/>
      <c r="I8" s="42"/>
      <c r="J8" s="40" t="s">
        <v>4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9" t="s">
        <v>23</v>
      </c>
      <c r="C9" s="50"/>
      <c r="D9" s="50"/>
      <c r="E9" s="50"/>
      <c r="F9" s="50"/>
      <c r="G9" s="50"/>
      <c r="H9" s="51"/>
      <c r="I9" s="49" t="s">
        <v>23</v>
      </c>
      <c r="J9" s="50"/>
      <c r="K9" s="50"/>
      <c r="L9" s="50"/>
      <c r="M9" s="50"/>
      <c r="N9" s="50"/>
      <c r="O9" s="51"/>
      <c r="P9" s="18"/>
      <c r="Q9" s="18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2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4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18:G18"/>
    <mergeCell ref="B19:E19"/>
    <mergeCell ref="B20:E20"/>
    <mergeCell ref="H5:M5"/>
    <mergeCell ref="B9:H9"/>
    <mergeCell ref="I9:O9"/>
    <mergeCell ref="B14:I14"/>
    <mergeCell ref="B15:I15"/>
    <mergeCell ref="B16:H16"/>
    <mergeCell ref="B17:H17"/>
    <mergeCell ref="B5:G5"/>
    <mergeCell ref="B7:H7"/>
    <mergeCell ref="I7:O7"/>
    <mergeCell ref="B8:I8"/>
    <mergeCell ref="J8:Q8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5B92-E6F7-4C05-A9B0-F88DDE43DCD6}">
  <sheetPr codeName="Sheet14"/>
  <dimension ref="A1:Q20"/>
  <sheetViews>
    <sheetView workbookViewId="0">
      <selection activeCell="L11" sqref="L11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64" t="s">
        <v>23</v>
      </c>
      <c r="C7" s="65"/>
      <c r="D7" s="65"/>
      <c r="E7" s="65"/>
      <c r="F7" s="65"/>
      <c r="G7" s="65"/>
      <c r="H7" s="66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>
      <c r="A8" t="s">
        <v>24</v>
      </c>
      <c r="B8" s="40" t="s">
        <v>4</v>
      </c>
      <c r="C8" s="41"/>
      <c r="D8" s="41"/>
      <c r="E8" s="41"/>
      <c r="F8" s="41"/>
      <c r="G8" s="41"/>
      <c r="H8" s="41"/>
      <c r="I8" s="42"/>
      <c r="J8" s="37" t="s">
        <v>3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40" t="s">
        <v>4</v>
      </c>
      <c r="C9" s="41"/>
      <c r="D9" s="41"/>
      <c r="E9" s="41"/>
      <c r="F9" s="41"/>
      <c r="G9" s="41"/>
      <c r="H9" s="41"/>
      <c r="I9" s="42"/>
      <c r="J9" s="40" t="s">
        <v>4</v>
      </c>
      <c r="K9" s="41"/>
      <c r="L9" s="41"/>
      <c r="M9" s="41"/>
      <c r="N9" s="41"/>
      <c r="O9" s="41"/>
      <c r="P9" s="41"/>
      <c r="Q9" s="42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3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5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18:G18"/>
    <mergeCell ref="B19:E19"/>
    <mergeCell ref="B20:E20"/>
    <mergeCell ref="B9:I9"/>
    <mergeCell ref="J9:Q9"/>
    <mergeCell ref="B14:I14"/>
    <mergeCell ref="B15:I15"/>
    <mergeCell ref="B16:H16"/>
    <mergeCell ref="B17:H17"/>
    <mergeCell ref="B5:G5"/>
    <mergeCell ref="H5:M5"/>
    <mergeCell ref="B7:H7"/>
    <mergeCell ref="I7:O7"/>
    <mergeCell ref="B8:I8"/>
    <mergeCell ref="J8:Q8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6331-23EE-4C4F-955E-C87741BC39A8}">
  <sheetPr codeName="Sheet15"/>
  <dimension ref="A1:AO18"/>
  <sheetViews>
    <sheetView zoomScale="85" zoomScaleNormal="85" workbookViewId="0">
      <selection activeCell="A2" sqref="A2:XFD9"/>
    </sheetView>
  </sheetViews>
  <sheetFormatPr defaultRowHeight="14.4"/>
  <cols>
    <col min="1" max="1" width="14.33203125" bestFit="1" customWidth="1"/>
  </cols>
  <sheetData>
    <row r="1" spans="1:4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49" t="s">
        <v>23</v>
      </c>
      <c r="C2" s="50"/>
      <c r="D2" s="50"/>
      <c r="E2" s="50"/>
      <c r="F2" s="50"/>
      <c r="G2" s="50"/>
      <c r="H2" s="51"/>
      <c r="I2" s="49" t="s">
        <v>23</v>
      </c>
      <c r="J2" s="50"/>
      <c r="K2" s="50"/>
      <c r="L2" s="50"/>
      <c r="M2" s="50"/>
      <c r="N2" s="50"/>
      <c r="O2" s="51"/>
      <c r="P2" s="49" t="s">
        <v>23</v>
      </c>
      <c r="Q2" s="50"/>
      <c r="R2" s="50"/>
      <c r="S2" s="50"/>
      <c r="T2" s="50"/>
      <c r="U2" s="50"/>
      <c r="V2" s="51"/>
      <c r="W2" s="49" t="s">
        <v>23</v>
      </c>
      <c r="X2" s="50"/>
      <c r="Y2" s="50"/>
      <c r="Z2" s="50"/>
      <c r="AA2" s="50"/>
      <c r="AB2" s="50"/>
      <c r="AC2" s="51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ht="15" thickBot="1">
      <c r="A3" t="s">
        <v>4</v>
      </c>
      <c r="B3" s="49" t="s">
        <v>23</v>
      </c>
      <c r="C3" s="50"/>
      <c r="D3" s="50"/>
      <c r="E3" s="50"/>
      <c r="F3" s="50"/>
      <c r="G3" s="50"/>
      <c r="H3" s="51"/>
      <c r="I3" s="49" t="s">
        <v>23</v>
      </c>
      <c r="J3" s="50"/>
      <c r="K3" s="50"/>
      <c r="L3" s="50"/>
      <c r="M3" s="50"/>
      <c r="N3" s="50"/>
      <c r="O3" s="51"/>
      <c r="P3" s="49" t="s">
        <v>23</v>
      </c>
      <c r="Q3" s="50"/>
      <c r="R3" s="50"/>
      <c r="S3" s="50"/>
      <c r="T3" s="50"/>
      <c r="U3" s="50"/>
      <c r="V3" s="51"/>
      <c r="W3" s="49" t="s">
        <v>23</v>
      </c>
      <c r="X3" s="50"/>
      <c r="Y3" s="50"/>
      <c r="Z3" s="50"/>
      <c r="AA3" s="50"/>
      <c r="AB3" s="50"/>
      <c r="AC3" s="51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43" t="s">
        <v>19</v>
      </c>
      <c r="Q4" s="44"/>
      <c r="R4" s="44"/>
      <c r="S4" s="44"/>
      <c r="T4" s="44"/>
      <c r="U4" s="44"/>
      <c r="V4" s="45"/>
      <c r="W4" s="43" t="s">
        <v>19</v>
      </c>
      <c r="X4" s="44"/>
      <c r="Y4" s="44"/>
      <c r="Z4" s="44"/>
      <c r="AA4" s="44"/>
      <c r="AB4" s="44"/>
      <c r="AC4" s="45"/>
      <c r="AD4" s="18"/>
      <c r="AE4" s="18"/>
      <c r="AF4" s="18"/>
      <c r="AG4" s="18"/>
      <c r="AH4" s="18"/>
      <c r="AI4" s="18"/>
      <c r="AJ4" s="18"/>
      <c r="AK4" s="18"/>
      <c r="AL4" s="18"/>
      <c r="AM4" s="17"/>
      <c r="AN4" s="17"/>
      <c r="AO4" s="17"/>
    </row>
    <row r="5" spans="1:41" ht="15" thickBot="1">
      <c r="A5" t="s">
        <v>20</v>
      </c>
      <c r="B5" s="52" t="s">
        <v>27</v>
      </c>
      <c r="C5" s="53"/>
      <c r="D5" s="53"/>
      <c r="E5" s="54"/>
      <c r="F5" s="55" t="s">
        <v>8</v>
      </c>
      <c r="G5" s="56"/>
      <c r="H5" s="56"/>
      <c r="I5" s="57"/>
      <c r="J5" s="46" t="s">
        <v>7</v>
      </c>
      <c r="K5" s="47"/>
      <c r="L5" s="47"/>
      <c r="M5" s="47"/>
      <c r="N5" s="47"/>
      <c r="O5" s="48"/>
      <c r="P5" s="46" t="s">
        <v>7</v>
      </c>
      <c r="Q5" s="47"/>
      <c r="R5" s="47"/>
      <c r="S5" s="47"/>
      <c r="T5" s="47"/>
      <c r="U5" s="48"/>
      <c r="V5" s="46" t="s">
        <v>7</v>
      </c>
      <c r="W5" s="47"/>
      <c r="X5" s="47"/>
      <c r="Y5" s="47"/>
      <c r="Z5" s="47"/>
      <c r="AA5" s="48"/>
      <c r="AB5" s="25"/>
      <c r="AC5" s="26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ht="15" thickBot="1">
      <c r="A6" t="s">
        <v>21</v>
      </c>
      <c r="B6" s="55" t="s">
        <v>8</v>
      </c>
      <c r="C6" s="56"/>
      <c r="D6" s="56"/>
      <c r="E6" s="57"/>
      <c r="F6" s="43" t="s">
        <v>19</v>
      </c>
      <c r="G6" s="44"/>
      <c r="H6" s="44"/>
      <c r="I6" s="44"/>
      <c r="J6" s="44"/>
      <c r="K6" s="44"/>
      <c r="L6" s="45"/>
      <c r="M6" s="43" t="s">
        <v>19</v>
      </c>
      <c r="N6" s="44"/>
      <c r="O6" s="44"/>
      <c r="P6" s="44"/>
      <c r="Q6" s="44"/>
      <c r="R6" s="44"/>
      <c r="S6" s="45"/>
      <c r="T6" s="43" t="s">
        <v>19</v>
      </c>
      <c r="U6" s="44"/>
      <c r="V6" s="44"/>
      <c r="W6" s="44"/>
      <c r="X6" s="44"/>
      <c r="Y6" s="44"/>
      <c r="Z6" s="45"/>
      <c r="AA6" s="26"/>
      <c r="AB6" s="25"/>
      <c r="AC6" s="26"/>
      <c r="AD6" s="18"/>
      <c r="AE6" s="18"/>
      <c r="AF6" s="18"/>
      <c r="AG6" s="18"/>
      <c r="AH6" s="18"/>
      <c r="AI6" s="18"/>
      <c r="AJ6" s="18"/>
      <c r="AK6" s="18"/>
      <c r="AL6" s="18"/>
      <c r="AM6" s="17"/>
      <c r="AN6" s="17"/>
      <c r="AO6" s="17"/>
    </row>
    <row r="7" spans="1:41" ht="15" thickBot="1">
      <c r="A7" t="s">
        <v>22</v>
      </c>
      <c r="B7" s="55" t="s">
        <v>8</v>
      </c>
      <c r="C7" s="56"/>
      <c r="D7" s="56"/>
      <c r="E7" s="57"/>
      <c r="F7" s="43" t="s">
        <v>19</v>
      </c>
      <c r="G7" s="44"/>
      <c r="H7" s="44"/>
      <c r="I7" s="44"/>
      <c r="J7" s="44"/>
      <c r="K7" s="44"/>
      <c r="L7" s="45"/>
      <c r="M7" s="43" t="s">
        <v>19</v>
      </c>
      <c r="N7" s="44"/>
      <c r="O7" s="44"/>
      <c r="P7" s="44"/>
      <c r="Q7" s="44"/>
      <c r="R7" s="44"/>
      <c r="S7" s="45"/>
      <c r="T7" s="43" t="s">
        <v>19</v>
      </c>
      <c r="U7" s="44"/>
      <c r="V7" s="44"/>
      <c r="W7" s="44"/>
      <c r="X7" s="44"/>
      <c r="Y7" s="44"/>
      <c r="Z7" s="45"/>
      <c r="AA7" s="26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</row>
    <row r="8" spans="1:41" ht="15" thickBot="1">
      <c r="A8" t="s">
        <v>24</v>
      </c>
      <c r="B8" s="55" t="s">
        <v>8</v>
      </c>
      <c r="C8" s="56"/>
      <c r="D8" s="56"/>
      <c r="E8" s="57"/>
      <c r="F8" s="46" t="s">
        <v>7</v>
      </c>
      <c r="G8" s="47"/>
      <c r="H8" s="47"/>
      <c r="I8" s="47"/>
      <c r="J8" s="47"/>
      <c r="K8" s="48"/>
      <c r="L8" s="46" t="s">
        <v>7</v>
      </c>
      <c r="M8" s="47"/>
      <c r="N8" s="47"/>
      <c r="O8" s="47"/>
      <c r="P8" s="47"/>
      <c r="Q8" s="48"/>
      <c r="R8" s="25"/>
      <c r="S8" s="26"/>
      <c r="T8" s="24"/>
      <c r="U8" s="25"/>
      <c r="V8" s="25"/>
      <c r="W8" s="25"/>
      <c r="X8" s="25"/>
      <c r="Y8" s="25"/>
      <c r="Z8" s="26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7"/>
    </row>
    <row r="9" spans="1:41" ht="15" thickBot="1">
      <c r="A9" t="s">
        <v>25</v>
      </c>
      <c r="B9" s="46" t="s">
        <v>7</v>
      </c>
      <c r="C9" s="47"/>
      <c r="D9" s="47"/>
      <c r="E9" s="47"/>
      <c r="F9" s="47"/>
      <c r="G9" s="48"/>
      <c r="H9" s="46" t="s">
        <v>7</v>
      </c>
      <c r="I9" s="47"/>
      <c r="J9" s="47"/>
      <c r="K9" s="47"/>
      <c r="L9" s="47"/>
      <c r="M9" s="48"/>
      <c r="N9" s="46" t="s">
        <v>7</v>
      </c>
      <c r="O9" s="47"/>
      <c r="P9" s="47"/>
      <c r="Q9" s="47"/>
      <c r="R9" s="47"/>
      <c r="S9" s="48"/>
      <c r="T9" s="25"/>
      <c r="U9" s="25"/>
      <c r="V9" s="26"/>
      <c r="W9" s="25"/>
      <c r="X9" s="26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1" spans="1:41" ht="15" thickBot="1"/>
    <row r="12" spans="1:41" ht="15" thickBot="1">
      <c r="A12" t="s">
        <v>26</v>
      </c>
      <c r="B12" s="37" t="s">
        <v>3</v>
      </c>
      <c r="C12" s="38"/>
      <c r="D12" s="38"/>
      <c r="E12" s="38"/>
      <c r="F12" s="38"/>
      <c r="G12" s="38"/>
      <c r="H12" s="38"/>
      <c r="I12" s="39"/>
      <c r="K12">
        <v>0</v>
      </c>
    </row>
    <row r="13" spans="1:41" ht="15" thickBot="1">
      <c r="B13" s="40" t="s">
        <v>4</v>
      </c>
      <c r="C13" s="41"/>
      <c r="D13" s="41"/>
      <c r="E13" s="41"/>
      <c r="F13" s="41"/>
      <c r="G13" s="41"/>
      <c r="H13" s="41"/>
      <c r="I13" s="42"/>
      <c r="K13">
        <v>0</v>
      </c>
    </row>
    <row r="14" spans="1:41" ht="15" thickBot="1">
      <c r="B14" s="49" t="s">
        <v>23</v>
      </c>
      <c r="C14" s="50"/>
      <c r="D14" s="50"/>
      <c r="E14" s="50"/>
      <c r="F14" s="50"/>
      <c r="G14" s="50"/>
      <c r="H14" s="51"/>
      <c r="K14">
        <v>8</v>
      </c>
    </row>
    <row r="15" spans="1:41" ht="15" thickBot="1">
      <c r="B15" s="43" t="s">
        <v>19</v>
      </c>
      <c r="C15" s="44"/>
      <c r="D15" s="44"/>
      <c r="E15" s="44"/>
      <c r="F15" s="44"/>
      <c r="G15" s="44"/>
      <c r="H15" s="45"/>
      <c r="K15">
        <v>10</v>
      </c>
    </row>
    <row r="16" spans="1:41" ht="15" thickBot="1">
      <c r="B16" s="46" t="s">
        <v>7</v>
      </c>
      <c r="C16" s="47"/>
      <c r="D16" s="47"/>
      <c r="E16" s="47"/>
      <c r="F16" s="47"/>
      <c r="G16" s="48"/>
      <c r="K16">
        <v>8</v>
      </c>
    </row>
    <row r="17" spans="2:11" ht="15" thickBot="1">
      <c r="B17" s="55" t="s">
        <v>8</v>
      </c>
      <c r="C17" s="56"/>
      <c r="D17" s="56"/>
      <c r="E17" s="57"/>
      <c r="K17">
        <v>4</v>
      </c>
    </row>
    <row r="18" spans="2:11" ht="15" thickBot="1">
      <c r="B18" s="52" t="s">
        <v>27</v>
      </c>
      <c r="C18" s="53"/>
      <c r="D18" s="53"/>
      <c r="E18" s="54"/>
      <c r="K18">
        <v>1</v>
      </c>
    </row>
  </sheetData>
  <mergeCells count="38">
    <mergeCell ref="V5:AA5"/>
    <mergeCell ref="F6:L6"/>
    <mergeCell ref="M6:S6"/>
    <mergeCell ref="T6:Z6"/>
    <mergeCell ref="H9:M9"/>
    <mergeCell ref="F7:L7"/>
    <mergeCell ref="M7:S7"/>
    <mergeCell ref="T7:Z7"/>
    <mergeCell ref="N9:S9"/>
    <mergeCell ref="W2:AC2"/>
    <mergeCell ref="W3:AC3"/>
    <mergeCell ref="W4:AC4"/>
    <mergeCell ref="P2:V2"/>
    <mergeCell ref="P3:V3"/>
    <mergeCell ref="P4:V4"/>
    <mergeCell ref="B2:H2"/>
    <mergeCell ref="I2:O2"/>
    <mergeCell ref="B3:H3"/>
    <mergeCell ref="I3:O3"/>
    <mergeCell ref="F8:K8"/>
    <mergeCell ref="L8:Q8"/>
    <mergeCell ref="B4:H4"/>
    <mergeCell ref="I4:O4"/>
    <mergeCell ref="B5:E5"/>
    <mergeCell ref="F5:I5"/>
    <mergeCell ref="J5:O5"/>
    <mergeCell ref="P5:U5"/>
    <mergeCell ref="B18:E18"/>
    <mergeCell ref="B12:I12"/>
    <mergeCell ref="B6:E6"/>
    <mergeCell ref="B13:I13"/>
    <mergeCell ref="B14:H14"/>
    <mergeCell ref="B15:H15"/>
    <mergeCell ref="B16:G16"/>
    <mergeCell ref="B17:E17"/>
    <mergeCell ref="B7:E7"/>
    <mergeCell ref="B8:E8"/>
    <mergeCell ref="B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C150-3BC1-48AF-A3F1-D4B343192062}">
  <sheetPr codeName="Sheet16"/>
  <dimension ref="A1:Q20"/>
  <sheetViews>
    <sheetView workbookViewId="0">
      <selection activeCell="B6" sqref="B6:G6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49" t="s">
        <v>23</v>
      </c>
      <c r="J7" s="50"/>
      <c r="K7" s="50"/>
      <c r="L7" s="50"/>
      <c r="M7" s="50"/>
      <c r="N7" s="50"/>
      <c r="O7" s="51"/>
      <c r="P7" s="18"/>
      <c r="Q7" s="17"/>
    </row>
    <row r="8" spans="1:17" ht="15" thickBot="1">
      <c r="A8" t="s">
        <v>24</v>
      </c>
      <c r="B8" s="37" t="s">
        <v>3</v>
      </c>
      <c r="C8" s="38"/>
      <c r="D8" s="38"/>
      <c r="E8" s="38"/>
      <c r="F8" s="38"/>
      <c r="G8" s="38"/>
      <c r="H8" s="38"/>
      <c r="I8" s="39"/>
      <c r="J8" s="37" t="s">
        <v>3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49" t="s">
        <v>23</v>
      </c>
      <c r="C9" s="50"/>
      <c r="D9" s="50"/>
      <c r="E9" s="50"/>
      <c r="F9" s="50"/>
      <c r="G9" s="50"/>
      <c r="H9" s="51"/>
      <c r="I9" s="49" t="s">
        <v>23</v>
      </c>
      <c r="J9" s="50"/>
      <c r="K9" s="50"/>
      <c r="L9" s="50"/>
      <c r="M9" s="50"/>
      <c r="N9" s="50"/>
      <c r="O9" s="51"/>
      <c r="P9" s="18"/>
      <c r="Q9" s="18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4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2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19:E19"/>
    <mergeCell ref="B20:E20"/>
    <mergeCell ref="B9:H9"/>
    <mergeCell ref="I9:O9"/>
    <mergeCell ref="B14:I14"/>
    <mergeCell ref="B15:I15"/>
    <mergeCell ref="B16:H16"/>
    <mergeCell ref="B17:H17"/>
    <mergeCell ref="B18:G18"/>
    <mergeCell ref="B5:G5"/>
    <mergeCell ref="B7:H7"/>
    <mergeCell ref="I7:O7"/>
    <mergeCell ref="B8:I8"/>
    <mergeCell ref="J8:Q8"/>
    <mergeCell ref="B6:G6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B683-C72F-4FD6-A9F2-7700CA717D41}">
  <sheetPr codeName="Sheet17"/>
  <dimension ref="A1:Q20"/>
  <sheetViews>
    <sheetView workbookViewId="0">
      <selection activeCell="Q22" sqref="Q22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49" t="s">
        <v>23</v>
      </c>
      <c r="J7" s="50"/>
      <c r="K7" s="50"/>
      <c r="L7" s="50"/>
      <c r="M7" s="50"/>
      <c r="N7" s="50"/>
      <c r="O7" s="51"/>
      <c r="P7" s="26"/>
      <c r="Q7" s="17"/>
    </row>
    <row r="8" spans="1:17" ht="15" thickBot="1">
      <c r="A8" t="s">
        <v>24</v>
      </c>
      <c r="B8" s="49" t="s">
        <v>23</v>
      </c>
      <c r="C8" s="50"/>
      <c r="D8" s="50"/>
      <c r="E8" s="50"/>
      <c r="F8" s="50"/>
      <c r="G8" s="50"/>
      <c r="H8" s="51"/>
      <c r="I8" s="40" t="s">
        <v>4</v>
      </c>
      <c r="J8" s="41"/>
      <c r="K8" s="41"/>
      <c r="L8" s="41"/>
      <c r="M8" s="41"/>
      <c r="N8" s="41"/>
      <c r="O8" s="41"/>
      <c r="P8" s="42"/>
      <c r="Q8" s="26"/>
    </row>
    <row r="9" spans="1:17" ht="15" thickBot="1">
      <c r="A9" t="s">
        <v>25</v>
      </c>
      <c r="B9" s="27"/>
      <c r="C9" s="28"/>
      <c r="D9" s="28"/>
      <c r="E9" s="28"/>
      <c r="F9" s="28"/>
      <c r="G9" s="28"/>
      <c r="H9" s="29"/>
      <c r="I9" s="24"/>
      <c r="J9" s="25"/>
      <c r="K9" s="25"/>
      <c r="L9" s="25"/>
      <c r="M9" s="25"/>
      <c r="N9" s="25"/>
      <c r="O9" s="25"/>
      <c r="P9" s="26"/>
      <c r="Q9" s="18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2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3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3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19">
    <mergeCell ref="B18:G18"/>
    <mergeCell ref="B19:E19"/>
    <mergeCell ref="B20:E20"/>
    <mergeCell ref="B8:H8"/>
    <mergeCell ref="I8:P8"/>
    <mergeCell ref="B14:I14"/>
    <mergeCell ref="B15:I15"/>
    <mergeCell ref="B16:H16"/>
    <mergeCell ref="B17:H17"/>
    <mergeCell ref="I7:O7"/>
    <mergeCell ref="B5:G5"/>
    <mergeCell ref="B6:G6"/>
    <mergeCell ref="B7:H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6CD2-1D19-48F5-8C33-EEC13D3F54DC}">
  <sheetPr codeName="Sheet18"/>
  <dimension ref="A1:Q20"/>
  <sheetViews>
    <sheetView workbookViewId="0">
      <selection activeCell="I9" sqref="I9:P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49" t="s">
        <v>23</v>
      </c>
      <c r="J7" s="50"/>
      <c r="K7" s="50"/>
      <c r="L7" s="50"/>
      <c r="M7" s="50"/>
      <c r="N7" s="50"/>
      <c r="O7" s="51"/>
      <c r="P7" s="26"/>
      <c r="Q7" s="17"/>
    </row>
    <row r="8" spans="1:17" ht="15" thickBot="1">
      <c r="A8" t="s">
        <v>24</v>
      </c>
      <c r="B8" s="37" t="s">
        <v>3</v>
      </c>
      <c r="C8" s="38"/>
      <c r="D8" s="38"/>
      <c r="E8" s="38"/>
      <c r="F8" s="38"/>
      <c r="G8" s="38"/>
      <c r="H8" s="38"/>
      <c r="I8" s="39"/>
      <c r="J8" s="37" t="s">
        <v>3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49" t="s">
        <v>23</v>
      </c>
      <c r="C9" s="50"/>
      <c r="D9" s="50"/>
      <c r="E9" s="50"/>
      <c r="F9" s="50"/>
      <c r="G9" s="50"/>
      <c r="H9" s="51"/>
      <c r="I9" s="40" t="s">
        <v>4</v>
      </c>
      <c r="J9" s="41"/>
      <c r="K9" s="41"/>
      <c r="L9" s="41"/>
      <c r="M9" s="41"/>
      <c r="N9" s="41"/>
      <c r="O9" s="41"/>
      <c r="P9" s="42"/>
      <c r="Q9" s="18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4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3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3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19:E19"/>
    <mergeCell ref="B20:E20"/>
    <mergeCell ref="B8:I8"/>
    <mergeCell ref="J8:Q8"/>
    <mergeCell ref="B16:H16"/>
    <mergeCell ref="B17:H17"/>
    <mergeCell ref="B9:H9"/>
    <mergeCell ref="I9:P9"/>
    <mergeCell ref="B14:I14"/>
    <mergeCell ref="B15:I15"/>
    <mergeCell ref="B18:G18"/>
    <mergeCell ref="B5:G5"/>
    <mergeCell ref="B6:G6"/>
    <mergeCell ref="B7:H7"/>
    <mergeCell ref="B2:I2"/>
    <mergeCell ref="J2:Q2"/>
    <mergeCell ref="B3:I3"/>
    <mergeCell ref="J3:Q3"/>
    <mergeCell ref="B4:H4"/>
    <mergeCell ref="I4:O4"/>
    <mergeCell ref="I7:O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1028-72CF-48B5-A27D-20D36BA8DE7B}">
  <sheetPr codeName="Sheet19"/>
  <dimension ref="A1:Q20"/>
  <sheetViews>
    <sheetView workbookViewId="0">
      <selection activeCell="J5" sqref="J5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91" t="s">
        <v>4</v>
      </c>
      <c r="C3" s="92"/>
      <c r="D3" s="92"/>
      <c r="E3" s="92"/>
      <c r="F3" s="92"/>
      <c r="G3" s="92"/>
      <c r="H3" s="92"/>
      <c r="I3" s="93"/>
      <c r="J3" s="91" t="s">
        <v>4</v>
      </c>
      <c r="K3" s="92"/>
      <c r="L3" s="92"/>
      <c r="M3" s="92"/>
      <c r="N3" s="92"/>
      <c r="O3" s="92"/>
      <c r="P3" s="92"/>
      <c r="Q3" s="93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18"/>
      <c r="J4" s="18"/>
      <c r="K4" s="18"/>
      <c r="L4" s="18"/>
      <c r="M4" s="18"/>
      <c r="N4" s="18"/>
      <c r="O4" s="18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43" t="s">
        <v>19</v>
      </c>
      <c r="C6" s="44"/>
      <c r="D6" s="44"/>
      <c r="E6" s="44"/>
      <c r="F6" s="44"/>
      <c r="G6" s="44"/>
      <c r="H6" s="45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49" t="s">
        <v>23</v>
      </c>
      <c r="J7" s="50"/>
      <c r="K7" s="50"/>
      <c r="L7" s="50"/>
      <c r="M7" s="50"/>
      <c r="N7" s="50"/>
      <c r="O7" s="51"/>
      <c r="P7" s="18"/>
      <c r="Q7" s="17"/>
    </row>
    <row r="8" spans="1:17" ht="15" thickBot="1">
      <c r="A8" t="s">
        <v>24</v>
      </c>
      <c r="B8" s="49" t="s">
        <v>23</v>
      </c>
      <c r="C8" s="50"/>
      <c r="D8" s="50"/>
      <c r="E8" s="50"/>
      <c r="F8" s="50"/>
      <c r="G8" s="50"/>
      <c r="H8" s="51"/>
      <c r="I8" s="49" t="s">
        <v>23</v>
      </c>
      <c r="J8" s="50"/>
      <c r="K8" s="50"/>
      <c r="L8" s="50"/>
      <c r="M8" s="50"/>
      <c r="N8" s="50"/>
      <c r="O8" s="51"/>
      <c r="P8" s="18"/>
      <c r="Q8" s="18"/>
    </row>
    <row r="9" spans="1:17">
      <c r="A9" t="s">
        <v>25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2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2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1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18">
    <mergeCell ref="B19:E19"/>
    <mergeCell ref="B20:E20"/>
    <mergeCell ref="B8:H8"/>
    <mergeCell ref="I8:O8"/>
    <mergeCell ref="B14:I14"/>
    <mergeCell ref="B15:I15"/>
    <mergeCell ref="B16:H16"/>
    <mergeCell ref="B17:H17"/>
    <mergeCell ref="B18:G18"/>
    <mergeCell ref="B5:G5"/>
    <mergeCell ref="B7:H7"/>
    <mergeCell ref="I7:O7"/>
    <mergeCell ref="B2:I2"/>
    <mergeCell ref="J2:Q2"/>
    <mergeCell ref="B3:I3"/>
    <mergeCell ref="J3:Q3"/>
    <mergeCell ref="B4:H4"/>
    <mergeCell ref="B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D06-8339-4755-9098-611F8A4F6C65}">
  <sheetPr codeName="Sheet2"/>
  <dimension ref="A1:Q20"/>
  <sheetViews>
    <sheetView workbookViewId="0">
      <selection activeCell="H5" sqref="H5:M5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43" t="s">
        <v>19</v>
      </c>
      <c r="C6" s="44"/>
      <c r="D6" s="44"/>
      <c r="E6" s="44"/>
      <c r="F6" s="44"/>
      <c r="G6" s="44"/>
      <c r="H6" s="45"/>
      <c r="I6" s="43" t="s">
        <v>19</v>
      </c>
      <c r="J6" s="44"/>
      <c r="K6" s="44"/>
      <c r="L6" s="44"/>
      <c r="M6" s="44"/>
      <c r="N6" s="44"/>
      <c r="O6" s="45"/>
      <c r="P6" s="17"/>
      <c r="Q6" s="17"/>
    </row>
    <row r="7" spans="1:17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49" t="s">
        <v>23</v>
      </c>
      <c r="J7" s="50"/>
      <c r="K7" s="50"/>
      <c r="L7" s="50"/>
      <c r="M7" s="50"/>
      <c r="N7" s="50"/>
      <c r="O7" s="51"/>
      <c r="P7" s="18"/>
      <c r="Q7" s="17"/>
    </row>
    <row r="8" spans="1:17" ht="15" thickBot="1">
      <c r="A8" t="s">
        <v>24</v>
      </c>
      <c r="B8" s="37" t="s">
        <v>3</v>
      </c>
      <c r="C8" s="38"/>
      <c r="D8" s="38"/>
      <c r="E8" s="38"/>
      <c r="F8" s="38"/>
      <c r="G8" s="38"/>
      <c r="H8" s="38"/>
      <c r="I8" s="39"/>
      <c r="J8" s="37" t="s">
        <v>3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40" t="s">
        <v>4</v>
      </c>
      <c r="C9" s="41"/>
      <c r="D9" s="41"/>
      <c r="E9" s="41"/>
      <c r="F9" s="41"/>
      <c r="G9" s="41"/>
      <c r="H9" s="41"/>
      <c r="I9" s="42"/>
      <c r="J9" s="40" t="s">
        <v>4</v>
      </c>
      <c r="K9" s="41"/>
      <c r="L9" s="41"/>
      <c r="M9" s="41"/>
      <c r="N9" s="41"/>
      <c r="O9" s="41"/>
      <c r="P9" s="41"/>
      <c r="Q9" s="42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4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4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4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3">
    <mergeCell ref="B20:E20"/>
    <mergeCell ref="B14:I14"/>
    <mergeCell ref="B8:I8"/>
    <mergeCell ref="J8:Q8"/>
    <mergeCell ref="B9:I9"/>
    <mergeCell ref="J9:Q9"/>
    <mergeCell ref="B15:I15"/>
    <mergeCell ref="B16:H16"/>
    <mergeCell ref="B17:H17"/>
    <mergeCell ref="B18:G18"/>
    <mergeCell ref="B19:E19"/>
    <mergeCell ref="B5:G5"/>
    <mergeCell ref="H5:M5"/>
    <mergeCell ref="B6:H6"/>
    <mergeCell ref="I6:O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4C3-6404-4C09-98C4-57246A5491E1}">
  <sheetPr codeName="Sheet20"/>
  <dimension ref="A1:AO18"/>
  <sheetViews>
    <sheetView topLeftCell="M1" workbookViewId="0">
      <selection activeCell="AI8" sqref="AI8:AO8"/>
    </sheetView>
  </sheetViews>
  <sheetFormatPr defaultRowHeight="14.4"/>
  <cols>
    <col min="1" max="1" width="14.33203125" bestFit="1" customWidth="1"/>
  </cols>
  <sheetData>
    <row r="1" spans="1:41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  <c r="R2" s="37" t="s">
        <v>3</v>
      </c>
      <c r="S2" s="38"/>
      <c r="T2" s="38"/>
      <c r="U2" s="38"/>
      <c r="V2" s="38"/>
      <c r="W2" s="38"/>
      <c r="X2" s="38"/>
      <c r="Y2" s="39"/>
      <c r="Z2" s="37" t="s">
        <v>3</v>
      </c>
      <c r="AA2" s="38"/>
      <c r="AB2" s="38"/>
      <c r="AC2" s="38"/>
      <c r="AD2" s="38"/>
      <c r="AE2" s="38"/>
      <c r="AF2" s="38"/>
      <c r="AG2" s="39"/>
      <c r="AH2" s="37" t="s">
        <v>3</v>
      </c>
      <c r="AI2" s="38"/>
      <c r="AJ2" s="38"/>
      <c r="AK2" s="38"/>
      <c r="AL2" s="38"/>
      <c r="AM2" s="38"/>
      <c r="AN2" s="38"/>
      <c r="AO2" s="39"/>
    </row>
    <row r="3" spans="1:41" ht="15" thickBot="1">
      <c r="A3" t="s">
        <v>4</v>
      </c>
      <c r="B3" s="91" t="s">
        <v>4</v>
      </c>
      <c r="C3" s="92"/>
      <c r="D3" s="92"/>
      <c r="E3" s="92"/>
      <c r="F3" s="92"/>
      <c r="G3" s="92"/>
      <c r="H3" s="92"/>
      <c r="I3" s="93"/>
      <c r="J3" s="91" t="s">
        <v>4</v>
      </c>
      <c r="K3" s="92"/>
      <c r="L3" s="92"/>
      <c r="M3" s="92"/>
      <c r="N3" s="92"/>
      <c r="O3" s="92"/>
      <c r="P3" s="92"/>
      <c r="Q3" s="93"/>
      <c r="R3" s="91" t="s">
        <v>4</v>
      </c>
      <c r="S3" s="92"/>
      <c r="T3" s="92"/>
      <c r="U3" s="92"/>
      <c r="V3" s="92"/>
      <c r="W3" s="92"/>
      <c r="X3" s="92"/>
      <c r="Y3" s="93"/>
      <c r="Z3" s="91" t="s">
        <v>4</v>
      </c>
      <c r="AA3" s="92"/>
      <c r="AB3" s="92"/>
      <c r="AC3" s="92"/>
      <c r="AD3" s="92"/>
      <c r="AE3" s="92"/>
      <c r="AF3" s="92"/>
      <c r="AG3" s="93"/>
      <c r="AH3" s="91" t="s">
        <v>4</v>
      </c>
      <c r="AI3" s="92"/>
      <c r="AJ3" s="92"/>
      <c r="AK3" s="92"/>
      <c r="AL3" s="92"/>
      <c r="AM3" s="92"/>
      <c r="AN3" s="92"/>
      <c r="AO3" s="42"/>
    </row>
    <row r="4" spans="1:41" ht="15" thickBot="1">
      <c r="A4" t="s">
        <v>19</v>
      </c>
      <c r="B4" s="55" t="s">
        <v>8</v>
      </c>
      <c r="C4" s="56"/>
      <c r="D4" s="56"/>
      <c r="E4" s="57"/>
      <c r="F4" s="43" t="s">
        <v>19</v>
      </c>
      <c r="G4" s="44"/>
      <c r="H4" s="44"/>
      <c r="I4" s="44"/>
      <c r="J4" s="44"/>
      <c r="K4" s="44"/>
      <c r="L4" s="45"/>
      <c r="M4" s="43" t="s">
        <v>19</v>
      </c>
      <c r="N4" s="44"/>
      <c r="O4" s="44"/>
      <c r="P4" s="44"/>
      <c r="Q4" s="44"/>
      <c r="R4" s="44"/>
      <c r="S4" s="45"/>
      <c r="T4" s="18"/>
      <c r="U4" s="43" t="s">
        <v>19</v>
      </c>
      <c r="V4" s="44"/>
      <c r="W4" s="44"/>
      <c r="X4" s="44"/>
      <c r="Y4" s="44"/>
      <c r="Z4" s="44"/>
      <c r="AA4" s="45"/>
      <c r="AB4" s="43" t="s">
        <v>19</v>
      </c>
      <c r="AC4" s="44"/>
      <c r="AD4" s="44"/>
      <c r="AE4" s="44"/>
      <c r="AF4" s="44"/>
      <c r="AG4" s="44"/>
      <c r="AH4" s="45"/>
      <c r="AI4" s="43" t="s">
        <v>19</v>
      </c>
      <c r="AJ4" s="44"/>
      <c r="AK4" s="44"/>
      <c r="AL4" s="44"/>
      <c r="AM4" s="44"/>
      <c r="AN4" s="44"/>
      <c r="AO4" s="45"/>
    </row>
    <row r="5" spans="1:41" ht="15" thickBot="1">
      <c r="A5" t="s">
        <v>20</v>
      </c>
      <c r="B5" s="52" t="s">
        <v>27</v>
      </c>
      <c r="C5" s="53"/>
      <c r="D5" s="53"/>
      <c r="E5" s="54"/>
      <c r="F5" s="46" t="s">
        <v>7</v>
      </c>
      <c r="G5" s="47"/>
      <c r="H5" s="47"/>
      <c r="I5" s="47"/>
      <c r="J5" s="47"/>
      <c r="K5" s="48"/>
      <c r="L5" s="46" t="s">
        <v>7</v>
      </c>
      <c r="M5" s="47"/>
      <c r="N5" s="47"/>
      <c r="O5" s="47"/>
      <c r="P5" s="47"/>
      <c r="Q5" s="48"/>
      <c r="R5" s="46" t="s">
        <v>7</v>
      </c>
      <c r="S5" s="47"/>
      <c r="T5" s="47"/>
      <c r="U5" s="47"/>
      <c r="V5" s="47"/>
      <c r="W5" s="48"/>
      <c r="X5" s="24"/>
      <c r="Y5" s="25"/>
      <c r="Z5" s="46" t="s">
        <v>7</v>
      </c>
      <c r="AA5" s="47"/>
      <c r="AB5" s="47"/>
      <c r="AC5" s="47"/>
      <c r="AD5" s="47"/>
      <c r="AE5" s="48"/>
      <c r="AF5" s="46" t="s">
        <v>7</v>
      </c>
      <c r="AG5" s="47"/>
      <c r="AH5" s="47"/>
      <c r="AI5" s="47"/>
      <c r="AJ5" s="47"/>
      <c r="AK5" s="48"/>
      <c r="AL5" s="25"/>
      <c r="AM5" s="25"/>
      <c r="AN5" s="25"/>
      <c r="AO5" s="26"/>
    </row>
    <row r="6" spans="1:41" ht="15" thickBot="1">
      <c r="A6" t="s">
        <v>21</v>
      </c>
      <c r="B6" s="55" t="s">
        <v>8</v>
      </c>
      <c r="C6" s="56"/>
      <c r="D6" s="56"/>
      <c r="E6" s="57"/>
      <c r="F6" s="43" t="s">
        <v>19</v>
      </c>
      <c r="G6" s="44"/>
      <c r="H6" s="44"/>
      <c r="I6" s="44"/>
      <c r="J6" s="44"/>
      <c r="K6" s="44"/>
      <c r="L6" s="45"/>
      <c r="M6" s="43" t="s">
        <v>19</v>
      </c>
      <c r="N6" s="44"/>
      <c r="O6" s="44"/>
      <c r="P6" s="44"/>
      <c r="Q6" s="44"/>
      <c r="R6" s="44"/>
      <c r="S6" s="45"/>
      <c r="T6" s="18"/>
      <c r="U6" s="43" t="s">
        <v>19</v>
      </c>
      <c r="V6" s="44"/>
      <c r="W6" s="44"/>
      <c r="X6" s="44"/>
      <c r="Y6" s="44"/>
      <c r="Z6" s="44"/>
      <c r="AA6" s="45"/>
      <c r="AB6" s="43" t="s">
        <v>19</v>
      </c>
      <c r="AC6" s="44"/>
      <c r="AD6" s="44"/>
      <c r="AE6" s="44"/>
      <c r="AF6" s="44"/>
      <c r="AG6" s="44"/>
      <c r="AH6" s="45"/>
      <c r="AI6" s="43" t="s">
        <v>19</v>
      </c>
      <c r="AJ6" s="44"/>
      <c r="AK6" s="44"/>
      <c r="AL6" s="44"/>
      <c r="AM6" s="44"/>
      <c r="AN6" s="44"/>
      <c r="AO6" s="45"/>
    </row>
    <row r="7" spans="1:41" ht="15" thickBot="1">
      <c r="A7" t="s">
        <v>22</v>
      </c>
      <c r="B7" s="55" t="s">
        <v>8</v>
      </c>
      <c r="C7" s="56"/>
      <c r="D7" s="56"/>
      <c r="E7" s="57"/>
      <c r="F7" s="55" t="s">
        <v>8</v>
      </c>
      <c r="G7" s="56"/>
      <c r="H7" s="56"/>
      <c r="I7" s="57"/>
      <c r="J7" s="46" t="s">
        <v>7</v>
      </c>
      <c r="K7" s="47"/>
      <c r="L7" s="47"/>
      <c r="M7" s="47"/>
      <c r="N7" s="47"/>
      <c r="O7" s="48"/>
      <c r="P7" s="46" t="s">
        <v>7</v>
      </c>
      <c r="Q7" s="47"/>
      <c r="R7" s="47"/>
      <c r="S7" s="47"/>
      <c r="T7" s="47"/>
      <c r="U7" s="48"/>
      <c r="V7" s="46" t="s">
        <v>7</v>
      </c>
      <c r="W7" s="47"/>
      <c r="X7" s="47"/>
      <c r="Y7" s="47"/>
      <c r="Z7" s="47"/>
      <c r="AA7" s="48"/>
      <c r="AB7" s="49" t="s">
        <v>23</v>
      </c>
      <c r="AC7" s="50"/>
      <c r="AD7" s="50"/>
      <c r="AE7" s="50"/>
      <c r="AF7" s="50"/>
      <c r="AG7" s="50"/>
      <c r="AH7" s="51"/>
      <c r="AI7" s="49" t="s">
        <v>23</v>
      </c>
      <c r="AJ7" s="50"/>
      <c r="AK7" s="50"/>
      <c r="AL7" s="50"/>
      <c r="AM7" s="50"/>
      <c r="AN7" s="50"/>
      <c r="AO7" s="51"/>
    </row>
    <row r="8" spans="1:41" ht="15" thickBot="1">
      <c r="A8" t="s">
        <v>24</v>
      </c>
      <c r="B8" s="37" t="s">
        <v>3</v>
      </c>
      <c r="C8" s="38"/>
      <c r="D8" s="38"/>
      <c r="E8" s="38"/>
      <c r="F8" s="38"/>
      <c r="G8" s="38"/>
      <c r="H8" s="38"/>
      <c r="I8" s="39"/>
      <c r="J8" s="40" t="s">
        <v>4</v>
      </c>
      <c r="K8" s="41"/>
      <c r="L8" s="41"/>
      <c r="M8" s="41"/>
      <c r="N8" s="41"/>
      <c r="O8" s="41"/>
      <c r="P8" s="41"/>
      <c r="Q8" s="42"/>
      <c r="R8" s="40" t="s">
        <v>4</v>
      </c>
      <c r="S8" s="41"/>
      <c r="T8" s="41"/>
      <c r="U8" s="41"/>
      <c r="V8" s="41"/>
      <c r="W8" s="41"/>
      <c r="X8" s="41"/>
      <c r="Y8" s="42"/>
      <c r="Z8" s="24"/>
      <c r="AA8" s="40" t="s">
        <v>4</v>
      </c>
      <c r="AB8" s="41"/>
      <c r="AC8" s="41"/>
      <c r="AD8" s="41"/>
      <c r="AE8" s="41"/>
      <c r="AF8" s="41"/>
      <c r="AG8" s="41"/>
      <c r="AH8" s="42"/>
      <c r="AI8" s="49" t="s">
        <v>23</v>
      </c>
      <c r="AJ8" s="50"/>
      <c r="AK8" s="50"/>
      <c r="AL8" s="50"/>
      <c r="AM8" s="50"/>
      <c r="AN8" s="50"/>
      <c r="AO8" s="51"/>
    </row>
    <row r="9" spans="1:41" ht="15" thickBot="1">
      <c r="A9" t="s">
        <v>25</v>
      </c>
      <c r="B9" s="49" t="s">
        <v>23</v>
      </c>
      <c r="C9" s="50"/>
      <c r="D9" s="50"/>
      <c r="E9" s="50"/>
      <c r="F9" s="50"/>
      <c r="G9" s="50"/>
      <c r="H9" s="51"/>
      <c r="I9" s="49" t="s">
        <v>23</v>
      </c>
      <c r="J9" s="50"/>
      <c r="K9" s="50"/>
      <c r="L9" s="50"/>
      <c r="M9" s="50"/>
      <c r="N9" s="50"/>
      <c r="O9" s="51"/>
      <c r="P9" s="49" t="s">
        <v>23</v>
      </c>
      <c r="Q9" s="50"/>
      <c r="R9" s="50"/>
      <c r="S9" s="50"/>
      <c r="T9" s="50"/>
      <c r="U9" s="50"/>
      <c r="V9" s="51"/>
      <c r="W9" s="28"/>
      <c r="X9" s="28"/>
      <c r="Y9" s="49" t="s">
        <v>23</v>
      </c>
      <c r="Z9" s="50"/>
      <c r="AA9" s="50"/>
      <c r="AB9" s="50"/>
      <c r="AC9" s="50"/>
      <c r="AD9" s="50"/>
      <c r="AE9" s="51"/>
      <c r="AF9" s="49" t="s">
        <v>23</v>
      </c>
      <c r="AG9" s="50"/>
      <c r="AH9" s="50"/>
      <c r="AI9" s="50"/>
      <c r="AJ9" s="50"/>
      <c r="AK9" s="50"/>
      <c r="AL9" s="51"/>
      <c r="AM9" s="18"/>
      <c r="AN9" s="18"/>
      <c r="AO9" s="29"/>
    </row>
    <row r="11" spans="1:41" ht="15" thickBot="1"/>
    <row r="12" spans="1:41" ht="15" thickBot="1">
      <c r="A12" t="s">
        <v>26</v>
      </c>
      <c r="B12" s="37" t="s">
        <v>3</v>
      </c>
      <c r="C12" s="38"/>
      <c r="D12" s="38"/>
      <c r="E12" s="38"/>
      <c r="F12" s="38"/>
      <c r="G12" s="38"/>
      <c r="H12" s="38"/>
      <c r="I12" s="39"/>
      <c r="K12">
        <v>6</v>
      </c>
    </row>
    <row r="13" spans="1:41" ht="15" thickBot="1">
      <c r="B13" s="40" t="s">
        <v>4</v>
      </c>
      <c r="C13" s="41"/>
      <c r="D13" s="41"/>
      <c r="E13" s="41"/>
      <c r="F13" s="41"/>
      <c r="G13" s="41"/>
      <c r="H13" s="41"/>
      <c r="I13" s="42"/>
      <c r="K13">
        <v>8</v>
      </c>
    </row>
    <row r="14" spans="1:41" ht="15" thickBot="1">
      <c r="B14" s="49" t="s">
        <v>23</v>
      </c>
      <c r="C14" s="50"/>
      <c r="D14" s="50"/>
      <c r="E14" s="50"/>
      <c r="F14" s="50"/>
      <c r="G14" s="50"/>
      <c r="H14" s="51"/>
      <c r="K14">
        <v>8</v>
      </c>
    </row>
    <row r="15" spans="1:41" ht="15" thickBot="1">
      <c r="B15" s="43" t="s">
        <v>19</v>
      </c>
      <c r="C15" s="44"/>
      <c r="D15" s="44"/>
      <c r="E15" s="44"/>
      <c r="F15" s="44"/>
      <c r="G15" s="44"/>
      <c r="H15" s="45"/>
      <c r="K15">
        <v>10</v>
      </c>
    </row>
    <row r="16" spans="1:41" ht="15" thickBot="1">
      <c r="B16" s="46" t="s">
        <v>7</v>
      </c>
      <c r="C16" s="47"/>
      <c r="D16" s="47"/>
      <c r="E16" s="47"/>
      <c r="F16" s="47"/>
      <c r="G16" s="48"/>
      <c r="K16">
        <v>8</v>
      </c>
    </row>
    <row r="17" spans="2:11" ht="15" thickBot="1">
      <c r="B17" s="55" t="s">
        <v>8</v>
      </c>
      <c r="C17" s="56"/>
      <c r="D17" s="56"/>
      <c r="E17" s="57"/>
    </row>
    <row r="18" spans="2:11" ht="15" thickBot="1">
      <c r="B18" s="52" t="s">
        <v>27</v>
      </c>
      <c r="C18" s="53"/>
      <c r="D18" s="53"/>
      <c r="E18" s="54"/>
      <c r="K18">
        <v>1</v>
      </c>
    </row>
  </sheetData>
  <mergeCells count="52">
    <mergeCell ref="B9:H9"/>
    <mergeCell ref="I9:O9"/>
    <mergeCell ref="Y9:AE9"/>
    <mergeCell ref="AF9:AL9"/>
    <mergeCell ref="P9:V9"/>
    <mergeCell ref="AI8:AO8"/>
    <mergeCell ref="AI4:AO4"/>
    <mergeCell ref="AI6:AO6"/>
    <mergeCell ref="R5:W5"/>
    <mergeCell ref="AF5:AK5"/>
    <mergeCell ref="Z5:AE5"/>
    <mergeCell ref="P7:U7"/>
    <mergeCell ref="V7:AA7"/>
    <mergeCell ref="AB7:AH7"/>
    <mergeCell ref="AI7:AO7"/>
    <mergeCell ref="M6:S6"/>
    <mergeCell ref="R8:Y8"/>
    <mergeCell ref="U4:AA4"/>
    <mergeCell ref="AB4:AH4"/>
    <mergeCell ref="AA8:AH8"/>
    <mergeCell ref="Z3:AG3"/>
    <mergeCell ref="B18:E18"/>
    <mergeCell ref="B12:I12"/>
    <mergeCell ref="B8:I8"/>
    <mergeCell ref="J8:Q8"/>
    <mergeCell ref="B5:E5"/>
    <mergeCell ref="F5:K5"/>
    <mergeCell ref="L5:Q5"/>
    <mergeCell ref="B13:I13"/>
    <mergeCell ref="B14:H14"/>
    <mergeCell ref="B15:H15"/>
    <mergeCell ref="B16:G16"/>
    <mergeCell ref="B17:E17"/>
    <mergeCell ref="F7:I7"/>
    <mergeCell ref="B6:E6"/>
    <mergeCell ref="F6:L6"/>
    <mergeCell ref="AH3:AO3"/>
    <mergeCell ref="B7:E7"/>
    <mergeCell ref="B2:I2"/>
    <mergeCell ref="J2:Q2"/>
    <mergeCell ref="R2:Y2"/>
    <mergeCell ref="Z2:AG2"/>
    <mergeCell ref="B4:E4"/>
    <mergeCell ref="F4:L4"/>
    <mergeCell ref="M4:S4"/>
    <mergeCell ref="U6:AA6"/>
    <mergeCell ref="AB6:AH6"/>
    <mergeCell ref="J7:O7"/>
    <mergeCell ref="AH2:AO2"/>
    <mergeCell ref="B3:I3"/>
    <mergeCell ref="J3:Q3"/>
    <mergeCell ref="R3:Y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11C-5E49-4DAA-8306-25277E56D291}">
  <sheetPr codeName="Sheet21"/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24"/>
      <c r="C5" s="25"/>
      <c r="D5" s="25"/>
      <c r="E5" s="25"/>
      <c r="F5" s="25"/>
      <c r="G5" s="26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49" t="s">
        <v>23</v>
      </c>
      <c r="J7" s="50"/>
      <c r="K7" s="50"/>
      <c r="L7" s="50"/>
      <c r="M7" s="50"/>
      <c r="N7" s="50"/>
      <c r="O7" s="51"/>
      <c r="P7" s="18"/>
      <c r="Q7" s="17"/>
    </row>
    <row r="8" spans="1:17" ht="15" thickBot="1">
      <c r="A8" t="s">
        <v>24</v>
      </c>
      <c r="B8" s="49" t="s">
        <v>23</v>
      </c>
      <c r="C8" s="50"/>
      <c r="D8" s="50"/>
      <c r="E8" s="50"/>
      <c r="F8" s="50"/>
      <c r="G8" s="50"/>
      <c r="H8" s="51"/>
      <c r="I8" s="40" t="s">
        <v>4</v>
      </c>
      <c r="J8" s="41"/>
      <c r="K8" s="41"/>
      <c r="L8" s="41"/>
      <c r="M8" s="41"/>
      <c r="N8" s="41"/>
      <c r="O8" s="41"/>
      <c r="P8" s="42"/>
      <c r="Q8" s="26"/>
    </row>
    <row r="9" spans="1:17" ht="15" thickBot="1">
      <c r="A9" t="s">
        <v>25</v>
      </c>
      <c r="B9" s="49" t="s">
        <v>23</v>
      </c>
      <c r="C9" s="50"/>
      <c r="D9" s="50"/>
      <c r="E9" s="50"/>
      <c r="F9" s="50"/>
      <c r="G9" s="50"/>
      <c r="H9" s="51"/>
      <c r="I9" s="40" t="s">
        <v>4</v>
      </c>
      <c r="J9" s="41"/>
      <c r="K9" s="41"/>
      <c r="L9" s="41"/>
      <c r="M9" s="41"/>
      <c r="N9" s="41"/>
      <c r="O9" s="41"/>
      <c r="P9" s="42"/>
      <c r="Q9" s="18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2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4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0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19">
    <mergeCell ref="B18:G18"/>
    <mergeCell ref="B19:E19"/>
    <mergeCell ref="B20:E20"/>
    <mergeCell ref="B8:H8"/>
    <mergeCell ref="I8:P8"/>
    <mergeCell ref="I9:P9"/>
    <mergeCell ref="B9:H9"/>
    <mergeCell ref="B14:I14"/>
    <mergeCell ref="B15:I15"/>
    <mergeCell ref="B16:H16"/>
    <mergeCell ref="B17:H17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A6AC-A70A-47D4-A274-938FD31C62D9}">
  <sheetPr codeName="Sheet22"/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24"/>
      <c r="C5" s="25"/>
      <c r="D5" s="25"/>
      <c r="E5" s="25"/>
      <c r="F5" s="25"/>
      <c r="G5" s="26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27"/>
      <c r="C7" s="28"/>
      <c r="D7" s="28"/>
      <c r="E7" s="28"/>
      <c r="F7" s="28"/>
      <c r="G7" s="28"/>
      <c r="H7" s="29"/>
      <c r="I7" s="27"/>
      <c r="J7" s="28"/>
      <c r="K7" s="28"/>
      <c r="L7" s="28"/>
      <c r="M7" s="28"/>
      <c r="N7" s="28"/>
      <c r="O7" s="29"/>
      <c r="P7" s="18"/>
      <c r="Q7" s="17"/>
    </row>
    <row r="8" spans="1:17" ht="15" thickBot="1">
      <c r="A8" t="s">
        <v>24</v>
      </c>
      <c r="B8" s="49" t="s">
        <v>23</v>
      </c>
      <c r="C8" s="50"/>
      <c r="D8" s="50"/>
      <c r="E8" s="50"/>
      <c r="F8" s="50"/>
      <c r="G8" s="50"/>
      <c r="H8" s="51"/>
      <c r="I8" s="49" t="s">
        <v>23</v>
      </c>
      <c r="J8" s="50"/>
      <c r="K8" s="50"/>
      <c r="L8" s="50"/>
      <c r="M8" s="50"/>
      <c r="N8" s="50"/>
      <c r="O8" s="51"/>
      <c r="P8" s="26"/>
      <c r="Q8" s="26"/>
    </row>
    <row r="9" spans="1:17" ht="15" thickBot="1">
      <c r="A9" t="s">
        <v>25</v>
      </c>
      <c r="B9" s="49" t="s">
        <v>23</v>
      </c>
      <c r="C9" s="50"/>
      <c r="D9" s="50"/>
      <c r="E9" s="50"/>
      <c r="F9" s="50"/>
      <c r="G9" s="50"/>
      <c r="H9" s="51"/>
      <c r="I9" s="49" t="s">
        <v>23</v>
      </c>
      <c r="J9" s="50"/>
      <c r="K9" s="50"/>
      <c r="L9" s="50"/>
      <c r="M9" s="50"/>
      <c r="N9" s="50"/>
      <c r="O9" s="51"/>
      <c r="P9" s="26"/>
      <c r="Q9" s="18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2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2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0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17">
    <mergeCell ref="B20:E20"/>
    <mergeCell ref="I8:O8"/>
    <mergeCell ref="I9:O9"/>
    <mergeCell ref="B14:I14"/>
    <mergeCell ref="B15:I15"/>
    <mergeCell ref="B16:H16"/>
    <mergeCell ref="B17:H17"/>
    <mergeCell ref="B18:G18"/>
    <mergeCell ref="B19:E19"/>
    <mergeCell ref="B8:H8"/>
    <mergeCell ref="B9:H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3FC-ACF8-4645-8C75-F1D90A63665B}">
  <sheetPr codeName="Sheet23"/>
  <dimension ref="A1:Q20"/>
  <sheetViews>
    <sheetView workbookViewId="0">
      <selection activeCell="I7" sqref="I7:O7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55" t="s">
        <v>8</v>
      </c>
      <c r="C4" s="56"/>
      <c r="D4" s="56"/>
      <c r="E4" s="57"/>
      <c r="F4" s="55" t="s">
        <v>8</v>
      </c>
      <c r="G4" s="56"/>
      <c r="H4" s="56"/>
      <c r="I4" s="57"/>
      <c r="J4" s="43" t="s">
        <v>19</v>
      </c>
      <c r="K4" s="44"/>
      <c r="L4" s="44"/>
      <c r="M4" s="44"/>
      <c r="N4" s="44"/>
      <c r="O4" s="44"/>
      <c r="P4" s="45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55" t="s">
        <v>8</v>
      </c>
      <c r="C6" s="56"/>
      <c r="D6" s="56"/>
      <c r="E6" s="57"/>
      <c r="F6" s="55" t="s">
        <v>8</v>
      </c>
      <c r="G6" s="56"/>
      <c r="H6" s="56"/>
      <c r="I6" s="57"/>
      <c r="J6" s="43" t="s">
        <v>19</v>
      </c>
      <c r="K6" s="44"/>
      <c r="L6" s="44"/>
      <c r="M6" s="44"/>
      <c r="N6" s="44"/>
      <c r="O6" s="44"/>
      <c r="P6" s="45"/>
      <c r="Q6" s="17"/>
    </row>
    <row r="7" spans="1:17" ht="15" thickBot="1">
      <c r="A7" t="s">
        <v>22</v>
      </c>
      <c r="B7" s="64" t="s">
        <v>23</v>
      </c>
      <c r="C7" s="65"/>
      <c r="D7" s="65"/>
      <c r="E7" s="65"/>
      <c r="F7" s="65"/>
      <c r="G7" s="65"/>
      <c r="H7" s="66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>
      <c r="A8" t="s">
        <v>24</v>
      </c>
      <c r="B8" s="102" t="s">
        <v>4</v>
      </c>
      <c r="C8" s="103"/>
      <c r="D8" s="103"/>
      <c r="E8" s="103"/>
      <c r="F8" s="103"/>
      <c r="G8" s="103"/>
      <c r="H8" s="103"/>
      <c r="I8" s="42"/>
      <c r="J8" s="40" t="s">
        <v>4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9" t="s">
        <v>23</v>
      </c>
      <c r="C9" s="50"/>
      <c r="D9" s="50"/>
      <c r="E9" s="50"/>
      <c r="F9" s="50"/>
      <c r="G9" s="50"/>
      <c r="H9" s="51"/>
      <c r="I9" s="49" t="s">
        <v>23</v>
      </c>
      <c r="J9" s="50"/>
      <c r="K9" s="50"/>
      <c r="L9" s="50"/>
      <c r="M9" s="50"/>
      <c r="N9" s="50"/>
      <c r="O9" s="51"/>
      <c r="P9" s="18"/>
      <c r="Q9" s="18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2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4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55" t="s">
        <v>8</v>
      </c>
      <c r="C19" s="56"/>
      <c r="D19" s="56"/>
      <c r="E19" s="57"/>
      <c r="K19">
        <v>4</v>
      </c>
    </row>
    <row r="20" spans="2:11" ht="15" thickBot="1">
      <c r="B20" s="52" t="s">
        <v>27</v>
      </c>
      <c r="C20" s="53"/>
      <c r="D20" s="53"/>
      <c r="E20" s="54"/>
      <c r="K20">
        <v>0</v>
      </c>
    </row>
  </sheetData>
  <mergeCells count="25">
    <mergeCell ref="B19:E19"/>
    <mergeCell ref="B20:E20"/>
    <mergeCell ref="B6:E6"/>
    <mergeCell ref="F6:I6"/>
    <mergeCell ref="B16:H16"/>
    <mergeCell ref="B17:H17"/>
    <mergeCell ref="B9:H9"/>
    <mergeCell ref="I9:O9"/>
    <mergeCell ref="B14:I14"/>
    <mergeCell ref="B15:I15"/>
    <mergeCell ref="B18:G18"/>
    <mergeCell ref="B5:G5"/>
    <mergeCell ref="H5:M5"/>
    <mergeCell ref="B7:H7"/>
    <mergeCell ref="I7:O7"/>
    <mergeCell ref="B8:I8"/>
    <mergeCell ref="J8:Q8"/>
    <mergeCell ref="J6:P6"/>
    <mergeCell ref="B2:I2"/>
    <mergeCell ref="J2:Q2"/>
    <mergeCell ref="B3:I3"/>
    <mergeCell ref="J3:Q3"/>
    <mergeCell ref="B4:E4"/>
    <mergeCell ref="F4:I4"/>
    <mergeCell ref="J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DBE-55CE-43C2-BC70-53BDD38AB718}">
  <sheetPr codeName="Sheet3"/>
  <dimension ref="A1:Q20"/>
  <sheetViews>
    <sheetView workbookViewId="0">
      <selection activeCell="B8" sqref="B8:I8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43" t="s">
        <v>19</v>
      </c>
      <c r="C6" s="44"/>
      <c r="D6" s="44"/>
      <c r="E6" s="44"/>
      <c r="F6" s="44"/>
      <c r="G6" s="44"/>
      <c r="H6" s="45"/>
      <c r="I6" s="43" t="s">
        <v>19</v>
      </c>
      <c r="J6" s="44"/>
      <c r="K6" s="44"/>
      <c r="L6" s="44"/>
      <c r="M6" s="44"/>
      <c r="N6" s="44"/>
      <c r="O6" s="45"/>
      <c r="P6" s="17"/>
      <c r="Q6" s="17"/>
    </row>
    <row r="7" spans="1:17" ht="15" thickBot="1">
      <c r="A7" t="s">
        <v>22</v>
      </c>
      <c r="B7" s="58" t="s">
        <v>23</v>
      </c>
      <c r="C7" s="59"/>
      <c r="D7" s="59"/>
      <c r="E7" s="59"/>
      <c r="F7" s="59"/>
      <c r="G7" s="59"/>
      <c r="H7" s="60"/>
      <c r="I7" s="58" t="s">
        <v>23</v>
      </c>
      <c r="J7" s="59"/>
      <c r="K7" s="59"/>
      <c r="L7" s="59"/>
      <c r="M7" s="59"/>
      <c r="N7" s="59"/>
      <c r="O7" s="60"/>
      <c r="P7" s="18"/>
      <c r="Q7" s="17"/>
    </row>
    <row r="8" spans="1:17" ht="15" thickBot="1">
      <c r="A8" t="s">
        <v>24</v>
      </c>
      <c r="B8" s="40" t="s">
        <v>4</v>
      </c>
      <c r="C8" s="41"/>
      <c r="D8" s="41"/>
      <c r="E8" s="41"/>
      <c r="F8" s="41"/>
      <c r="G8" s="41"/>
      <c r="H8" s="41"/>
      <c r="I8" s="42"/>
      <c r="J8" s="40" t="s">
        <v>4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9" t="s">
        <v>23</v>
      </c>
      <c r="C9" s="50"/>
      <c r="D9" s="50"/>
      <c r="E9" s="50"/>
      <c r="F9" s="50"/>
      <c r="G9" s="50"/>
      <c r="H9" s="51"/>
      <c r="I9" s="49" t="s">
        <v>23</v>
      </c>
      <c r="J9" s="50"/>
      <c r="K9" s="50"/>
      <c r="L9" s="50"/>
      <c r="M9" s="50"/>
      <c r="N9" s="50"/>
      <c r="O9" s="51"/>
      <c r="P9" s="18"/>
      <c r="Q9" s="18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2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4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4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3">
    <mergeCell ref="B16:H16"/>
    <mergeCell ref="B17:H17"/>
    <mergeCell ref="B18:G18"/>
    <mergeCell ref="B19:E19"/>
    <mergeCell ref="B20:E20"/>
    <mergeCell ref="B9:H9"/>
    <mergeCell ref="B8:I8"/>
    <mergeCell ref="J8:Q8"/>
    <mergeCell ref="B14:I14"/>
    <mergeCell ref="B15:I15"/>
    <mergeCell ref="I9:O9"/>
    <mergeCell ref="B5:G5"/>
    <mergeCell ref="H5:M5"/>
    <mergeCell ref="B6:H6"/>
    <mergeCell ref="I6:O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16AE-2696-447D-9E93-8CFD5A37C6D8}">
  <sheetPr codeName="Sheet4"/>
  <dimension ref="A1:Q20"/>
  <sheetViews>
    <sheetView workbookViewId="0">
      <selection activeCell="K19" sqref="K1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61" t="s">
        <v>7</v>
      </c>
      <c r="C5" s="62"/>
      <c r="D5" s="62"/>
      <c r="E5" s="62"/>
      <c r="F5" s="62"/>
      <c r="G5" s="63"/>
      <c r="H5" s="61" t="s">
        <v>7</v>
      </c>
      <c r="I5" s="62"/>
      <c r="J5" s="62"/>
      <c r="K5" s="62"/>
      <c r="L5" s="62"/>
      <c r="M5" s="63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43" t="s">
        <v>19</v>
      </c>
      <c r="I6" s="67"/>
      <c r="J6" s="67"/>
      <c r="K6" s="67"/>
      <c r="L6" s="67"/>
      <c r="M6" s="67"/>
      <c r="N6" s="68"/>
      <c r="O6" s="18"/>
      <c r="P6" s="17"/>
      <c r="Q6" s="17"/>
    </row>
    <row r="7" spans="1:17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>
      <c r="A8" t="s">
        <v>24</v>
      </c>
      <c r="B8" s="37" t="s">
        <v>3</v>
      </c>
      <c r="C8" s="38"/>
      <c r="D8" s="38"/>
      <c r="E8" s="38"/>
      <c r="F8" s="38"/>
      <c r="G8" s="38"/>
      <c r="H8" s="38"/>
      <c r="I8" s="39"/>
      <c r="J8" s="37" t="s">
        <v>3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40" t="s">
        <v>4</v>
      </c>
      <c r="C9" s="41"/>
      <c r="D9" s="41"/>
      <c r="E9" s="41"/>
      <c r="F9" s="41"/>
      <c r="G9" s="41"/>
      <c r="H9" s="41"/>
      <c r="I9" s="42"/>
      <c r="J9" s="40" t="s">
        <v>4</v>
      </c>
      <c r="K9" s="41"/>
      <c r="L9" s="41"/>
      <c r="M9" s="41"/>
      <c r="N9" s="41"/>
      <c r="O9" s="41"/>
      <c r="P9" s="41"/>
      <c r="Q9" s="42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4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4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3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3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3">
    <mergeCell ref="B16:H16"/>
    <mergeCell ref="B17:H17"/>
    <mergeCell ref="B18:G18"/>
    <mergeCell ref="B19:E19"/>
    <mergeCell ref="B20:E20"/>
    <mergeCell ref="B14:I14"/>
    <mergeCell ref="B15:I15"/>
    <mergeCell ref="B5:G5"/>
    <mergeCell ref="H5:M5"/>
    <mergeCell ref="B7:H7"/>
    <mergeCell ref="I7:O7"/>
    <mergeCell ref="B6:G6"/>
    <mergeCell ref="H6:N6"/>
    <mergeCell ref="B8:I8"/>
    <mergeCell ref="J8:Q8"/>
    <mergeCell ref="B9:I9"/>
    <mergeCell ref="J9:Q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2816-1CD8-49C9-B45E-7D893A429E78}">
  <sheetPr codeName="Sheet5"/>
  <dimension ref="A1:AK20"/>
  <sheetViews>
    <sheetView workbookViewId="0">
      <selection activeCell="O15" sqref="O15"/>
    </sheetView>
  </sheetViews>
  <sheetFormatPr defaultRowHeight="14.4"/>
  <cols>
    <col min="1" max="1" width="14.33203125" bestFit="1" customWidth="1"/>
  </cols>
  <sheetData>
    <row r="1" spans="1:37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</row>
    <row r="2" spans="1:37" ht="15" thickBot="1">
      <c r="A2" t="s">
        <v>35</v>
      </c>
      <c r="B2" s="23"/>
      <c r="C2" s="23"/>
      <c r="D2" s="23"/>
      <c r="E2" s="23"/>
      <c r="F2" s="69" t="s">
        <v>36</v>
      </c>
      <c r="G2" s="70"/>
      <c r="H2" s="70"/>
      <c r="I2" s="71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>
      <c r="A3" t="s">
        <v>3</v>
      </c>
    </row>
    <row r="4" spans="1:37" ht="15" thickBot="1">
      <c r="A4" t="s">
        <v>4</v>
      </c>
    </row>
    <row r="5" spans="1:37" ht="15" thickBot="1">
      <c r="A5" t="s">
        <v>19</v>
      </c>
      <c r="J5" s="55" t="s">
        <v>8</v>
      </c>
      <c r="K5" s="56"/>
      <c r="L5" s="56"/>
      <c r="M5" s="57"/>
      <c r="N5" s="43" t="s">
        <v>19</v>
      </c>
      <c r="O5" s="44"/>
      <c r="P5" s="44"/>
      <c r="Q5" s="44"/>
      <c r="R5" s="44"/>
      <c r="S5" s="44"/>
      <c r="T5" s="45"/>
      <c r="U5" s="43" t="s">
        <v>19</v>
      </c>
      <c r="V5" s="44"/>
      <c r="W5" s="44"/>
      <c r="X5" s="44"/>
      <c r="Y5" s="44"/>
      <c r="Z5" s="44"/>
      <c r="AA5" s="45"/>
      <c r="AB5" s="43" t="s">
        <v>19</v>
      </c>
      <c r="AC5" s="44"/>
      <c r="AD5" s="44"/>
      <c r="AE5" s="44"/>
      <c r="AF5" s="44"/>
      <c r="AG5" s="44"/>
      <c r="AH5" s="45"/>
    </row>
    <row r="6" spans="1:37" ht="15" thickBot="1">
      <c r="A6" t="s">
        <v>20</v>
      </c>
      <c r="J6" s="52" t="s">
        <v>27</v>
      </c>
      <c r="K6" s="53"/>
      <c r="L6" s="53"/>
      <c r="M6" s="54"/>
      <c r="N6" s="46" t="s">
        <v>7</v>
      </c>
      <c r="O6" s="47"/>
      <c r="P6" s="47"/>
      <c r="Q6" s="47"/>
      <c r="R6" s="47"/>
      <c r="S6" s="48"/>
      <c r="T6" s="46" t="s">
        <v>7</v>
      </c>
      <c r="U6" s="47"/>
      <c r="V6" s="47"/>
      <c r="W6" s="47"/>
      <c r="X6" s="47"/>
      <c r="Y6" s="48"/>
      <c r="Z6" s="46" t="s">
        <v>7</v>
      </c>
      <c r="AA6" s="47"/>
      <c r="AB6" s="47"/>
      <c r="AC6" s="47"/>
      <c r="AD6" s="47"/>
      <c r="AE6" s="48"/>
      <c r="AF6" s="46" t="s">
        <v>7</v>
      </c>
      <c r="AG6" s="47"/>
      <c r="AH6" s="47"/>
      <c r="AI6" s="47"/>
      <c r="AJ6" s="47"/>
      <c r="AK6" s="48"/>
    </row>
    <row r="7" spans="1:37" ht="15" thickBot="1">
      <c r="A7" t="s">
        <v>21</v>
      </c>
      <c r="J7" s="55" t="s">
        <v>8</v>
      </c>
      <c r="K7" s="56"/>
      <c r="L7" s="56"/>
      <c r="M7" s="57"/>
      <c r="N7" s="43" t="s">
        <v>19</v>
      </c>
      <c r="O7" s="44"/>
      <c r="P7" s="44"/>
      <c r="Q7" s="44"/>
      <c r="R7" s="44"/>
      <c r="S7" s="44"/>
      <c r="T7" s="45"/>
      <c r="U7" s="43" t="s">
        <v>19</v>
      </c>
      <c r="V7" s="44"/>
      <c r="W7" s="44"/>
      <c r="X7" s="44"/>
      <c r="Y7" s="44"/>
      <c r="Z7" s="44"/>
      <c r="AA7" s="45"/>
      <c r="AB7" s="43" t="s">
        <v>19</v>
      </c>
      <c r="AC7" s="44"/>
      <c r="AD7" s="44"/>
      <c r="AE7" s="44"/>
      <c r="AF7" s="44"/>
      <c r="AG7" s="44"/>
      <c r="AH7" s="45"/>
    </row>
    <row r="8" spans="1:37" ht="15" thickBot="1">
      <c r="A8" t="s">
        <v>22</v>
      </c>
      <c r="J8" s="72" t="s">
        <v>8</v>
      </c>
      <c r="K8" s="73"/>
      <c r="L8" s="73"/>
      <c r="M8" s="74"/>
      <c r="N8" s="61" t="s">
        <v>7</v>
      </c>
      <c r="O8" s="62"/>
      <c r="P8" s="62"/>
      <c r="Q8" s="62"/>
      <c r="R8" s="62"/>
      <c r="S8" s="63"/>
      <c r="T8" s="61" t="s">
        <v>7</v>
      </c>
      <c r="U8" s="62"/>
      <c r="V8" s="62"/>
      <c r="W8" s="62"/>
      <c r="X8" s="62"/>
      <c r="Y8" s="63"/>
      <c r="Z8" s="75" t="s">
        <v>19</v>
      </c>
      <c r="AA8" s="67"/>
      <c r="AB8" s="67"/>
      <c r="AC8" s="67"/>
      <c r="AD8" s="67"/>
      <c r="AE8" s="67"/>
      <c r="AF8" s="68"/>
    </row>
    <row r="9" spans="1:37" ht="15" thickBot="1">
      <c r="A9" t="s">
        <v>24</v>
      </c>
      <c r="J9" s="76" t="s">
        <v>37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8"/>
    </row>
    <row r="10" spans="1:37" ht="15" thickBot="1">
      <c r="A10" t="s">
        <v>25</v>
      </c>
      <c r="J10" s="79" t="s">
        <v>8</v>
      </c>
      <c r="K10" s="80"/>
      <c r="L10" s="80"/>
      <c r="M10" s="81"/>
      <c r="N10" s="82" t="s">
        <v>7</v>
      </c>
      <c r="O10" s="83"/>
      <c r="P10" s="83"/>
      <c r="Q10" s="83"/>
      <c r="R10" s="83"/>
      <c r="S10" s="84"/>
      <c r="T10" s="82" t="s">
        <v>7</v>
      </c>
      <c r="U10" s="83"/>
      <c r="V10" s="83"/>
      <c r="W10" s="83"/>
      <c r="X10" s="83"/>
      <c r="Y10" s="84"/>
      <c r="Z10" s="85" t="s">
        <v>19</v>
      </c>
      <c r="AA10" s="86"/>
      <c r="AB10" s="86"/>
      <c r="AC10" s="86"/>
      <c r="AD10" s="86"/>
      <c r="AE10" s="86"/>
      <c r="AF10" s="87"/>
    </row>
    <row r="11" spans="1:37">
      <c r="A11" t="s">
        <v>38</v>
      </c>
    </row>
    <row r="13" spans="1:37" ht="15" thickBot="1"/>
    <row r="14" spans="1:3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0</v>
      </c>
    </row>
    <row r="15" spans="1:3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0</v>
      </c>
    </row>
    <row r="16" spans="1:37" ht="15" thickBot="1">
      <c r="B16" s="49" t="s">
        <v>23</v>
      </c>
      <c r="C16" s="50"/>
      <c r="D16" s="50"/>
      <c r="E16" s="50"/>
      <c r="F16" s="50"/>
      <c r="G16" s="50"/>
      <c r="H16" s="51"/>
      <c r="K16">
        <v>0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8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8</v>
      </c>
    </row>
    <row r="19" spans="2:11" ht="15" thickBot="1">
      <c r="B19" s="55" t="s">
        <v>8</v>
      </c>
      <c r="C19" s="56"/>
      <c r="D19" s="56"/>
      <c r="E19" s="57"/>
      <c r="K19">
        <v>4</v>
      </c>
    </row>
    <row r="20" spans="2:11" ht="15" thickBot="1">
      <c r="B20" s="52" t="s">
        <v>27</v>
      </c>
      <c r="C20" s="53"/>
      <c r="D20" s="53"/>
      <c r="E20" s="54"/>
      <c r="K20">
        <v>1</v>
      </c>
    </row>
  </sheetData>
  <mergeCells count="30">
    <mergeCell ref="B20:E20"/>
    <mergeCell ref="J9:AK9"/>
    <mergeCell ref="J10:M10"/>
    <mergeCell ref="N10:S10"/>
    <mergeCell ref="T10:Y10"/>
    <mergeCell ref="Z10:AF10"/>
    <mergeCell ref="B14:I14"/>
    <mergeCell ref="B15:I15"/>
    <mergeCell ref="B16:H16"/>
    <mergeCell ref="B17:H17"/>
    <mergeCell ref="B18:G18"/>
    <mergeCell ref="B19:E19"/>
    <mergeCell ref="J7:M7"/>
    <mergeCell ref="N7:T7"/>
    <mergeCell ref="U7:AA7"/>
    <mergeCell ref="AB7:AH7"/>
    <mergeCell ref="J8:M8"/>
    <mergeCell ref="N8:S8"/>
    <mergeCell ref="T8:Y8"/>
    <mergeCell ref="Z8:AF8"/>
    <mergeCell ref="F2:I2"/>
    <mergeCell ref="J5:M5"/>
    <mergeCell ref="N5:T5"/>
    <mergeCell ref="U5:AA5"/>
    <mergeCell ref="AB5:AH5"/>
    <mergeCell ref="J6:M6"/>
    <mergeCell ref="N6:S6"/>
    <mergeCell ref="T6:Y6"/>
    <mergeCell ref="Z6:AE6"/>
    <mergeCell ref="AF6:A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74CC-6AC9-4D25-9312-C28D8343E639}">
  <sheetPr codeName="Sheet6"/>
  <dimension ref="A1:Q20"/>
  <sheetViews>
    <sheetView workbookViewId="0">
      <selection activeCell="B6" sqref="B6:G6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88"/>
      <c r="I5" s="89"/>
      <c r="J5" s="89"/>
      <c r="K5" s="89"/>
      <c r="L5" s="89"/>
      <c r="M5" s="90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26"/>
      <c r="I6" s="24"/>
      <c r="J6" s="25"/>
      <c r="K6" s="25"/>
      <c r="L6" s="25"/>
      <c r="M6" s="25"/>
      <c r="N6" s="25"/>
      <c r="O6" s="26"/>
      <c r="P6" s="17"/>
      <c r="Q6" s="17"/>
    </row>
    <row r="7" spans="1:17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49" t="s">
        <v>23</v>
      </c>
      <c r="J7" s="50"/>
      <c r="K7" s="50"/>
      <c r="L7" s="50"/>
      <c r="M7" s="50"/>
      <c r="N7" s="50"/>
      <c r="O7" s="51"/>
      <c r="P7" s="18"/>
      <c r="Q7" s="17"/>
    </row>
    <row r="8" spans="1:17" ht="15" thickBot="1">
      <c r="A8" t="s">
        <v>24</v>
      </c>
      <c r="B8" s="40" t="s">
        <v>4</v>
      </c>
      <c r="C8" s="41"/>
      <c r="D8" s="41"/>
      <c r="E8" s="41"/>
      <c r="F8" s="41"/>
      <c r="G8" s="41"/>
      <c r="H8" s="41"/>
      <c r="I8" s="42"/>
      <c r="J8" s="40" t="s">
        <v>4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0" t="s">
        <v>4</v>
      </c>
      <c r="C9" s="41"/>
      <c r="D9" s="41"/>
      <c r="E9" s="41"/>
      <c r="F9" s="41"/>
      <c r="G9" s="41"/>
      <c r="H9" s="41"/>
      <c r="I9" s="42"/>
      <c r="J9" s="40" t="s">
        <v>4</v>
      </c>
      <c r="K9" s="41"/>
      <c r="L9" s="41"/>
      <c r="M9" s="41"/>
      <c r="N9" s="41"/>
      <c r="O9" s="41"/>
      <c r="P9" s="41"/>
      <c r="Q9" s="42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2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6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2">
    <mergeCell ref="B16:H16"/>
    <mergeCell ref="B17:H17"/>
    <mergeCell ref="B18:G18"/>
    <mergeCell ref="B19:E19"/>
    <mergeCell ref="B20:E20"/>
    <mergeCell ref="B14:I14"/>
    <mergeCell ref="B15:I15"/>
    <mergeCell ref="B5:G5"/>
    <mergeCell ref="H5:M5"/>
    <mergeCell ref="B7:H7"/>
    <mergeCell ref="I7:O7"/>
    <mergeCell ref="B6:G6"/>
    <mergeCell ref="B8:I8"/>
    <mergeCell ref="J8:Q8"/>
    <mergeCell ref="B9:I9"/>
    <mergeCell ref="J9:Q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5E7-9D16-47F3-A847-926AA1DFD781}">
  <sheetPr codeName="Sheet7"/>
  <dimension ref="A1:Q20"/>
  <sheetViews>
    <sheetView workbookViewId="0">
      <selection activeCell="K19" sqref="K1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46" t="s">
        <v>7</v>
      </c>
      <c r="I6" s="47"/>
      <c r="J6" s="47"/>
      <c r="K6" s="47"/>
      <c r="L6" s="47"/>
      <c r="M6" s="48"/>
      <c r="N6" s="25"/>
      <c r="O6" s="26"/>
      <c r="P6" s="17"/>
      <c r="Q6" s="17"/>
    </row>
    <row r="7" spans="1:17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49" t="s">
        <v>23</v>
      </c>
      <c r="J7" s="50"/>
      <c r="K7" s="50"/>
      <c r="L7" s="50"/>
      <c r="M7" s="50"/>
      <c r="N7" s="50"/>
      <c r="O7" s="51"/>
      <c r="P7" s="18"/>
      <c r="Q7" s="17"/>
    </row>
    <row r="8" spans="1:17" ht="15" thickBot="1">
      <c r="A8" t="s">
        <v>24</v>
      </c>
      <c r="B8" s="40" t="s">
        <v>4</v>
      </c>
      <c r="C8" s="41"/>
      <c r="D8" s="41"/>
      <c r="E8" s="41"/>
      <c r="F8" s="41"/>
      <c r="G8" s="41"/>
      <c r="H8" s="41"/>
      <c r="I8" s="42"/>
      <c r="J8" s="40" t="s">
        <v>4</v>
      </c>
      <c r="K8" s="41"/>
      <c r="L8" s="41"/>
      <c r="M8" s="41"/>
      <c r="N8" s="41"/>
      <c r="O8" s="41"/>
      <c r="P8" s="41"/>
      <c r="Q8" s="42"/>
    </row>
    <row r="9" spans="1:17" ht="15" thickBot="1">
      <c r="A9" t="s">
        <v>25</v>
      </c>
      <c r="B9" s="40" t="s">
        <v>4</v>
      </c>
      <c r="C9" s="41"/>
      <c r="D9" s="41"/>
      <c r="E9" s="41"/>
      <c r="F9" s="41"/>
      <c r="G9" s="41"/>
      <c r="H9" s="41"/>
      <c r="I9" s="42"/>
      <c r="J9" s="40" t="s">
        <v>4</v>
      </c>
      <c r="K9" s="41"/>
      <c r="L9" s="41"/>
      <c r="M9" s="41"/>
      <c r="N9" s="41"/>
      <c r="O9" s="41"/>
      <c r="P9" s="41"/>
      <c r="Q9" s="42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2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6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4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3">
    <mergeCell ref="B16:H16"/>
    <mergeCell ref="B17:H17"/>
    <mergeCell ref="B18:G18"/>
    <mergeCell ref="B19:E19"/>
    <mergeCell ref="B20:E20"/>
    <mergeCell ref="B14:I14"/>
    <mergeCell ref="B15:I15"/>
    <mergeCell ref="B5:G5"/>
    <mergeCell ref="H5:M5"/>
    <mergeCell ref="B7:H7"/>
    <mergeCell ref="I7:O7"/>
    <mergeCell ref="B6:G6"/>
    <mergeCell ref="H6:M6"/>
    <mergeCell ref="B8:I8"/>
    <mergeCell ref="J8:Q8"/>
    <mergeCell ref="B9:I9"/>
    <mergeCell ref="J9:Q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2C14-EDC0-4C6A-846C-E75B3C1C7399}">
  <sheetPr codeName="Sheet8"/>
  <dimension ref="A1:Q20"/>
  <sheetViews>
    <sheetView workbookViewId="0">
      <selection activeCell="H11" sqref="H11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9" t="s">
        <v>23</v>
      </c>
      <c r="C7" s="50"/>
      <c r="D7" s="50"/>
      <c r="E7" s="50"/>
      <c r="F7" s="50"/>
      <c r="G7" s="50"/>
      <c r="H7" s="51"/>
      <c r="I7" s="49" t="s">
        <v>23</v>
      </c>
      <c r="J7" s="50"/>
      <c r="K7" s="50"/>
      <c r="L7" s="50"/>
      <c r="M7" s="50"/>
      <c r="N7" s="50"/>
      <c r="O7" s="51"/>
      <c r="P7" s="18"/>
      <c r="Q7" s="17"/>
    </row>
    <row r="8" spans="1:17" ht="15" thickBot="1">
      <c r="A8" t="s">
        <v>24</v>
      </c>
      <c r="B8" s="40" t="s">
        <v>4</v>
      </c>
      <c r="C8" s="41"/>
      <c r="D8" s="41"/>
      <c r="E8" s="41"/>
      <c r="F8" s="41"/>
      <c r="G8" s="41"/>
      <c r="H8" s="41"/>
      <c r="I8" s="42"/>
      <c r="J8" s="37" t="s">
        <v>3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49" t="s">
        <v>23</v>
      </c>
      <c r="C9" s="50"/>
      <c r="D9" s="50"/>
      <c r="E9" s="50"/>
      <c r="F9" s="50"/>
      <c r="G9" s="50"/>
      <c r="H9" s="51"/>
      <c r="I9" s="49" t="s">
        <v>23</v>
      </c>
      <c r="J9" s="50"/>
      <c r="K9" s="50"/>
      <c r="L9" s="50"/>
      <c r="M9" s="50"/>
      <c r="N9" s="50"/>
      <c r="O9" s="51"/>
      <c r="P9" s="18"/>
      <c r="Q9" s="18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3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3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19:E19"/>
    <mergeCell ref="B20:E20"/>
    <mergeCell ref="B9:H9"/>
    <mergeCell ref="I9:O9"/>
    <mergeCell ref="B14:I14"/>
    <mergeCell ref="B15:I15"/>
    <mergeCell ref="B16:H16"/>
    <mergeCell ref="B17:H17"/>
    <mergeCell ref="B18:G18"/>
    <mergeCell ref="B5:G5"/>
    <mergeCell ref="B7:H7"/>
    <mergeCell ref="I7:O7"/>
    <mergeCell ref="B8:I8"/>
    <mergeCell ref="J8:Q8"/>
    <mergeCell ref="B6:G6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EBE5-A1D0-419E-970E-F7184DC3E7A2}">
  <sheetPr codeName="Sheet9"/>
  <dimension ref="A1:Q20"/>
  <sheetViews>
    <sheetView workbookViewId="0">
      <selection activeCell="H7" sqref="H7:M7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37" t="s">
        <v>3</v>
      </c>
      <c r="C2" s="38"/>
      <c r="D2" s="38"/>
      <c r="E2" s="38"/>
      <c r="F2" s="38"/>
      <c r="G2" s="38"/>
      <c r="H2" s="38"/>
      <c r="I2" s="39"/>
      <c r="J2" s="37" t="s">
        <v>3</v>
      </c>
      <c r="K2" s="38"/>
      <c r="L2" s="38"/>
      <c r="M2" s="38"/>
      <c r="N2" s="38"/>
      <c r="O2" s="38"/>
      <c r="P2" s="38"/>
      <c r="Q2" s="39"/>
    </row>
    <row r="3" spans="1:17" ht="15" thickBot="1">
      <c r="A3" t="s">
        <v>4</v>
      </c>
      <c r="B3" s="40" t="s">
        <v>4</v>
      </c>
      <c r="C3" s="41"/>
      <c r="D3" s="41"/>
      <c r="E3" s="41"/>
      <c r="F3" s="41"/>
      <c r="G3" s="41"/>
      <c r="H3" s="41"/>
      <c r="I3" s="42"/>
      <c r="J3" s="40" t="s">
        <v>4</v>
      </c>
      <c r="K3" s="41"/>
      <c r="L3" s="41"/>
      <c r="M3" s="41"/>
      <c r="N3" s="41"/>
      <c r="O3" s="41"/>
      <c r="P3" s="41"/>
      <c r="Q3" s="42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43" t="s">
        <v>19</v>
      </c>
      <c r="C6" s="44"/>
      <c r="D6" s="44"/>
      <c r="E6" s="44"/>
      <c r="F6" s="44"/>
      <c r="G6" s="44"/>
      <c r="H6" s="45"/>
      <c r="I6" s="43" t="s">
        <v>19</v>
      </c>
      <c r="J6" s="44"/>
      <c r="K6" s="44"/>
      <c r="L6" s="44"/>
      <c r="M6" s="44"/>
      <c r="N6" s="44"/>
      <c r="O6" s="45"/>
      <c r="P6" s="17"/>
      <c r="Q6" s="17"/>
    </row>
    <row r="7" spans="1:17" ht="15" thickBot="1">
      <c r="A7" t="s">
        <v>22</v>
      </c>
      <c r="B7" s="46" t="s">
        <v>7</v>
      </c>
      <c r="C7" s="47"/>
      <c r="D7" s="47"/>
      <c r="E7" s="47"/>
      <c r="F7" s="47"/>
      <c r="G7" s="48"/>
      <c r="H7" s="46" t="s">
        <v>7</v>
      </c>
      <c r="I7" s="47"/>
      <c r="J7" s="47"/>
      <c r="K7" s="47"/>
      <c r="L7" s="47"/>
      <c r="M7" s="48"/>
      <c r="N7" s="18"/>
      <c r="O7" s="18"/>
      <c r="P7" s="18"/>
      <c r="Q7" s="17"/>
    </row>
    <row r="8" spans="1:17" ht="15" thickBot="1">
      <c r="A8" t="s">
        <v>24</v>
      </c>
      <c r="B8" s="37" t="s">
        <v>3</v>
      </c>
      <c r="C8" s="38"/>
      <c r="D8" s="38"/>
      <c r="E8" s="38"/>
      <c r="F8" s="38"/>
      <c r="G8" s="38"/>
      <c r="H8" s="38"/>
      <c r="I8" s="39"/>
      <c r="J8" s="37" t="s">
        <v>3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40" t="s">
        <v>4</v>
      </c>
      <c r="C9" s="41"/>
      <c r="D9" s="41"/>
      <c r="E9" s="41"/>
      <c r="F9" s="41"/>
      <c r="G9" s="41"/>
      <c r="H9" s="41"/>
      <c r="I9" s="42"/>
      <c r="J9" s="40" t="s">
        <v>4</v>
      </c>
      <c r="K9" s="41"/>
      <c r="L9" s="41"/>
      <c r="M9" s="41"/>
      <c r="N9" s="41"/>
      <c r="O9" s="41"/>
      <c r="P9" s="41"/>
      <c r="Q9" s="42"/>
    </row>
    <row r="13" spans="1:17" ht="15" thickBot="1"/>
    <row r="14" spans="1:17" ht="15" thickBot="1">
      <c r="A14" t="s">
        <v>26</v>
      </c>
      <c r="B14" s="37" t="s">
        <v>3</v>
      </c>
      <c r="C14" s="38"/>
      <c r="D14" s="38"/>
      <c r="E14" s="38"/>
      <c r="F14" s="38"/>
      <c r="G14" s="38"/>
      <c r="H14" s="38"/>
      <c r="I14" s="39"/>
      <c r="K14">
        <v>4</v>
      </c>
    </row>
    <row r="15" spans="1:17" ht="15" thickBot="1">
      <c r="B15" s="40" t="s">
        <v>4</v>
      </c>
      <c r="C15" s="41"/>
      <c r="D15" s="41"/>
      <c r="E15" s="41"/>
      <c r="F15" s="41"/>
      <c r="G15" s="41"/>
      <c r="H15" s="41"/>
      <c r="I15" s="42"/>
      <c r="K15">
        <v>4</v>
      </c>
    </row>
    <row r="16" spans="1:17" ht="15" thickBot="1">
      <c r="B16" s="49" t="s">
        <v>23</v>
      </c>
      <c r="C16" s="50"/>
      <c r="D16" s="50"/>
      <c r="E16" s="50"/>
      <c r="F16" s="50"/>
      <c r="G16" s="50"/>
      <c r="H16" s="51"/>
      <c r="K16">
        <v>0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4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4</v>
      </c>
    </row>
    <row r="19" spans="2:11" ht="15" thickBot="1">
      <c r="B19" s="55" t="s">
        <v>8</v>
      </c>
      <c r="C19" s="56"/>
      <c r="D19" s="56"/>
      <c r="E19" s="57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3">
    <mergeCell ref="B18:G18"/>
    <mergeCell ref="B19:E19"/>
    <mergeCell ref="B20:E20"/>
    <mergeCell ref="B9:I9"/>
    <mergeCell ref="J9:Q9"/>
    <mergeCell ref="B16:H16"/>
    <mergeCell ref="B17:H17"/>
    <mergeCell ref="H5:M5"/>
    <mergeCell ref="B7:G7"/>
    <mergeCell ref="B6:H6"/>
    <mergeCell ref="B14:I14"/>
    <mergeCell ref="B15:I15"/>
    <mergeCell ref="B5:G5"/>
    <mergeCell ref="B8:I8"/>
    <mergeCell ref="J8:Q8"/>
    <mergeCell ref="I6:O6"/>
    <mergeCell ref="H7:M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Template</vt:lpstr>
      <vt:lpstr>4.4.2.4.2.0</vt:lpstr>
      <vt:lpstr>2.4.4.4.2.0</vt:lpstr>
      <vt:lpstr>4.4.2.3.3.0</vt:lpstr>
      <vt:lpstr>Opening Day</vt:lpstr>
      <vt:lpstr>2.6.2.2.2.0</vt:lpstr>
      <vt:lpstr>2.6.2.2.4.0</vt:lpstr>
      <vt:lpstr>3.3.4.2.2.0</vt:lpstr>
      <vt:lpstr>4.4.0.4.4.0</vt:lpstr>
      <vt:lpstr>4.4.2.2.2.0</vt:lpstr>
      <vt:lpstr>2.2.0.6.4.4</vt:lpstr>
      <vt:lpstr>6.8.8.10.8.0</vt:lpstr>
      <vt:lpstr>2.4.4.2.2.0</vt:lpstr>
      <vt:lpstr>3.5.2.2.2.0</vt:lpstr>
      <vt:lpstr>0.0.8.10.8.4</vt:lpstr>
      <vt:lpstr>4.2.4.2.2.0</vt:lpstr>
      <vt:lpstr>2.3.3.2.2.0</vt:lpstr>
      <vt:lpstr>4.3.3.2.2.0</vt:lpstr>
      <vt:lpstr>2.2.4.2.1</vt:lpstr>
      <vt:lpstr>6.8.8.10.8.4</vt:lpstr>
      <vt:lpstr>2.4.4.2.0.0</vt:lpstr>
      <vt:lpstr>2.2.4.2.0.0</vt:lpstr>
      <vt:lpstr>2.4.4.2.2.4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cp:lastPrinted>2020-01-30T16:22:06Z</cp:lastPrinted>
  <dcterms:created xsi:type="dcterms:W3CDTF">2019-11-04T14:50:01Z</dcterms:created>
  <dcterms:modified xsi:type="dcterms:W3CDTF">2020-02-04T22:51:20Z</dcterms:modified>
</cp:coreProperties>
</file>