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el\Documents\GitHub\DjangoLeagueScheduler\data\TT\"/>
    </mc:Choice>
  </mc:AlternateContent>
  <xr:revisionPtr revIDLastSave="0" documentId="13_ncr:1_{B2794DA9-B45D-48C2-9BA3-2464E409BC60}" xr6:coauthVersionLast="45" xr6:coauthVersionMax="45" xr10:uidLastSave="{00000000-0000-0000-0000-000000000000}"/>
  <bookViews>
    <workbookView xWindow="-108" yWindow="-108" windowWidth="23256" windowHeight="14016" tabRatio="997" activeTab="21" xr2:uid="{243EB7F9-5FB2-4AD3-9704-D37C877D3051}"/>
  </bookViews>
  <sheets>
    <sheet name="Template" sheetId="1" r:id="rId1"/>
    <sheet name="Teams" sheetId="58" r:id="rId2"/>
    <sheet name="0.0.8.10.8.4" sheetId="49" r:id="rId3"/>
    <sheet name="2.2.0.5.3.4.CL" sheetId="59" r:id="rId4"/>
    <sheet name="2.2.0.6.4.4" sheetId="35" r:id="rId5"/>
    <sheet name="2.3.5.2.4.0" sheetId="66" r:id="rId6"/>
    <sheet name="2.4.4.2.2.0" sheetId="69" r:id="rId7"/>
    <sheet name="2.2.4.4.4.0" sheetId="70" r:id="rId8"/>
    <sheet name="2.4.4.2.2.4" sheetId="57" r:id="rId9"/>
    <sheet name="2.4.4.2.4.0" sheetId="61" r:id="rId10"/>
    <sheet name="2.4.4.4.2.0" sheetId="37" r:id="rId11"/>
    <sheet name="3.3.4.2.4.0" sheetId="63" r:id="rId12"/>
    <sheet name="3.3.4.4.2.0" sheetId="62" r:id="rId13"/>
    <sheet name="4.2.4.2.4.0" sheetId="65" r:id="rId14"/>
    <sheet name="4.2.4.4.2.0" sheetId="68" r:id="rId15"/>
    <sheet name="4.3.3.2.4.0" sheetId="67" r:id="rId16"/>
    <sheet name="4.4.2.3.3.0" sheetId="39" r:id="rId17"/>
    <sheet name="4.4.2.4.2.0" sheetId="36" r:id="rId18"/>
    <sheet name="4.4.2.2.4.0" sheetId="64" r:id="rId19"/>
    <sheet name="6.8.8.10.8.0" sheetId="45" r:id="rId20"/>
    <sheet name="6.8.8.10.8.4" sheetId="54" r:id="rId21"/>
    <sheet name="Opening Day" sheetId="34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1" i="1" l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5" i="1"/>
  <c r="K4" i="1"/>
  <c r="K3" i="1"/>
  <c r="K2" i="1"/>
  <c r="C41" i="1" l="1"/>
  <c r="C33" i="1"/>
  <c r="C37" i="1"/>
  <c r="C42" i="1"/>
  <c r="C30" i="1" l="1"/>
  <c r="C13" i="1"/>
  <c r="C20" i="1"/>
  <c r="C48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C16" i="1" l="1"/>
  <c r="C40" i="1"/>
  <c r="C21" i="1"/>
  <c r="C17" i="1"/>
  <c r="C18" i="1"/>
  <c r="C25" i="1"/>
  <c r="C26" i="1"/>
  <c r="C31" i="1"/>
  <c r="C32" i="1"/>
  <c r="C38" i="1"/>
  <c r="C44" i="1"/>
  <c r="C45" i="1"/>
  <c r="C46" i="1"/>
  <c r="C49" i="1"/>
  <c r="C51" i="1"/>
  <c r="C53" i="1"/>
  <c r="C56" i="1"/>
  <c r="F86" i="1"/>
  <c r="F87" i="1"/>
  <c r="F88" i="1"/>
  <c r="F89" i="1"/>
  <c r="F90" i="1"/>
  <c r="F85" i="1"/>
  <c r="A74" i="1" l="1"/>
  <c r="F82" i="1"/>
  <c r="F81" i="1"/>
  <c r="F80" i="1"/>
  <c r="F79" i="1"/>
  <c r="F78" i="1"/>
  <c r="I70" i="1"/>
  <c r="H70" i="1"/>
  <c r="H72" i="1" s="1"/>
  <c r="G70" i="1"/>
  <c r="G72" i="1" s="1"/>
  <c r="F70" i="1"/>
  <c r="F72" i="1" s="1"/>
  <c r="E70" i="1"/>
  <c r="E72" i="1" s="1"/>
  <c r="D70" i="1"/>
  <c r="C68" i="1"/>
  <c r="C67" i="1"/>
  <c r="C66" i="1"/>
  <c r="C65" i="1"/>
  <c r="C64" i="1"/>
  <c r="C63" i="1"/>
  <c r="C14" i="1"/>
  <c r="C11" i="1"/>
  <c r="C10" i="1"/>
  <c r="C9" i="1"/>
  <c r="C7" i="1"/>
  <c r="C5" i="1"/>
  <c r="C4" i="1"/>
  <c r="C3" i="1"/>
  <c r="C2" i="1"/>
  <c r="I72" i="1" l="1"/>
  <c r="K72" i="1" s="1"/>
  <c r="K70" i="1"/>
  <c r="D72" i="1"/>
  <c r="J70" i="1"/>
</calcChain>
</file>

<file path=xl/sharedStrings.xml><?xml version="1.0" encoding="utf-8"?>
<sst xmlns="http://schemas.openxmlformats.org/spreadsheetml/2006/main" count="948" uniqueCount="99">
  <si>
    <t>Date</t>
  </si>
  <si>
    <t>Event</t>
  </si>
  <si>
    <t>KP Umps</t>
  </si>
  <si>
    <t>Major</t>
  </si>
  <si>
    <t>Minor</t>
  </si>
  <si>
    <t>PeeWee</t>
  </si>
  <si>
    <t>CoachPitch</t>
  </si>
  <si>
    <t>TB</t>
  </si>
  <si>
    <t>ITB</t>
  </si>
  <si>
    <t>Total</t>
  </si>
  <si>
    <t>PLL Opening Day</t>
  </si>
  <si>
    <t>Astros Opening Day</t>
  </si>
  <si>
    <t>STARR</t>
  </si>
  <si>
    <t>Good Friday</t>
  </si>
  <si>
    <t>Easter</t>
  </si>
  <si>
    <t>Teams</t>
  </si>
  <si>
    <t>Games</t>
  </si>
  <si>
    <t>PW</t>
  </si>
  <si>
    <t>CP</t>
  </si>
  <si>
    <t>Coach Pitch</t>
  </si>
  <si>
    <t>TB Field</t>
  </si>
  <si>
    <t>Field 5</t>
  </si>
  <si>
    <t xml:space="preserve">Field 6 </t>
  </si>
  <si>
    <t>Pee Wee</t>
  </si>
  <si>
    <t>Field 7</t>
  </si>
  <si>
    <t>Field 8</t>
  </si>
  <si>
    <t>Template</t>
  </si>
  <si>
    <t>Challenge League</t>
  </si>
  <si>
    <t>East Major</t>
  </si>
  <si>
    <t>West Major</t>
  </si>
  <si>
    <t>Makeup Date</t>
  </si>
  <si>
    <t>Off for Select Ball</t>
  </si>
  <si>
    <t>Fields Closed for Opening Day Prep</t>
  </si>
  <si>
    <t>East</t>
  </si>
  <si>
    <t>West</t>
  </si>
  <si>
    <t>White Building</t>
  </si>
  <si>
    <t>ITB Pictures</t>
  </si>
  <si>
    <t>Interactive Games</t>
  </si>
  <si>
    <t>Softball Fields</t>
  </si>
  <si>
    <t>Off for STARR Testing</t>
  </si>
  <si>
    <t>City Tournament Start</t>
  </si>
  <si>
    <t>Start</t>
  </si>
  <si>
    <t>Finish</t>
  </si>
  <si>
    <t>East Major 12</t>
  </si>
  <si>
    <t>East Major 11</t>
  </si>
  <si>
    <t>East Minor</t>
  </si>
  <si>
    <t>West Minor</t>
  </si>
  <si>
    <t>East PW</t>
  </si>
  <si>
    <t>West PW</t>
  </si>
  <si>
    <t>East CP</t>
  </si>
  <si>
    <t>West CP</t>
  </si>
  <si>
    <t>East TB</t>
  </si>
  <si>
    <t>West TB</t>
  </si>
  <si>
    <t>Tigers</t>
  </si>
  <si>
    <t>Cubs</t>
  </si>
  <si>
    <t>Rangers</t>
  </si>
  <si>
    <t>Marlins</t>
  </si>
  <si>
    <t>Blue Jays</t>
  </si>
  <si>
    <t>Astros</t>
  </si>
  <si>
    <t>Mets</t>
  </si>
  <si>
    <t>Yankees</t>
  </si>
  <si>
    <t>Royals</t>
  </si>
  <si>
    <t>Nationals</t>
  </si>
  <si>
    <t>A's</t>
  </si>
  <si>
    <t>Red Sox</t>
  </si>
  <si>
    <t>Indians</t>
  </si>
  <si>
    <t>Cardinals</t>
  </si>
  <si>
    <t>Dodgers</t>
  </si>
  <si>
    <t>Rockies</t>
  </si>
  <si>
    <t>Brewers</t>
  </si>
  <si>
    <t>Giants</t>
  </si>
  <si>
    <t>Braves</t>
  </si>
  <si>
    <t>Phillies</t>
  </si>
  <si>
    <t>Reds</t>
  </si>
  <si>
    <t>Orioles</t>
  </si>
  <si>
    <t>D'Backs</t>
  </si>
  <si>
    <t>Off for Dad's Club Cook Off</t>
  </si>
  <si>
    <t>CL Friday Night</t>
  </si>
  <si>
    <t>442420</t>
  </si>
  <si>
    <t>244420</t>
  </si>
  <si>
    <t>442330</t>
  </si>
  <si>
    <t>000874</t>
  </si>
  <si>
    <t/>
  </si>
  <si>
    <t>244240</t>
  </si>
  <si>
    <t>334420</t>
  </si>
  <si>
    <t>440440</t>
  </si>
  <si>
    <t>0081084</t>
  </si>
  <si>
    <t>334240</t>
  </si>
  <si>
    <t>220644</t>
  </si>
  <si>
    <t>6881080</t>
  </si>
  <si>
    <t>244224</t>
  </si>
  <si>
    <t>442240</t>
  </si>
  <si>
    <t>424240</t>
  </si>
  <si>
    <t>235240</t>
  </si>
  <si>
    <t>6881084</t>
  </si>
  <si>
    <t>433240</t>
  </si>
  <si>
    <t>424420</t>
  </si>
  <si>
    <t>220534</t>
  </si>
  <si>
    <t>224440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</si>
</sst>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0.0%"/>
    <numFmt numFmtId="166" formatCode="0_);[Red]\(0\)"/>
    <numFmt numFmtId="167" formatCode="[$-409]h:mm\ AM/PM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lightGray">
        <fgColor rgb="FF00B0F0"/>
        <bgColor theme="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C0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2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6" fontId="0" fillId="0" borderId="0" xfId="0" applyNumberFormat="1" applyAlignment="1">
      <alignment horizontal="center"/>
    </xf>
    <xf numFmtId="18" fontId="2" fillId="0" borderId="0" xfId="0" applyNumberFormat="1" applyFont="1"/>
    <xf numFmtId="164" fontId="0" fillId="0" borderId="0" xfId="0" applyNumberFormat="1" applyFill="1"/>
    <xf numFmtId="0" fontId="0" fillId="0" borderId="0" xfId="0" applyFill="1" applyBorder="1"/>
    <xf numFmtId="0" fontId="0" fillId="0" borderId="0" xfId="0" applyFill="1" applyBorder="1" applyAlignment="1"/>
    <xf numFmtId="0" fontId="0" fillId="2" borderId="0" xfId="0" applyFill="1"/>
    <xf numFmtId="164" fontId="0" fillId="3" borderId="0" xfId="0" applyNumberFormat="1" applyFill="1"/>
    <xf numFmtId="0" fontId="0" fillId="0" borderId="0" xfId="0" applyFill="1" applyAlignment="1"/>
    <xf numFmtId="0" fontId="0" fillId="0" borderId="0" xfId="0" applyFill="1"/>
    <xf numFmtId="18" fontId="0" fillId="0" borderId="0" xfId="0" applyNumberForma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67" fontId="0" fillId="0" borderId="0" xfId="0" applyNumberFormat="1"/>
    <xf numFmtId="0" fontId="3" fillId="13" borderId="0" xfId="0" applyFont="1" applyFill="1"/>
    <xf numFmtId="164" fontId="0" fillId="9" borderId="0" xfId="0" applyNumberFormat="1" applyFill="1"/>
    <xf numFmtId="0" fontId="0" fillId="9" borderId="0" xfId="0" applyFill="1"/>
    <xf numFmtId="164" fontId="3" fillId="13" borderId="0" xfId="0" applyNumberFormat="1" applyFont="1" applyFill="1"/>
    <xf numFmtId="0" fontId="0" fillId="10" borderId="0" xfId="0" applyFill="1" applyAlignment="1">
      <alignment horizontal="center"/>
    </xf>
    <xf numFmtId="164" fontId="0" fillId="5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3" fillId="1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8" fontId="0" fillId="11" borderId="1" xfId="0" applyNumberFormat="1" applyFill="1" applyBorder="1" applyAlignment="1">
      <alignment horizontal="center"/>
    </xf>
    <xf numFmtId="18" fontId="0" fillId="11" borderId="2" xfId="0" applyNumberFormat="1" applyFill="1" applyBorder="1" applyAlignment="1">
      <alignment horizontal="center"/>
    </xf>
    <xf numFmtId="18" fontId="0" fillId="11" borderId="3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12" borderId="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E2CFA-95DB-4FE0-9925-5AD67A0A3B57}">
  <sheetPr codeName="Sheet1">
    <pageSetUpPr fitToPage="1"/>
  </sheetPr>
  <dimension ref="A1:AB90"/>
  <sheetViews>
    <sheetView topLeftCell="A31" workbookViewId="0">
      <selection activeCell="K2" sqref="K2:K56"/>
    </sheetView>
  </sheetViews>
  <sheetFormatPr defaultRowHeight="14.4" x14ac:dyDescent="0.3"/>
  <cols>
    <col min="1" max="1" width="25.88671875" bestFit="1" customWidth="1"/>
    <col min="2" max="2" width="20.5546875" bestFit="1" customWidth="1"/>
    <col min="6" max="6" width="8.6640625" bestFit="1" customWidth="1"/>
    <col min="7" max="7" width="10.6640625" bestFit="1" customWidth="1"/>
    <col min="9" max="9" width="11.109375" bestFit="1" customWidth="1"/>
    <col min="18" max="18" width="17.33203125" bestFit="1" customWidth="1"/>
    <col min="19" max="19" width="10.33203125" bestFit="1" customWidth="1"/>
  </cols>
  <sheetData>
    <row r="1" spans="1:28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16</v>
      </c>
      <c r="K1" s="1"/>
      <c r="L1" s="1"/>
      <c r="M1" s="1" t="s">
        <v>41</v>
      </c>
      <c r="N1" s="1" t="s">
        <v>42</v>
      </c>
      <c r="O1" s="3"/>
      <c r="P1" s="1"/>
      <c r="Q1" s="1"/>
      <c r="R1" s="3"/>
      <c r="S1" s="3"/>
      <c r="U1" s="1"/>
      <c r="V1" s="1"/>
      <c r="W1" s="1"/>
      <c r="X1" s="1"/>
      <c r="Y1" s="1"/>
      <c r="Z1" s="1"/>
      <c r="AA1" s="1"/>
      <c r="AB1" s="1"/>
    </row>
    <row r="2" spans="1:28" x14ac:dyDescent="0.3">
      <c r="A2" s="4">
        <v>43906</v>
      </c>
      <c r="C2">
        <f t="shared" ref="C2:C14" si="0">D2+E2+F2</f>
        <v>10</v>
      </c>
      <c r="D2">
        <v>4</v>
      </c>
      <c r="E2">
        <v>4</v>
      </c>
      <c r="F2">
        <v>2</v>
      </c>
      <c r="G2">
        <v>4</v>
      </c>
      <c r="H2">
        <v>2</v>
      </c>
      <c r="I2">
        <v>0</v>
      </c>
      <c r="J2">
        <f>SUM(D2:I2)</f>
        <v>16</v>
      </c>
      <c r="K2" t="str">
        <f>_xlfn.CONCAT(D2:I2)</f>
        <v>442420</v>
      </c>
      <c r="M2" s="32">
        <v>0.75</v>
      </c>
      <c r="N2" s="32">
        <v>0.91666666666666663</v>
      </c>
      <c r="Q2" s="5" t="s">
        <v>78</v>
      </c>
      <c r="R2" s="6"/>
      <c r="S2" s="6"/>
      <c r="U2" s="6"/>
      <c r="V2" s="7"/>
      <c r="W2" s="6"/>
      <c r="X2" s="7"/>
      <c r="Y2" s="6"/>
      <c r="Z2" s="7"/>
      <c r="AA2" s="6"/>
      <c r="AB2" s="7"/>
    </row>
    <row r="3" spans="1:28" x14ac:dyDescent="0.3">
      <c r="A3" s="4">
        <v>43907</v>
      </c>
      <c r="C3">
        <f t="shared" si="0"/>
        <v>10</v>
      </c>
      <c r="D3">
        <v>2</v>
      </c>
      <c r="E3">
        <v>4</v>
      </c>
      <c r="F3">
        <v>4</v>
      </c>
      <c r="G3">
        <v>4</v>
      </c>
      <c r="H3">
        <v>2</v>
      </c>
      <c r="I3">
        <v>0</v>
      </c>
      <c r="J3">
        <f t="shared" ref="J3:J66" si="1">SUM(D3:I3)</f>
        <v>16</v>
      </c>
      <c r="K3" t="str">
        <f>_xlfn.CONCAT(D3:I3)</f>
        <v>244420</v>
      </c>
      <c r="M3" s="32">
        <v>0.75</v>
      </c>
      <c r="N3" s="32">
        <v>0.91666666666666663</v>
      </c>
      <c r="Q3" s="5" t="s">
        <v>79</v>
      </c>
      <c r="R3" s="6"/>
      <c r="S3" s="6"/>
      <c r="U3" s="6"/>
      <c r="V3" s="7"/>
      <c r="W3" s="6"/>
      <c r="X3" s="7"/>
      <c r="Y3" s="6"/>
      <c r="Z3" s="7"/>
      <c r="AA3" s="6"/>
      <c r="AB3" s="7"/>
    </row>
    <row r="4" spans="1:28" x14ac:dyDescent="0.3">
      <c r="A4" s="16">
        <v>43908</v>
      </c>
      <c r="C4">
        <f t="shared" si="0"/>
        <v>10</v>
      </c>
      <c r="D4">
        <v>2</v>
      </c>
      <c r="E4">
        <v>4</v>
      </c>
      <c r="F4">
        <v>4</v>
      </c>
      <c r="G4">
        <v>4</v>
      </c>
      <c r="H4">
        <v>2</v>
      </c>
      <c r="I4">
        <v>0</v>
      </c>
      <c r="J4">
        <f t="shared" si="1"/>
        <v>16</v>
      </c>
      <c r="K4" t="str">
        <f>_xlfn.CONCAT(D4:I4)</f>
        <v>244420</v>
      </c>
      <c r="M4" s="32">
        <v>0.75</v>
      </c>
      <c r="N4" s="32">
        <v>0.91666666666666663</v>
      </c>
      <c r="Q4" s="5" t="s">
        <v>79</v>
      </c>
      <c r="R4" s="6"/>
      <c r="S4" s="6"/>
      <c r="U4" s="6"/>
      <c r="V4" s="7"/>
      <c r="W4" s="6"/>
      <c r="X4" s="7"/>
      <c r="Y4" s="6"/>
      <c r="Z4" s="7"/>
      <c r="AA4" s="6"/>
      <c r="AB4" s="7"/>
    </row>
    <row r="5" spans="1:28" x14ac:dyDescent="0.3">
      <c r="A5" s="4">
        <v>43909</v>
      </c>
      <c r="C5">
        <f t="shared" si="0"/>
        <v>10</v>
      </c>
      <c r="D5">
        <v>4</v>
      </c>
      <c r="E5">
        <v>4</v>
      </c>
      <c r="F5">
        <v>2</v>
      </c>
      <c r="G5">
        <v>3</v>
      </c>
      <c r="H5">
        <v>3</v>
      </c>
      <c r="I5">
        <v>0</v>
      </c>
      <c r="J5">
        <f t="shared" si="1"/>
        <v>16</v>
      </c>
      <c r="K5" t="str">
        <f>_xlfn.CONCAT(D5:I5)</f>
        <v>442330</v>
      </c>
      <c r="M5" s="32">
        <v>0.75</v>
      </c>
      <c r="N5" s="32">
        <v>0.91666666666666663</v>
      </c>
      <c r="Q5" s="5" t="s">
        <v>80</v>
      </c>
      <c r="R5" s="6"/>
      <c r="S5" s="6"/>
      <c r="U5" s="6"/>
      <c r="V5" s="7"/>
      <c r="W5" s="6"/>
      <c r="X5" s="7"/>
      <c r="Y5" s="6"/>
      <c r="Z5" s="7"/>
      <c r="AA5" s="6"/>
      <c r="AB5" s="7"/>
    </row>
    <row r="6" spans="1:28" x14ac:dyDescent="0.3">
      <c r="A6" s="4">
        <v>43910</v>
      </c>
      <c r="C6">
        <v>0</v>
      </c>
      <c r="D6" s="39" t="s">
        <v>32</v>
      </c>
      <c r="E6" s="39"/>
      <c r="F6" s="39"/>
      <c r="G6" s="39"/>
      <c r="H6" s="39"/>
      <c r="I6" s="39"/>
      <c r="J6">
        <f t="shared" si="1"/>
        <v>0</v>
      </c>
      <c r="M6" s="32"/>
      <c r="N6" s="32"/>
      <c r="Q6" s="5"/>
      <c r="R6" s="6"/>
      <c r="S6" s="6"/>
      <c r="U6" s="6"/>
      <c r="V6" s="7"/>
      <c r="W6" s="6"/>
      <c r="X6" s="7"/>
      <c r="Y6" s="6"/>
      <c r="Z6" s="7"/>
      <c r="AA6" s="6"/>
      <c r="AB6" s="7"/>
    </row>
    <row r="7" spans="1:28" x14ac:dyDescent="0.3">
      <c r="A7" s="16">
        <v>43911</v>
      </c>
      <c r="B7" s="9" t="s">
        <v>10</v>
      </c>
      <c r="C7">
        <f t="shared" si="0"/>
        <v>0</v>
      </c>
      <c r="D7">
        <v>0</v>
      </c>
      <c r="E7">
        <v>0</v>
      </c>
      <c r="F7">
        <v>0</v>
      </c>
      <c r="G7">
        <v>8</v>
      </c>
      <c r="H7">
        <v>7</v>
      </c>
      <c r="I7">
        <v>4</v>
      </c>
      <c r="J7">
        <f t="shared" si="1"/>
        <v>19</v>
      </c>
      <c r="K7" t="str">
        <f t="shared" ref="K7:K38" si="2">_xlfn.CONCAT(D7:I7)</f>
        <v>000874</v>
      </c>
      <c r="M7" s="32">
        <v>0.45833333333333331</v>
      </c>
      <c r="N7" s="32">
        <v>0.75</v>
      </c>
      <c r="Q7" s="5" t="s">
        <v>81</v>
      </c>
      <c r="R7" s="6"/>
      <c r="S7" s="6"/>
      <c r="U7" s="6"/>
      <c r="V7" s="7"/>
      <c r="W7" s="6"/>
      <c r="X7" s="7"/>
      <c r="Y7" s="6"/>
      <c r="Z7" s="7"/>
      <c r="AA7" s="6"/>
      <c r="AB7" s="7"/>
    </row>
    <row r="8" spans="1:28" x14ac:dyDescent="0.3">
      <c r="A8" s="8">
        <v>43912</v>
      </c>
      <c r="B8" s="19"/>
      <c r="C8" s="39" t="s">
        <v>31</v>
      </c>
      <c r="D8" s="39"/>
      <c r="E8" s="39"/>
      <c r="F8" s="39"/>
      <c r="G8" s="39"/>
      <c r="H8" s="39"/>
      <c r="I8" s="39"/>
      <c r="J8">
        <f t="shared" si="1"/>
        <v>0</v>
      </c>
      <c r="K8" t="str">
        <f t="shared" si="2"/>
        <v/>
      </c>
      <c r="M8" s="32"/>
      <c r="N8" s="32"/>
      <c r="Q8" s="5" t="s">
        <v>82</v>
      </c>
      <c r="R8" s="6"/>
      <c r="S8" s="6"/>
      <c r="U8" s="6"/>
      <c r="V8" s="7"/>
      <c r="W8" s="6"/>
      <c r="X8" s="7"/>
      <c r="Y8" s="6"/>
      <c r="Z8" s="7"/>
      <c r="AA8" s="6"/>
      <c r="AB8" s="7"/>
    </row>
    <row r="9" spans="1:28" x14ac:dyDescent="0.3">
      <c r="A9" s="4">
        <v>43913</v>
      </c>
      <c r="C9">
        <f t="shared" si="0"/>
        <v>10</v>
      </c>
      <c r="D9">
        <v>4</v>
      </c>
      <c r="E9">
        <v>4</v>
      </c>
      <c r="F9">
        <v>2</v>
      </c>
      <c r="G9">
        <v>4</v>
      </c>
      <c r="H9">
        <v>2</v>
      </c>
      <c r="I9">
        <v>0</v>
      </c>
      <c r="J9">
        <f t="shared" si="1"/>
        <v>16</v>
      </c>
      <c r="K9" t="str">
        <f t="shared" si="2"/>
        <v>442420</v>
      </c>
      <c r="M9" s="32">
        <v>0.75</v>
      </c>
      <c r="N9" s="32">
        <v>0.91666666666666663</v>
      </c>
      <c r="Q9" s="5" t="s">
        <v>78</v>
      </c>
      <c r="R9" s="6"/>
      <c r="S9" s="6"/>
      <c r="U9" s="6"/>
      <c r="V9" s="7"/>
      <c r="W9" s="6"/>
      <c r="X9" s="7"/>
      <c r="Y9" s="6"/>
      <c r="Z9" s="7"/>
      <c r="AA9" s="6"/>
      <c r="AB9" s="7"/>
    </row>
    <row r="10" spans="1:28" x14ac:dyDescent="0.3">
      <c r="A10" s="4">
        <v>43914</v>
      </c>
      <c r="C10">
        <f t="shared" si="0"/>
        <v>10</v>
      </c>
      <c r="D10">
        <v>2</v>
      </c>
      <c r="E10">
        <v>4</v>
      </c>
      <c r="F10">
        <v>4</v>
      </c>
      <c r="G10">
        <v>2</v>
      </c>
      <c r="H10">
        <v>4</v>
      </c>
      <c r="I10">
        <v>0</v>
      </c>
      <c r="J10">
        <f t="shared" si="1"/>
        <v>16</v>
      </c>
      <c r="K10" t="str">
        <f t="shared" si="2"/>
        <v>244240</v>
      </c>
      <c r="M10" s="32">
        <v>0.75</v>
      </c>
      <c r="N10" s="32">
        <v>0.91666666666666663</v>
      </c>
      <c r="Q10" s="5" t="s">
        <v>83</v>
      </c>
      <c r="R10" s="6"/>
      <c r="S10" s="6"/>
      <c r="U10" s="6"/>
      <c r="V10" s="7"/>
      <c r="W10" s="6"/>
      <c r="X10" s="7"/>
      <c r="Y10" s="6"/>
      <c r="Z10" s="7"/>
      <c r="AA10" s="6"/>
      <c r="AB10" s="7"/>
    </row>
    <row r="11" spans="1:28" x14ac:dyDescent="0.3">
      <c r="A11" s="16">
        <v>43915</v>
      </c>
      <c r="C11">
        <f t="shared" si="0"/>
        <v>10</v>
      </c>
      <c r="D11">
        <v>3</v>
      </c>
      <c r="E11">
        <v>3</v>
      </c>
      <c r="F11">
        <v>4</v>
      </c>
      <c r="G11">
        <v>4</v>
      </c>
      <c r="H11">
        <v>2</v>
      </c>
      <c r="I11">
        <v>0</v>
      </c>
      <c r="J11">
        <f t="shared" si="1"/>
        <v>16</v>
      </c>
      <c r="K11" t="str">
        <f t="shared" si="2"/>
        <v>334420</v>
      </c>
      <c r="M11" s="32">
        <v>0.75</v>
      </c>
      <c r="N11" s="32">
        <v>0.91666666666666663</v>
      </c>
      <c r="Q11" s="5" t="s">
        <v>84</v>
      </c>
      <c r="R11" s="6"/>
      <c r="S11" s="6"/>
      <c r="U11" s="6"/>
      <c r="V11" s="7"/>
      <c r="W11" s="6"/>
      <c r="X11" s="7"/>
      <c r="Y11" s="6"/>
      <c r="Z11" s="7"/>
      <c r="AA11" s="6"/>
      <c r="AB11" s="7"/>
    </row>
    <row r="12" spans="1:28" x14ac:dyDescent="0.3">
      <c r="A12" s="10">
        <v>43916</v>
      </c>
      <c r="B12" s="11" t="s">
        <v>11</v>
      </c>
      <c r="C12" s="40" t="s">
        <v>11</v>
      </c>
      <c r="D12" s="40"/>
      <c r="E12" s="40"/>
      <c r="F12" s="40"/>
      <c r="G12" s="40"/>
      <c r="H12" s="40"/>
      <c r="I12" s="40"/>
      <c r="J12">
        <f t="shared" si="1"/>
        <v>0</v>
      </c>
      <c r="K12" t="str">
        <f t="shared" si="2"/>
        <v/>
      </c>
      <c r="M12" s="32"/>
      <c r="N12" s="32"/>
      <c r="Q12" s="5" t="s">
        <v>82</v>
      </c>
      <c r="R12" s="6"/>
      <c r="S12" s="6"/>
      <c r="U12" s="6"/>
      <c r="V12" s="7"/>
      <c r="W12" s="6"/>
      <c r="X12" s="7"/>
      <c r="Y12" s="6"/>
      <c r="Z12" s="7"/>
      <c r="AA12" s="6"/>
      <c r="AB12" s="7"/>
    </row>
    <row r="13" spans="1:28" x14ac:dyDescent="0.3">
      <c r="A13" s="4">
        <v>43917</v>
      </c>
      <c r="C13">
        <f t="shared" ref="C13" si="3">D13+E13+F13</f>
        <v>8</v>
      </c>
      <c r="D13" s="21">
        <v>4</v>
      </c>
      <c r="E13" s="21">
        <v>4</v>
      </c>
      <c r="F13" s="21">
        <v>0</v>
      </c>
      <c r="G13">
        <v>4</v>
      </c>
      <c r="H13">
        <v>4</v>
      </c>
      <c r="I13">
        <v>0</v>
      </c>
      <c r="J13">
        <f t="shared" si="1"/>
        <v>16</v>
      </c>
      <c r="K13" t="str">
        <f t="shared" si="2"/>
        <v>440440</v>
      </c>
      <c r="M13" s="32">
        <v>0.75</v>
      </c>
      <c r="N13" s="32">
        <v>0.91666666666666663</v>
      </c>
      <c r="Q13" s="5" t="s">
        <v>85</v>
      </c>
      <c r="R13" s="6"/>
      <c r="S13" s="6"/>
      <c r="U13" s="6"/>
      <c r="V13" s="7"/>
      <c r="W13" s="6"/>
      <c r="X13" s="7"/>
      <c r="Y13" s="6"/>
      <c r="Z13" s="7"/>
      <c r="AA13" s="6"/>
      <c r="AB13" s="7"/>
    </row>
    <row r="14" spans="1:28" x14ac:dyDescent="0.3">
      <c r="A14" s="8">
        <v>43918</v>
      </c>
      <c r="B14" s="19"/>
      <c r="C14">
        <f t="shared" si="0"/>
        <v>8</v>
      </c>
      <c r="D14" s="19">
        <v>0</v>
      </c>
      <c r="E14" s="19">
        <v>0</v>
      </c>
      <c r="F14" s="22">
        <v>8</v>
      </c>
      <c r="G14" s="22">
        <v>10</v>
      </c>
      <c r="H14" s="22">
        <v>8</v>
      </c>
      <c r="I14">
        <v>4</v>
      </c>
      <c r="J14">
        <f t="shared" si="1"/>
        <v>30</v>
      </c>
      <c r="K14" t="str">
        <f t="shared" si="2"/>
        <v>0081084</v>
      </c>
      <c r="M14" s="32">
        <v>0.375</v>
      </c>
      <c r="N14" s="32">
        <v>0.66666666666666663</v>
      </c>
      <c r="Q14" s="5" t="s">
        <v>86</v>
      </c>
      <c r="R14" s="6"/>
      <c r="S14" s="6"/>
      <c r="U14" s="6"/>
      <c r="V14" s="7"/>
      <c r="W14" s="6"/>
      <c r="X14" s="7"/>
      <c r="Y14" s="6"/>
      <c r="Z14" s="7"/>
      <c r="AA14" s="6"/>
      <c r="AB14" s="7"/>
    </row>
    <row r="15" spans="1:28" x14ac:dyDescent="0.3">
      <c r="A15" s="8">
        <v>43919</v>
      </c>
      <c r="B15" s="19"/>
      <c r="C15" s="39" t="s">
        <v>31</v>
      </c>
      <c r="D15" s="39"/>
      <c r="E15" s="39"/>
      <c r="F15" s="39"/>
      <c r="G15" s="39"/>
      <c r="H15" s="39"/>
      <c r="I15" s="39"/>
      <c r="J15">
        <f t="shared" si="1"/>
        <v>0</v>
      </c>
      <c r="K15" t="str">
        <f t="shared" si="2"/>
        <v/>
      </c>
      <c r="M15" s="32"/>
      <c r="N15" s="32"/>
      <c r="Q15" s="5" t="s">
        <v>82</v>
      </c>
      <c r="R15" s="6"/>
      <c r="S15" s="6"/>
      <c r="U15" s="6"/>
      <c r="V15" s="7"/>
      <c r="W15" s="6"/>
      <c r="X15" s="7"/>
      <c r="Y15" s="6"/>
      <c r="Z15" s="7"/>
      <c r="AA15" s="6"/>
      <c r="AB15" s="7"/>
    </row>
    <row r="16" spans="1:28" x14ac:dyDescent="0.3">
      <c r="A16" s="4">
        <v>43920</v>
      </c>
      <c r="C16">
        <f t="shared" ref="C16" si="4">D16+E16+F16</f>
        <v>10</v>
      </c>
      <c r="D16" s="18">
        <v>2</v>
      </c>
      <c r="E16" s="18">
        <v>4</v>
      </c>
      <c r="F16" s="18">
        <v>4</v>
      </c>
      <c r="G16" s="18">
        <v>4</v>
      </c>
      <c r="H16" s="18">
        <v>2</v>
      </c>
      <c r="I16" s="18">
        <v>0</v>
      </c>
      <c r="J16">
        <f t="shared" si="1"/>
        <v>16</v>
      </c>
      <c r="K16" t="str">
        <f t="shared" si="2"/>
        <v>244420</v>
      </c>
      <c r="M16" s="32">
        <v>0.75</v>
      </c>
      <c r="N16" s="32">
        <v>0.91666666666666663</v>
      </c>
      <c r="Q16" s="5" t="s">
        <v>79</v>
      </c>
      <c r="R16" s="6"/>
      <c r="S16" s="6"/>
      <c r="U16" s="6"/>
      <c r="V16" s="7"/>
      <c r="W16" s="6"/>
      <c r="X16" s="7"/>
      <c r="Y16" s="6"/>
      <c r="Z16" s="7"/>
      <c r="AA16" s="6"/>
      <c r="AB16" s="7"/>
    </row>
    <row r="17" spans="1:28" x14ac:dyDescent="0.3">
      <c r="A17" s="4">
        <v>43921</v>
      </c>
      <c r="C17">
        <f t="shared" ref="C17" si="5">D17+E17+F17</f>
        <v>10</v>
      </c>
      <c r="D17" s="18">
        <v>4</v>
      </c>
      <c r="E17" s="18">
        <v>4</v>
      </c>
      <c r="F17" s="18">
        <v>2</v>
      </c>
      <c r="G17" s="18">
        <v>4</v>
      </c>
      <c r="H17" s="18">
        <v>2</v>
      </c>
      <c r="I17" s="18">
        <v>0</v>
      </c>
      <c r="J17">
        <f t="shared" si="1"/>
        <v>16</v>
      </c>
      <c r="K17" t="str">
        <f t="shared" si="2"/>
        <v>442420</v>
      </c>
      <c r="M17" s="32">
        <v>0.75</v>
      </c>
      <c r="N17" s="32">
        <v>0.91666666666666663</v>
      </c>
      <c r="Q17" s="5" t="s">
        <v>78</v>
      </c>
      <c r="R17" s="6"/>
      <c r="S17" s="6"/>
      <c r="U17" s="6"/>
      <c r="V17" s="7"/>
      <c r="W17" s="6"/>
      <c r="X17" s="7"/>
      <c r="Y17" s="6"/>
      <c r="Z17" s="7"/>
      <c r="AA17" s="6"/>
      <c r="AB17" s="7"/>
    </row>
    <row r="18" spans="1:28" x14ac:dyDescent="0.3">
      <c r="A18" s="16">
        <v>43922</v>
      </c>
      <c r="C18">
        <f t="shared" ref="C18:C20" si="6">D18+E18+F18</f>
        <v>10</v>
      </c>
      <c r="D18" s="18">
        <v>3</v>
      </c>
      <c r="E18" s="18">
        <v>3</v>
      </c>
      <c r="F18" s="18">
        <v>4</v>
      </c>
      <c r="G18" s="18">
        <v>2</v>
      </c>
      <c r="H18" s="18">
        <v>4</v>
      </c>
      <c r="I18" s="18">
        <v>0</v>
      </c>
      <c r="J18">
        <f t="shared" si="1"/>
        <v>16</v>
      </c>
      <c r="K18" t="str">
        <f t="shared" si="2"/>
        <v>334240</v>
      </c>
      <c r="M18" s="32">
        <v>0.75</v>
      </c>
      <c r="N18" s="32">
        <v>0.91666666666666663</v>
      </c>
      <c r="Q18" s="5" t="s">
        <v>87</v>
      </c>
      <c r="R18" s="6"/>
      <c r="S18" s="6"/>
      <c r="U18" s="6"/>
      <c r="V18" s="7"/>
      <c r="W18" s="6"/>
      <c r="X18" s="7"/>
      <c r="Y18" s="6"/>
      <c r="Z18" s="7"/>
      <c r="AA18" s="6"/>
      <c r="AB18" s="7"/>
    </row>
    <row r="19" spans="1:28" x14ac:dyDescent="0.3">
      <c r="A19" s="4">
        <v>43923</v>
      </c>
      <c r="C19" s="37" t="s">
        <v>30</v>
      </c>
      <c r="D19" s="37"/>
      <c r="E19" s="37"/>
      <c r="F19" s="37"/>
      <c r="G19" s="37"/>
      <c r="H19" s="37"/>
      <c r="I19" s="37"/>
      <c r="J19">
        <f t="shared" si="1"/>
        <v>0</v>
      </c>
      <c r="K19" t="str">
        <f t="shared" si="2"/>
        <v/>
      </c>
      <c r="M19" s="32"/>
      <c r="N19" s="32"/>
      <c r="Q19" s="5" t="s">
        <v>82</v>
      </c>
      <c r="R19" s="6"/>
      <c r="S19" s="6"/>
      <c r="U19" s="6"/>
      <c r="V19" s="7"/>
      <c r="W19" s="6"/>
      <c r="X19" s="7"/>
      <c r="Y19" s="6"/>
      <c r="Z19" s="7"/>
      <c r="AA19" s="6"/>
      <c r="AB19" s="7"/>
    </row>
    <row r="20" spans="1:28" x14ac:dyDescent="0.3">
      <c r="A20" s="4">
        <v>43924</v>
      </c>
      <c r="C20">
        <f t="shared" si="6"/>
        <v>4</v>
      </c>
      <c r="D20" s="18">
        <v>2</v>
      </c>
      <c r="E20" s="18">
        <v>2</v>
      </c>
      <c r="F20" s="18">
        <v>0</v>
      </c>
      <c r="G20" s="18">
        <v>6</v>
      </c>
      <c r="H20" s="18">
        <v>4</v>
      </c>
      <c r="I20" s="21">
        <v>4</v>
      </c>
      <c r="J20">
        <f t="shared" si="1"/>
        <v>18</v>
      </c>
      <c r="K20" t="str">
        <f t="shared" si="2"/>
        <v>220644</v>
      </c>
      <c r="M20" s="32">
        <v>0.75</v>
      </c>
      <c r="N20" s="32">
        <v>0.91666666666666663</v>
      </c>
      <c r="Q20" s="5" t="s">
        <v>88</v>
      </c>
      <c r="R20" s="6"/>
      <c r="S20" s="6"/>
      <c r="U20" s="6"/>
      <c r="V20" s="7"/>
      <c r="W20" s="6"/>
      <c r="X20" s="7"/>
      <c r="Y20" s="6"/>
      <c r="Z20" s="7"/>
      <c r="AA20" s="6"/>
      <c r="AB20" s="7"/>
    </row>
    <row r="21" spans="1:28" x14ac:dyDescent="0.3">
      <c r="A21" s="20">
        <v>43925</v>
      </c>
      <c r="B21" s="9"/>
      <c r="C21">
        <f t="shared" ref="C21" si="7">D21+E21+F21</f>
        <v>22</v>
      </c>
      <c r="D21">
        <v>6</v>
      </c>
      <c r="E21">
        <v>8</v>
      </c>
      <c r="F21">
        <v>8</v>
      </c>
      <c r="G21">
        <v>10</v>
      </c>
      <c r="H21">
        <v>8</v>
      </c>
      <c r="I21" s="21">
        <v>0</v>
      </c>
      <c r="J21">
        <f t="shared" si="1"/>
        <v>40</v>
      </c>
      <c r="K21" t="str">
        <f t="shared" si="2"/>
        <v>6881080</v>
      </c>
      <c r="M21" s="32">
        <v>0.375</v>
      </c>
      <c r="N21" s="32">
        <v>0.79166666666666663</v>
      </c>
      <c r="Q21" s="5" t="s">
        <v>89</v>
      </c>
      <c r="R21" s="6"/>
      <c r="S21" s="6"/>
      <c r="U21" s="6"/>
      <c r="V21" s="7"/>
      <c r="W21" s="6"/>
      <c r="X21" s="7"/>
      <c r="Y21" s="6"/>
      <c r="Z21" s="7"/>
      <c r="AA21" s="6"/>
      <c r="AB21" s="7"/>
    </row>
    <row r="22" spans="1:28" x14ac:dyDescent="0.3">
      <c r="A22" s="20">
        <v>43926</v>
      </c>
      <c r="B22" s="9"/>
      <c r="C22" s="37" t="s">
        <v>30</v>
      </c>
      <c r="D22" s="37"/>
      <c r="E22" s="37"/>
      <c r="F22" s="37"/>
      <c r="G22" s="37"/>
      <c r="H22" s="37"/>
      <c r="I22" s="37"/>
      <c r="J22">
        <f t="shared" si="1"/>
        <v>0</v>
      </c>
      <c r="K22" t="str">
        <f t="shared" si="2"/>
        <v/>
      </c>
      <c r="M22" s="32"/>
      <c r="N22" s="32"/>
      <c r="Q22" s="5" t="s">
        <v>82</v>
      </c>
      <c r="R22" s="6"/>
      <c r="S22" s="6"/>
      <c r="U22" s="6"/>
      <c r="V22" s="7"/>
      <c r="W22" s="6"/>
      <c r="X22" s="7"/>
      <c r="Y22" s="6"/>
      <c r="Z22" s="7"/>
      <c r="AA22" s="6"/>
      <c r="AB22" s="7"/>
    </row>
    <row r="23" spans="1:28" x14ac:dyDescent="0.3">
      <c r="A23" s="12">
        <v>43927</v>
      </c>
      <c r="B23" s="13" t="s">
        <v>12</v>
      </c>
      <c r="C23" s="38" t="s">
        <v>39</v>
      </c>
      <c r="D23" s="38"/>
      <c r="E23" s="38"/>
      <c r="F23" s="38"/>
      <c r="G23" s="38"/>
      <c r="H23" s="38"/>
      <c r="I23" s="38"/>
      <c r="J23">
        <f t="shared" si="1"/>
        <v>0</v>
      </c>
      <c r="K23" t="str">
        <f t="shared" si="2"/>
        <v/>
      </c>
      <c r="M23" s="32"/>
      <c r="N23" s="32"/>
      <c r="Q23" s="5" t="s">
        <v>82</v>
      </c>
      <c r="R23" s="6"/>
      <c r="S23" s="6"/>
      <c r="U23" s="6"/>
      <c r="V23" s="7"/>
      <c r="W23" s="6"/>
      <c r="X23" s="7"/>
      <c r="Y23" s="6"/>
      <c r="Z23" s="7"/>
      <c r="AA23" s="6"/>
      <c r="AB23" s="7"/>
    </row>
    <row r="24" spans="1:28" x14ac:dyDescent="0.3">
      <c r="A24" s="12">
        <v>43928</v>
      </c>
      <c r="B24" s="13" t="s">
        <v>12</v>
      </c>
      <c r="C24" s="38" t="s">
        <v>39</v>
      </c>
      <c r="D24" s="38"/>
      <c r="E24" s="38"/>
      <c r="F24" s="38"/>
      <c r="G24" s="38"/>
      <c r="H24" s="38"/>
      <c r="I24" s="38"/>
      <c r="J24">
        <f t="shared" si="1"/>
        <v>0</v>
      </c>
      <c r="K24" t="str">
        <f t="shared" si="2"/>
        <v/>
      </c>
      <c r="M24" s="32"/>
      <c r="N24" s="32"/>
      <c r="Q24" s="5" t="s">
        <v>82</v>
      </c>
      <c r="R24" s="6"/>
      <c r="S24" s="6"/>
      <c r="U24" s="6"/>
      <c r="V24" s="7"/>
      <c r="W24" s="6"/>
      <c r="X24" s="7"/>
      <c r="Y24" s="6"/>
      <c r="Z24" s="7"/>
      <c r="AA24" s="6"/>
      <c r="AB24" s="7"/>
    </row>
    <row r="25" spans="1:28" x14ac:dyDescent="0.3">
      <c r="A25" s="4">
        <v>43929</v>
      </c>
      <c r="C25">
        <f t="shared" ref="C25" si="8">D25+E25+F25</f>
        <v>10</v>
      </c>
      <c r="D25">
        <v>4</v>
      </c>
      <c r="E25">
        <v>4</v>
      </c>
      <c r="F25">
        <v>2</v>
      </c>
      <c r="G25">
        <v>4</v>
      </c>
      <c r="H25">
        <v>2</v>
      </c>
      <c r="I25">
        <v>0</v>
      </c>
      <c r="J25">
        <f t="shared" si="1"/>
        <v>16</v>
      </c>
      <c r="K25" t="str">
        <f t="shared" si="2"/>
        <v>442420</v>
      </c>
      <c r="M25" s="32">
        <v>0.75</v>
      </c>
      <c r="N25" s="32">
        <v>0.91666666666666663</v>
      </c>
      <c r="Q25" s="5" t="s">
        <v>78</v>
      </c>
      <c r="R25" s="6"/>
      <c r="S25" s="6"/>
      <c r="U25" s="6"/>
      <c r="V25" s="7"/>
      <c r="W25" s="6"/>
      <c r="X25" s="7"/>
      <c r="Y25" s="6"/>
      <c r="Z25" s="7"/>
      <c r="AA25" s="6"/>
      <c r="AB25" s="7"/>
    </row>
    <row r="26" spans="1:28" x14ac:dyDescent="0.3">
      <c r="A26" s="16">
        <v>43930</v>
      </c>
      <c r="C26">
        <f t="shared" ref="C26" si="9">D26+E26+F26</f>
        <v>10</v>
      </c>
      <c r="D26">
        <v>2</v>
      </c>
      <c r="E26">
        <v>4</v>
      </c>
      <c r="F26">
        <v>4</v>
      </c>
      <c r="G26">
        <v>2</v>
      </c>
      <c r="H26">
        <v>2</v>
      </c>
      <c r="I26">
        <v>4</v>
      </c>
      <c r="J26">
        <f t="shared" si="1"/>
        <v>18</v>
      </c>
      <c r="K26" t="str">
        <f t="shared" si="2"/>
        <v>244224</v>
      </c>
      <c r="M26" s="32">
        <v>0.75</v>
      </c>
      <c r="N26" s="32">
        <v>0.91666666666666663</v>
      </c>
      <c r="Q26" s="5" t="s">
        <v>90</v>
      </c>
      <c r="R26" s="6"/>
      <c r="S26" s="6"/>
      <c r="U26" s="6"/>
      <c r="V26" s="7"/>
      <c r="W26" s="6"/>
      <c r="X26" s="7"/>
      <c r="Y26" s="6"/>
      <c r="Z26" s="7"/>
      <c r="AA26" s="6"/>
      <c r="AB26" s="7"/>
    </row>
    <row r="27" spans="1:28" x14ac:dyDescent="0.3">
      <c r="A27" s="8">
        <v>43931</v>
      </c>
      <c r="B27" t="s">
        <v>13</v>
      </c>
      <c r="C27" s="39" t="s">
        <v>31</v>
      </c>
      <c r="D27" s="39"/>
      <c r="E27" s="39"/>
      <c r="F27" s="39"/>
      <c r="G27" s="39"/>
      <c r="H27" s="39"/>
      <c r="I27" s="39"/>
      <c r="J27">
        <f t="shared" si="1"/>
        <v>0</v>
      </c>
      <c r="K27" t="str">
        <f t="shared" si="2"/>
        <v/>
      </c>
      <c r="M27" s="32"/>
      <c r="N27" s="32"/>
      <c r="Q27" s="5" t="s">
        <v>82</v>
      </c>
      <c r="R27" s="6"/>
      <c r="S27" s="6"/>
      <c r="U27" s="6"/>
      <c r="V27" s="7"/>
      <c r="W27" s="6"/>
      <c r="X27" s="7"/>
      <c r="Y27" s="6"/>
      <c r="Z27" s="7"/>
      <c r="AA27" s="6"/>
      <c r="AB27" s="7"/>
    </row>
    <row r="28" spans="1:28" x14ac:dyDescent="0.3">
      <c r="A28" s="8">
        <v>43932</v>
      </c>
      <c r="C28" s="39" t="s">
        <v>31</v>
      </c>
      <c r="D28" s="39"/>
      <c r="E28" s="39"/>
      <c r="F28" s="39"/>
      <c r="G28" s="39"/>
      <c r="H28" s="39"/>
      <c r="I28" s="39"/>
      <c r="J28">
        <f t="shared" si="1"/>
        <v>0</v>
      </c>
      <c r="K28" t="str">
        <f t="shared" si="2"/>
        <v/>
      </c>
      <c r="M28" s="32"/>
      <c r="N28" s="32"/>
      <c r="Q28" s="5" t="s">
        <v>82</v>
      </c>
      <c r="R28" s="6"/>
      <c r="S28" s="6"/>
      <c r="U28" s="6"/>
      <c r="V28" s="7"/>
      <c r="W28" s="6"/>
      <c r="X28" s="7"/>
      <c r="Y28" s="6"/>
      <c r="Z28" s="7"/>
      <c r="AA28" s="6"/>
      <c r="AB28" s="7"/>
    </row>
    <row r="29" spans="1:28" x14ac:dyDescent="0.3">
      <c r="A29" s="8">
        <v>43933</v>
      </c>
      <c r="B29" t="s">
        <v>14</v>
      </c>
      <c r="C29" s="39" t="s">
        <v>31</v>
      </c>
      <c r="D29" s="39"/>
      <c r="E29" s="39"/>
      <c r="F29" s="39"/>
      <c r="G29" s="39"/>
      <c r="H29" s="39"/>
      <c r="I29" s="39"/>
      <c r="J29">
        <f t="shared" si="1"/>
        <v>0</v>
      </c>
      <c r="K29" t="str">
        <f t="shared" si="2"/>
        <v/>
      </c>
      <c r="M29" s="32"/>
      <c r="N29" s="32"/>
      <c r="Q29" s="5" t="s">
        <v>82</v>
      </c>
      <c r="R29" s="6"/>
      <c r="S29" s="6"/>
      <c r="U29" s="6"/>
      <c r="V29" s="7"/>
      <c r="W29" s="6"/>
      <c r="X29" s="7"/>
      <c r="Y29" s="6"/>
      <c r="Z29" s="7"/>
      <c r="AA29" s="6"/>
      <c r="AB29" s="7"/>
    </row>
    <row r="30" spans="1:28" x14ac:dyDescent="0.3">
      <c r="A30" s="4">
        <v>43934</v>
      </c>
      <c r="C30">
        <f t="shared" ref="C30" si="10">D30+E30+F30</f>
        <v>10</v>
      </c>
      <c r="D30">
        <v>4</v>
      </c>
      <c r="E30">
        <v>4</v>
      </c>
      <c r="F30">
        <v>2</v>
      </c>
      <c r="G30">
        <v>2</v>
      </c>
      <c r="H30">
        <v>4</v>
      </c>
      <c r="I30">
        <v>0</v>
      </c>
      <c r="J30">
        <f t="shared" si="1"/>
        <v>16</v>
      </c>
      <c r="K30" t="str">
        <f t="shared" si="2"/>
        <v>442240</v>
      </c>
      <c r="M30" s="32"/>
      <c r="N30" s="32"/>
      <c r="Q30" s="5" t="s">
        <v>91</v>
      </c>
      <c r="R30" s="6"/>
      <c r="S30" s="6"/>
      <c r="U30" s="6"/>
      <c r="V30" s="7"/>
      <c r="W30" s="6"/>
      <c r="X30" s="7"/>
      <c r="Y30" s="6"/>
      <c r="Z30" s="7"/>
      <c r="AA30" s="6"/>
      <c r="AB30" s="7"/>
    </row>
    <row r="31" spans="1:28" x14ac:dyDescent="0.3">
      <c r="A31" s="4">
        <v>43935</v>
      </c>
      <c r="C31">
        <f t="shared" ref="C31" si="11">D31+E31+F31</f>
        <v>10</v>
      </c>
      <c r="D31">
        <v>4</v>
      </c>
      <c r="E31">
        <v>4</v>
      </c>
      <c r="F31">
        <v>2</v>
      </c>
      <c r="G31">
        <v>4</v>
      </c>
      <c r="H31">
        <v>2</v>
      </c>
      <c r="I31">
        <v>0</v>
      </c>
      <c r="J31">
        <f t="shared" si="1"/>
        <v>16</v>
      </c>
      <c r="K31" t="str">
        <f t="shared" si="2"/>
        <v>442420</v>
      </c>
      <c r="M31" s="32">
        <v>0.75</v>
      </c>
      <c r="N31" s="32">
        <v>0.91666666666666663</v>
      </c>
      <c r="Q31" s="5" t="s">
        <v>78</v>
      </c>
      <c r="R31" s="6"/>
      <c r="S31" s="6"/>
      <c r="U31" s="6"/>
      <c r="V31" s="7"/>
      <c r="W31" s="6"/>
      <c r="X31" s="7"/>
      <c r="Y31" s="6"/>
      <c r="Z31" s="7"/>
      <c r="AA31" s="6"/>
      <c r="AB31" s="7"/>
    </row>
    <row r="32" spans="1:28" x14ac:dyDescent="0.3">
      <c r="A32" s="16">
        <v>43936</v>
      </c>
      <c r="C32">
        <f t="shared" ref="C32" si="12">D32+E32+F32</f>
        <v>10</v>
      </c>
      <c r="D32">
        <v>3</v>
      </c>
      <c r="E32">
        <v>3</v>
      </c>
      <c r="F32">
        <v>4</v>
      </c>
      <c r="G32">
        <v>2</v>
      </c>
      <c r="H32">
        <v>4</v>
      </c>
      <c r="I32">
        <v>0</v>
      </c>
      <c r="J32">
        <f t="shared" si="1"/>
        <v>16</v>
      </c>
      <c r="K32" t="str">
        <f t="shared" si="2"/>
        <v>334240</v>
      </c>
      <c r="M32" s="32">
        <v>0.75</v>
      </c>
      <c r="N32" s="32">
        <v>0.91666666666666663</v>
      </c>
      <c r="Q32" s="5" t="s">
        <v>87</v>
      </c>
      <c r="R32" s="6"/>
      <c r="S32" s="6"/>
      <c r="U32" s="6"/>
      <c r="V32" s="7"/>
      <c r="W32" s="6"/>
      <c r="X32" s="7"/>
      <c r="Y32" s="6"/>
      <c r="Z32" s="7"/>
      <c r="AA32" s="6"/>
      <c r="AB32" s="7"/>
    </row>
    <row r="33" spans="1:28" x14ac:dyDescent="0.3">
      <c r="A33" s="16">
        <v>43937</v>
      </c>
      <c r="C33">
        <f t="shared" ref="C33" si="13">D33+E33+F33</f>
        <v>10</v>
      </c>
      <c r="D33">
        <v>3</v>
      </c>
      <c r="E33">
        <v>3</v>
      </c>
      <c r="F33">
        <v>4</v>
      </c>
      <c r="G33">
        <v>4</v>
      </c>
      <c r="H33">
        <v>2</v>
      </c>
      <c r="I33" s="21">
        <v>0</v>
      </c>
      <c r="J33">
        <f t="shared" si="1"/>
        <v>16</v>
      </c>
      <c r="K33" t="str">
        <f t="shared" si="2"/>
        <v>334420</v>
      </c>
      <c r="M33" s="32"/>
      <c r="N33" s="32"/>
      <c r="Q33" s="5" t="s">
        <v>84</v>
      </c>
      <c r="R33" s="6"/>
      <c r="S33" s="6"/>
      <c r="U33" s="6"/>
      <c r="V33" s="7"/>
      <c r="W33" s="6"/>
      <c r="X33" s="7"/>
      <c r="Y33" s="6"/>
      <c r="Z33" s="7"/>
      <c r="AA33" s="6"/>
      <c r="AB33" s="7"/>
    </row>
    <row r="34" spans="1:28" x14ac:dyDescent="0.3">
      <c r="A34" s="36">
        <v>43938</v>
      </c>
      <c r="B34" s="33"/>
      <c r="C34" s="41" t="s">
        <v>76</v>
      </c>
      <c r="D34" s="41"/>
      <c r="E34" s="41"/>
      <c r="F34" s="41"/>
      <c r="G34" s="41"/>
      <c r="H34" s="41"/>
      <c r="I34" s="41"/>
      <c r="J34">
        <f t="shared" si="1"/>
        <v>0</v>
      </c>
      <c r="K34" t="str">
        <f t="shared" si="2"/>
        <v/>
      </c>
      <c r="M34" s="32">
        <v>0.75</v>
      </c>
      <c r="N34" s="32">
        <v>0.91666666666666663</v>
      </c>
      <c r="Q34" s="5" t="s">
        <v>82</v>
      </c>
      <c r="R34" s="6"/>
      <c r="S34" s="6"/>
      <c r="U34" s="6"/>
      <c r="V34" s="7"/>
      <c r="W34" s="6"/>
      <c r="X34" s="7"/>
      <c r="Y34" s="6"/>
      <c r="Z34" s="7"/>
      <c r="AA34" s="6"/>
      <c r="AB34" s="7"/>
    </row>
    <row r="35" spans="1:28" x14ac:dyDescent="0.3">
      <c r="A35" s="36">
        <v>43939</v>
      </c>
      <c r="B35" s="33"/>
      <c r="C35" s="41" t="s">
        <v>76</v>
      </c>
      <c r="D35" s="41"/>
      <c r="E35" s="41"/>
      <c r="F35" s="41"/>
      <c r="G35" s="41"/>
      <c r="H35" s="41"/>
      <c r="I35" s="41"/>
      <c r="J35">
        <f t="shared" si="1"/>
        <v>0</v>
      </c>
      <c r="K35" t="str">
        <f t="shared" si="2"/>
        <v/>
      </c>
      <c r="M35" s="32">
        <v>0.375</v>
      </c>
      <c r="N35" s="32">
        <v>0.79166666666666663</v>
      </c>
      <c r="Q35" s="5" t="s">
        <v>82</v>
      </c>
      <c r="R35" s="6"/>
      <c r="S35" s="6"/>
      <c r="U35" s="6"/>
      <c r="V35" s="7"/>
      <c r="W35" s="6"/>
      <c r="X35" s="7"/>
      <c r="Y35" s="6"/>
      <c r="Z35" s="7"/>
      <c r="AA35" s="6"/>
      <c r="AB35" s="7"/>
    </row>
    <row r="36" spans="1:28" x14ac:dyDescent="0.3">
      <c r="A36" s="8">
        <v>43940</v>
      </c>
      <c r="B36" s="19"/>
      <c r="C36" s="39" t="s">
        <v>31</v>
      </c>
      <c r="D36" s="39"/>
      <c r="E36" s="39"/>
      <c r="F36" s="39"/>
      <c r="G36" s="39"/>
      <c r="H36" s="39"/>
      <c r="I36" s="39"/>
      <c r="J36">
        <f t="shared" si="1"/>
        <v>0</v>
      </c>
      <c r="K36" t="str">
        <f t="shared" si="2"/>
        <v/>
      </c>
      <c r="M36" s="32"/>
      <c r="N36" s="32"/>
      <c r="Q36" s="5" t="s">
        <v>82</v>
      </c>
      <c r="R36" s="6"/>
      <c r="S36" s="6"/>
      <c r="U36" s="6"/>
      <c r="V36" s="7"/>
      <c r="W36" s="6"/>
      <c r="X36" s="7"/>
      <c r="Y36" s="6"/>
      <c r="Z36" s="7"/>
      <c r="AA36" s="6"/>
      <c r="AB36" s="7"/>
    </row>
    <row r="37" spans="1:28" x14ac:dyDescent="0.3">
      <c r="A37" s="4">
        <v>43941</v>
      </c>
      <c r="C37">
        <f t="shared" ref="C37:C38" si="14">D37+E37+F37</f>
        <v>10</v>
      </c>
      <c r="D37" s="21">
        <v>3</v>
      </c>
      <c r="E37" s="21">
        <v>3</v>
      </c>
      <c r="F37" s="21">
        <v>4</v>
      </c>
      <c r="G37" s="21">
        <v>4</v>
      </c>
      <c r="H37" s="21">
        <v>2</v>
      </c>
      <c r="I37" s="21">
        <v>0</v>
      </c>
      <c r="J37">
        <f t="shared" si="1"/>
        <v>16</v>
      </c>
      <c r="K37" t="str">
        <f t="shared" si="2"/>
        <v>334420</v>
      </c>
      <c r="M37" s="32"/>
      <c r="N37" s="32"/>
      <c r="Q37" s="5" t="s">
        <v>84</v>
      </c>
      <c r="R37" s="6"/>
      <c r="S37" s="6"/>
      <c r="U37" s="6"/>
      <c r="V37" s="7"/>
      <c r="W37" s="6"/>
      <c r="X37" s="7"/>
      <c r="Y37" s="6"/>
      <c r="Z37" s="7"/>
      <c r="AA37" s="6"/>
      <c r="AB37" s="7"/>
    </row>
    <row r="38" spans="1:28" x14ac:dyDescent="0.3">
      <c r="A38" s="4">
        <v>43942</v>
      </c>
      <c r="C38">
        <f t="shared" si="14"/>
        <v>10</v>
      </c>
      <c r="D38">
        <v>4</v>
      </c>
      <c r="E38">
        <v>2</v>
      </c>
      <c r="F38">
        <v>4</v>
      </c>
      <c r="G38">
        <v>2</v>
      </c>
      <c r="H38">
        <v>4</v>
      </c>
      <c r="I38">
        <v>0</v>
      </c>
      <c r="J38">
        <f t="shared" si="1"/>
        <v>16</v>
      </c>
      <c r="K38" t="str">
        <f t="shared" si="2"/>
        <v>424240</v>
      </c>
      <c r="M38" s="32">
        <v>0.75</v>
      </c>
      <c r="N38" s="32">
        <v>0.91666666666666663</v>
      </c>
      <c r="Q38" s="5" t="s">
        <v>92</v>
      </c>
      <c r="R38" s="6"/>
      <c r="S38" s="6"/>
      <c r="U38" s="6"/>
      <c r="V38" s="7"/>
      <c r="W38" s="6"/>
      <c r="X38" s="7"/>
      <c r="Y38" s="6"/>
      <c r="Z38" s="7"/>
      <c r="AA38" s="6"/>
      <c r="AB38" s="7"/>
    </row>
    <row r="39" spans="1:28" x14ac:dyDescent="0.3">
      <c r="A39" s="4">
        <v>43943</v>
      </c>
      <c r="C39" s="37" t="s">
        <v>30</v>
      </c>
      <c r="D39" s="37"/>
      <c r="E39" s="37"/>
      <c r="F39" s="37"/>
      <c r="G39" s="37"/>
      <c r="H39" s="37"/>
      <c r="I39" s="37"/>
      <c r="J39">
        <f t="shared" si="1"/>
        <v>0</v>
      </c>
      <c r="K39" t="str">
        <f t="shared" ref="K39:K72" si="15">_xlfn.CONCAT(D39:I39)</f>
        <v/>
      </c>
      <c r="M39" s="32"/>
      <c r="N39" s="32"/>
      <c r="Q39" s="5" t="s">
        <v>82</v>
      </c>
      <c r="R39" s="6"/>
      <c r="S39" s="6"/>
      <c r="U39" s="6"/>
      <c r="V39" s="7"/>
      <c r="W39" s="6"/>
      <c r="X39" s="7"/>
      <c r="Y39" s="6"/>
      <c r="Z39" s="7"/>
      <c r="AA39" s="6"/>
      <c r="AB39" s="7"/>
    </row>
    <row r="40" spans="1:28" x14ac:dyDescent="0.3">
      <c r="A40" s="16">
        <v>43944</v>
      </c>
      <c r="C40">
        <f t="shared" ref="C40:C41" si="16">D40+E40+F40</f>
        <v>10</v>
      </c>
      <c r="D40">
        <v>2</v>
      </c>
      <c r="E40">
        <v>3</v>
      </c>
      <c r="F40">
        <v>5</v>
      </c>
      <c r="G40">
        <v>2</v>
      </c>
      <c r="H40">
        <v>4</v>
      </c>
      <c r="I40">
        <v>0</v>
      </c>
      <c r="J40">
        <f t="shared" si="1"/>
        <v>16</v>
      </c>
      <c r="K40" t="str">
        <f t="shared" si="15"/>
        <v>235240</v>
      </c>
      <c r="M40" s="32">
        <v>0.75</v>
      </c>
      <c r="N40" s="32">
        <v>0.91666666666666663</v>
      </c>
      <c r="Q40" s="5" t="s">
        <v>93</v>
      </c>
      <c r="R40" s="6"/>
      <c r="S40" s="6"/>
      <c r="U40" s="6"/>
      <c r="V40" s="7"/>
      <c r="W40" s="6"/>
      <c r="X40" s="7"/>
      <c r="Y40" s="6"/>
      <c r="Z40" s="7"/>
      <c r="AA40" s="6"/>
      <c r="AB40" s="7"/>
    </row>
    <row r="41" spans="1:28" x14ac:dyDescent="0.3">
      <c r="A41" s="4">
        <v>43945</v>
      </c>
      <c r="C41">
        <f t="shared" si="16"/>
        <v>10</v>
      </c>
      <c r="D41">
        <v>2</v>
      </c>
      <c r="E41">
        <v>4</v>
      </c>
      <c r="F41">
        <v>4</v>
      </c>
      <c r="G41">
        <v>2</v>
      </c>
      <c r="H41">
        <v>2</v>
      </c>
      <c r="I41">
        <v>4</v>
      </c>
      <c r="J41">
        <f t="shared" si="1"/>
        <v>18</v>
      </c>
      <c r="K41" t="str">
        <f t="shared" si="15"/>
        <v>244224</v>
      </c>
      <c r="M41" s="32">
        <v>0.75</v>
      </c>
      <c r="N41" s="32">
        <v>0.91666666666666663</v>
      </c>
      <c r="Q41" s="5" t="s">
        <v>90</v>
      </c>
      <c r="R41" s="6"/>
      <c r="S41" s="6"/>
      <c r="U41" s="6"/>
      <c r="V41" s="7"/>
      <c r="W41" s="6"/>
      <c r="X41" s="7"/>
      <c r="Y41" s="6"/>
      <c r="Z41" s="7"/>
      <c r="AA41" s="6"/>
      <c r="AB41" s="7"/>
    </row>
    <row r="42" spans="1:28" x14ac:dyDescent="0.3">
      <c r="A42" s="20">
        <v>43946</v>
      </c>
      <c r="B42" s="9"/>
      <c r="C42">
        <f t="shared" ref="C42" si="17">D42+E42+F42</f>
        <v>22</v>
      </c>
      <c r="D42">
        <v>6</v>
      </c>
      <c r="E42">
        <v>8</v>
      </c>
      <c r="F42">
        <v>8</v>
      </c>
      <c r="G42">
        <v>10</v>
      </c>
      <c r="H42">
        <v>8</v>
      </c>
      <c r="I42">
        <v>4</v>
      </c>
      <c r="J42">
        <f t="shared" si="1"/>
        <v>44</v>
      </c>
      <c r="K42" t="str">
        <f t="shared" si="15"/>
        <v>6881084</v>
      </c>
      <c r="M42" s="32">
        <v>0.375</v>
      </c>
      <c r="N42" s="32">
        <v>0.66666666666666663</v>
      </c>
      <c r="Q42" s="5" t="s">
        <v>94</v>
      </c>
      <c r="R42" s="6"/>
      <c r="S42" s="6"/>
      <c r="U42" s="6"/>
      <c r="V42" s="7"/>
      <c r="W42" s="6"/>
      <c r="X42" s="7"/>
      <c r="Y42" s="6"/>
      <c r="Z42" s="7"/>
      <c r="AA42" s="6"/>
      <c r="AB42" s="7"/>
    </row>
    <row r="43" spans="1:28" x14ac:dyDescent="0.3">
      <c r="A43" s="20">
        <v>43947</v>
      </c>
      <c r="B43" s="9"/>
      <c r="C43" s="37" t="s">
        <v>30</v>
      </c>
      <c r="D43" s="37"/>
      <c r="E43" s="37"/>
      <c r="F43" s="37"/>
      <c r="G43" s="37"/>
      <c r="H43" s="37"/>
      <c r="I43" s="37"/>
      <c r="J43">
        <f t="shared" si="1"/>
        <v>0</v>
      </c>
      <c r="K43" t="str">
        <f t="shared" si="15"/>
        <v/>
      </c>
      <c r="M43" s="32"/>
      <c r="N43" s="32"/>
      <c r="Q43" s="5" t="s">
        <v>82</v>
      </c>
      <c r="R43" s="6"/>
      <c r="S43" s="6"/>
      <c r="U43" s="6"/>
      <c r="V43" s="7"/>
      <c r="W43" s="6"/>
      <c r="X43" s="7"/>
      <c r="Y43" s="6"/>
      <c r="Z43" s="7"/>
      <c r="AA43" s="6"/>
      <c r="AB43" s="7"/>
    </row>
    <row r="44" spans="1:28" x14ac:dyDescent="0.3">
      <c r="A44" s="4">
        <v>43948</v>
      </c>
      <c r="C44">
        <f t="shared" ref="C44:C68" si="18">D44+E44+F44</f>
        <v>10</v>
      </c>
      <c r="D44">
        <v>4</v>
      </c>
      <c r="E44">
        <v>3</v>
      </c>
      <c r="F44">
        <v>3</v>
      </c>
      <c r="G44" s="17">
        <v>2</v>
      </c>
      <c r="H44" s="17">
        <v>4</v>
      </c>
      <c r="I44" s="17">
        <v>0</v>
      </c>
      <c r="J44">
        <f t="shared" si="1"/>
        <v>16</v>
      </c>
      <c r="K44" t="str">
        <f t="shared" si="15"/>
        <v>433240</v>
      </c>
      <c r="M44" s="32">
        <v>0.75</v>
      </c>
      <c r="N44" s="32">
        <v>0.91666666666666663</v>
      </c>
      <c r="Q44" s="5" t="s">
        <v>95</v>
      </c>
      <c r="R44" s="6"/>
      <c r="S44" s="6"/>
      <c r="U44" s="6"/>
      <c r="V44" s="7"/>
      <c r="W44" s="6"/>
      <c r="X44" s="7"/>
      <c r="Y44" s="6"/>
      <c r="Z44" s="7"/>
      <c r="AA44" s="6"/>
      <c r="AB44" s="7"/>
    </row>
    <row r="45" spans="1:28" x14ac:dyDescent="0.3">
      <c r="A45" s="4">
        <v>43949</v>
      </c>
      <c r="C45">
        <f t="shared" si="18"/>
        <v>10</v>
      </c>
      <c r="D45">
        <v>2</v>
      </c>
      <c r="E45">
        <v>4</v>
      </c>
      <c r="F45">
        <v>4</v>
      </c>
      <c r="G45" s="17">
        <v>4</v>
      </c>
      <c r="H45" s="17">
        <v>2</v>
      </c>
      <c r="I45" s="17">
        <v>0</v>
      </c>
      <c r="J45">
        <f t="shared" si="1"/>
        <v>16</v>
      </c>
      <c r="K45" t="str">
        <f t="shared" si="15"/>
        <v>244420</v>
      </c>
      <c r="M45" s="32">
        <v>0.75</v>
      </c>
      <c r="N45" s="32">
        <v>0.91666666666666663</v>
      </c>
      <c r="Q45" s="5" t="s">
        <v>79</v>
      </c>
      <c r="R45" s="6"/>
      <c r="S45" s="6"/>
      <c r="U45" s="6"/>
      <c r="V45" s="7"/>
      <c r="W45" s="6"/>
      <c r="X45" s="7"/>
      <c r="Y45" s="6"/>
      <c r="Z45" s="7"/>
      <c r="AA45" s="6"/>
      <c r="AB45" s="7"/>
    </row>
    <row r="46" spans="1:28" x14ac:dyDescent="0.3">
      <c r="A46" s="16">
        <v>43950</v>
      </c>
      <c r="C46">
        <f t="shared" si="18"/>
        <v>10</v>
      </c>
      <c r="D46">
        <v>4</v>
      </c>
      <c r="E46">
        <v>2</v>
      </c>
      <c r="F46">
        <v>4</v>
      </c>
      <c r="G46" s="17">
        <v>4</v>
      </c>
      <c r="H46" s="17">
        <v>2</v>
      </c>
      <c r="I46" s="17">
        <v>0</v>
      </c>
      <c r="J46">
        <f t="shared" si="1"/>
        <v>16</v>
      </c>
      <c r="K46" t="str">
        <f t="shared" si="15"/>
        <v>424420</v>
      </c>
      <c r="M46" s="32">
        <v>0.75</v>
      </c>
      <c r="N46" s="32">
        <v>0.91666666666666663</v>
      </c>
      <c r="Q46" s="5" t="s">
        <v>96</v>
      </c>
      <c r="R46" s="6"/>
      <c r="S46" s="6"/>
      <c r="U46" s="6"/>
      <c r="V46" s="7"/>
      <c r="W46" s="6"/>
      <c r="X46" s="7"/>
      <c r="Y46" s="6"/>
      <c r="Z46" s="7"/>
      <c r="AA46" s="6"/>
      <c r="AB46" s="7"/>
    </row>
    <row r="47" spans="1:28" x14ac:dyDescent="0.3">
      <c r="A47" s="4">
        <v>43951</v>
      </c>
      <c r="C47" s="37" t="s">
        <v>30</v>
      </c>
      <c r="D47" s="37"/>
      <c r="E47" s="37"/>
      <c r="F47" s="37"/>
      <c r="G47" s="37"/>
      <c r="H47" s="37"/>
      <c r="I47" s="37"/>
      <c r="J47">
        <f t="shared" si="1"/>
        <v>0</v>
      </c>
      <c r="K47" t="str">
        <f t="shared" si="15"/>
        <v/>
      </c>
      <c r="M47" s="32"/>
      <c r="N47" s="32"/>
      <c r="Q47" s="5" t="s">
        <v>82</v>
      </c>
      <c r="R47" s="6"/>
      <c r="S47" s="6"/>
      <c r="U47" s="6"/>
      <c r="V47" s="7"/>
      <c r="W47" s="6"/>
      <c r="X47" s="7"/>
      <c r="Y47" s="6"/>
      <c r="Z47" s="7"/>
      <c r="AA47" s="6"/>
      <c r="AB47" s="7"/>
    </row>
    <row r="48" spans="1:28" x14ac:dyDescent="0.3">
      <c r="A48" s="34">
        <v>43952</v>
      </c>
      <c r="B48" s="35" t="s">
        <v>77</v>
      </c>
      <c r="C48">
        <f t="shared" si="18"/>
        <v>4</v>
      </c>
      <c r="D48" s="18">
        <v>2</v>
      </c>
      <c r="E48" s="18">
        <v>2</v>
      </c>
      <c r="F48" s="18">
        <v>0</v>
      </c>
      <c r="G48" s="18">
        <v>5</v>
      </c>
      <c r="H48" s="18">
        <v>3</v>
      </c>
      <c r="I48" s="18">
        <v>4</v>
      </c>
      <c r="J48">
        <f t="shared" si="1"/>
        <v>16</v>
      </c>
      <c r="K48" t="str">
        <f t="shared" si="15"/>
        <v>220534</v>
      </c>
      <c r="M48" s="32">
        <v>0.75</v>
      </c>
      <c r="N48" s="32">
        <v>0.91666666666666663</v>
      </c>
      <c r="Q48" s="5" t="s">
        <v>97</v>
      </c>
      <c r="R48" s="6"/>
      <c r="S48" s="6"/>
      <c r="U48" s="6"/>
      <c r="V48" s="7"/>
      <c r="W48" s="6"/>
      <c r="X48" s="7"/>
      <c r="Y48" s="6"/>
      <c r="Z48" s="7"/>
      <c r="AA48" s="6"/>
      <c r="AB48" s="7"/>
    </row>
    <row r="49" spans="1:28" x14ac:dyDescent="0.3">
      <c r="A49" s="20">
        <v>43953</v>
      </c>
      <c r="B49" s="9"/>
      <c r="C49">
        <f t="shared" si="18"/>
        <v>22</v>
      </c>
      <c r="D49">
        <v>6</v>
      </c>
      <c r="E49">
        <v>8</v>
      </c>
      <c r="F49">
        <v>8</v>
      </c>
      <c r="G49">
        <v>10</v>
      </c>
      <c r="H49">
        <v>8</v>
      </c>
      <c r="I49">
        <v>4</v>
      </c>
      <c r="J49">
        <f t="shared" si="1"/>
        <v>44</v>
      </c>
      <c r="K49" t="str">
        <f t="shared" si="15"/>
        <v>6881084</v>
      </c>
      <c r="M49" s="32">
        <v>0.375</v>
      </c>
      <c r="N49" s="32">
        <v>0.79166666666666663</v>
      </c>
      <c r="Q49" s="5" t="s">
        <v>94</v>
      </c>
      <c r="R49" s="6"/>
      <c r="S49" s="6"/>
      <c r="U49" s="6"/>
      <c r="V49" s="7"/>
      <c r="W49" s="6"/>
      <c r="X49" s="7"/>
      <c r="Y49" s="6"/>
      <c r="Z49" s="7"/>
      <c r="AA49" s="6"/>
      <c r="AB49" s="7"/>
    </row>
    <row r="50" spans="1:28" x14ac:dyDescent="0.3">
      <c r="A50" s="20">
        <v>43954</v>
      </c>
      <c r="B50" s="9"/>
      <c r="C50" s="37" t="s">
        <v>30</v>
      </c>
      <c r="D50" s="37"/>
      <c r="E50" s="37"/>
      <c r="F50" s="37"/>
      <c r="G50" s="37"/>
      <c r="H50" s="37"/>
      <c r="I50" s="37"/>
      <c r="J50">
        <f t="shared" si="1"/>
        <v>0</v>
      </c>
      <c r="K50" t="str">
        <f t="shared" si="15"/>
        <v/>
      </c>
      <c r="M50" s="32"/>
      <c r="N50" s="32"/>
      <c r="Q50" s="5" t="s">
        <v>82</v>
      </c>
      <c r="R50" s="6"/>
      <c r="S50" s="6"/>
      <c r="U50" s="6"/>
      <c r="V50" s="7"/>
      <c r="W50" s="6"/>
      <c r="X50" s="7"/>
      <c r="Y50" s="6"/>
      <c r="Z50" s="7"/>
      <c r="AA50" s="6"/>
      <c r="AB50" s="7"/>
    </row>
    <row r="51" spans="1:28" x14ac:dyDescent="0.3">
      <c r="A51" s="16">
        <v>43955</v>
      </c>
      <c r="C51">
        <f t="shared" si="18"/>
        <v>10</v>
      </c>
      <c r="D51">
        <v>2</v>
      </c>
      <c r="E51">
        <v>4</v>
      </c>
      <c r="F51">
        <v>4</v>
      </c>
      <c r="G51">
        <v>2</v>
      </c>
      <c r="H51">
        <v>4</v>
      </c>
      <c r="I51" s="21">
        <v>0</v>
      </c>
      <c r="J51">
        <f t="shared" si="1"/>
        <v>16</v>
      </c>
      <c r="K51" t="str">
        <f t="shared" si="15"/>
        <v>244240</v>
      </c>
      <c r="M51" s="32">
        <v>0.75</v>
      </c>
      <c r="N51" s="32">
        <v>0.91666666666666663</v>
      </c>
      <c r="Q51" s="5" t="s">
        <v>83</v>
      </c>
      <c r="R51" s="6"/>
      <c r="S51" s="6"/>
      <c r="U51" s="6"/>
      <c r="V51" s="7"/>
      <c r="W51" s="6"/>
      <c r="X51" s="7"/>
      <c r="Y51" s="6"/>
      <c r="Z51" s="7"/>
      <c r="AA51" s="6"/>
      <c r="AB51" s="7"/>
    </row>
    <row r="52" spans="1:28" x14ac:dyDescent="0.3">
      <c r="A52" s="4">
        <v>43956</v>
      </c>
      <c r="C52" s="37" t="s">
        <v>30</v>
      </c>
      <c r="D52" s="37"/>
      <c r="E52" s="37"/>
      <c r="F52" s="37"/>
      <c r="G52" s="37"/>
      <c r="H52" s="37"/>
      <c r="I52" s="37"/>
      <c r="J52">
        <f t="shared" si="1"/>
        <v>0</v>
      </c>
      <c r="K52" t="str">
        <f t="shared" si="15"/>
        <v/>
      </c>
      <c r="M52" s="32">
        <v>0.75</v>
      </c>
      <c r="N52" s="32">
        <v>0.91666666666666663</v>
      </c>
      <c r="Q52" s="5" t="s">
        <v>82</v>
      </c>
      <c r="R52" s="6"/>
      <c r="S52" s="6"/>
      <c r="U52" s="6"/>
      <c r="V52" s="7"/>
      <c r="W52" s="6"/>
      <c r="X52" s="7"/>
      <c r="Y52" s="6"/>
      <c r="Z52" s="7"/>
      <c r="AA52" s="6"/>
      <c r="AB52" s="7"/>
    </row>
    <row r="53" spans="1:28" x14ac:dyDescent="0.3">
      <c r="A53" s="16">
        <v>43957</v>
      </c>
      <c r="C53">
        <f t="shared" si="18"/>
        <v>8</v>
      </c>
      <c r="D53">
        <v>2</v>
      </c>
      <c r="E53">
        <v>2</v>
      </c>
      <c r="F53">
        <v>4</v>
      </c>
      <c r="G53">
        <v>4</v>
      </c>
      <c r="H53">
        <v>4</v>
      </c>
      <c r="I53" s="21">
        <v>0</v>
      </c>
      <c r="J53">
        <f t="shared" si="1"/>
        <v>16</v>
      </c>
      <c r="K53" t="str">
        <f t="shared" si="15"/>
        <v>224440</v>
      </c>
      <c r="M53" s="32">
        <v>0.75</v>
      </c>
      <c r="N53" s="32">
        <v>0.91666666666666663</v>
      </c>
      <c r="Q53" s="5" t="s">
        <v>98</v>
      </c>
      <c r="R53" s="6"/>
      <c r="S53" s="6"/>
      <c r="U53" s="6"/>
      <c r="V53" s="7"/>
      <c r="W53" s="6"/>
      <c r="X53" s="7"/>
      <c r="Y53" s="6"/>
      <c r="Z53" s="7"/>
      <c r="AA53" s="6"/>
      <c r="AB53" s="7"/>
    </row>
    <row r="54" spans="1:28" x14ac:dyDescent="0.3">
      <c r="A54" s="4">
        <v>43958</v>
      </c>
      <c r="C54" s="37" t="s">
        <v>30</v>
      </c>
      <c r="D54" s="37"/>
      <c r="E54" s="37"/>
      <c r="F54" s="37"/>
      <c r="G54" s="37"/>
      <c r="H54" s="37"/>
      <c r="I54" s="37"/>
      <c r="J54">
        <f t="shared" si="1"/>
        <v>0</v>
      </c>
      <c r="K54" t="str">
        <f t="shared" si="15"/>
        <v/>
      </c>
      <c r="M54" s="32"/>
      <c r="N54" s="32"/>
      <c r="Q54" s="5" t="s">
        <v>82</v>
      </c>
      <c r="R54" s="6"/>
      <c r="S54" s="6"/>
      <c r="U54" s="6"/>
      <c r="V54" s="7"/>
      <c r="W54" s="6"/>
      <c r="X54" s="7"/>
      <c r="Y54" s="6"/>
      <c r="Z54" s="7"/>
      <c r="AA54" s="6"/>
      <c r="AB54" s="7"/>
    </row>
    <row r="55" spans="1:28" x14ac:dyDescent="0.3">
      <c r="A55" s="4">
        <v>43959</v>
      </c>
      <c r="C55" s="37" t="s">
        <v>30</v>
      </c>
      <c r="D55" s="37"/>
      <c r="E55" s="37"/>
      <c r="F55" s="37"/>
      <c r="G55" s="37"/>
      <c r="H55" s="37"/>
      <c r="I55" s="37"/>
      <c r="J55">
        <f t="shared" si="1"/>
        <v>0</v>
      </c>
      <c r="K55" t="str">
        <f t="shared" si="15"/>
        <v/>
      </c>
      <c r="M55" s="32"/>
      <c r="N55" s="32"/>
      <c r="Q55" s="5" t="s">
        <v>82</v>
      </c>
      <c r="R55" s="6"/>
      <c r="S55" s="6"/>
      <c r="U55" s="6"/>
      <c r="V55" s="7"/>
      <c r="W55" s="6"/>
      <c r="X55" s="7"/>
      <c r="Y55" s="6"/>
      <c r="Z55" s="7"/>
      <c r="AA55" s="6"/>
      <c r="AB55" s="7"/>
    </row>
    <row r="56" spans="1:28" x14ac:dyDescent="0.3">
      <c r="A56" s="20">
        <v>43960</v>
      </c>
      <c r="B56" s="9"/>
      <c r="C56">
        <f t="shared" si="18"/>
        <v>22</v>
      </c>
      <c r="D56">
        <v>6</v>
      </c>
      <c r="E56">
        <v>8</v>
      </c>
      <c r="F56">
        <v>8</v>
      </c>
      <c r="G56">
        <v>10</v>
      </c>
      <c r="H56">
        <v>8</v>
      </c>
      <c r="I56">
        <v>4</v>
      </c>
      <c r="J56">
        <f t="shared" si="1"/>
        <v>44</v>
      </c>
      <c r="K56" t="str">
        <f t="shared" si="15"/>
        <v>6881084</v>
      </c>
      <c r="M56" s="32">
        <v>0.375</v>
      </c>
      <c r="N56" s="32">
        <v>0.79166666666666663</v>
      </c>
      <c r="Q56" s="5" t="s">
        <v>94</v>
      </c>
      <c r="R56" s="6"/>
      <c r="S56" s="6"/>
      <c r="U56" s="6"/>
      <c r="V56" s="7"/>
      <c r="W56" s="6"/>
      <c r="X56" s="7"/>
      <c r="Y56" s="6"/>
      <c r="Z56" s="7"/>
      <c r="AA56" s="6"/>
      <c r="AB56" s="7"/>
    </row>
    <row r="57" spans="1:28" x14ac:dyDescent="0.3">
      <c r="A57" s="20">
        <v>43961</v>
      </c>
      <c r="B57" s="9"/>
      <c r="C57" s="37" t="s">
        <v>30</v>
      </c>
      <c r="D57" s="37"/>
      <c r="E57" s="37"/>
      <c r="F57" s="37"/>
      <c r="G57" s="37"/>
      <c r="H57" s="37"/>
      <c r="I57" s="37"/>
      <c r="J57">
        <f t="shared" si="1"/>
        <v>0</v>
      </c>
      <c r="K57" t="str">
        <f t="shared" si="15"/>
        <v/>
      </c>
      <c r="M57" s="32"/>
      <c r="N57" s="32"/>
      <c r="Q57" s="5"/>
      <c r="R57" s="6"/>
      <c r="S57" s="6"/>
      <c r="U57" s="6"/>
      <c r="V57" s="7"/>
      <c r="W57" s="6"/>
      <c r="X57" s="7"/>
      <c r="Y57" s="6"/>
      <c r="Z57" s="7"/>
      <c r="AA57" s="6"/>
      <c r="AB57" s="7"/>
    </row>
    <row r="58" spans="1:28" x14ac:dyDescent="0.3">
      <c r="A58" s="12">
        <v>43962</v>
      </c>
      <c r="B58" s="13" t="s">
        <v>12</v>
      </c>
      <c r="C58" s="38" t="s">
        <v>39</v>
      </c>
      <c r="D58" s="38"/>
      <c r="E58" s="38"/>
      <c r="F58" s="38"/>
      <c r="G58" s="38"/>
      <c r="H58" s="38"/>
      <c r="I58" s="38"/>
      <c r="J58">
        <f t="shared" si="1"/>
        <v>0</v>
      </c>
      <c r="K58" t="str">
        <f t="shared" si="15"/>
        <v/>
      </c>
      <c r="M58" s="32"/>
      <c r="N58" s="32"/>
      <c r="Q58" s="5"/>
      <c r="R58" s="6"/>
      <c r="S58" s="6"/>
      <c r="U58" s="6"/>
      <c r="V58" s="7"/>
      <c r="W58" s="6"/>
      <c r="X58" s="7"/>
      <c r="Y58" s="6"/>
      <c r="Z58" s="7"/>
      <c r="AA58" s="6"/>
      <c r="AB58" s="7"/>
    </row>
    <row r="59" spans="1:28" x14ac:dyDescent="0.3">
      <c r="A59" s="12">
        <v>43963</v>
      </c>
      <c r="B59" s="13" t="s">
        <v>12</v>
      </c>
      <c r="C59" s="38" t="s">
        <v>39</v>
      </c>
      <c r="D59" s="38"/>
      <c r="E59" s="38"/>
      <c r="F59" s="38"/>
      <c r="G59" s="38"/>
      <c r="H59" s="38"/>
      <c r="I59" s="38"/>
      <c r="J59">
        <f t="shared" si="1"/>
        <v>0</v>
      </c>
      <c r="K59" t="str">
        <f t="shared" si="15"/>
        <v/>
      </c>
      <c r="M59" s="32"/>
      <c r="N59" s="32"/>
      <c r="Q59" s="5"/>
      <c r="R59" s="6"/>
      <c r="S59" s="6"/>
      <c r="U59" s="6"/>
      <c r="V59" s="7"/>
      <c r="W59" s="6"/>
      <c r="X59" s="7"/>
      <c r="Y59" s="6"/>
      <c r="Z59" s="7"/>
      <c r="AA59" s="6"/>
      <c r="AB59" s="7"/>
    </row>
    <row r="60" spans="1:28" x14ac:dyDescent="0.3">
      <c r="A60" s="12">
        <v>43964</v>
      </c>
      <c r="B60" s="13" t="s">
        <v>12</v>
      </c>
      <c r="C60" s="38" t="s">
        <v>39</v>
      </c>
      <c r="D60" s="38"/>
      <c r="E60" s="38"/>
      <c r="F60" s="38"/>
      <c r="G60" s="38"/>
      <c r="H60" s="38"/>
      <c r="I60" s="38"/>
      <c r="J60">
        <f t="shared" si="1"/>
        <v>0</v>
      </c>
      <c r="K60" t="str">
        <f t="shared" si="15"/>
        <v/>
      </c>
      <c r="M60" s="32"/>
      <c r="N60" s="32"/>
      <c r="Q60" s="5"/>
      <c r="R60" s="6"/>
      <c r="S60" s="6"/>
      <c r="U60" s="6"/>
      <c r="V60" s="7"/>
      <c r="W60" s="6"/>
      <c r="X60" s="7"/>
      <c r="Y60" s="6"/>
      <c r="Z60" s="7"/>
      <c r="AA60" s="6"/>
      <c r="AB60" s="7"/>
    </row>
    <row r="61" spans="1:28" x14ac:dyDescent="0.3">
      <c r="A61" s="4">
        <v>43965</v>
      </c>
      <c r="C61" s="37" t="s">
        <v>30</v>
      </c>
      <c r="D61" s="37"/>
      <c r="E61" s="37"/>
      <c r="F61" s="37"/>
      <c r="G61" s="37"/>
      <c r="H61" s="37"/>
      <c r="I61" s="37"/>
      <c r="J61">
        <f t="shared" si="1"/>
        <v>0</v>
      </c>
      <c r="K61" t="str">
        <f t="shared" si="15"/>
        <v/>
      </c>
      <c r="M61" s="32"/>
      <c r="N61" s="32"/>
      <c r="Q61" s="5"/>
      <c r="R61" s="6"/>
      <c r="S61" s="6"/>
      <c r="U61" s="6"/>
      <c r="V61" s="7"/>
      <c r="W61" s="6"/>
      <c r="X61" s="7"/>
      <c r="Y61" s="6"/>
      <c r="Z61" s="7"/>
      <c r="AA61" s="6"/>
      <c r="AB61" s="7"/>
    </row>
    <row r="62" spans="1:28" x14ac:dyDescent="0.3">
      <c r="A62" s="4">
        <v>43966</v>
      </c>
      <c r="B62" s="9" t="s">
        <v>40</v>
      </c>
      <c r="C62" s="37" t="s">
        <v>30</v>
      </c>
      <c r="D62" s="37"/>
      <c r="E62" s="37"/>
      <c r="F62" s="37"/>
      <c r="G62" s="37"/>
      <c r="H62" s="37"/>
      <c r="I62" s="37"/>
      <c r="J62">
        <f t="shared" si="1"/>
        <v>0</v>
      </c>
      <c r="K62" t="str">
        <f t="shared" si="15"/>
        <v/>
      </c>
      <c r="M62" s="32"/>
      <c r="N62" s="32"/>
      <c r="Q62" s="5"/>
      <c r="R62" s="6"/>
      <c r="S62" s="6"/>
      <c r="U62" s="6"/>
      <c r="V62" s="7"/>
      <c r="W62" s="6"/>
      <c r="X62" s="7"/>
      <c r="Y62" s="6"/>
      <c r="Z62" s="7"/>
      <c r="AA62" s="6"/>
      <c r="AB62" s="7"/>
    </row>
    <row r="63" spans="1:28" x14ac:dyDescent="0.3">
      <c r="A63" s="4">
        <v>43967</v>
      </c>
      <c r="B63" s="22"/>
      <c r="C63">
        <f t="shared" si="18"/>
        <v>0</v>
      </c>
      <c r="J63">
        <f t="shared" si="1"/>
        <v>0</v>
      </c>
      <c r="K63" t="str">
        <f t="shared" si="15"/>
        <v/>
      </c>
      <c r="M63" s="32"/>
      <c r="N63" s="32"/>
      <c r="Q63" s="5"/>
      <c r="R63" s="6"/>
      <c r="S63" s="6"/>
      <c r="U63" s="6"/>
      <c r="V63" s="7"/>
      <c r="W63" s="6"/>
      <c r="X63" s="7"/>
      <c r="Y63" s="6"/>
      <c r="Z63" s="7"/>
      <c r="AA63" s="6"/>
      <c r="AB63" s="7"/>
    </row>
    <row r="64" spans="1:28" x14ac:dyDescent="0.3">
      <c r="A64" s="4">
        <v>43968</v>
      </c>
      <c r="C64">
        <f t="shared" si="18"/>
        <v>0</v>
      </c>
      <c r="J64">
        <f t="shared" si="1"/>
        <v>0</v>
      </c>
      <c r="K64" t="str">
        <f t="shared" si="15"/>
        <v/>
      </c>
      <c r="M64" s="32"/>
      <c r="N64" s="32"/>
      <c r="Q64" s="5"/>
      <c r="R64" s="6"/>
      <c r="S64" s="6"/>
      <c r="U64" s="6"/>
      <c r="V64" s="7"/>
      <c r="W64" s="6"/>
      <c r="X64" s="7"/>
      <c r="Y64" s="6"/>
      <c r="Z64" s="7"/>
      <c r="AA64" s="6"/>
      <c r="AB64" s="7"/>
    </row>
    <row r="65" spans="1:28" x14ac:dyDescent="0.3">
      <c r="A65" s="4">
        <v>43969</v>
      </c>
      <c r="C65">
        <f t="shared" si="18"/>
        <v>0</v>
      </c>
      <c r="J65">
        <f t="shared" si="1"/>
        <v>0</v>
      </c>
      <c r="K65" t="str">
        <f t="shared" si="15"/>
        <v/>
      </c>
      <c r="M65" s="32"/>
      <c r="N65" s="32"/>
      <c r="Q65" s="5"/>
      <c r="R65" s="6"/>
      <c r="S65" s="6"/>
      <c r="U65" s="6"/>
      <c r="V65" s="7"/>
      <c r="W65" s="6"/>
      <c r="X65" s="7"/>
      <c r="Y65" s="6"/>
      <c r="Z65" s="7"/>
      <c r="AA65" s="6"/>
      <c r="AB65" s="7"/>
    </row>
    <row r="66" spans="1:28" x14ac:dyDescent="0.3">
      <c r="A66" s="4">
        <v>43970</v>
      </c>
      <c r="C66">
        <f t="shared" si="18"/>
        <v>0</v>
      </c>
      <c r="J66">
        <f t="shared" si="1"/>
        <v>0</v>
      </c>
      <c r="K66" t="str">
        <f t="shared" si="15"/>
        <v/>
      </c>
      <c r="M66" s="32"/>
      <c r="N66" s="32"/>
      <c r="Q66" s="5"/>
      <c r="R66" s="6"/>
      <c r="S66" s="6"/>
      <c r="U66" s="6"/>
      <c r="V66" s="7"/>
      <c r="W66" s="6"/>
      <c r="X66" s="7"/>
      <c r="Y66" s="6"/>
      <c r="Z66" s="7"/>
      <c r="AA66" s="6"/>
      <c r="AB66" s="7"/>
    </row>
    <row r="67" spans="1:28" x14ac:dyDescent="0.3">
      <c r="A67" s="4">
        <v>43971</v>
      </c>
      <c r="C67">
        <f t="shared" si="18"/>
        <v>0</v>
      </c>
      <c r="J67">
        <f t="shared" ref="J67:J70" si="19">SUM(D67:I67)</f>
        <v>0</v>
      </c>
      <c r="K67" t="str">
        <f t="shared" si="15"/>
        <v/>
      </c>
      <c r="M67" s="32"/>
      <c r="N67" s="32"/>
      <c r="Q67" s="5"/>
      <c r="R67" s="6"/>
      <c r="S67" s="6"/>
      <c r="U67" s="6"/>
      <c r="V67" s="7"/>
      <c r="W67" s="6"/>
      <c r="X67" s="7"/>
      <c r="Y67" s="6"/>
      <c r="Z67" s="7"/>
      <c r="AA67" s="6"/>
      <c r="AB67" s="7"/>
    </row>
    <row r="68" spans="1:28" x14ac:dyDescent="0.3">
      <c r="A68" s="4">
        <v>43972</v>
      </c>
      <c r="C68">
        <f t="shared" si="18"/>
        <v>0</v>
      </c>
      <c r="J68">
        <f t="shared" si="19"/>
        <v>0</v>
      </c>
      <c r="K68" t="str">
        <f t="shared" si="15"/>
        <v/>
      </c>
      <c r="M68" s="32"/>
      <c r="N68" s="32"/>
      <c r="Q68" s="5"/>
      <c r="R68" s="6"/>
      <c r="S68" s="6"/>
      <c r="U68" s="6"/>
      <c r="V68" s="7"/>
      <c r="W68" s="6"/>
      <c r="X68" s="7"/>
      <c r="Y68" s="6"/>
      <c r="Z68" s="7"/>
      <c r="AA68" s="6"/>
      <c r="AB68" s="7"/>
    </row>
    <row r="69" spans="1:28" x14ac:dyDescent="0.3">
      <c r="J69">
        <f t="shared" si="19"/>
        <v>0</v>
      </c>
      <c r="K69" t="str">
        <f t="shared" si="15"/>
        <v/>
      </c>
      <c r="M69" s="5"/>
      <c r="N69" s="5"/>
      <c r="Q69" s="5"/>
      <c r="R69" s="6"/>
      <c r="S69" s="6"/>
      <c r="U69" s="6"/>
      <c r="V69" s="7"/>
      <c r="W69" s="6"/>
      <c r="X69" s="7"/>
      <c r="Y69" s="6"/>
      <c r="Z69" s="7"/>
      <c r="AA69" s="6"/>
      <c r="AB69" s="7"/>
    </row>
    <row r="70" spans="1:28" x14ac:dyDescent="0.3">
      <c r="A70" t="s">
        <v>9</v>
      </c>
      <c r="D70" s="6">
        <f t="shared" ref="D70:I70" si="20">SUM(D2:D69)</f>
        <v>107</v>
      </c>
      <c r="E70" s="6">
        <f t="shared" si="20"/>
        <v>127</v>
      </c>
      <c r="F70" s="6">
        <f t="shared" si="20"/>
        <v>126</v>
      </c>
      <c r="G70" s="6">
        <f t="shared" si="20"/>
        <v>152</v>
      </c>
      <c r="H70" s="6">
        <f t="shared" si="20"/>
        <v>127</v>
      </c>
      <c r="I70" s="6">
        <f t="shared" si="20"/>
        <v>36</v>
      </c>
      <c r="J70">
        <f t="shared" si="19"/>
        <v>675</v>
      </c>
      <c r="K70" t="str">
        <f t="shared" si="15"/>
        <v>10712712615212736</v>
      </c>
      <c r="M70" s="5"/>
      <c r="R70" s="6"/>
      <c r="S70" s="6"/>
      <c r="U70" s="6"/>
      <c r="V70" s="6"/>
      <c r="W70" s="6"/>
      <c r="X70" s="6"/>
      <c r="Y70" s="6"/>
      <c r="Z70" s="6"/>
      <c r="AA70" s="6"/>
      <c r="AB70" s="6"/>
    </row>
    <row r="71" spans="1:28" x14ac:dyDescent="0.3">
      <c r="D71" s="6">
        <v>100</v>
      </c>
      <c r="E71" s="6">
        <v>120</v>
      </c>
      <c r="F71" s="6">
        <v>120</v>
      </c>
      <c r="G71" s="6">
        <v>147</v>
      </c>
      <c r="H71" s="6">
        <v>120</v>
      </c>
      <c r="I71" s="6">
        <v>36</v>
      </c>
      <c r="K71" t="str">
        <f t="shared" si="15"/>
        <v>10012012014712036</v>
      </c>
      <c r="R71" s="6"/>
      <c r="S71" s="6"/>
      <c r="U71" s="6"/>
      <c r="V71" s="6"/>
      <c r="W71" s="6"/>
      <c r="X71" s="6"/>
      <c r="Y71" s="6"/>
      <c r="Z71" s="6"/>
      <c r="AA71" s="6"/>
      <c r="AB71" s="6"/>
    </row>
    <row r="72" spans="1:28" x14ac:dyDescent="0.3">
      <c r="D72" s="14">
        <f t="shared" ref="D72:I72" si="21">D71-D70</f>
        <v>-7</v>
      </c>
      <c r="E72" s="14">
        <f t="shared" si="21"/>
        <v>-7</v>
      </c>
      <c r="F72" s="14">
        <f t="shared" si="21"/>
        <v>-6</v>
      </c>
      <c r="G72" s="14">
        <f t="shared" si="21"/>
        <v>-5</v>
      </c>
      <c r="H72" s="14">
        <f t="shared" si="21"/>
        <v>-7</v>
      </c>
      <c r="I72" s="14">
        <f t="shared" si="21"/>
        <v>0</v>
      </c>
      <c r="K72" t="str">
        <f t="shared" si="15"/>
        <v>-7-7-6-5-70</v>
      </c>
      <c r="R72" s="6"/>
      <c r="S72" s="6"/>
      <c r="U72" s="6"/>
      <c r="V72" s="6"/>
      <c r="W72" s="6"/>
      <c r="X72" s="6"/>
      <c r="Y72" s="6"/>
      <c r="Z72" s="6"/>
      <c r="AA72" s="6"/>
      <c r="AB72" s="6"/>
    </row>
    <row r="73" spans="1:28" x14ac:dyDescent="0.3">
      <c r="A73" s="4"/>
    </row>
    <row r="74" spans="1:28" x14ac:dyDescent="0.3">
      <c r="A74">
        <f>COUNT(A2:A68)</f>
        <v>67</v>
      </c>
    </row>
    <row r="76" spans="1:28" x14ac:dyDescent="0.3">
      <c r="D76" t="s">
        <v>15</v>
      </c>
      <c r="E76" t="s">
        <v>16</v>
      </c>
    </row>
    <row r="77" spans="1:28" x14ac:dyDescent="0.3">
      <c r="C77" t="s">
        <v>3</v>
      </c>
      <c r="D77">
        <v>13</v>
      </c>
      <c r="E77">
        <v>16</v>
      </c>
      <c r="F77">
        <v>100</v>
      </c>
      <c r="I77" t="s">
        <v>28</v>
      </c>
      <c r="J77">
        <v>15</v>
      </c>
    </row>
    <row r="78" spans="1:28" x14ac:dyDescent="0.3">
      <c r="C78" t="s">
        <v>4</v>
      </c>
      <c r="D78">
        <v>16</v>
      </c>
      <c r="E78">
        <v>15</v>
      </c>
      <c r="F78">
        <f t="shared" ref="F78:F82" si="22">(D78*E78)/2</f>
        <v>120</v>
      </c>
      <c r="I78" t="s">
        <v>29</v>
      </c>
      <c r="J78">
        <v>16</v>
      </c>
    </row>
    <row r="79" spans="1:28" x14ac:dyDescent="0.3">
      <c r="C79" t="s">
        <v>17</v>
      </c>
      <c r="D79">
        <v>16</v>
      </c>
      <c r="E79">
        <v>15</v>
      </c>
      <c r="F79">
        <f t="shared" si="22"/>
        <v>120</v>
      </c>
    </row>
    <row r="80" spans="1:28" x14ac:dyDescent="0.3">
      <c r="C80" t="s">
        <v>18</v>
      </c>
      <c r="D80">
        <v>21</v>
      </c>
      <c r="E80">
        <v>14</v>
      </c>
      <c r="F80">
        <f t="shared" si="22"/>
        <v>147</v>
      </c>
    </row>
    <row r="81" spans="3:6" x14ac:dyDescent="0.3">
      <c r="C81" t="s">
        <v>7</v>
      </c>
      <c r="D81">
        <v>16</v>
      </c>
      <c r="E81">
        <v>15</v>
      </c>
      <c r="F81">
        <f t="shared" si="22"/>
        <v>120</v>
      </c>
    </row>
    <row r="82" spans="3:6" x14ac:dyDescent="0.3">
      <c r="C82" t="s">
        <v>8</v>
      </c>
      <c r="D82">
        <v>9</v>
      </c>
      <c r="E82">
        <v>8</v>
      </c>
      <c r="F82">
        <f t="shared" si="22"/>
        <v>36</v>
      </c>
    </row>
    <row r="84" spans="3:6" x14ac:dyDescent="0.3">
      <c r="D84" t="s">
        <v>33</v>
      </c>
      <c r="E84" t="s">
        <v>34</v>
      </c>
      <c r="F84" t="s">
        <v>9</v>
      </c>
    </row>
    <row r="85" spans="3:6" x14ac:dyDescent="0.3">
      <c r="C85" t="s">
        <v>3</v>
      </c>
      <c r="D85">
        <v>8</v>
      </c>
      <c r="E85">
        <v>5</v>
      </c>
      <c r="F85">
        <f>D85+E85</f>
        <v>13</v>
      </c>
    </row>
    <row r="86" spans="3:6" x14ac:dyDescent="0.3">
      <c r="C86" t="s">
        <v>4</v>
      </c>
      <c r="D86">
        <v>10</v>
      </c>
      <c r="E86">
        <v>6</v>
      </c>
      <c r="F86">
        <f t="shared" ref="F86:F90" si="23">D86+E86</f>
        <v>16</v>
      </c>
    </row>
    <row r="87" spans="3:6" x14ac:dyDescent="0.3">
      <c r="C87" t="s">
        <v>17</v>
      </c>
      <c r="D87">
        <v>9</v>
      </c>
      <c r="E87">
        <v>7</v>
      </c>
      <c r="F87">
        <f t="shared" si="23"/>
        <v>16</v>
      </c>
    </row>
    <row r="88" spans="3:6" x14ac:dyDescent="0.3">
      <c r="C88" t="s">
        <v>18</v>
      </c>
      <c r="D88">
        <v>12</v>
      </c>
      <c r="E88">
        <v>9</v>
      </c>
      <c r="F88">
        <f t="shared" si="23"/>
        <v>21</v>
      </c>
    </row>
    <row r="89" spans="3:6" x14ac:dyDescent="0.3">
      <c r="C89" t="s">
        <v>7</v>
      </c>
      <c r="D89">
        <v>10</v>
      </c>
      <c r="E89">
        <v>6</v>
      </c>
      <c r="F89">
        <f t="shared" si="23"/>
        <v>16</v>
      </c>
    </row>
    <row r="90" spans="3:6" x14ac:dyDescent="0.3">
      <c r="C90" t="s">
        <v>8</v>
      </c>
      <c r="E90">
        <v>9</v>
      </c>
      <c r="F90">
        <f t="shared" si="23"/>
        <v>9</v>
      </c>
    </row>
  </sheetData>
  <mergeCells count="27">
    <mergeCell ref="C34:I34"/>
    <mergeCell ref="C35:I35"/>
    <mergeCell ref="C36:I36"/>
    <mergeCell ref="C57:I57"/>
    <mergeCell ref="C55:I55"/>
    <mergeCell ref="C43:I43"/>
    <mergeCell ref="C39:I39"/>
    <mergeCell ref="C47:I47"/>
    <mergeCell ref="C50:I50"/>
    <mergeCell ref="C54:I54"/>
    <mergeCell ref="C52:I52"/>
    <mergeCell ref="C61:I61"/>
    <mergeCell ref="C62:I62"/>
    <mergeCell ref="C60:I60"/>
    <mergeCell ref="D6:I6"/>
    <mergeCell ref="C8:I8"/>
    <mergeCell ref="C29:I29"/>
    <mergeCell ref="C28:I28"/>
    <mergeCell ref="C27:I27"/>
    <mergeCell ref="C15:I15"/>
    <mergeCell ref="C19:I19"/>
    <mergeCell ref="C22:I22"/>
    <mergeCell ref="C12:I12"/>
    <mergeCell ref="C23:I23"/>
    <mergeCell ref="C58:I58"/>
    <mergeCell ref="C24:I24"/>
    <mergeCell ref="C59:I59"/>
  </mergeCells>
  <pageMargins left="0.7" right="0.7" top="0.75" bottom="0.75" header="0.3" footer="0.3"/>
  <pageSetup scale="52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69579-4F2C-4B26-B986-E105EA50EC85}">
  <dimension ref="A1:Q20"/>
  <sheetViews>
    <sheetView workbookViewId="0">
      <selection activeCell="H6" sqref="H6:M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  <c r="N5" s="17"/>
      <c r="O5" s="17"/>
      <c r="P5" s="17"/>
    </row>
    <row r="6" spans="1:17" ht="15" thickBot="1" x14ac:dyDescent="0.35">
      <c r="A6" t="s">
        <v>21</v>
      </c>
      <c r="B6" s="51" t="s">
        <v>7</v>
      </c>
      <c r="C6" s="52"/>
      <c r="D6" s="52"/>
      <c r="E6" s="52"/>
      <c r="F6" s="52"/>
      <c r="G6" s="53"/>
      <c r="H6" s="51" t="s">
        <v>7</v>
      </c>
      <c r="I6" s="52"/>
      <c r="J6" s="52"/>
      <c r="K6" s="52"/>
      <c r="L6" s="52"/>
      <c r="M6" s="53"/>
      <c r="N6" s="18"/>
      <c r="O6" s="18"/>
      <c r="P6" s="18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</row>
    <row r="8" spans="1:17" ht="15" thickBot="1" x14ac:dyDescent="0.35">
      <c r="A8" t="s">
        <v>24</v>
      </c>
      <c r="B8" s="45" t="s">
        <v>4</v>
      </c>
      <c r="C8" s="46"/>
      <c r="D8" s="46"/>
      <c r="E8" s="46"/>
      <c r="F8" s="46"/>
      <c r="G8" s="46"/>
      <c r="H8" s="46"/>
      <c r="I8" s="47"/>
      <c r="J8" s="45" t="s">
        <v>4</v>
      </c>
      <c r="K8" s="46"/>
      <c r="L8" s="46"/>
      <c r="M8" s="46"/>
      <c r="N8" s="46"/>
      <c r="O8" s="46"/>
      <c r="P8" s="46"/>
      <c r="Q8" s="47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H5:M5"/>
    <mergeCell ref="B6:G6"/>
    <mergeCell ref="H6:M6"/>
    <mergeCell ref="B16:H16"/>
    <mergeCell ref="B17:H17"/>
    <mergeCell ref="B7:H7"/>
    <mergeCell ref="I7:O7"/>
    <mergeCell ref="B5:G5"/>
    <mergeCell ref="B18:G18"/>
    <mergeCell ref="B19:E19"/>
    <mergeCell ref="B20:E20"/>
    <mergeCell ref="B8:I8"/>
    <mergeCell ref="B9:H9"/>
    <mergeCell ref="I9:O9"/>
    <mergeCell ref="B14:I14"/>
    <mergeCell ref="B15:I15"/>
    <mergeCell ref="J8:Q8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DBE-55CE-43C2-BC70-53BDD38AB718}">
  <dimension ref="A1:Q20"/>
  <sheetViews>
    <sheetView workbookViewId="0">
      <selection activeCell="B8" sqref="B8:I8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45" t="s">
        <v>4</v>
      </c>
      <c r="C3" s="46"/>
      <c r="D3" s="46"/>
      <c r="E3" s="46"/>
      <c r="F3" s="46"/>
      <c r="G3" s="46"/>
      <c r="H3" s="46"/>
      <c r="I3" s="4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  <c r="N5" s="17"/>
      <c r="O5" s="17"/>
      <c r="P5" s="17"/>
      <c r="Q5" s="17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  <c r="P6" s="17"/>
      <c r="Q6" s="17"/>
    </row>
    <row r="7" spans="1:17" ht="15" thickBot="1" x14ac:dyDescent="0.35">
      <c r="A7" t="s">
        <v>22</v>
      </c>
      <c r="B7" s="63" t="s">
        <v>23</v>
      </c>
      <c r="C7" s="64"/>
      <c r="D7" s="64"/>
      <c r="E7" s="64"/>
      <c r="F7" s="64"/>
      <c r="G7" s="64"/>
      <c r="H7" s="65"/>
      <c r="I7" s="63" t="s">
        <v>23</v>
      </c>
      <c r="J7" s="64"/>
      <c r="K7" s="64"/>
      <c r="L7" s="64"/>
      <c r="M7" s="64"/>
      <c r="N7" s="64"/>
      <c r="O7" s="65"/>
      <c r="P7" s="18"/>
      <c r="Q7" s="17"/>
    </row>
    <row r="8" spans="1:17" ht="15" thickBot="1" x14ac:dyDescent="0.35">
      <c r="A8" t="s">
        <v>24</v>
      </c>
      <c r="B8" s="45" t="s">
        <v>4</v>
      </c>
      <c r="C8" s="46"/>
      <c r="D8" s="46"/>
      <c r="E8" s="46"/>
      <c r="F8" s="46"/>
      <c r="G8" s="46"/>
      <c r="H8" s="46"/>
      <c r="I8" s="47"/>
      <c r="J8" s="45" t="s">
        <v>4</v>
      </c>
      <c r="K8" s="46"/>
      <c r="L8" s="46"/>
      <c r="M8" s="46"/>
      <c r="N8" s="46"/>
      <c r="O8" s="46"/>
      <c r="P8" s="46"/>
      <c r="Q8" s="47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4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2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9:H9"/>
    <mergeCell ref="B8:I8"/>
    <mergeCell ref="J8:Q8"/>
    <mergeCell ref="B14:I14"/>
    <mergeCell ref="B15:I15"/>
    <mergeCell ref="I9:O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3B3F4-BB5C-40F9-971A-E5FC17EDEA7F}">
  <dimension ref="A1:Q20"/>
  <sheetViews>
    <sheetView workbookViewId="0">
      <selection activeCell="H6" sqref="H6:M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51" t="s">
        <v>7</v>
      </c>
      <c r="C6" s="52"/>
      <c r="D6" s="52"/>
      <c r="E6" s="52"/>
      <c r="F6" s="52"/>
      <c r="G6" s="53"/>
      <c r="H6" s="51" t="s">
        <v>7</v>
      </c>
      <c r="I6" s="52"/>
      <c r="J6" s="52"/>
      <c r="K6" s="52"/>
      <c r="L6" s="52"/>
      <c r="M6" s="53"/>
      <c r="N6" s="18"/>
      <c r="O6" s="18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45" t="s">
        <v>4</v>
      </c>
      <c r="C8" s="46"/>
      <c r="D8" s="46"/>
      <c r="E8" s="46"/>
      <c r="F8" s="46"/>
      <c r="G8" s="46"/>
      <c r="H8" s="46"/>
      <c r="I8" s="47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3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3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15:I15"/>
    <mergeCell ref="B5:G5"/>
    <mergeCell ref="H5:M5"/>
    <mergeCell ref="B7:H7"/>
    <mergeCell ref="I7:O7"/>
    <mergeCell ref="B6:G6"/>
    <mergeCell ref="H6:M6"/>
    <mergeCell ref="B8:I8"/>
    <mergeCell ref="J8:Q8"/>
    <mergeCell ref="B9:H9"/>
    <mergeCell ref="I9:O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9E4A4-8A5B-40AE-A3C9-E3ABAC4B9B2E}">
  <dimension ref="A1:Q20"/>
  <sheetViews>
    <sheetView workbookViewId="0">
      <selection activeCell="N5" sqref="N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  <c r="N5" s="17"/>
      <c r="O5" s="17"/>
      <c r="P5" s="17"/>
      <c r="Q5" s="17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45" t="s">
        <v>4</v>
      </c>
      <c r="C8" s="46"/>
      <c r="D8" s="46"/>
      <c r="E8" s="46"/>
      <c r="F8" s="46"/>
      <c r="G8" s="46"/>
      <c r="H8" s="46"/>
      <c r="I8" s="47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7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3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3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4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2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I6:O6"/>
    <mergeCell ref="B6:H6"/>
    <mergeCell ref="B8:I8"/>
    <mergeCell ref="J8:Q8"/>
    <mergeCell ref="B9:H9"/>
    <mergeCell ref="I9:O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BA82-9614-489F-9090-E0D1051D127C}">
  <dimension ref="A1:Q20"/>
  <sheetViews>
    <sheetView workbookViewId="0">
      <selection activeCell="P5" sqref="P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91"/>
      <c r="K4" s="91"/>
      <c r="L4" s="91"/>
      <c r="M4" s="91"/>
      <c r="N4" s="91"/>
      <c r="O4" s="92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51" t="s">
        <v>7</v>
      </c>
      <c r="C6" s="52"/>
      <c r="D6" s="52"/>
      <c r="E6" s="52"/>
      <c r="F6" s="52"/>
      <c r="G6" s="53"/>
      <c r="H6" s="51" t="s">
        <v>7</v>
      </c>
      <c r="I6" s="52"/>
      <c r="J6" s="52"/>
      <c r="K6" s="52"/>
      <c r="L6" s="52"/>
      <c r="M6" s="53"/>
      <c r="N6" s="18"/>
      <c r="O6" s="18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98" t="s">
        <v>3</v>
      </c>
      <c r="C8" s="99"/>
      <c r="D8" s="99"/>
      <c r="E8" s="99"/>
      <c r="F8" s="99"/>
      <c r="G8" s="99"/>
      <c r="H8" s="99"/>
      <c r="I8" s="100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69" t="s">
        <v>23</v>
      </c>
      <c r="C9" s="70"/>
      <c r="D9" s="70"/>
      <c r="E9" s="70"/>
      <c r="F9" s="70"/>
      <c r="G9" s="70"/>
      <c r="H9" s="71"/>
      <c r="I9" s="69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4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2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9:H9"/>
    <mergeCell ref="B8:I8"/>
    <mergeCell ref="J8:Q8"/>
    <mergeCell ref="B14:I14"/>
    <mergeCell ref="B15:I15"/>
    <mergeCell ref="I9:O9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0859-BBB1-444A-BE4E-ACE08CBB5FE6}">
  <dimension ref="A1:Q20"/>
  <sheetViews>
    <sheetView workbookViewId="0">
      <selection activeCell="B7" sqref="B7:H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91"/>
      <c r="K4" s="91"/>
      <c r="L4" s="91"/>
      <c r="M4" s="91"/>
      <c r="N4" s="91"/>
      <c r="O4" s="92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42" t="s">
        <v>3</v>
      </c>
      <c r="C8" s="43"/>
      <c r="D8" s="43"/>
      <c r="E8" s="43"/>
      <c r="F8" s="43"/>
      <c r="G8" s="43"/>
      <c r="H8" s="43"/>
      <c r="I8" s="44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4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2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4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2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15:I15"/>
    <mergeCell ref="B5:G5"/>
    <mergeCell ref="H5:M5"/>
    <mergeCell ref="B7:H7"/>
    <mergeCell ref="I7:O7"/>
    <mergeCell ref="B6:H6"/>
    <mergeCell ref="I6:O6"/>
    <mergeCell ref="I9:O9"/>
    <mergeCell ref="B8:I8"/>
    <mergeCell ref="J8:Q8"/>
    <mergeCell ref="B9:H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EB004-0744-4D42-BE4B-7C3A0F55C521}">
  <dimension ref="A1:Q20"/>
  <sheetViews>
    <sheetView workbookViewId="0">
      <selection activeCell="L11" sqref="L11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91"/>
      <c r="K4" s="91"/>
      <c r="L4" s="91"/>
      <c r="M4" s="91"/>
      <c r="N4" s="91"/>
      <c r="O4" s="92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66" t="s">
        <v>7</v>
      </c>
      <c r="C6" s="67"/>
      <c r="D6" s="67"/>
      <c r="E6" s="67"/>
      <c r="F6" s="67"/>
      <c r="G6" s="68"/>
      <c r="H6" s="66" t="s">
        <v>7</v>
      </c>
      <c r="I6" s="67"/>
      <c r="J6" s="67"/>
      <c r="K6" s="67"/>
      <c r="L6" s="67"/>
      <c r="M6" s="68"/>
      <c r="N6" s="18"/>
      <c r="O6" s="18"/>
      <c r="P6" s="18"/>
      <c r="Q6" s="17"/>
    </row>
    <row r="7" spans="1:17" ht="15" thickBot="1" x14ac:dyDescent="0.35">
      <c r="A7" t="s">
        <v>22</v>
      </c>
      <c r="B7" s="69" t="s">
        <v>23</v>
      </c>
      <c r="C7" s="70"/>
      <c r="D7" s="70"/>
      <c r="E7" s="70"/>
      <c r="F7" s="70"/>
      <c r="G7" s="70"/>
      <c r="H7" s="71"/>
      <c r="I7" s="69" t="s">
        <v>23</v>
      </c>
      <c r="J7" s="70"/>
      <c r="K7" s="70"/>
      <c r="L7" s="70"/>
      <c r="M7" s="70"/>
      <c r="N7" s="70"/>
      <c r="O7" s="71"/>
      <c r="P7" s="18"/>
      <c r="Q7" s="17"/>
    </row>
    <row r="8" spans="1:17" ht="15" thickBot="1" x14ac:dyDescent="0.35">
      <c r="A8" t="s">
        <v>24</v>
      </c>
      <c r="B8" s="42" t="s">
        <v>3</v>
      </c>
      <c r="C8" s="43"/>
      <c r="D8" s="43"/>
      <c r="E8" s="43"/>
      <c r="F8" s="43"/>
      <c r="G8" s="43"/>
      <c r="H8" s="43"/>
      <c r="I8" s="44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45" t="s">
        <v>4</v>
      </c>
      <c r="J9" s="46"/>
      <c r="K9" s="46"/>
      <c r="L9" s="46"/>
      <c r="M9" s="46"/>
      <c r="N9" s="46"/>
      <c r="O9" s="46"/>
      <c r="P9" s="47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4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3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3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8:I8"/>
    <mergeCell ref="I9:P9"/>
    <mergeCell ref="B9:H9"/>
    <mergeCell ref="B14:I14"/>
    <mergeCell ref="B15:I15"/>
    <mergeCell ref="J8:Q8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716AE-2696-447D-9E93-8CFD5A37C6D8}">
  <dimension ref="A1:Q20"/>
  <sheetViews>
    <sheetView workbookViewId="0">
      <selection activeCell="K19" sqref="K19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45" t="s">
        <v>4</v>
      </c>
      <c r="C3" s="46"/>
      <c r="D3" s="46"/>
      <c r="E3" s="46"/>
      <c r="F3" s="46"/>
      <c r="G3" s="46"/>
      <c r="H3" s="46"/>
      <c r="I3" s="4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51" t="s">
        <v>7</v>
      </c>
      <c r="C6" s="52"/>
      <c r="D6" s="52"/>
      <c r="E6" s="52"/>
      <c r="F6" s="52"/>
      <c r="G6" s="53"/>
      <c r="H6" s="48" t="s">
        <v>19</v>
      </c>
      <c r="I6" s="72"/>
      <c r="J6" s="72"/>
      <c r="K6" s="72"/>
      <c r="L6" s="72"/>
      <c r="M6" s="72"/>
      <c r="N6" s="73"/>
      <c r="O6" s="18"/>
      <c r="P6" s="17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69" t="s">
        <v>23</v>
      </c>
      <c r="J7" s="70"/>
      <c r="K7" s="70"/>
      <c r="L7" s="70"/>
      <c r="M7" s="70"/>
      <c r="N7" s="70"/>
      <c r="O7" s="71"/>
      <c r="P7" s="18"/>
      <c r="Q7" s="17"/>
    </row>
    <row r="8" spans="1:17" ht="15" thickBot="1" x14ac:dyDescent="0.35">
      <c r="A8" t="s">
        <v>24</v>
      </c>
      <c r="B8" s="42" t="s">
        <v>3</v>
      </c>
      <c r="C8" s="43"/>
      <c r="D8" s="43"/>
      <c r="E8" s="43"/>
      <c r="F8" s="43"/>
      <c r="G8" s="43"/>
      <c r="H8" s="43"/>
      <c r="I8" s="44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45" t="s">
        <v>4</v>
      </c>
      <c r="C9" s="46"/>
      <c r="D9" s="46"/>
      <c r="E9" s="46"/>
      <c r="F9" s="46"/>
      <c r="G9" s="46"/>
      <c r="H9" s="46"/>
      <c r="I9" s="47"/>
      <c r="J9" s="45" t="s">
        <v>4</v>
      </c>
      <c r="K9" s="46"/>
      <c r="L9" s="46"/>
      <c r="M9" s="46"/>
      <c r="N9" s="46"/>
      <c r="O9" s="46"/>
      <c r="P9" s="46"/>
      <c r="Q9" s="47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4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2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3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3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14:I14"/>
    <mergeCell ref="B15:I15"/>
    <mergeCell ref="B5:G5"/>
    <mergeCell ref="H5:M5"/>
    <mergeCell ref="B7:H7"/>
    <mergeCell ref="I7:O7"/>
    <mergeCell ref="B6:G6"/>
    <mergeCell ref="H6:N6"/>
    <mergeCell ref="B8:I8"/>
    <mergeCell ref="J8:Q8"/>
    <mergeCell ref="B9:I9"/>
    <mergeCell ref="J9:Q9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21D06-8339-4755-9098-611F8A4F6C65}">
  <dimension ref="A1:Q20"/>
  <sheetViews>
    <sheetView workbookViewId="0">
      <selection activeCell="H5" sqref="H5:M5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45" t="s">
        <v>4</v>
      </c>
      <c r="C3" s="46"/>
      <c r="D3" s="46"/>
      <c r="E3" s="46"/>
      <c r="F3" s="46"/>
      <c r="G3" s="46"/>
      <c r="H3" s="46"/>
      <c r="I3" s="4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  <c r="N5" s="17"/>
      <c r="O5" s="17"/>
      <c r="P5" s="17"/>
      <c r="Q5" s="17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  <c r="P6" s="17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42" t="s">
        <v>3</v>
      </c>
      <c r="C8" s="43"/>
      <c r="D8" s="43"/>
      <c r="E8" s="43"/>
      <c r="F8" s="43"/>
      <c r="G8" s="43"/>
      <c r="H8" s="43"/>
      <c r="I8" s="44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45" t="s">
        <v>4</v>
      </c>
      <c r="C9" s="46"/>
      <c r="D9" s="46"/>
      <c r="E9" s="46"/>
      <c r="F9" s="46"/>
      <c r="G9" s="46"/>
      <c r="H9" s="46"/>
      <c r="I9" s="47"/>
      <c r="J9" s="45" t="s">
        <v>4</v>
      </c>
      <c r="K9" s="46"/>
      <c r="L9" s="46"/>
      <c r="M9" s="46"/>
      <c r="N9" s="46"/>
      <c r="O9" s="46"/>
      <c r="P9" s="46"/>
      <c r="Q9" s="47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4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2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4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2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20:E20"/>
    <mergeCell ref="B14:I14"/>
    <mergeCell ref="B8:I8"/>
    <mergeCell ref="J8:Q8"/>
    <mergeCell ref="B9:I9"/>
    <mergeCell ref="J9:Q9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15A5-209B-4FA5-AE5D-0AD4786773C3}">
  <dimension ref="A1:Q20"/>
  <sheetViews>
    <sheetView workbookViewId="0">
      <selection activeCell="N6" sqref="N6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51" t="s">
        <v>7</v>
      </c>
      <c r="C6" s="52"/>
      <c r="D6" s="52"/>
      <c r="E6" s="52"/>
      <c r="F6" s="52"/>
      <c r="G6" s="53"/>
      <c r="H6" s="51" t="s">
        <v>7</v>
      </c>
      <c r="I6" s="52"/>
      <c r="J6" s="52"/>
      <c r="K6" s="52"/>
      <c r="L6" s="52"/>
      <c r="M6" s="53"/>
      <c r="N6" s="18"/>
      <c r="O6" s="18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42" t="s">
        <v>3</v>
      </c>
      <c r="C8" s="43"/>
      <c r="D8" s="43"/>
      <c r="E8" s="43"/>
      <c r="F8" s="43"/>
      <c r="G8" s="43"/>
      <c r="H8" s="43"/>
      <c r="I8" s="44"/>
      <c r="J8" s="42" t="s">
        <v>3</v>
      </c>
      <c r="K8" s="43"/>
      <c r="L8" s="43"/>
      <c r="M8" s="43"/>
      <c r="N8" s="43"/>
      <c r="O8" s="43"/>
      <c r="P8" s="43"/>
      <c r="Q8" s="44"/>
    </row>
    <row r="9" spans="1:17" ht="15" thickBot="1" x14ac:dyDescent="0.35">
      <c r="A9" t="s">
        <v>25</v>
      </c>
      <c r="B9" s="45" t="s">
        <v>4</v>
      </c>
      <c r="C9" s="46"/>
      <c r="D9" s="46"/>
      <c r="E9" s="46"/>
      <c r="F9" s="46"/>
      <c r="G9" s="46"/>
      <c r="H9" s="46"/>
      <c r="I9" s="47"/>
      <c r="J9" s="45" t="s">
        <v>4</v>
      </c>
      <c r="K9" s="46"/>
      <c r="L9" s="46"/>
      <c r="M9" s="46"/>
      <c r="N9" s="46"/>
      <c r="O9" s="46"/>
      <c r="P9" s="46"/>
      <c r="Q9" s="47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4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2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9:I9"/>
    <mergeCell ref="B8:I8"/>
    <mergeCell ref="J8:Q8"/>
    <mergeCell ref="B14:I14"/>
    <mergeCell ref="B15:I15"/>
    <mergeCell ref="J9:Q9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A7A68-1C61-4810-BDE9-C3BDA61CFD0D}">
  <dimension ref="A1:L13"/>
  <sheetViews>
    <sheetView workbookViewId="0">
      <selection activeCell="N17" sqref="N17"/>
    </sheetView>
  </sheetViews>
  <sheetFormatPr defaultRowHeight="14.4" x14ac:dyDescent="0.3"/>
  <cols>
    <col min="1" max="1" width="12.5546875" bestFit="1" customWidth="1"/>
    <col min="2" max="2" width="12.6640625" bestFit="1" customWidth="1"/>
  </cols>
  <sheetData>
    <row r="1" spans="1:12" x14ac:dyDescent="0.3">
      <c r="A1" s="2" t="s">
        <v>43</v>
      </c>
      <c r="B1" s="2" t="s">
        <v>44</v>
      </c>
      <c r="C1" s="2" t="s">
        <v>29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" t="s">
        <v>52</v>
      </c>
      <c r="L1" s="2" t="s">
        <v>8</v>
      </c>
    </row>
    <row r="2" spans="1:12" x14ac:dyDescent="0.3">
      <c r="A2" t="s">
        <v>65</v>
      </c>
      <c r="B2" t="s">
        <v>58</v>
      </c>
      <c r="C2" t="s">
        <v>66</v>
      </c>
      <c r="D2" t="s">
        <v>58</v>
      </c>
      <c r="E2" t="s">
        <v>71</v>
      </c>
      <c r="F2" t="s">
        <v>58</v>
      </c>
      <c r="G2" t="s">
        <v>54</v>
      </c>
      <c r="H2" t="s">
        <v>71</v>
      </c>
      <c r="I2" t="s">
        <v>63</v>
      </c>
      <c r="J2" t="s">
        <v>63</v>
      </c>
      <c r="K2" t="s">
        <v>57</v>
      </c>
      <c r="L2" t="s">
        <v>58</v>
      </c>
    </row>
    <row r="3" spans="1:12" x14ac:dyDescent="0.3">
      <c r="A3" t="s">
        <v>61</v>
      </c>
      <c r="B3" t="s">
        <v>54</v>
      </c>
      <c r="C3" t="s">
        <v>70</v>
      </c>
      <c r="D3" t="s">
        <v>66</v>
      </c>
      <c r="E3" t="s">
        <v>75</v>
      </c>
      <c r="F3" t="s">
        <v>71</v>
      </c>
      <c r="G3" t="s">
        <v>56</v>
      </c>
      <c r="H3" t="s">
        <v>69</v>
      </c>
      <c r="I3" t="s">
        <v>58</v>
      </c>
      <c r="J3" t="s">
        <v>58</v>
      </c>
      <c r="K3" t="s">
        <v>66</v>
      </c>
      <c r="L3" t="s">
        <v>57</v>
      </c>
    </row>
    <row r="4" spans="1:12" x14ac:dyDescent="0.3">
      <c r="A4" t="s">
        <v>53</v>
      </c>
      <c r="B4" t="s">
        <v>67</v>
      </c>
      <c r="C4" t="s">
        <v>62</v>
      </c>
      <c r="D4" t="s">
        <v>54</v>
      </c>
      <c r="E4" t="s">
        <v>56</v>
      </c>
      <c r="F4" t="s">
        <v>66</v>
      </c>
      <c r="G4" t="s">
        <v>62</v>
      </c>
      <c r="H4" t="s">
        <v>66</v>
      </c>
      <c r="I4" t="s">
        <v>75</v>
      </c>
      <c r="J4" t="s">
        <v>54</v>
      </c>
      <c r="K4" t="s">
        <v>56</v>
      </c>
      <c r="L4" t="s">
        <v>54</v>
      </c>
    </row>
    <row r="5" spans="1:12" x14ac:dyDescent="0.3">
      <c r="A5" t="s">
        <v>60</v>
      </c>
      <c r="B5" t="s">
        <v>59</v>
      </c>
      <c r="C5" t="s">
        <v>55</v>
      </c>
      <c r="D5" t="s">
        <v>67</v>
      </c>
      <c r="E5" t="s">
        <v>62</v>
      </c>
      <c r="F5" t="s">
        <v>75</v>
      </c>
      <c r="G5" t="s">
        <v>55</v>
      </c>
      <c r="H5" t="s">
        <v>54</v>
      </c>
      <c r="I5" t="s">
        <v>65</v>
      </c>
      <c r="J5" t="s">
        <v>75</v>
      </c>
      <c r="K5" t="s">
        <v>74</v>
      </c>
      <c r="L5" t="s">
        <v>56</v>
      </c>
    </row>
    <row r="6" spans="1:12" x14ac:dyDescent="0.3">
      <c r="C6" t="s">
        <v>64</v>
      </c>
      <c r="D6" t="s">
        <v>70</v>
      </c>
      <c r="E6" t="s">
        <v>55</v>
      </c>
      <c r="F6" t="s">
        <v>67</v>
      </c>
      <c r="G6" t="s">
        <v>64</v>
      </c>
      <c r="H6" t="s">
        <v>67</v>
      </c>
      <c r="I6" t="s">
        <v>59</v>
      </c>
      <c r="J6" t="s">
        <v>67</v>
      </c>
      <c r="K6" t="s">
        <v>55</v>
      </c>
      <c r="L6" t="s">
        <v>59</v>
      </c>
    </row>
    <row r="7" spans="1:12" x14ac:dyDescent="0.3">
      <c r="D7" t="s">
        <v>65</v>
      </c>
      <c r="E7" t="s">
        <v>60</v>
      </c>
      <c r="F7" t="s">
        <v>70</v>
      </c>
      <c r="G7" t="s">
        <v>61</v>
      </c>
      <c r="H7" t="s">
        <v>70</v>
      </c>
      <c r="I7" t="s">
        <v>62</v>
      </c>
      <c r="J7" t="s">
        <v>70</v>
      </c>
      <c r="K7" t="s">
        <v>53</v>
      </c>
      <c r="L7" t="s">
        <v>55</v>
      </c>
    </row>
    <row r="8" spans="1:12" x14ac:dyDescent="0.3">
      <c r="D8" t="s">
        <v>59</v>
      </c>
      <c r="F8" t="s">
        <v>65</v>
      </c>
      <c r="G8" t="s">
        <v>53</v>
      </c>
      <c r="H8" t="s">
        <v>56</v>
      </c>
      <c r="I8" t="s">
        <v>55</v>
      </c>
      <c r="J8" t="s">
        <v>62</v>
      </c>
      <c r="L8" t="s">
        <v>53</v>
      </c>
    </row>
    <row r="9" spans="1:12" x14ac:dyDescent="0.3">
      <c r="D9" t="s">
        <v>72</v>
      </c>
      <c r="F9" t="s">
        <v>59</v>
      </c>
      <c r="H9" t="s">
        <v>74</v>
      </c>
      <c r="I9" t="s">
        <v>64</v>
      </c>
      <c r="J9" t="s">
        <v>72</v>
      </c>
      <c r="L9" t="s">
        <v>60</v>
      </c>
    </row>
    <row r="10" spans="1:12" x14ac:dyDescent="0.3">
      <c r="D10" t="s">
        <v>61</v>
      </c>
      <c r="F10" t="s">
        <v>60</v>
      </c>
      <c r="H10" t="s">
        <v>72</v>
      </c>
      <c r="I10" t="s">
        <v>60</v>
      </c>
      <c r="J10" t="s">
        <v>68</v>
      </c>
    </row>
    <row r="11" spans="1:12" x14ac:dyDescent="0.3">
      <c r="D11" t="s">
        <v>53</v>
      </c>
      <c r="H11" t="s">
        <v>73</v>
      </c>
      <c r="J11" t="s">
        <v>61</v>
      </c>
    </row>
    <row r="12" spans="1:12" x14ac:dyDescent="0.3">
      <c r="H12" t="s">
        <v>68</v>
      </c>
    </row>
    <row r="13" spans="1:12" x14ac:dyDescent="0.3">
      <c r="H13" t="s">
        <v>53</v>
      </c>
    </row>
  </sheetData>
  <sortState xmlns:xlrd2="http://schemas.microsoft.com/office/spreadsheetml/2017/richdata2" ref="P2:P9">
    <sortCondition ref="P9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6E00B-C5EB-4EFE-A386-AF9F6DE6D9F9}">
  <dimension ref="A1:AQ24"/>
  <sheetViews>
    <sheetView workbookViewId="0">
      <selection activeCell="B7" sqref="B7:H7"/>
    </sheetView>
  </sheetViews>
  <sheetFormatPr defaultRowHeight="14.4" x14ac:dyDescent="0.3"/>
  <cols>
    <col min="1" max="1" width="14.33203125" bestFit="1" customWidth="1"/>
  </cols>
  <sheetData>
    <row r="1" spans="1:41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  <c r="R2" s="42" t="s">
        <v>3</v>
      </c>
      <c r="S2" s="43"/>
      <c r="T2" s="43"/>
      <c r="U2" s="43"/>
      <c r="V2" s="43"/>
      <c r="W2" s="43"/>
      <c r="X2" s="43"/>
      <c r="Y2" s="44"/>
      <c r="Z2" s="42" t="s">
        <v>3</v>
      </c>
      <c r="AA2" s="43"/>
      <c r="AB2" s="43"/>
      <c r="AC2" s="43"/>
      <c r="AD2" s="43"/>
      <c r="AE2" s="43"/>
      <c r="AF2" s="43"/>
      <c r="AG2" s="44"/>
      <c r="AH2" s="42" t="s">
        <v>3</v>
      </c>
      <c r="AI2" s="43"/>
      <c r="AJ2" s="43"/>
      <c r="AK2" s="43"/>
      <c r="AL2" s="43"/>
      <c r="AM2" s="43"/>
      <c r="AN2" s="43"/>
      <c r="AO2" s="44"/>
    </row>
    <row r="3" spans="1:41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  <c r="R3" s="95" t="s">
        <v>4</v>
      </c>
      <c r="S3" s="96"/>
      <c r="T3" s="96"/>
      <c r="U3" s="96"/>
      <c r="V3" s="96"/>
      <c r="W3" s="96"/>
      <c r="X3" s="96"/>
      <c r="Y3" s="97"/>
      <c r="Z3" s="95" t="s">
        <v>4</v>
      </c>
      <c r="AA3" s="96"/>
      <c r="AB3" s="96"/>
      <c r="AC3" s="96"/>
      <c r="AD3" s="96"/>
      <c r="AE3" s="96"/>
      <c r="AF3" s="96"/>
      <c r="AG3" s="97"/>
      <c r="AH3" s="95" t="s">
        <v>4</v>
      </c>
      <c r="AI3" s="96"/>
      <c r="AJ3" s="96"/>
      <c r="AK3" s="96"/>
      <c r="AL3" s="46"/>
      <c r="AM3" s="46"/>
      <c r="AN3" s="46"/>
      <c r="AO3" s="47"/>
    </row>
    <row r="4" spans="1:41" ht="15" thickBot="1" x14ac:dyDescent="0.35">
      <c r="A4" t="s">
        <v>19</v>
      </c>
      <c r="B4" s="48" t="s">
        <v>19</v>
      </c>
      <c r="C4" s="49"/>
      <c r="D4" s="49"/>
      <c r="E4" s="49"/>
      <c r="F4" s="72"/>
      <c r="G4" s="72"/>
      <c r="H4" s="73"/>
      <c r="I4" s="80" t="s">
        <v>19</v>
      </c>
      <c r="J4" s="72"/>
      <c r="K4" s="72"/>
      <c r="L4" s="72"/>
      <c r="M4" s="72"/>
      <c r="N4" s="72"/>
      <c r="O4" s="73"/>
      <c r="P4" s="18"/>
      <c r="Q4" s="18"/>
      <c r="R4" s="48" t="s">
        <v>19</v>
      </c>
      <c r="S4" s="49"/>
      <c r="T4" s="49"/>
      <c r="U4" s="49"/>
      <c r="V4" s="49"/>
      <c r="W4" s="49"/>
      <c r="X4" s="73"/>
      <c r="Y4" s="80" t="s">
        <v>19</v>
      </c>
      <c r="Z4" s="72"/>
      <c r="AA4" s="72"/>
      <c r="AB4" s="72"/>
      <c r="AC4" s="72"/>
      <c r="AD4" s="72"/>
      <c r="AE4" s="73"/>
      <c r="AF4" s="48" t="s">
        <v>19</v>
      </c>
      <c r="AG4" s="49"/>
      <c r="AH4" s="49"/>
      <c r="AI4" s="49"/>
      <c r="AJ4" s="72"/>
      <c r="AK4" s="72"/>
      <c r="AL4" s="73"/>
    </row>
    <row r="5" spans="1:41" ht="15" thickBot="1" x14ac:dyDescent="0.35">
      <c r="A5" t="s">
        <v>20</v>
      </c>
      <c r="B5" s="93" t="s">
        <v>27</v>
      </c>
      <c r="C5" s="94"/>
      <c r="D5" s="94"/>
      <c r="E5" s="94"/>
      <c r="F5" s="24"/>
      <c r="G5" s="25"/>
      <c r="H5" s="25"/>
      <c r="I5" s="25"/>
      <c r="J5" s="51" t="s">
        <v>7</v>
      </c>
      <c r="K5" s="52"/>
      <c r="L5" s="52"/>
      <c r="M5" s="52"/>
      <c r="N5" s="52"/>
      <c r="O5" s="53"/>
      <c r="P5" s="51" t="s">
        <v>7</v>
      </c>
      <c r="Q5" s="52"/>
      <c r="R5" s="52"/>
      <c r="S5" s="52"/>
      <c r="T5" s="52"/>
      <c r="U5" s="53"/>
      <c r="V5" s="18"/>
      <c r="W5" s="18"/>
      <c r="X5" s="51" t="s">
        <v>7</v>
      </c>
      <c r="Y5" s="52"/>
      <c r="Z5" s="52"/>
      <c r="AA5" s="52"/>
      <c r="AB5" s="52"/>
      <c r="AC5" s="53"/>
      <c r="AD5" s="51" t="s">
        <v>7</v>
      </c>
      <c r="AE5" s="52"/>
      <c r="AF5" s="52"/>
      <c r="AG5" s="52"/>
      <c r="AH5" s="52"/>
      <c r="AI5" s="53"/>
      <c r="AJ5" s="51" t="s">
        <v>7</v>
      </c>
      <c r="AK5" s="52"/>
      <c r="AL5" s="52"/>
      <c r="AM5" s="52"/>
      <c r="AN5" s="52"/>
      <c r="AO5" s="53"/>
    </row>
    <row r="6" spans="1:41" ht="15" thickBot="1" x14ac:dyDescent="0.35">
      <c r="A6" t="s">
        <v>21</v>
      </c>
      <c r="B6" s="48" t="s">
        <v>19</v>
      </c>
      <c r="C6" s="49"/>
      <c r="D6" s="49"/>
      <c r="E6" s="49"/>
      <c r="F6" s="91"/>
      <c r="G6" s="91"/>
      <c r="H6" s="92"/>
      <c r="I6" s="90" t="s">
        <v>19</v>
      </c>
      <c r="J6" s="91"/>
      <c r="K6" s="91"/>
      <c r="L6" s="91"/>
      <c r="M6" s="91"/>
      <c r="N6" s="91"/>
      <c r="O6" s="92"/>
      <c r="P6" s="18"/>
      <c r="Q6" s="18"/>
      <c r="R6" s="48" t="s">
        <v>19</v>
      </c>
      <c r="S6" s="49"/>
      <c r="T6" s="49"/>
      <c r="U6" s="49"/>
      <c r="V6" s="49"/>
      <c r="W6" s="49"/>
      <c r="X6" s="92"/>
      <c r="Y6" s="90" t="s">
        <v>19</v>
      </c>
      <c r="Z6" s="91"/>
      <c r="AA6" s="91"/>
      <c r="AB6" s="91"/>
      <c r="AC6" s="91"/>
      <c r="AD6" s="91"/>
      <c r="AE6" s="92"/>
      <c r="AF6" s="48" t="s">
        <v>19</v>
      </c>
      <c r="AG6" s="49"/>
      <c r="AH6" s="49"/>
      <c r="AI6" s="49"/>
      <c r="AJ6" s="91"/>
      <c r="AK6" s="91"/>
      <c r="AL6" s="92"/>
    </row>
    <row r="7" spans="1:41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27"/>
      <c r="Q7" s="28"/>
      <c r="R7" s="54" t="s">
        <v>23</v>
      </c>
      <c r="S7" s="55"/>
      <c r="T7" s="55"/>
      <c r="U7" s="55"/>
      <c r="V7" s="55"/>
      <c r="W7" s="55"/>
      <c r="X7" s="56"/>
      <c r="Y7" s="54" t="s">
        <v>23</v>
      </c>
      <c r="Z7" s="55"/>
      <c r="AA7" s="55"/>
      <c r="AB7" s="55"/>
      <c r="AC7" s="55"/>
      <c r="AD7" s="55"/>
      <c r="AE7" s="56"/>
      <c r="AF7" s="54" t="s">
        <v>23</v>
      </c>
      <c r="AG7" s="55"/>
      <c r="AH7" s="64"/>
      <c r="AI7" s="64"/>
      <c r="AJ7" s="64"/>
      <c r="AK7" s="64"/>
      <c r="AL7" s="65"/>
    </row>
    <row r="8" spans="1:41" ht="15" thickBot="1" x14ac:dyDescent="0.35">
      <c r="A8" t="s">
        <v>24</v>
      </c>
      <c r="B8" s="98" t="s">
        <v>3</v>
      </c>
      <c r="C8" s="99"/>
      <c r="D8" s="99"/>
      <c r="E8" s="99"/>
      <c r="F8" s="99"/>
      <c r="G8" s="99"/>
      <c r="H8" s="99"/>
      <c r="I8" s="100"/>
      <c r="J8" s="95" t="s">
        <v>4</v>
      </c>
      <c r="K8" s="96"/>
      <c r="L8" s="96"/>
      <c r="M8" s="96"/>
      <c r="N8" s="96"/>
      <c r="O8" s="96"/>
      <c r="P8" s="96"/>
      <c r="Q8" s="97"/>
      <c r="R8" s="30"/>
      <c r="S8" s="31"/>
      <c r="T8" s="54" t="s">
        <v>23</v>
      </c>
      <c r="U8" s="55"/>
      <c r="V8" s="55"/>
      <c r="W8" s="55"/>
      <c r="X8" s="55"/>
      <c r="Y8" s="55"/>
      <c r="Z8" s="56"/>
      <c r="AA8" s="54" t="s">
        <v>23</v>
      </c>
      <c r="AB8" s="55"/>
      <c r="AC8" s="55"/>
      <c r="AD8" s="55"/>
      <c r="AE8" s="55"/>
      <c r="AF8" s="55"/>
      <c r="AG8" s="56"/>
      <c r="AH8" s="69" t="s">
        <v>23</v>
      </c>
      <c r="AI8" s="70"/>
      <c r="AJ8" s="70"/>
      <c r="AK8" s="70"/>
      <c r="AL8" s="70"/>
      <c r="AM8" s="70"/>
      <c r="AN8" s="71"/>
    </row>
    <row r="9" spans="1:41" ht="15" thickBot="1" x14ac:dyDescent="0.35">
      <c r="A9" t="s">
        <v>25</v>
      </c>
      <c r="B9" s="51" t="s">
        <v>7</v>
      </c>
      <c r="C9" s="52"/>
      <c r="D9" s="52"/>
      <c r="E9" s="52"/>
      <c r="F9" s="52"/>
      <c r="G9" s="53"/>
      <c r="H9" s="51" t="s">
        <v>7</v>
      </c>
      <c r="I9" s="52"/>
      <c r="J9" s="52"/>
      <c r="K9" s="52"/>
      <c r="L9" s="52"/>
      <c r="M9" s="53"/>
      <c r="N9" s="51" t="s">
        <v>7</v>
      </c>
      <c r="O9" s="52"/>
      <c r="P9" s="52"/>
      <c r="Q9" s="52"/>
      <c r="R9" s="52"/>
      <c r="S9" s="53"/>
      <c r="T9" s="18"/>
      <c r="U9" s="27"/>
      <c r="V9" s="45" t="s">
        <v>4</v>
      </c>
      <c r="W9" s="46"/>
      <c r="X9" s="46"/>
      <c r="Y9" s="46"/>
      <c r="Z9" s="46"/>
      <c r="AA9" s="46"/>
      <c r="AB9" s="46"/>
      <c r="AC9" s="47"/>
      <c r="AD9" s="45" t="s">
        <v>4</v>
      </c>
      <c r="AE9" s="46"/>
      <c r="AF9" s="46"/>
      <c r="AG9" s="46"/>
      <c r="AH9" s="46"/>
      <c r="AI9" s="46"/>
      <c r="AJ9" s="46"/>
      <c r="AK9" s="47"/>
      <c r="AL9" s="28"/>
      <c r="AM9" s="28"/>
      <c r="AN9" s="28"/>
      <c r="AO9" s="29"/>
    </row>
    <row r="11" spans="1:41" ht="15" thickBot="1" x14ac:dyDescent="0.35"/>
    <row r="12" spans="1:41" ht="15" thickBot="1" x14ac:dyDescent="0.35">
      <c r="A12" t="s">
        <v>26</v>
      </c>
      <c r="B12" s="42" t="s">
        <v>3</v>
      </c>
      <c r="C12" s="43"/>
      <c r="D12" s="43"/>
      <c r="E12" s="43"/>
      <c r="F12" s="43"/>
      <c r="G12" s="43"/>
      <c r="H12" s="43"/>
      <c r="I12" s="44"/>
      <c r="K12">
        <v>6</v>
      </c>
    </row>
    <row r="13" spans="1:41" ht="15" thickBot="1" x14ac:dyDescent="0.35">
      <c r="B13" s="45" t="s">
        <v>4</v>
      </c>
      <c r="C13" s="46"/>
      <c r="D13" s="46"/>
      <c r="E13" s="46"/>
      <c r="F13" s="46"/>
      <c r="G13" s="46"/>
      <c r="H13" s="46"/>
      <c r="I13" s="47"/>
      <c r="K13">
        <v>8</v>
      </c>
    </row>
    <row r="14" spans="1:41" ht="15" thickBot="1" x14ac:dyDescent="0.35">
      <c r="B14" s="54" t="s">
        <v>23</v>
      </c>
      <c r="C14" s="55"/>
      <c r="D14" s="55"/>
      <c r="E14" s="55"/>
      <c r="F14" s="55"/>
      <c r="G14" s="55"/>
      <c r="H14" s="56"/>
      <c r="K14">
        <v>8</v>
      </c>
    </row>
    <row r="15" spans="1:41" ht="15" thickBot="1" x14ac:dyDescent="0.35">
      <c r="B15" s="48" t="s">
        <v>19</v>
      </c>
      <c r="C15" s="49"/>
      <c r="D15" s="49"/>
      <c r="E15" s="49"/>
      <c r="F15" s="49"/>
      <c r="G15" s="49"/>
      <c r="H15" s="50"/>
      <c r="K15">
        <v>10</v>
      </c>
    </row>
    <row r="16" spans="1:41" ht="15" thickBot="1" x14ac:dyDescent="0.35">
      <c r="B16" s="51" t="s">
        <v>7</v>
      </c>
      <c r="C16" s="52"/>
      <c r="D16" s="52"/>
      <c r="E16" s="52"/>
      <c r="F16" s="52"/>
      <c r="G16" s="53"/>
      <c r="K16">
        <v>8</v>
      </c>
    </row>
    <row r="17" spans="2:43" ht="15" thickBot="1" x14ac:dyDescent="0.35">
      <c r="B17" s="60" t="s">
        <v>8</v>
      </c>
      <c r="C17" s="61"/>
      <c r="D17" s="61"/>
      <c r="E17" s="62"/>
    </row>
    <row r="18" spans="2:43" ht="15" thickBot="1" x14ac:dyDescent="0.35">
      <c r="B18" s="57" t="s">
        <v>27</v>
      </c>
      <c r="C18" s="58"/>
      <c r="D18" s="58"/>
      <c r="E18" s="59"/>
      <c r="K18">
        <v>1</v>
      </c>
    </row>
    <row r="20" spans="2:43" x14ac:dyDescent="0.3"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2:43" x14ac:dyDescent="0.3"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7"/>
    </row>
    <row r="22" spans="2:43" x14ac:dyDescent="0.3"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7"/>
    </row>
    <row r="23" spans="2:43" x14ac:dyDescent="0.3"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7"/>
    </row>
    <row r="24" spans="2:43" x14ac:dyDescent="0.3"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</row>
  </sheetData>
  <mergeCells count="48">
    <mergeCell ref="V9:AC9"/>
    <mergeCell ref="AD9:AK9"/>
    <mergeCell ref="R4:X4"/>
    <mergeCell ref="Y4:AE4"/>
    <mergeCell ref="AF4:AL4"/>
    <mergeCell ref="P5:U5"/>
    <mergeCell ref="X5:AC5"/>
    <mergeCell ref="AD5:AI5"/>
    <mergeCell ref="AJ5:AO5"/>
    <mergeCell ref="B8:I8"/>
    <mergeCell ref="J8:Q8"/>
    <mergeCell ref="AF6:AL6"/>
    <mergeCell ref="R7:X7"/>
    <mergeCell ref="Y7:AE7"/>
    <mergeCell ref="AF7:AL7"/>
    <mergeCell ref="T8:Z8"/>
    <mergeCell ref="AA8:AG8"/>
    <mergeCell ref="AH8:AN8"/>
    <mergeCell ref="AH2:AO2"/>
    <mergeCell ref="AH3:AO3"/>
    <mergeCell ref="B4:H4"/>
    <mergeCell ref="I4:O4"/>
    <mergeCell ref="Z3:AG3"/>
    <mergeCell ref="B5:E5"/>
    <mergeCell ref="B2:I2"/>
    <mergeCell ref="J2:Q2"/>
    <mergeCell ref="R2:Y2"/>
    <mergeCell ref="Z2:AG2"/>
    <mergeCell ref="B3:I3"/>
    <mergeCell ref="J3:Q3"/>
    <mergeCell ref="R3:Y3"/>
    <mergeCell ref="J5:O5"/>
    <mergeCell ref="B18:E18"/>
    <mergeCell ref="N9:S9"/>
    <mergeCell ref="B12:I12"/>
    <mergeCell ref="R6:X6"/>
    <mergeCell ref="Y6:AE6"/>
    <mergeCell ref="B13:I13"/>
    <mergeCell ref="B14:H14"/>
    <mergeCell ref="B15:H15"/>
    <mergeCell ref="B16:G16"/>
    <mergeCell ref="B17:E17"/>
    <mergeCell ref="B9:G9"/>
    <mergeCell ref="H9:M9"/>
    <mergeCell ref="B7:H7"/>
    <mergeCell ref="I7:O7"/>
    <mergeCell ref="B6:H6"/>
    <mergeCell ref="I6:O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804C3-6404-4C09-98C4-57246A5491E1}">
  <dimension ref="A1:AO18"/>
  <sheetViews>
    <sheetView topLeftCell="A7" workbookViewId="0">
      <selection activeCell="I9" sqref="I9:O9"/>
    </sheetView>
  </sheetViews>
  <sheetFormatPr defaultRowHeight="14.4" x14ac:dyDescent="0.3"/>
  <cols>
    <col min="1" max="1" width="14.33203125" bestFit="1" customWidth="1"/>
  </cols>
  <sheetData>
    <row r="1" spans="1:41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  <c r="R2" s="42" t="s">
        <v>3</v>
      </c>
      <c r="S2" s="43"/>
      <c r="T2" s="43"/>
      <c r="U2" s="43"/>
      <c r="V2" s="43"/>
      <c r="W2" s="43"/>
      <c r="X2" s="43"/>
      <c r="Y2" s="44"/>
      <c r="Z2" s="42" t="s">
        <v>3</v>
      </c>
      <c r="AA2" s="43"/>
      <c r="AB2" s="43"/>
      <c r="AC2" s="43"/>
      <c r="AD2" s="43"/>
      <c r="AE2" s="43"/>
      <c r="AF2" s="43"/>
      <c r="AG2" s="44"/>
      <c r="AH2" s="42" t="s">
        <v>3</v>
      </c>
      <c r="AI2" s="43"/>
      <c r="AJ2" s="43"/>
      <c r="AK2" s="43"/>
      <c r="AL2" s="43"/>
      <c r="AM2" s="43"/>
      <c r="AN2" s="43"/>
      <c r="AO2" s="44"/>
    </row>
    <row r="3" spans="1:41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95" t="s">
        <v>4</v>
      </c>
      <c r="K3" s="96"/>
      <c r="L3" s="96"/>
      <c r="M3" s="96"/>
      <c r="N3" s="96"/>
      <c r="O3" s="96"/>
      <c r="P3" s="96"/>
      <c r="Q3" s="97"/>
      <c r="R3" s="95" t="s">
        <v>4</v>
      </c>
      <c r="S3" s="96"/>
      <c r="T3" s="96"/>
      <c r="U3" s="96"/>
      <c r="V3" s="96"/>
      <c r="W3" s="96"/>
      <c r="X3" s="96"/>
      <c r="Y3" s="97"/>
      <c r="Z3" s="95" t="s">
        <v>4</v>
      </c>
      <c r="AA3" s="96"/>
      <c r="AB3" s="96"/>
      <c r="AC3" s="96"/>
      <c r="AD3" s="96"/>
      <c r="AE3" s="96"/>
      <c r="AF3" s="96"/>
      <c r="AG3" s="97"/>
      <c r="AH3" s="95" t="s">
        <v>4</v>
      </c>
      <c r="AI3" s="96"/>
      <c r="AJ3" s="96"/>
      <c r="AK3" s="96"/>
      <c r="AL3" s="96"/>
      <c r="AM3" s="96"/>
      <c r="AN3" s="96"/>
      <c r="AO3" s="47"/>
    </row>
    <row r="4" spans="1:41" ht="15" thickBot="1" x14ac:dyDescent="0.35">
      <c r="A4" t="s">
        <v>19</v>
      </c>
      <c r="B4" s="60" t="s">
        <v>8</v>
      </c>
      <c r="C4" s="61"/>
      <c r="D4" s="61"/>
      <c r="E4" s="62"/>
      <c r="F4" s="48" t="s">
        <v>19</v>
      </c>
      <c r="G4" s="49"/>
      <c r="H4" s="49"/>
      <c r="I4" s="49"/>
      <c r="J4" s="49"/>
      <c r="K4" s="49"/>
      <c r="L4" s="50"/>
      <c r="M4" s="48" t="s">
        <v>19</v>
      </c>
      <c r="N4" s="49"/>
      <c r="O4" s="49"/>
      <c r="P4" s="49"/>
      <c r="Q4" s="49"/>
      <c r="R4" s="49"/>
      <c r="S4" s="50"/>
      <c r="T4" s="18"/>
      <c r="U4" s="48" t="s">
        <v>19</v>
      </c>
      <c r="V4" s="49"/>
      <c r="W4" s="49"/>
      <c r="X4" s="49"/>
      <c r="Y4" s="49"/>
      <c r="Z4" s="49"/>
      <c r="AA4" s="50"/>
      <c r="AB4" s="48" t="s">
        <v>19</v>
      </c>
      <c r="AC4" s="49"/>
      <c r="AD4" s="49"/>
      <c r="AE4" s="49"/>
      <c r="AF4" s="49"/>
      <c r="AG4" s="49"/>
      <c r="AH4" s="50"/>
      <c r="AI4" s="48" t="s">
        <v>19</v>
      </c>
      <c r="AJ4" s="49"/>
      <c r="AK4" s="49"/>
      <c r="AL4" s="49"/>
      <c r="AM4" s="49"/>
      <c r="AN4" s="49"/>
      <c r="AO4" s="50"/>
    </row>
    <row r="5" spans="1:41" ht="15" thickBot="1" x14ac:dyDescent="0.35">
      <c r="A5" t="s">
        <v>20</v>
      </c>
      <c r="B5" s="57" t="s">
        <v>27</v>
      </c>
      <c r="C5" s="58"/>
      <c r="D5" s="58"/>
      <c r="E5" s="59"/>
      <c r="F5" s="51" t="s">
        <v>7</v>
      </c>
      <c r="G5" s="52"/>
      <c r="H5" s="52"/>
      <c r="I5" s="52"/>
      <c r="J5" s="52"/>
      <c r="K5" s="53"/>
      <c r="L5" s="51" t="s">
        <v>7</v>
      </c>
      <c r="M5" s="52"/>
      <c r="N5" s="52"/>
      <c r="O5" s="52"/>
      <c r="P5" s="52"/>
      <c r="Q5" s="53"/>
      <c r="R5" s="51" t="s">
        <v>7</v>
      </c>
      <c r="S5" s="52"/>
      <c r="T5" s="52"/>
      <c r="U5" s="52"/>
      <c r="V5" s="52"/>
      <c r="W5" s="53"/>
      <c r="X5" s="24"/>
      <c r="Y5" s="25"/>
      <c r="Z5" s="51" t="s">
        <v>7</v>
      </c>
      <c r="AA5" s="52"/>
      <c r="AB5" s="52"/>
      <c r="AC5" s="52"/>
      <c r="AD5" s="52"/>
      <c r="AE5" s="53"/>
      <c r="AF5" s="51" t="s">
        <v>7</v>
      </c>
      <c r="AG5" s="52"/>
      <c r="AH5" s="52"/>
      <c r="AI5" s="52"/>
      <c r="AJ5" s="52"/>
      <c r="AK5" s="53"/>
      <c r="AL5" s="25"/>
      <c r="AM5" s="25"/>
      <c r="AN5" s="25"/>
      <c r="AO5" s="26"/>
    </row>
    <row r="6" spans="1:41" ht="15" thickBot="1" x14ac:dyDescent="0.35">
      <c r="A6" t="s">
        <v>21</v>
      </c>
      <c r="B6" s="60" t="s">
        <v>8</v>
      </c>
      <c r="C6" s="61"/>
      <c r="D6" s="61"/>
      <c r="E6" s="62"/>
      <c r="F6" s="48" t="s">
        <v>19</v>
      </c>
      <c r="G6" s="49"/>
      <c r="H6" s="49"/>
      <c r="I6" s="49"/>
      <c r="J6" s="49"/>
      <c r="K6" s="49"/>
      <c r="L6" s="50"/>
      <c r="M6" s="48" t="s">
        <v>19</v>
      </c>
      <c r="N6" s="49"/>
      <c r="O6" s="49"/>
      <c r="P6" s="49"/>
      <c r="Q6" s="49"/>
      <c r="R6" s="49"/>
      <c r="S6" s="50"/>
      <c r="T6" s="18"/>
      <c r="U6" s="48" t="s">
        <v>19</v>
      </c>
      <c r="V6" s="49"/>
      <c r="W6" s="49"/>
      <c r="X6" s="49"/>
      <c r="Y6" s="49"/>
      <c r="Z6" s="49"/>
      <c r="AA6" s="50"/>
      <c r="AB6" s="48" t="s">
        <v>19</v>
      </c>
      <c r="AC6" s="49"/>
      <c r="AD6" s="49"/>
      <c r="AE6" s="49"/>
      <c r="AF6" s="49"/>
      <c r="AG6" s="49"/>
      <c r="AH6" s="50"/>
      <c r="AI6" s="48" t="s">
        <v>19</v>
      </c>
      <c r="AJ6" s="49"/>
      <c r="AK6" s="49"/>
      <c r="AL6" s="49"/>
      <c r="AM6" s="49"/>
      <c r="AN6" s="49"/>
      <c r="AO6" s="50"/>
    </row>
    <row r="7" spans="1:41" ht="15" thickBot="1" x14ac:dyDescent="0.35">
      <c r="A7" t="s">
        <v>22</v>
      </c>
      <c r="B7" s="60" t="s">
        <v>8</v>
      </c>
      <c r="C7" s="61"/>
      <c r="D7" s="61"/>
      <c r="E7" s="62"/>
      <c r="F7" s="60" t="s">
        <v>8</v>
      </c>
      <c r="G7" s="61"/>
      <c r="H7" s="61"/>
      <c r="I7" s="62"/>
      <c r="J7" s="51" t="s">
        <v>7</v>
      </c>
      <c r="K7" s="52"/>
      <c r="L7" s="52"/>
      <c r="M7" s="52"/>
      <c r="N7" s="52"/>
      <c r="O7" s="53"/>
      <c r="P7" s="51" t="s">
        <v>7</v>
      </c>
      <c r="Q7" s="52"/>
      <c r="R7" s="52"/>
      <c r="S7" s="52"/>
      <c r="T7" s="52"/>
      <c r="U7" s="53"/>
      <c r="V7" s="51" t="s">
        <v>7</v>
      </c>
      <c r="W7" s="52"/>
      <c r="X7" s="52"/>
      <c r="Y7" s="52"/>
      <c r="Z7" s="52"/>
      <c r="AA7" s="53"/>
      <c r="AB7" s="54" t="s">
        <v>23</v>
      </c>
      <c r="AC7" s="55"/>
      <c r="AD7" s="55"/>
      <c r="AE7" s="55"/>
      <c r="AF7" s="55"/>
      <c r="AG7" s="55"/>
      <c r="AH7" s="56"/>
      <c r="AI7" s="54" t="s">
        <v>23</v>
      </c>
      <c r="AJ7" s="55"/>
      <c r="AK7" s="55"/>
      <c r="AL7" s="55"/>
      <c r="AM7" s="55"/>
      <c r="AN7" s="55"/>
      <c r="AO7" s="56"/>
    </row>
    <row r="8" spans="1:41" ht="15" thickBot="1" x14ac:dyDescent="0.35">
      <c r="A8" t="s">
        <v>24</v>
      </c>
      <c r="B8" s="42" t="s">
        <v>3</v>
      </c>
      <c r="C8" s="43"/>
      <c r="D8" s="43"/>
      <c r="E8" s="43"/>
      <c r="F8" s="43"/>
      <c r="G8" s="43"/>
      <c r="H8" s="43"/>
      <c r="I8" s="44"/>
      <c r="J8" s="45" t="s">
        <v>4</v>
      </c>
      <c r="K8" s="46"/>
      <c r="L8" s="46"/>
      <c r="M8" s="46"/>
      <c r="N8" s="46"/>
      <c r="O8" s="46"/>
      <c r="P8" s="46"/>
      <c r="Q8" s="47"/>
      <c r="R8" s="45" t="s">
        <v>4</v>
      </c>
      <c r="S8" s="46"/>
      <c r="T8" s="46"/>
      <c r="U8" s="46"/>
      <c r="V8" s="46"/>
      <c r="W8" s="46"/>
      <c r="X8" s="46"/>
      <c r="Y8" s="47"/>
      <c r="Z8" s="24"/>
      <c r="AA8" s="45" t="s">
        <v>4</v>
      </c>
      <c r="AB8" s="46"/>
      <c r="AC8" s="46"/>
      <c r="AD8" s="46"/>
      <c r="AE8" s="46"/>
      <c r="AF8" s="46"/>
      <c r="AG8" s="46"/>
      <c r="AH8" s="47"/>
      <c r="AI8" s="54" t="s">
        <v>23</v>
      </c>
      <c r="AJ8" s="55"/>
      <c r="AK8" s="55"/>
      <c r="AL8" s="55"/>
      <c r="AM8" s="55"/>
      <c r="AN8" s="55"/>
      <c r="AO8" s="56"/>
    </row>
    <row r="9" spans="1:41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54" t="s">
        <v>23</v>
      </c>
      <c r="Q9" s="55"/>
      <c r="R9" s="55"/>
      <c r="S9" s="55"/>
      <c r="T9" s="55"/>
      <c r="U9" s="55"/>
      <c r="V9" s="56"/>
      <c r="W9" s="28"/>
      <c r="X9" s="28"/>
      <c r="Y9" s="54" t="s">
        <v>23</v>
      </c>
      <c r="Z9" s="55"/>
      <c r="AA9" s="55"/>
      <c r="AB9" s="55"/>
      <c r="AC9" s="55"/>
      <c r="AD9" s="55"/>
      <c r="AE9" s="56"/>
      <c r="AF9" s="54" t="s">
        <v>23</v>
      </c>
      <c r="AG9" s="55"/>
      <c r="AH9" s="55"/>
      <c r="AI9" s="55"/>
      <c r="AJ9" s="55"/>
      <c r="AK9" s="55"/>
      <c r="AL9" s="56"/>
      <c r="AM9" s="18"/>
      <c r="AN9" s="18"/>
      <c r="AO9" s="29"/>
    </row>
    <row r="11" spans="1:41" ht="15" thickBot="1" x14ac:dyDescent="0.35"/>
    <row r="12" spans="1:41" ht="15" thickBot="1" x14ac:dyDescent="0.35">
      <c r="A12" t="s">
        <v>26</v>
      </c>
      <c r="B12" s="42" t="s">
        <v>3</v>
      </c>
      <c r="C12" s="43"/>
      <c r="D12" s="43"/>
      <c r="E12" s="43"/>
      <c r="F12" s="43"/>
      <c r="G12" s="43"/>
      <c r="H12" s="43"/>
      <c r="I12" s="44"/>
      <c r="K12">
        <v>6</v>
      </c>
    </row>
    <row r="13" spans="1:41" ht="15" thickBot="1" x14ac:dyDescent="0.35">
      <c r="B13" s="45" t="s">
        <v>4</v>
      </c>
      <c r="C13" s="46"/>
      <c r="D13" s="46"/>
      <c r="E13" s="46"/>
      <c r="F13" s="46"/>
      <c r="G13" s="46"/>
      <c r="H13" s="46"/>
      <c r="I13" s="47"/>
      <c r="K13">
        <v>8</v>
      </c>
    </row>
    <row r="14" spans="1:41" ht="15" thickBot="1" x14ac:dyDescent="0.35">
      <c r="B14" s="54" t="s">
        <v>23</v>
      </c>
      <c r="C14" s="55"/>
      <c r="D14" s="55"/>
      <c r="E14" s="55"/>
      <c r="F14" s="55"/>
      <c r="G14" s="55"/>
      <c r="H14" s="56"/>
      <c r="K14">
        <v>8</v>
      </c>
    </row>
    <row r="15" spans="1:41" ht="15" thickBot="1" x14ac:dyDescent="0.35">
      <c r="B15" s="48" t="s">
        <v>19</v>
      </c>
      <c r="C15" s="49"/>
      <c r="D15" s="49"/>
      <c r="E15" s="49"/>
      <c r="F15" s="49"/>
      <c r="G15" s="49"/>
      <c r="H15" s="50"/>
      <c r="K15">
        <v>10</v>
      </c>
    </row>
    <row r="16" spans="1:41" ht="15" thickBot="1" x14ac:dyDescent="0.35">
      <c r="B16" s="51" t="s">
        <v>7</v>
      </c>
      <c r="C16" s="52"/>
      <c r="D16" s="52"/>
      <c r="E16" s="52"/>
      <c r="F16" s="52"/>
      <c r="G16" s="53"/>
      <c r="K16">
        <v>8</v>
      </c>
    </row>
    <row r="17" spans="2:11" ht="15" thickBot="1" x14ac:dyDescent="0.35">
      <c r="B17" s="60" t="s">
        <v>8</v>
      </c>
      <c r="C17" s="61"/>
      <c r="D17" s="61"/>
      <c r="E17" s="62"/>
    </row>
    <row r="18" spans="2:11" ht="15" thickBot="1" x14ac:dyDescent="0.35">
      <c r="B18" s="57" t="s">
        <v>27</v>
      </c>
      <c r="C18" s="58"/>
      <c r="D18" s="58"/>
      <c r="E18" s="59"/>
      <c r="K18">
        <v>1</v>
      </c>
    </row>
  </sheetData>
  <mergeCells count="52">
    <mergeCell ref="B9:H9"/>
    <mergeCell ref="I9:O9"/>
    <mergeCell ref="Y9:AE9"/>
    <mergeCell ref="AF9:AL9"/>
    <mergeCell ref="P9:V9"/>
    <mergeCell ref="AI8:AO8"/>
    <mergeCell ref="AI4:AO4"/>
    <mergeCell ref="AI6:AO6"/>
    <mergeCell ref="R5:W5"/>
    <mergeCell ref="AF5:AK5"/>
    <mergeCell ref="Z5:AE5"/>
    <mergeCell ref="P7:U7"/>
    <mergeCell ref="V7:AA7"/>
    <mergeCell ref="AB7:AH7"/>
    <mergeCell ref="AI7:AO7"/>
    <mergeCell ref="M6:S6"/>
    <mergeCell ref="R8:Y8"/>
    <mergeCell ref="U4:AA4"/>
    <mergeCell ref="AB4:AH4"/>
    <mergeCell ref="AA8:AH8"/>
    <mergeCell ref="Z3:AG3"/>
    <mergeCell ref="B18:E18"/>
    <mergeCell ref="B12:I12"/>
    <mergeCell ref="B8:I8"/>
    <mergeCell ref="J8:Q8"/>
    <mergeCell ref="B5:E5"/>
    <mergeCell ref="F5:K5"/>
    <mergeCell ref="L5:Q5"/>
    <mergeCell ref="B13:I13"/>
    <mergeCell ref="B14:H14"/>
    <mergeCell ref="B15:H15"/>
    <mergeCell ref="B16:G16"/>
    <mergeCell ref="B17:E17"/>
    <mergeCell ref="F7:I7"/>
    <mergeCell ref="B6:E6"/>
    <mergeCell ref="F6:L6"/>
    <mergeCell ref="AH3:AO3"/>
    <mergeCell ref="B7:E7"/>
    <mergeCell ref="B2:I2"/>
    <mergeCell ref="J2:Q2"/>
    <mergeCell ref="R2:Y2"/>
    <mergeCell ref="Z2:AG2"/>
    <mergeCell ref="B4:E4"/>
    <mergeCell ref="F4:L4"/>
    <mergeCell ref="M4:S4"/>
    <mergeCell ref="U6:AA6"/>
    <mergeCell ref="AB6:AH6"/>
    <mergeCell ref="J7:O7"/>
    <mergeCell ref="AH2:AO2"/>
    <mergeCell ref="B3:I3"/>
    <mergeCell ref="J3:Q3"/>
    <mergeCell ref="R3:Y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02816-1CD8-49C9-B45E-7D893A429E78}">
  <dimension ref="A1:AK21"/>
  <sheetViews>
    <sheetView tabSelected="1" workbookViewId="0">
      <selection activeCell="O19" sqref="O19"/>
    </sheetView>
  </sheetViews>
  <sheetFormatPr defaultRowHeight="14.4" x14ac:dyDescent="0.3"/>
  <cols>
    <col min="1" max="1" width="14.33203125" bestFit="1" customWidth="1"/>
  </cols>
  <sheetData>
    <row r="1" spans="1:37" ht="15" thickBot="1" x14ac:dyDescent="0.35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</row>
    <row r="2" spans="1:37" ht="15" thickBot="1" x14ac:dyDescent="0.35">
      <c r="A2" t="s">
        <v>35</v>
      </c>
      <c r="B2" s="23"/>
      <c r="C2" s="23"/>
      <c r="D2" s="23"/>
      <c r="E2" s="23"/>
      <c r="F2" s="74" t="s">
        <v>36</v>
      </c>
      <c r="G2" s="75"/>
      <c r="H2" s="75"/>
      <c r="I2" s="76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</row>
    <row r="3" spans="1:37" x14ac:dyDescent="0.3">
      <c r="A3" t="s">
        <v>3</v>
      </c>
    </row>
    <row r="4" spans="1:37" ht="15" thickBot="1" x14ac:dyDescent="0.35">
      <c r="A4" t="s">
        <v>4</v>
      </c>
    </row>
    <row r="5" spans="1:37" ht="15" thickBot="1" x14ac:dyDescent="0.35">
      <c r="A5" t="s">
        <v>19</v>
      </c>
      <c r="J5" s="60" t="s">
        <v>8</v>
      </c>
      <c r="K5" s="61"/>
      <c r="L5" s="61"/>
      <c r="M5" s="62"/>
      <c r="N5" s="48" t="s">
        <v>19</v>
      </c>
      <c r="O5" s="49"/>
      <c r="P5" s="49"/>
      <c r="Q5" s="49"/>
      <c r="R5" s="49"/>
      <c r="S5" s="49"/>
      <c r="T5" s="50"/>
      <c r="U5" s="48" t="s">
        <v>19</v>
      </c>
      <c r="V5" s="49"/>
      <c r="W5" s="49"/>
      <c r="X5" s="49"/>
      <c r="Y5" s="49"/>
      <c r="Z5" s="49"/>
      <c r="AA5" s="50"/>
      <c r="AB5" s="48" t="s">
        <v>19</v>
      </c>
      <c r="AC5" s="49"/>
      <c r="AD5" s="49"/>
      <c r="AE5" s="49"/>
      <c r="AF5" s="49"/>
      <c r="AG5" s="49"/>
      <c r="AH5" s="50"/>
    </row>
    <row r="6" spans="1:37" ht="15" thickBot="1" x14ac:dyDescent="0.35">
      <c r="A6" t="s">
        <v>20</v>
      </c>
      <c r="J6" s="57" t="s">
        <v>27</v>
      </c>
      <c r="K6" s="58"/>
      <c r="L6" s="58"/>
      <c r="M6" s="59"/>
      <c r="N6" s="24"/>
      <c r="O6" s="25"/>
      <c r="P6" s="51" t="s">
        <v>7</v>
      </c>
      <c r="Q6" s="52"/>
      <c r="R6" s="52"/>
      <c r="S6" s="52"/>
      <c r="T6" s="52"/>
      <c r="U6" s="53"/>
      <c r="V6" s="51" t="s">
        <v>7</v>
      </c>
      <c r="W6" s="52"/>
      <c r="X6" s="52"/>
      <c r="Y6" s="52"/>
      <c r="Z6" s="52"/>
      <c r="AA6" s="53"/>
      <c r="AB6" s="51" t="s">
        <v>7</v>
      </c>
      <c r="AC6" s="52"/>
      <c r="AD6" s="52"/>
      <c r="AE6" s="52"/>
      <c r="AF6" s="52"/>
      <c r="AG6" s="53"/>
      <c r="AH6" s="25"/>
      <c r="AI6" s="25"/>
      <c r="AJ6" s="25"/>
      <c r="AK6" s="26"/>
    </row>
    <row r="7" spans="1:37" ht="15" thickBot="1" x14ac:dyDescent="0.35">
      <c r="A7" t="s">
        <v>21</v>
      </c>
      <c r="J7" s="60" t="s">
        <v>8</v>
      </c>
      <c r="K7" s="61"/>
      <c r="L7" s="61"/>
      <c r="M7" s="62"/>
      <c r="N7" s="48" t="s">
        <v>19</v>
      </c>
      <c r="O7" s="49"/>
      <c r="P7" s="49"/>
      <c r="Q7" s="49"/>
      <c r="R7" s="49"/>
      <c r="S7" s="49"/>
      <c r="T7" s="50"/>
      <c r="U7" s="48" t="s">
        <v>19</v>
      </c>
      <c r="V7" s="49"/>
      <c r="W7" s="49"/>
      <c r="X7" s="49"/>
      <c r="Y7" s="49"/>
      <c r="Z7" s="49"/>
      <c r="AA7" s="50"/>
      <c r="AB7" s="48" t="s">
        <v>19</v>
      </c>
      <c r="AC7" s="49"/>
      <c r="AD7" s="49"/>
      <c r="AE7" s="49"/>
      <c r="AF7" s="49"/>
      <c r="AG7" s="49"/>
      <c r="AH7" s="50"/>
    </row>
    <row r="8" spans="1:37" ht="15" thickBot="1" x14ac:dyDescent="0.35">
      <c r="A8" t="s">
        <v>22</v>
      </c>
      <c r="J8" s="77" t="s">
        <v>8</v>
      </c>
      <c r="K8" s="78"/>
      <c r="L8" s="78"/>
      <c r="M8" s="79"/>
      <c r="N8" s="66" t="s">
        <v>7</v>
      </c>
      <c r="O8" s="67"/>
      <c r="P8" s="67"/>
      <c r="Q8" s="67"/>
      <c r="R8" s="67"/>
      <c r="S8" s="68"/>
      <c r="T8" s="66" t="s">
        <v>7</v>
      </c>
      <c r="U8" s="67"/>
      <c r="V8" s="67"/>
      <c r="W8" s="67"/>
      <c r="X8" s="67"/>
      <c r="Y8" s="68"/>
      <c r="Z8" s="80" t="s">
        <v>19</v>
      </c>
      <c r="AA8" s="72"/>
      <c r="AB8" s="72"/>
      <c r="AC8" s="72"/>
      <c r="AD8" s="72"/>
      <c r="AE8" s="72"/>
      <c r="AF8" s="73"/>
    </row>
    <row r="9" spans="1:37" ht="15" thickBot="1" x14ac:dyDescent="0.35">
      <c r="A9" t="s">
        <v>24</v>
      </c>
      <c r="J9" s="81" t="s">
        <v>37</v>
      </c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3"/>
    </row>
    <row r="10" spans="1:37" ht="15" thickBot="1" x14ac:dyDescent="0.35">
      <c r="A10" t="s">
        <v>25</v>
      </c>
      <c r="J10" s="84" t="s">
        <v>8</v>
      </c>
      <c r="K10" s="85"/>
      <c r="L10" s="85"/>
      <c r="M10" s="86"/>
      <c r="N10" s="87" t="s">
        <v>7</v>
      </c>
      <c r="O10" s="88"/>
      <c r="P10" s="88"/>
      <c r="Q10" s="88"/>
      <c r="R10" s="88"/>
      <c r="S10" s="89"/>
      <c r="T10" s="87" t="s">
        <v>7</v>
      </c>
      <c r="U10" s="88"/>
      <c r="V10" s="88"/>
      <c r="W10" s="88"/>
      <c r="X10" s="88"/>
      <c r="Y10" s="89"/>
      <c r="Z10" s="90" t="s">
        <v>19</v>
      </c>
      <c r="AA10" s="91"/>
      <c r="AB10" s="91"/>
      <c r="AC10" s="91"/>
      <c r="AD10" s="91"/>
      <c r="AE10" s="91"/>
      <c r="AF10" s="92"/>
    </row>
    <row r="11" spans="1:37" x14ac:dyDescent="0.3">
      <c r="A11" t="s">
        <v>38</v>
      </c>
    </row>
    <row r="13" spans="1:37" ht="15" thickBot="1" x14ac:dyDescent="0.35"/>
    <row r="14" spans="1:3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0</v>
      </c>
    </row>
    <row r="15" spans="1:3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0</v>
      </c>
    </row>
    <row r="16" spans="1:3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0</v>
      </c>
    </row>
    <row r="17" spans="2:32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8</v>
      </c>
    </row>
    <row r="18" spans="2:32" ht="15" thickBot="1" x14ac:dyDescent="0.35">
      <c r="B18" s="51" t="s">
        <v>7</v>
      </c>
      <c r="C18" s="52"/>
      <c r="D18" s="52"/>
      <c r="E18" s="52"/>
      <c r="F18" s="52"/>
      <c r="G18" s="53"/>
      <c r="K18">
        <v>8</v>
      </c>
    </row>
    <row r="19" spans="2:32" ht="15" thickBot="1" x14ac:dyDescent="0.35">
      <c r="B19" s="60" t="s">
        <v>8</v>
      </c>
      <c r="C19" s="61"/>
      <c r="D19" s="61"/>
      <c r="E19" s="62"/>
      <c r="K19">
        <v>4</v>
      </c>
    </row>
    <row r="20" spans="2:32" ht="15" thickBot="1" x14ac:dyDescent="0.35">
      <c r="B20" s="57" t="s">
        <v>27</v>
      </c>
      <c r="C20" s="58"/>
      <c r="D20" s="58"/>
      <c r="E20" s="59"/>
      <c r="K20">
        <v>1</v>
      </c>
    </row>
    <row r="21" spans="2:32" x14ac:dyDescent="0.3"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</row>
  </sheetData>
  <mergeCells count="29">
    <mergeCell ref="B20:E20"/>
    <mergeCell ref="J9:AK9"/>
    <mergeCell ref="J10:M10"/>
    <mergeCell ref="N10:S10"/>
    <mergeCell ref="T10:Y10"/>
    <mergeCell ref="Z10:AF10"/>
    <mergeCell ref="B14:I14"/>
    <mergeCell ref="B15:I15"/>
    <mergeCell ref="B16:H16"/>
    <mergeCell ref="B17:H17"/>
    <mergeCell ref="B18:G18"/>
    <mergeCell ref="B19:E19"/>
    <mergeCell ref="AB5:AH5"/>
    <mergeCell ref="N7:T7"/>
    <mergeCell ref="U7:AA7"/>
    <mergeCell ref="AB7:AH7"/>
    <mergeCell ref="J8:M8"/>
    <mergeCell ref="N8:S8"/>
    <mergeCell ref="T8:Y8"/>
    <mergeCell ref="Z8:AF8"/>
    <mergeCell ref="P6:U6"/>
    <mergeCell ref="V6:AA6"/>
    <mergeCell ref="AB6:AG6"/>
    <mergeCell ref="J7:M7"/>
    <mergeCell ref="J6:M6"/>
    <mergeCell ref="F2:I2"/>
    <mergeCell ref="J5:M5"/>
    <mergeCell ref="N5:T5"/>
    <mergeCell ref="U5:AA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6331-23EE-4C4F-955E-C87741BC39A8}">
  <dimension ref="A1:AO24"/>
  <sheetViews>
    <sheetView workbookViewId="0">
      <selection activeCell="M15" sqref="M15"/>
    </sheetView>
  </sheetViews>
  <sheetFormatPr defaultRowHeight="14.4" x14ac:dyDescent="0.3"/>
  <cols>
    <col min="1" max="1" width="14.33203125" bestFit="1" customWidth="1"/>
  </cols>
  <sheetData>
    <row r="1" spans="1:41" x14ac:dyDescent="0.3">
      <c r="B1" s="15">
        <v>0.375</v>
      </c>
      <c r="C1" s="15">
        <v>0.38541666666666669</v>
      </c>
      <c r="D1" s="15">
        <v>0.39583333333333331</v>
      </c>
      <c r="E1" s="15">
        <v>0.40625</v>
      </c>
      <c r="F1" s="15">
        <v>0.41666666666666669</v>
      </c>
      <c r="G1" s="15">
        <v>0.42708333333333331</v>
      </c>
      <c r="H1" s="15">
        <v>0.4375</v>
      </c>
      <c r="I1" s="15">
        <v>0.44791666666666663</v>
      </c>
      <c r="J1" s="15">
        <v>0.45833333333333331</v>
      </c>
      <c r="K1" s="15">
        <v>0.46875</v>
      </c>
      <c r="L1" s="15">
        <v>0.47916666666666663</v>
      </c>
      <c r="M1" s="15">
        <v>0.48958333333333331</v>
      </c>
      <c r="N1" s="15">
        <v>0.5</v>
      </c>
      <c r="O1" s="15">
        <v>0.51041666666666663</v>
      </c>
      <c r="P1" s="15">
        <v>0.52083333333333326</v>
      </c>
      <c r="Q1" s="15">
        <v>0.53125</v>
      </c>
      <c r="R1" s="15">
        <v>0.54166666666666663</v>
      </c>
      <c r="S1" s="15">
        <v>0.55208333333333326</v>
      </c>
      <c r="T1" s="15">
        <v>0.5625</v>
      </c>
      <c r="U1" s="15">
        <v>0.57291666666666663</v>
      </c>
      <c r="V1" s="15">
        <v>0.58333333333333326</v>
      </c>
      <c r="W1" s="15">
        <v>0.59375</v>
      </c>
      <c r="X1" s="15">
        <v>0.60416666666666663</v>
      </c>
      <c r="Y1" s="15">
        <v>0.61458333333333326</v>
      </c>
      <c r="Z1" s="15">
        <v>0.625</v>
      </c>
      <c r="AA1" s="15">
        <v>0.63541666666666663</v>
      </c>
      <c r="AB1" s="15">
        <v>0.64583333333333326</v>
      </c>
      <c r="AC1" s="15">
        <v>0.65625</v>
      </c>
      <c r="AD1" s="15">
        <v>0.66666666666666663</v>
      </c>
      <c r="AE1" s="15">
        <v>0.67708333333333326</v>
      </c>
      <c r="AF1" s="15">
        <v>0.6875</v>
      </c>
      <c r="AG1" s="15">
        <v>0.69791666666666663</v>
      </c>
      <c r="AH1" s="15">
        <v>0.70833333333333326</v>
      </c>
      <c r="AI1" s="15">
        <v>0.71875</v>
      </c>
      <c r="AJ1" s="15">
        <v>0.72916666666666663</v>
      </c>
      <c r="AK1" s="15">
        <v>0.73958333333333326</v>
      </c>
      <c r="AL1" s="15">
        <v>0.74999999999999989</v>
      </c>
      <c r="AM1" s="15">
        <v>0.76041666666666663</v>
      </c>
      <c r="AN1" s="15">
        <v>0.77083333333333326</v>
      </c>
      <c r="AO1" s="15">
        <v>0.78124999999999989</v>
      </c>
    </row>
    <row r="2" spans="1:41" ht="15" thickBot="1" x14ac:dyDescent="0.35">
      <c r="A2" t="s">
        <v>3</v>
      </c>
      <c r="B2" s="54" t="s">
        <v>23</v>
      </c>
      <c r="C2" s="55"/>
      <c r="D2" s="55"/>
      <c r="E2" s="55"/>
      <c r="F2" s="55"/>
      <c r="G2" s="55"/>
      <c r="H2" s="56"/>
      <c r="I2" s="54" t="s">
        <v>23</v>
      </c>
      <c r="J2" s="55"/>
      <c r="K2" s="55"/>
      <c r="L2" s="55"/>
      <c r="M2" s="55"/>
      <c r="N2" s="55"/>
      <c r="O2" s="56"/>
      <c r="P2" s="54" t="s">
        <v>23</v>
      </c>
      <c r="Q2" s="55"/>
      <c r="R2" s="55"/>
      <c r="S2" s="55"/>
      <c r="T2" s="55"/>
      <c r="U2" s="55"/>
      <c r="V2" s="56"/>
      <c r="W2" s="54" t="s">
        <v>23</v>
      </c>
      <c r="X2" s="55"/>
      <c r="Y2" s="55"/>
      <c r="Z2" s="55"/>
      <c r="AA2" s="55"/>
      <c r="AB2" s="55"/>
      <c r="AC2" s="56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</row>
    <row r="3" spans="1:41" ht="15" thickBot="1" x14ac:dyDescent="0.35">
      <c r="A3" t="s">
        <v>4</v>
      </c>
      <c r="B3" s="54" t="s">
        <v>23</v>
      </c>
      <c r="C3" s="55"/>
      <c r="D3" s="55"/>
      <c r="E3" s="55"/>
      <c r="F3" s="55"/>
      <c r="G3" s="55"/>
      <c r="H3" s="56"/>
      <c r="I3" s="54" t="s">
        <v>23</v>
      </c>
      <c r="J3" s="55"/>
      <c r="K3" s="55"/>
      <c r="L3" s="55"/>
      <c r="M3" s="55"/>
      <c r="N3" s="55"/>
      <c r="O3" s="56"/>
      <c r="P3" s="54" t="s">
        <v>23</v>
      </c>
      <c r="Q3" s="55"/>
      <c r="R3" s="55"/>
      <c r="S3" s="55"/>
      <c r="T3" s="55"/>
      <c r="U3" s="55"/>
      <c r="V3" s="56"/>
      <c r="W3" s="54" t="s">
        <v>23</v>
      </c>
      <c r="X3" s="55"/>
      <c r="Y3" s="55"/>
      <c r="Z3" s="55"/>
      <c r="AA3" s="55"/>
      <c r="AB3" s="55"/>
      <c r="AC3" s="56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48" t="s">
        <v>19</v>
      </c>
      <c r="Q4" s="49"/>
      <c r="R4" s="49"/>
      <c r="S4" s="49"/>
      <c r="T4" s="49"/>
      <c r="U4" s="49"/>
      <c r="V4" s="50"/>
      <c r="W4" s="48" t="s">
        <v>19</v>
      </c>
      <c r="X4" s="49"/>
      <c r="Y4" s="49"/>
      <c r="Z4" s="49"/>
      <c r="AA4" s="49"/>
      <c r="AB4" s="49"/>
      <c r="AC4" s="50"/>
      <c r="AD4" s="18"/>
      <c r="AE4" s="18"/>
      <c r="AF4" s="18"/>
      <c r="AG4" s="18"/>
      <c r="AH4" s="18"/>
      <c r="AI4" s="18"/>
      <c r="AJ4" s="18"/>
      <c r="AK4" s="18"/>
      <c r="AL4" s="18"/>
      <c r="AM4" s="17"/>
      <c r="AN4" s="17"/>
      <c r="AO4" s="17"/>
    </row>
    <row r="5" spans="1:41" ht="15" thickBot="1" x14ac:dyDescent="0.35">
      <c r="A5" t="s">
        <v>20</v>
      </c>
      <c r="B5" s="57" t="s">
        <v>27</v>
      </c>
      <c r="C5" s="58"/>
      <c r="D5" s="58"/>
      <c r="E5" s="59"/>
      <c r="F5" s="24"/>
      <c r="G5" s="25"/>
      <c r="H5" s="25"/>
      <c r="I5" s="26"/>
      <c r="J5" s="24"/>
      <c r="K5" s="25"/>
      <c r="L5" s="51" t="s">
        <v>7</v>
      </c>
      <c r="M5" s="52"/>
      <c r="N5" s="52"/>
      <c r="O5" s="52"/>
      <c r="P5" s="52"/>
      <c r="Q5" s="53"/>
      <c r="R5" s="51" t="s">
        <v>7</v>
      </c>
      <c r="S5" s="52"/>
      <c r="T5" s="52"/>
      <c r="U5" s="52"/>
      <c r="V5" s="52"/>
      <c r="W5" s="53"/>
      <c r="X5" s="51" t="s">
        <v>7</v>
      </c>
      <c r="Y5" s="52"/>
      <c r="Z5" s="52"/>
      <c r="AA5" s="52"/>
      <c r="AB5" s="52"/>
      <c r="AC5" s="53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" thickBot="1" x14ac:dyDescent="0.35">
      <c r="A6" t="s">
        <v>21</v>
      </c>
      <c r="B6" s="60" t="s">
        <v>8</v>
      </c>
      <c r="C6" s="61"/>
      <c r="D6" s="61"/>
      <c r="E6" s="62"/>
      <c r="F6" s="48" t="s">
        <v>19</v>
      </c>
      <c r="G6" s="49"/>
      <c r="H6" s="49"/>
      <c r="I6" s="49"/>
      <c r="J6" s="49"/>
      <c r="K6" s="49"/>
      <c r="L6" s="50"/>
      <c r="M6" s="48" t="s">
        <v>19</v>
      </c>
      <c r="N6" s="49"/>
      <c r="O6" s="49"/>
      <c r="P6" s="49"/>
      <c r="Q6" s="49"/>
      <c r="R6" s="49"/>
      <c r="S6" s="50"/>
      <c r="T6" s="48" t="s">
        <v>19</v>
      </c>
      <c r="U6" s="49"/>
      <c r="V6" s="49"/>
      <c r="W6" s="49"/>
      <c r="X6" s="49"/>
      <c r="Y6" s="49"/>
      <c r="Z6" s="50"/>
      <c r="AA6" s="26"/>
      <c r="AB6" s="25"/>
      <c r="AC6" s="26"/>
      <c r="AD6" s="18"/>
      <c r="AE6" s="18"/>
      <c r="AF6" s="18"/>
      <c r="AG6" s="18"/>
      <c r="AH6" s="18"/>
      <c r="AI6" s="18"/>
      <c r="AJ6" s="18"/>
      <c r="AK6" s="18"/>
      <c r="AL6" s="18"/>
      <c r="AM6" s="17"/>
      <c r="AN6" s="17"/>
      <c r="AO6" s="17"/>
    </row>
    <row r="7" spans="1:41" ht="15" thickBot="1" x14ac:dyDescent="0.35">
      <c r="A7" t="s">
        <v>22</v>
      </c>
      <c r="B7" s="60" t="s">
        <v>8</v>
      </c>
      <c r="C7" s="61"/>
      <c r="D7" s="61"/>
      <c r="E7" s="62"/>
      <c r="F7" s="48" t="s">
        <v>19</v>
      </c>
      <c r="G7" s="49"/>
      <c r="H7" s="49"/>
      <c r="I7" s="49"/>
      <c r="J7" s="49"/>
      <c r="K7" s="49"/>
      <c r="L7" s="50"/>
      <c r="M7" s="48" t="s">
        <v>19</v>
      </c>
      <c r="N7" s="49"/>
      <c r="O7" s="49"/>
      <c r="P7" s="49"/>
      <c r="Q7" s="49"/>
      <c r="R7" s="49"/>
      <c r="S7" s="50"/>
      <c r="T7" s="48" t="s">
        <v>19</v>
      </c>
      <c r="U7" s="49"/>
      <c r="V7" s="49"/>
      <c r="W7" s="49"/>
      <c r="X7" s="49"/>
      <c r="Y7" s="49"/>
      <c r="Z7" s="50"/>
      <c r="AA7" s="26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</row>
    <row r="8" spans="1:41" ht="15" thickBot="1" x14ac:dyDescent="0.35">
      <c r="A8" t="s">
        <v>24</v>
      </c>
      <c r="B8" s="60" t="s">
        <v>8</v>
      </c>
      <c r="C8" s="61"/>
      <c r="D8" s="61"/>
      <c r="E8" s="62"/>
      <c r="F8" s="60" t="s">
        <v>8</v>
      </c>
      <c r="G8" s="61"/>
      <c r="H8" s="61"/>
      <c r="I8" s="62"/>
      <c r="J8" s="51" t="s">
        <v>7</v>
      </c>
      <c r="K8" s="52"/>
      <c r="L8" s="52"/>
      <c r="M8" s="52"/>
      <c r="N8" s="52"/>
      <c r="O8" s="53"/>
      <c r="P8" s="51" t="s">
        <v>7</v>
      </c>
      <c r="Q8" s="52"/>
      <c r="R8" s="52"/>
      <c r="S8" s="52"/>
      <c r="T8" s="52"/>
      <c r="U8" s="53"/>
      <c r="V8" s="25"/>
      <c r="W8" s="25"/>
      <c r="X8" s="25"/>
      <c r="Y8" s="25"/>
      <c r="Z8" s="26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7"/>
    </row>
    <row r="9" spans="1:41" ht="15" thickBot="1" x14ac:dyDescent="0.35">
      <c r="A9" t="s">
        <v>25</v>
      </c>
      <c r="B9" s="51" t="s">
        <v>7</v>
      </c>
      <c r="C9" s="52"/>
      <c r="D9" s="52"/>
      <c r="E9" s="52"/>
      <c r="F9" s="52"/>
      <c r="G9" s="53"/>
      <c r="H9" s="51" t="s">
        <v>7</v>
      </c>
      <c r="I9" s="52"/>
      <c r="J9" s="52"/>
      <c r="K9" s="52"/>
      <c r="L9" s="52"/>
      <c r="M9" s="53"/>
      <c r="N9" s="51" t="s">
        <v>7</v>
      </c>
      <c r="O9" s="52"/>
      <c r="P9" s="52"/>
      <c r="Q9" s="52"/>
      <c r="R9" s="52"/>
      <c r="S9" s="53"/>
      <c r="T9" s="25"/>
      <c r="U9" s="25"/>
      <c r="V9" s="26"/>
      <c r="W9" s="25"/>
      <c r="X9" s="26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</row>
    <row r="11" spans="1:41" ht="15" thickBot="1" x14ac:dyDescent="0.35"/>
    <row r="12" spans="1:41" ht="15" thickBot="1" x14ac:dyDescent="0.35">
      <c r="A12" t="s">
        <v>26</v>
      </c>
      <c r="B12" s="42" t="s">
        <v>3</v>
      </c>
      <c r="C12" s="43"/>
      <c r="D12" s="43"/>
      <c r="E12" s="43"/>
      <c r="F12" s="43"/>
      <c r="G12" s="43"/>
      <c r="H12" s="43"/>
      <c r="I12" s="44"/>
      <c r="K12">
        <v>0</v>
      </c>
    </row>
    <row r="13" spans="1:41" ht="15" thickBot="1" x14ac:dyDescent="0.35">
      <c r="B13" s="45" t="s">
        <v>4</v>
      </c>
      <c r="C13" s="46"/>
      <c r="D13" s="46"/>
      <c r="E13" s="46"/>
      <c r="F13" s="46"/>
      <c r="G13" s="46"/>
      <c r="H13" s="46"/>
      <c r="I13" s="47"/>
      <c r="K13">
        <v>0</v>
      </c>
    </row>
    <row r="14" spans="1:41" ht="15" thickBot="1" x14ac:dyDescent="0.35">
      <c r="B14" s="54" t="s">
        <v>23</v>
      </c>
      <c r="C14" s="55"/>
      <c r="D14" s="55"/>
      <c r="E14" s="55"/>
      <c r="F14" s="55"/>
      <c r="G14" s="55"/>
      <c r="H14" s="56"/>
      <c r="K14">
        <v>8</v>
      </c>
    </row>
    <row r="15" spans="1:41" ht="15" thickBot="1" x14ac:dyDescent="0.35">
      <c r="B15" s="48" t="s">
        <v>19</v>
      </c>
      <c r="C15" s="49"/>
      <c r="D15" s="49"/>
      <c r="E15" s="49"/>
      <c r="F15" s="49"/>
      <c r="G15" s="49"/>
      <c r="H15" s="50"/>
      <c r="K15">
        <v>10</v>
      </c>
    </row>
    <row r="16" spans="1:41" ht="15" thickBot="1" x14ac:dyDescent="0.35">
      <c r="B16" s="51" t="s">
        <v>7</v>
      </c>
      <c r="C16" s="52"/>
      <c r="D16" s="52"/>
      <c r="E16" s="52"/>
      <c r="F16" s="52"/>
      <c r="G16" s="53"/>
      <c r="K16">
        <v>8</v>
      </c>
    </row>
    <row r="17" spans="2:28" ht="15" thickBot="1" x14ac:dyDescent="0.35">
      <c r="B17" s="60" t="s">
        <v>8</v>
      </c>
      <c r="C17" s="61"/>
      <c r="D17" s="61"/>
      <c r="E17" s="62"/>
      <c r="K17">
        <v>4</v>
      </c>
    </row>
    <row r="18" spans="2:28" ht="15" thickBot="1" x14ac:dyDescent="0.35">
      <c r="B18" s="57" t="s">
        <v>27</v>
      </c>
      <c r="C18" s="58"/>
      <c r="D18" s="58"/>
      <c r="E18" s="59"/>
      <c r="K18">
        <v>1</v>
      </c>
    </row>
    <row r="24" spans="2:28" x14ac:dyDescent="0.3"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</row>
  </sheetData>
  <mergeCells count="38">
    <mergeCell ref="R5:W5"/>
    <mergeCell ref="X5:AC5"/>
    <mergeCell ref="F6:L6"/>
    <mergeCell ref="M6:S6"/>
    <mergeCell ref="T6:Z6"/>
    <mergeCell ref="T7:Z7"/>
    <mergeCell ref="N9:S9"/>
    <mergeCell ref="F8:I8"/>
    <mergeCell ref="J8:O8"/>
    <mergeCell ref="P8:U8"/>
    <mergeCell ref="W2:AC2"/>
    <mergeCell ref="W3:AC3"/>
    <mergeCell ref="W4:AC4"/>
    <mergeCell ref="P2:V2"/>
    <mergeCell ref="P3:V3"/>
    <mergeCell ref="P4:V4"/>
    <mergeCell ref="B2:H2"/>
    <mergeCell ref="I2:O2"/>
    <mergeCell ref="B3:H3"/>
    <mergeCell ref="I3:O3"/>
    <mergeCell ref="B4:H4"/>
    <mergeCell ref="I4:O4"/>
    <mergeCell ref="B5:E5"/>
    <mergeCell ref="B18:E18"/>
    <mergeCell ref="B12:I12"/>
    <mergeCell ref="B6:E6"/>
    <mergeCell ref="B13:I13"/>
    <mergeCell ref="B14:H14"/>
    <mergeCell ref="B15:H15"/>
    <mergeCell ref="B16:G16"/>
    <mergeCell ref="B17:E17"/>
    <mergeCell ref="B7:E7"/>
    <mergeCell ref="B8:E8"/>
    <mergeCell ref="B9:G9"/>
    <mergeCell ref="H9:M9"/>
    <mergeCell ref="F7:L7"/>
    <mergeCell ref="M7:S7"/>
    <mergeCell ref="L5:Q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B507D-710D-4A85-B654-D577B3E5033A}">
  <dimension ref="A1:Q20"/>
  <sheetViews>
    <sheetView workbookViewId="0"/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91"/>
      <c r="K4" s="91"/>
      <c r="L4" s="91"/>
      <c r="M4" s="91"/>
      <c r="N4" s="91"/>
      <c r="O4" s="92"/>
      <c r="P4" s="17"/>
    </row>
    <row r="5" spans="1:17" ht="15" thickBot="1" x14ac:dyDescent="0.35">
      <c r="A5" t="s">
        <v>20</v>
      </c>
      <c r="B5" s="60" t="s">
        <v>8</v>
      </c>
      <c r="C5" s="61"/>
      <c r="D5" s="61"/>
      <c r="E5" s="62"/>
      <c r="F5" s="57" t="s">
        <v>27</v>
      </c>
      <c r="G5" s="58"/>
      <c r="H5" s="58"/>
      <c r="I5" s="59"/>
      <c r="J5" s="18"/>
      <c r="K5" s="18"/>
      <c r="L5" s="18"/>
      <c r="M5" s="18"/>
      <c r="N5" s="17"/>
      <c r="O5" s="17"/>
      <c r="P5" s="17"/>
    </row>
    <row r="6" spans="1:17" ht="15" thickBot="1" x14ac:dyDescent="0.35">
      <c r="A6" t="s">
        <v>21</v>
      </c>
      <c r="B6" s="60" t="s">
        <v>8</v>
      </c>
      <c r="C6" s="61"/>
      <c r="D6" s="61"/>
      <c r="E6" s="62"/>
      <c r="F6" s="60" t="s">
        <v>8</v>
      </c>
      <c r="G6" s="61"/>
      <c r="H6" s="61"/>
      <c r="I6" s="62"/>
      <c r="J6" s="48" t="s">
        <v>19</v>
      </c>
      <c r="K6" s="49"/>
      <c r="L6" s="49"/>
      <c r="M6" s="49"/>
      <c r="N6" s="49"/>
      <c r="O6" s="49"/>
      <c r="P6" s="50"/>
    </row>
    <row r="7" spans="1:17" ht="15" thickBot="1" x14ac:dyDescent="0.35">
      <c r="A7" t="s">
        <v>22</v>
      </c>
      <c r="B7" s="60" t="s">
        <v>8</v>
      </c>
      <c r="C7" s="61"/>
      <c r="D7" s="61"/>
      <c r="E7" s="62"/>
      <c r="F7" s="51" t="s">
        <v>7</v>
      </c>
      <c r="G7" s="52"/>
      <c r="H7" s="52"/>
      <c r="I7" s="52"/>
      <c r="J7" s="52"/>
      <c r="K7" s="53"/>
      <c r="L7" s="18"/>
      <c r="M7" s="18"/>
      <c r="N7" s="18"/>
      <c r="O7" s="18"/>
      <c r="P7" s="18"/>
    </row>
    <row r="8" spans="1:17" ht="15" thickBot="1" x14ac:dyDescent="0.35">
      <c r="A8" t="s">
        <v>24</v>
      </c>
      <c r="B8" s="48" t="s">
        <v>19</v>
      </c>
      <c r="C8" s="49"/>
      <c r="D8" s="49"/>
      <c r="E8" s="49"/>
      <c r="F8" s="49"/>
      <c r="G8" s="49"/>
      <c r="H8" s="50"/>
      <c r="I8" s="48" t="s">
        <v>19</v>
      </c>
      <c r="J8" s="49"/>
      <c r="K8" s="49"/>
      <c r="L8" s="49"/>
      <c r="M8" s="49"/>
      <c r="N8" s="49"/>
      <c r="O8" s="50"/>
      <c r="P8" s="17"/>
    </row>
    <row r="9" spans="1:17" ht="15" thickBot="1" x14ac:dyDescent="0.35">
      <c r="A9" t="s">
        <v>25</v>
      </c>
      <c r="B9" s="51" t="s">
        <v>7</v>
      </c>
      <c r="C9" s="52"/>
      <c r="D9" s="52"/>
      <c r="E9" s="52"/>
      <c r="F9" s="52"/>
      <c r="G9" s="53"/>
      <c r="H9" s="51" t="s">
        <v>7</v>
      </c>
      <c r="I9" s="52"/>
      <c r="J9" s="52"/>
      <c r="K9" s="52"/>
      <c r="L9" s="52"/>
      <c r="M9" s="53"/>
      <c r="N9" s="18"/>
      <c r="O9" s="18"/>
      <c r="P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2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0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5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3</v>
      </c>
    </row>
    <row r="19" spans="2:11" ht="15" thickBot="1" x14ac:dyDescent="0.35">
      <c r="B19" s="60" t="s">
        <v>8</v>
      </c>
      <c r="C19" s="61"/>
      <c r="D19" s="61"/>
      <c r="E19" s="62"/>
      <c r="K19">
        <v>4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4">
    <mergeCell ref="B5:E5"/>
    <mergeCell ref="F5:I5"/>
    <mergeCell ref="B2:I2"/>
    <mergeCell ref="J2:Q2"/>
    <mergeCell ref="B3:I3"/>
    <mergeCell ref="J3:Q3"/>
    <mergeCell ref="B4:H4"/>
    <mergeCell ref="I4:O4"/>
    <mergeCell ref="B20:E20"/>
    <mergeCell ref="B14:I14"/>
    <mergeCell ref="B9:G9"/>
    <mergeCell ref="H9:M9"/>
    <mergeCell ref="B7:E7"/>
    <mergeCell ref="B15:I15"/>
    <mergeCell ref="B16:H16"/>
    <mergeCell ref="B17:H17"/>
    <mergeCell ref="B18:G18"/>
    <mergeCell ref="B19:E19"/>
    <mergeCell ref="B6:E6"/>
    <mergeCell ref="F6:I6"/>
    <mergeCell ref="F7:K7"/>
    <mergeCell ref="J6:P6"/>
    <mergeCell ref="B8:H8"/>
    <mergeCell ref="I8:O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08BF2-6853-4FE5-BA68-98151D8E8DF3}">
  <dimension ref="A1:Q20"/>
  <sheetViews>
    <sheetView workbookViewId="0">
      <selection activeCell="P18" sqref="P18"/>
    </sheetView>
  </sheetViews>
  <sheetFormatPr defaultRowHeight="14.4" x14ac:dyDescent="0.3"/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45" t="s">
        <v>4</v>
      </c>
      <c r="C3" s="46"/>
      <c r="D3" s="46"/>
      <c r="E3" s="46"/>
      <c r="F3" s="46"/>
      <c r="G3" s="46"/>
      <c r="H3" s="46"/>
      <c r="I3" s="4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</row>
    <row r="7" spans="1:17" ht="15" thickBot="1" x14ac:dyDescent="0.35">
      <c r="A7" t="s">
        <v>22</v>
      </c>
      <c r="B7" s="60" t="s">
        <v>8</v>
      </c>
      <c r="C7" s="61"/>
      <c r="D7" s="61"/>
      <c r="E7" s="62"/>
      <c r="F7" s="60" t="s">
        <v>8</v>
      </c>
      <c r="G7" s="61"/>
      <c r="H7" s="61"/>
      <c r="I7" s="62"/>
      <c r="J7" s="48" t="s">
        <v>19</v>
      </c>
      <c r="K7" s="49"/>
      <c r="L7" s="49"/>
      <c r="M7" s="49"/>
      <c r="N7" s="49"/>
      <c r="O7" s="49"/>
      <c r="P7" s="50"/>
    </row>
    <row r="8" spans="1:17" ht="15" thickBot="1" x14ac:dyDescent="0.35">
      <c r="A8" t="s">
        <v>24</v>
      </c>
      <c r="B8" s="51" t="s">
        <v>7</v>
      </c>
      <c r="C8" s="52"/>
      <c r="D8" s="52"/>
      <c r="E8" s="52"/>
      <c r="F8" s="52"/>
      <c r="G8" s="53"/>
      <c r="H8" s="51" t="s">
        <v>7</v>
      </c>
      <c r="I8" s="52"/>
      <c r="J8" s="52"/>
      <c r="K8" s="52"/>
      <c r="L8" s="52"/>
      <c r="M8" s="53"/>
    </row>
    <row r="9" spans="1:17" ht="15" thickBot="1" x14ac:dyDescent="0.35">
      <c r="A9" t="s">
        <v>25</v>
      </c>
      <c r="B9" s="60" t="s">
        <v>8</v>
      </c>
      <c r="C9" s="61"/>
      <c r="D9" s="61"/>
      <c r="E9" s="62"/>
      <c r="F9" s="60" t="s">
        <v>8</v>
      </c>
      <c r="G9" s="61"/>
      <c r="H9" s="61"/>
      <c r="I9" s="62"/>
      <c r="J9" s="48" t="s">
        <v>19</v>
      </c>
      <c r="K9" s="49"/>
      <c r="L9" s="49"/>
      <c r="M9" s="49"/>
      <c r="N9" s="49"/>
      <c r="O9" s="49"/>
      <c r="P9" s="50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2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0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6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4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5">
    <mergeCell ref="B20:E20"/>
    <mergeCell ref="B8:G8"/>
    <mergeCell ref="H8:M8"/>
    <mergeCell ref="B9:E9"/>
    <mergeCell ref="F9:I9"/>
    <mergeCell ref="J9:P9"/>
    <mergeCell ref="B14:I14"/>
    <mergeCell ref="B15:I15"/>
    <mergeCell ref="B16:H16"/>
    <mergeCell ref="B17:H17"/>
    <mergeCell ref="B18:G18"/>
    <mergeCell ref="B19:E19"/>
    <mergeCell ref="B5:G5"/>
    <mergeCell ref="H5:M5"/>
    <mergeCell ref="B6:H6"/>
    <mergeCell ref="I6:O6"/>
    <mergeCell ref="B7:E7"/>
    <mergeCell ref="F7:I7"/>
    <mergeCell ref="J7:P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8614B-672C-4364-9A6B-CFDEC46DF25A}">
  <dimension ref="A1:Q20"/>
  <sheetViews>
    <sheetView workbookViewId="0">
      <selection activeCell="I7" sqref="I7:O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91"/>
      <c r="K4" s="91"/>
      <c r="L4" s="91"/>
      <c r="M4" s="91"/>
      <c r="N4" s="91"/>
      <c r="O4" s="92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51" t="s">
        <v>7</v>
      </c>
      <c r="C6" s="52"/>
      <c r="D6" s="52"/>
      <c r="E6" s="52"/>
      <c r="F6" s="52"/>
      <c r="G6" s="53"/>
      <c r="H6" s="51" t="s">
        <v>7</v>
      </c>
      <c r="I6" s="67"/>
      <c r="J6" s="67"/>
      <c r="K6" s="67"/>
      <c r="L6" s="67"/>
      <c r="M6" s="68"/>
      <c r="N6" s="18"/>
      <c r="O6" s="18"/>
      <c r="P6" s="18"/>
      <c r="Q6" s="17"/>
    </row>
    <row r="7" spans="1:17" ht="15" thickBot="1" x14ac:dyDescent="0.35">
      <c r="A7" t="s">
        <v>22</v>
      </c>
      <c r="B7" s="63" t="s">
        <v>23</v>
      </c>
      <c r="C7" s="64"/>
      <c r="D7" s="64"/>
      <c r="E7" s="64"/>
      <c r="F7" s="64"/>
      <c r="G7" s="64"/>
      <c r="H7" s="65"/>
      <c r="I7" s="69" t="s">
        <v>23</v>
      </c>
      <c r="J7" s="70"/>
      <c r="K7" s="70"/>
      <c r="L7" s="70"/>
      <c r="M7" s="70"/>
      <c r="N7" s="70"/>
      <c r="O7" s="71"/>
      <c r="P7" s="18"/>
      <c r="Q7" s="17"/>
    </row>
    <row r="8" spans="1:17" ht="15" thickBot="1" x14ac:dyDescent="0.35">
      <c r="A8" t="s">
        <v>24</v>
      </c>
      <c r="B8" s="69" t="s">
        <v>23</v>
      </c>
      <c r="C8" s="70"/>
      <c r="D8" s="70"/>
      <c r="E8" s="70"/>
      <c r="F8" s="70"/>
      <c r="G8" s="70"/>
      <c r="H8" s="71"/>
      <c r="I8" s="45" t="s">
        <v>4</v>
      </c>
      <c r="J8" s="46"/>
      <c r="K8" s="46"/>
      <c r="L8" s="46"/>
      <c r="M8" s="46"/>
      <c r="N8" s="46"/>
      <c r="O8" s="46"/>
      <c r="P8" s="47"/>
      <c r="Q8" s="18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3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5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8:H8"/>
    <mergeCell ref="B9:H9"/>
    <mergeCell ref="I9:O9"/>
    <mergeCell ref="B14:I14"/>
    <mergeCell ref="B15:I15"/>
    <mergeCell ref="I8:P8"/>
    <mergeCell ref="B5:G5"/>
    <mergeCell ref="H5:M5"/>
    <mergeCell ref="B6:G6"/>
    <mergeCell ref="H6:M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56B1-0065-4DDE-BA60-FA7852E743CB}">
  <dimension ref="A1:Q20"/>
  <sheetViews>
    <sheetView workbookViewId="0">
      <selection activeCell="J8" sqref="J8:Q8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95" t="s">
        <v>4</v>
      </c>
      <c r="C3" s="96"/>
      <c r="D3" s="96"/>
      <c r="E3" s="96"/>
      <c r="F3" s="96"/>
      <c r="G3" s="96"/>
      <c r="H3" s="96"/>
      <c r="I3" s="9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91"/>
      <c r="K4" s="91"/>
      <c r="L4" s="91"/>
      <c r="M4" s="91"/>
      <c r="N4" s="91"/>
      <c r="O4" s="92"/>
      <c r="P4" s="17"/>
      <c r="Q4" s="17"/>
    </row>
    <row r="5" spans="1:17" ht="15" thickBot="1" x14ac:dyDescent="0.35">
      <c r="A5" t="s">
        <v>20</v>
      </c>
      <c r="B5" s="66" t="s">
        <v>7</v>
      </c>
      <c r="C5" s="67"/>
      <c r="D5" s="67"/>
      <c r="E5" s="67"/>
      <c r="F5" s="67"/>
      <c r="G5" s="68"/>
      <c r="H5" s="66" t="s">
        <v>7</v>
      </c>
      <c r="I5" s="67"/>
      <c r="J5" s="67"/>
      <c r="K5" s="67"/>
      <c r="L5" s="67"/>
      <c r="M5" s="68"/>
      <c r="N5" s="17"/>
      <c r="O5" s="17"/>
      <c r="P5" s="17"/>
      <c r="Q5" s="17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45" t="s">
        <v>4</v>
      </c>
      <c r="C8" s="46"/>
      <c r="D8" s="46"/>
      <c r="E8" s="46"/>
      <c r="F8" s="46"/>
      <c r="G8" s="46"/>
      <c r="H8" s="46"/>
      <c r="I8" s="47"/>
      <c r="J8" s="45" t="s">
        <v>4</v>
      </c>
      <c r="K8" s="46"/>
      <c r="L8" s="46"/>
      <c r="M8" s="46"/>
      <c r="N8" s="46"/>
      <c r="O8" s="46"/>
      <c r="P8" s="46"/>
      <c r="Q8" s="47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4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2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15:I15"/>
    <mergeCell ref="B5:G5"/>
    <mergeCell ref="H5:M5"/>
    <mergeCell ref="B6:H6"/>
    <mergeCell ref="I6:O6"/>
    <mergeCell ref="B7:H7"/>
    <mergeCell ref="I7:O7"/>
    <mergeCell ref="B8:I8"/>
    <mergeCell ref="J8:Q8"/>
    <mergeCell ref="B9:H9"/>
    <mergeCell ref="I9:O9"/>
    <mergeCell ref="B14:I14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A2145-260D-4A56-B862-0FCD9BBE5C35}">
  <dimension ref="A1:Q20"/>
  <sheetViews>
    <sheetView workbookViewId="0">
      <selection activeCell="K11" sqref="K11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45" t="s">
        <v>4</v>
      </c>
      <c r="C3" s="46"/>
      <c r="D3" s="46"/>
      <c r="E3" s="46"/>
      <c r="F3" s="46"/>
      <c r="G3" s="46"/>
      <c r="H3" s="46"/>
      <c r="I3" s="4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48" t="s">
        <v>19</v>
      </c>
      <c r="C4" s="49"/>
      <c r="D4" s="49"/>
      <c r="E4" s="49"/>
      <c r="F4" s="49"/>
      <c r="G4" s="49"/>
      <c r="H4" s="50"/>
      <c r="I4" s="48" t="s">
        <v>19</v>
      </c>
      <c r="J4" s="49"/>
      <c r="K4" s="49"/>
      <c r="L4" s="49"/>
      <c r="M4" s="49"/>
      <c r="N4" s="49"/>
      <c r="O4" s="50"/>
      <c r="P4" s="17"/>
      <c r="Q4" s="17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  <c r="N5" s="17"/>
      <c r="O5" s="17"/>
      <c r="P5" s="17"/>
      <c r="Q5" s="17"/>
    </row>
    <row r="6" spans="1:17" ht="15" thickBot="1" x14ac:dyDescent="0.35">
      <c r="A6" t="s">
        <v>21</v>
      </c>
      <c r="B6" s="48" t="s">
        <v>19</v>
      </c>
      <c r="C6" s="49"/>
      <c r="D6" s="49"/>
      <c r="E6" s="49"/>
      <c r="F6" s="49"/>
      <c r="G6" s="49"/>
      <c r="H6" s="50"/>
      <c r="I6" s="48" t="s">
        <v>19</v>
      </c>
      <c r="J6" s="49"/>
      <c r="K6" s="49"/>
      <c r="L6" s="49"/>
      <c r="M6" s="49"/>
      <c r="N6" s="49"/>
      <c r="O6" s="50"/>
      <c r="P6" s="18"/>
      <c r="Q6" s="17"/>
    </row>
    <row r="7" spans="1:17" ht="15" thickBot="1" x14ac:dyDescent="0.35">
      <c r="A7" t="s">
        <v>22</v>
      </c>
      <c r="B7" s="54" t="s">
        <v>23</v>
      </c>
      <c r="C7" s="55"/>
      <c r="D7" s="55"/>
      <c r="E7" s="55"/>
      <c r="F7" s="55"/>
      <c r="G7" s="55"/>
      <c r="H7" s="56"/>
      <c r="I7" s="54" t="s">
        <v>23</v>
      </c>
      <c r="J7" s="55"/>
      <c r="K7" s="55"/>
      <c r="L7" s="55"/>
      <c r="M7" s="55"/>
      <c r="N7" s="55"/>
      <c r="O7" s="56"/>
      <c r="P7" s="18"/>
      <c r="Q7" s="17"/>
    </row>
    <row r="8" spans="1:17" ht="15" thickBot="1" x14ac:dyDescent="0.35">
      <c r="A8" t="s">
        <v>24</v>
      </c>
      <c r="B8" s="54" t="s">
        <v>23</v>
      </c>
      <c r="C8" s="55"/>
      <c r="D8" s="55"/>
      <c r="E8" s="55"/>
      <c r="F8" s="55"/>
      <c r="G8" s="55"/>
      <c r="H8" s="56"/>
      <c r="I8" s="54" t="s">
        <v>23</v>
      </c>
      <c r="J8" s="55"/>
      <c r="K8" s="55"/>
      <c r="L8" s="55"/>
      <c r="M8" s="55"/>
      <c r="N8" s="55"/>
      <c r="O8" s="56"/>
      <c r="P8" s="18"/>
      <c r="Q8" s="18"/>
    </row>
    <row r="9" spans="1:17" ht="15" thickBot="1" x14ac:dyDescent="0.35">
      <c r="A9" t="s">
        <v>25</v>
      </c>
      <c r="B9" s="51" t="s">
        <v>7</v>
      </c>
      <c r="C9" s="52"/>
      <c r="D9" s="52"/>
      <c r="E9" s="52"/>
      <c r="F9" s="52"/>
      <c r="G9" s="53"/>
      <c r="H9" s="51" t="s">
        <v>7</v>
      </c>
      <c r="I9" s="52"/>
      <c r="J9" s="52"/>
      <c r="K9" s="52"/>
      <c r="L9" s="52"/>
      <c r="M9" s="53"/>
      <c r="N9" s="18"/>
      <c r="O9" s="18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2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4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4</v>
      </c>
    </row>
    <row r="19" spans="2:11" ht="15" thickBot="1" x14ac:dyDescent="0.35">
      <c r="B19" s="60" t="s">
        <v>8</v>
      </c>
      <c r="C19" s="61"/>
      <c r="D19" s="61"/>
      <c r="E19" s="62"/>
      <c r="K19">
        <v>0</v>
      </c>
    </row>
    <row r="20" spans="2:11" ht="15" thickBot="1" x14ac:dyDescent="0.35">
      <c r="B20" s="57" t="s">
        <v>27</v>
      </c>
      <c r="C20" s="58"/>
      <c r="D20" s="58"/>
      <c r="E20" s="59"/>
    </row>
  </sheetData>
  <mergeCells count="23">
    <mergeCell ref="B16:H16"/>
    <mergeCell ref="B17:H17"/>
    <mergeCell ref="B18:G18"/>
    <mergeCell ref="B19:E19"/>
    <mergeCell ref="B20:E20"/>
    <mergeCell ref="B8:H8"/>
    <mergeCell ref="B9:G9"/>
    <mergeCell ref="H9:M9"/>
    <mergeCell ref="B14:I14"/>
    <mergeCell ref="B15:I15"/>
    <mergeCell ref="I8:O8"/>
    <mergeCell ref="B5:G5"/>
    <mergeCell ref="H5:M5"/>
    <mergeCell ref="B6:H6"/>
    <mergeCell ref="I6:O6"/>
    <mergeCell ref="B7:H7"/>
    <mergeCell ref="I7:O7"/>
    <mergeCell ref="B2:I2"/>
    <mergeCell ref="J2:Q2"/>
    <mergeCell ref="B3:I3"/>
    <mergeCell ref="J3:Q3"/>
    <mergeCell ref="B4:H4"/>
    <mergeCell ref="I4:O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83FC-ACF8-4645-8C75-F1D90A63665B}">
  <dimension ref="A1:Q20"/>
  <sheetViews>
    <sheetView workbookViewId="0">
      <selection activeCell="I7" sqref="I7:O7"/>
    </sheetView>
  </sheetViews>
  <sheetFormatPr defaultRowHeight="14.4" x14ac:dyDescent="0.3"/>
  <cols>
    <col min="1" max="1" width="11.109375" bestFit="1" customWidth="1"/>
  </cols>
  <sheetData>
    <row r="1" spans="1:17" ht="15" thickBot="1" x14ac:dyDescent="0.35">
      <c r="B1" s="15">
        <v>0.75</v>
      </c>
      <c r="C1" s="15">
        <v>0.76041666666666663</v>
      </c>
      <c r="D1" s="15">
        <v>0.77083333333333337</v>
      </c>
      <c r="E1" s="15">
        <v>0.78125</v>
      </c>
      <c r="F1" s="15">
        <v>0.79166666666666663</v>
      </c>
      <c r="G1" s="15">
        <v>0.80208333333333337</v>
      </c>
      <c r="H1" s="15">
        <v>0.8125</v>
      </c>
      <c r="I1" s="15">
        <v>0.82291666666666663</v>
      </c>
      <c r="J1" s="15">
        <v>0.83333333333333337</v>
      </c>
      <c r="K1" s="15">
        <v>0.84375</v>
      </c>
      <c r="L1" s="15">
        <v>0.85416666666666663</v>
      </c>
      <c r="M1" s="15">
        <v>0.86458333333333337</v>
      </c>
      <c r="N1" s="15">
        <v>0.875</v>
      </c>
      <c r="O1" s="15">
        <v>0.88541666666666663</v>
      </c>
      <c r="P1" s="15">
        <v>0.89583333333333326</v>
      </c>
      <c r="Q1" s="15">
        <v>0.90625</v>
      </c>
    </row>
    <row r="2" spans="1:17" ht="15" thickBot="1" x14ac:dyDescent="0.35">
      <c r="A2" t="s">
        <v>3</v>
      </c>
      <c r="B2" s="42" t="s">
        <v>3</v>
      </c>
      <c r="C2" s="43"/>
      <c r="D2" s="43"/>
      <c r="E2" s="43"/>
      <c r="F2" s="43"/>
      <c r="G2" s="43"/>
      <c r="H2" s="43"/>
      <c r="I2" s="44"/>
      <c r="J2" s="42" t="s">
        <v>3</v>
      </c>
      <c r="K2" s="43"/>
      <c r="L2" s="43"/>
      <c r="M2" s="43"/>
      <c r="N2" s="43"/>
      <c r="O2" s="43"/>
      <c r="P2" s="43"/>
      <c r="Q2" s="44"/>
    </row>
    <row r="3" spans="1:17" ht="15" thickBot="1" x14ac:dyDescent="0.35">
      <c r="A3" t="s">
        <v>4</v>
      </c>
      <c r="B3" s="45" t="s">
        <v>4</v>
      </c>
      <c r="C3" s="46"/>
      <c r="D3" s="46"/>
      <c r="E3" s="46"/>
      <c r="F3" s="46"/>
      <c r="G3" s="46"/>
      <c r="H3" s="46"/>
      <c r="I3" s="47"/>
      <c r="J3" s="45" t="s">
        <v>4</v>
      </c>
      <c r="K3" s="46"/>
      <c r="L3" s="46"/>
      <c r="M3" s="46"/>
      <c r="N3" s="46"/>
      <c r="O3" s="46"/>
      <c r="P3" s="46"/>
      <c r="Q3" s="47"/>
    </row>
    <row r="4" spans="1:17" ht="15" thickBot="1" x14ac:dyDescent="0.35">
      <c r="A4" t="s">
        <v>19</v>
      </c>
      <c r="B4" s="60" t="s">
        <v>8</v>
      </c>
      <c r="C4" s="61"/>
      <c r="D4" s="61"/>
      <c r="E4" s="62"/>
      <c r="F4" s="60" t="s">
        <v>8</v>
      </c>
      <c r="G4" s="61"/>
      <c r="H4" s="61"/>
      <c r="I4" s="62"/>
      <c r="J4" s="48" t="s">
        <v>19</v>
      </c>
      <c r="K4" s="49"/>
      <c r="L4" s="49"/>
      <c r="M4" s="49"/>
      <c r="N4" s="49"/>
      <c r="O4" s="49"/>
      <c r="P4" s="50"/>
      <c r="Q4" s="17"/>
    </row>
    <row r="5" spans="1:17" ht="15" thickBot="1" x14ac:dyDescent="0.35">
      <c r="A5" t="s">
        <v>20</v>
      </c>
      <c r="B5" s="51" t="s">
        <v>7</v>
      </c>
      <c r="C5" s="52"/>
      <c r="D5" s="52"/>
      <c r="E5" s="52"/>
      <c r="F5" s="52"/>
      <c r="G5" s="53"/>
      <c r="H5" s="51" t="s">
        <v>7</v>
      </c>
      <c r="I5" s="52"/>
      <c r="J5" s="52"/>
      <c r="K5" s="52"/>
      <c r="L5" s="52"/>
      <c r="M5" s="53"/>
      <c r="N5" s="17"/>
      <c r="O5" s="17"/>
      <c r="P5" s="17"/>
      <c r="Q5" s="17"/>
    </row>
    <row r="6" spans="1:17" ht="15" thickBot="1" x14ac:dyDescent="0.35">
      <c r="A6" t="s">
        <v>21</v>
      </c>
      <c r="B6" s="60" t="s">
        <v>8</v>
      </c>
      <c r="C6" s="61"/>
      <c r="D6" s="61"/>
      <c r="E6" s="62"/>
      <c r="F6" s="60" t="s">
        <v>8</v>
      </c>
      <c r="G6" s="61"/>
      <c r="H6" s="61"/>
      <c r="I6" s="62"/>
      <c r="J6" s="48" t="s">
        <v>19</v>
      </c>
      <c r="K6" s="49"/>
      <c r="L6" s="49"/>
      <c r="M6" s="49"/>
      <c r="N6" s="49"/>
      <c r="O6" s="49"/>
      <c r="P6" s="50"/>
      <c r="Q6" s="17"/>
    </row>
    <row r="7" spans="1:17" ht="15" thickBot="1" x14ac:dyDescent="0.35">
      <c r="A7" t="s">
        <v>22</v>
      </c>
      <c r="B7" s="69" t="s">
        <v>23</v>
      </c>
      <c r="C7" s="70"/>
      <c r="D7" s="70"/>
      <c r="E7" s="70"/>
      <c r="F7" s="70"/>
      <c r="G7" s="70"/>
      <c r="H7" s="71"/>
      <c r="I7" s="69" t="s">
        <v>23</v>
      </c>
      <c r="J7" s="70"/>
      <c r="K7" s="70"/>
      <c r="L7" s="70"/>
      <c r="M7" s="70"/>
      <c r="N7" s="70"/>
      <c r="O7" s="71"/>
      <c r="P7" s="18"/>
      <c r="Q7" s="17"/>
    </row>
    <row r="8" spans="1:17" ht="15" thickBot="1" x14ac:dyDescent="0.35">
      <c r="A8" t="s">
        <v>24</v>
      </c>
      <c r="B8" s="101" t="s">
        <v>4</v>
      </c>
      <c r="C8" s="102"/>
      <c r="D8" s="102"/>
      <c r="E8" s="102"/>
      <c r="F8" s="102"/>
      <c r="G8" s="102"/>
      <c r="H8" s="102"/>
      <c r="I8" s="47"/>
      <c r="J8" s="45" t="s">
        <v>4</v>
      </c>
      <c r="K8" s="46"/>
      <c r="L8" s="46"/>
      <c r="M8" s="46"/>
      <c r="N8" s="46"/>
      <c r="O8" s="46"/>
      <c r="P8" s="46"/>
      <c r="Q8" s="47"/>
    </row>
    <row r="9" spans="1:17" ht="15" thickBot="1" x14ac:dyDescent="0.35">
      <c r="A9" t="s">
        <v>25</v>
      </c>
      <c r="B9" s="54" t="s">
        <v>23</v>
      </c>
      <c r="C9" s="55"/>
      <c r="D9" s="55"/>
      <c r="E9" s="55"/>
      <c r="F9" s="55"/>
      <c r="G9" s="55"/>
      <c r="H9" s="56"/>
      <c r="I9" s="54" t="s">
        <v>23</v>
      </c>
      <c r="J9" s="55"/>
      <c r="K9" s="55"/>
      <c r="L9" s="55"/>
      <c r="M9" s="55"/>
      <c r="N9" s="55"/>
      <c r="O9" s="56"/>
      <c r="P9" s="18"/>
      <c r="Q9" s="18"/>
    </row>
    <row r="13" spans="1:17" ht="15" thickBot="1" x14ac:dyDescent="0.35"/>
    <row r="14" spans="1:17" ht="15" thickBot="1" x14ac:dyDescent="0.35">
      <c r="A14" t="s">
        <v>26</v>
      </c>
      <c r="B14" s="42" t="s">
        <v>3</v>
      </c>
      <c r="C14" s="43"/>
      <c r="D14" s="43"/>
      <c r="E14" s="43"/>
      <c r="F14" s="43"/>
      <c r="G14" s="43"/>
      <c r="H14" s="43"/>
      <c r="I14" s="44"/>
      <c r="K14">
        <v>2</v>
      </c>
    </row>
    <row r="15" spans="1:17" ht="15" thickBot="1" x14ac:dyDescent="0.35">
      <c r="B15" s="45" t="s">
        <v>4</v>
      </c>
      <c r="C15" s="46"/>
      <c r="D15" s="46"/>
      <c r="E15" s="46"/>
      <c r="F15" s="46"/>
      <c r="G15" s="46"/>
      <c r="H15" s="46"/>
      <c r="I15" s="47"/>
      <c r="K15">
        <v>4</v>
      </c>
    </row>
    <row r="16" spans="1:17" ht="15" thickBot="1" x14ac:dyDescent="0.35">
      <c r="B16" s="54" t="s">
        <v>23</v>
      </c>
      <c r="C16" s="55"/>
      <c r="D16" s="55"/>
      <c r="E16" s="55"/>
      <c r="F16" s="55"/>
      <c r="G16" s="55"/>
      <c r="H16" s="56"/>
      <c r="K16">
        <v>4</v>
      </c>
    </row>
    <row r="17" spans="2:11" ht="15" thickBot="1" x14ac:dyDescent="0.35">
      <c r="B17" s="48" t="s">
        <v>19</v>
      </c>
      <c r="C17" s="49"/>
      <c r="D17" s="49"/>
      <c r="E17" s="49"/>
      <c r="F17" s="49"/>
      <c r="G17" s="49"/>
      <c r="H17" s="50"/>
      <c r="K17">
        <v>2</v>
      </c>
    </row>
    <row r="18" spans="2:11" ht="15" thickBot="1" x14ac:dyDescent="0.35">
      <c r="B18" s="51" t="s">
        <v>7</v>
      </c>
      <c r="C18" s="52"/>
      <c r="D18" s="52"/>
      <c r="E18" s="52"/>
      <c r="F18" s="52"/>
      <c r="G18" s="53"/>
      <c r="K18">
        <v>2</v>
      </c>
    </row>
    <row r="19" spans="2:11" ht="15" thickBot="1" x14ac:dyDescent="0.35">
      <c r="B19" s="60" t="s">
        <v>8</v>
      </c>
      <c r="C19" s="61"/>
      <c r="D19" s="61"/>
      <c r="E19" s="62"/>
      <c r="K19">
        <v>4</v>
      </c>
    </row>
    <row r="20" spans="2:11" ht="15" thickBot="1" x14ac:dyDescent="0.35">
      <c r="B20" s="57" t="s">
        <v>27</v>
      </c>
      <c r="C20" s="58"/>
      <c r="D20" s="58"/>
      <c r="E20" s="59"/>
      <c r="K20">
        <v>0</v>
      </c>
    </row>
  </sheetData>
  <mergeCells count="25">
    <mergeCell ref="B19:E19"/>
    <mergeCell ref="B20:E20"/>
    <mergeCell ref="B6:E6"/>
    <mergeCell ref="F6:I6"/>
    <mergeCell ref="B16:H16"/>
    <mergeCell ref="B17:H17"/>
    <mergeCell ref="B9:H9"/>
    <mergeCell ref="I9:O9"/>
    <mergeCell ref="B14:I14"/>
    <mergeCell ref="B15:I15"/>
    <mergeCell ref="B18:G18"/>
    <mergeCell ref="B5:G5"/>
    <mergeCell ref="H5:M5"/>
    <mergeCell ref="B7:H7"/>
    <mergeCell ref="I7:O7"/>
    <mergeCell ref="B8:I8"/>
    <mergeCell ref="J8:Q8"/>
    <mergeCell ref="J6:P6"/>
    <mergeCell ref="B2:I2"/>
    <mergeCell ref="J2:Q2"/>
    <mergeCell ref="B3:I3"/>
    <mergeCell ref="J3:Q3"/>
    <mergeCell ref="B4:E4"/>
    <mergeCell ref="F4:I4"/>
    <mergeCell ref="J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Template</vt:lpstr>
      <vt:lpstr>Teams</vt:lpstr>
      <vt:lpstr>0.0.8.10.8.4</vt:lpstr>
      <vt:lpstr>2.2.0.5.3.4.CL</vt:lpstr>
      <vt:lpstr>2.2.0.6.4.4</vt:lpstr>
      <vt:lpstr>2.3.5.2.4.0</vt:lpstr>
      <vt:lpstr>2.4.4.2.2.0</vt:lpstr>
      <vt:lpstr>2.2.4.4.4.0</vt:lpstr>
      <vt:lpstr>2.4.4.2.2.4</vt:lpstr>
      <vt:lpstr>2.4.4.2.4.0</vt:lpstr>
      <vt:lpstr>2.4.4.4.2.0</vt:lpstr>
      <vt:lpstr>3.3.4.2.4.0</vt:lpstr>
      <vt:lpstr>3.3.4.4.2.0</vt:lpstr>
      <vt:lpstr>4.2.4.2.4.0</vt:lpstr>
      <vt:lpstr>4.2.4.4.2.0</vt:lpstr>
      <vt:lpstr>4.3.3.2.4.0</vt:lpstr>
      <vt:lpstr>4.4.2.3.3.0</vt:lpstr>
      <vt:lpstr>4.4.2.4.2.0</vt:lpstr>
      <vt:lpstr>4.4.2.2.4.0</vt:lpstr>
      <vt:lpstr>6.8.8.10.8.0</vt:lpstr>
      <vt:lpstr>6.8.8.10.8.4</vt:lpstr>
      <vt:lpstr>Opening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RAICES-H-10</dc:creator>
  <cp:lastModifiedBy>Joel Henry</cp:lastModifiedBy>
  <cp:lastPrinted>2020-02-10T15:46:05Z</cp:lastPrinted>
  <dcterms:created xsi:type="dcterms:W3CDTF">2019-11-04T14:50:01Z</dcterms:created>
  <dcterms:modified xsi:type="dcterms:W3CDTF">2020-02-10T23:15:40Z</dcterms:modified>
</cp:coreProperties>
</file>