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0\Documents\ARI\SPA\Proyectos\SPA_Q10\"/>
    </mc:Choice>
  </mc:AlternateContent>
  <xr:revisionPtr revIDLastSave="0" documentId="13_ncr:1_{9BC9B055-82EA-476A-A578-D630ADB2D2DF}" xr6:coauthVersionLast="47" xr6:coauthVersionMax="47" xr10:uidLastSave="{00000000-0000-0000-0000-000000000000}"/>
  <bookViews>
    <workbookView xWindow="-105" yWindow="0" windowWidth="19410" windowHeight="21705" xr2:uid="{DD2E7B01-D378-4EA6-86D3-BC7AABDEC5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C3" i="1"/>
  <c r="C4" i="1"/>
  <c r="C5" i="1"/>
  <c r="C6" i="1"/>
  <c r="D6" i="1" s="1"/>
  <c r="E6" i="1" s="1"/>
  <c r="C7" i="1"/>
  <c r="C8" i="1"/>
  <c r="D8" i="1" s="1"/>
  <c r="E8" i="1" s="1"/>
  <c r="C9" i="1"/>
  <c r="D9" i="1" s="1"/>
  <c r="E9" i="1" s="1"/>
  <c r="C10" i="1"/>
  <c r="C11" i="1"/>
  <c r="C12" i="1"/>
  <c r="D12" i="1" s="1"/>
  <c r="E12" i="1" s="1"/>
  <c r="C13" i="1"/>
  <c r="D13" i="1" s="1"/>
  <c r="E13" i="1" s="1"/>
  <c r="C14" i="1"/>
  <c r="D14" i="1" s="1"/>
  <c r="E14" i="1" s="1"/>
  <c r="C2" i="1"/>
  <c r="D2" i="1" s="1"/>
  <c r="E2" i="1" s="1"/>
  <c r="E3" i="1"/>
  <c r="E4" i="1"/>
  <c r="E5" i="1"/>
  <c r="D5" i="1"/>
  <c r="D7" i="1"/>
  <c r="E7" i="1" s="1"/>
  <c r="D10" i="1"/>
  <c r="E10" i="1" s="1"/>
  <c r="D11" i="1"/>
  <c r="E11" i="1" s="1"/>
  <c r="D3" i="1"/>
  <c r="D4" i="1"/>
</calcChain>
</file>

<file path=xl/sharedStrings.xml><?xml version="1.0" encoding="utf-8"?>
<sst xmlns="http://schemas.openxmlformats.org/spreadsheetml/2006/main" count="6" uniqueCount="6">
  <si>
    <t>volumen (m3)</t>
  </si>
  <si>
    <t>Niveles porcentuales</t>
  </si>
  <si>
    <t>peso  medido en la célula de carga (kg)</t>
  </si>
  <si>
    <t>Nivel del líquido en el tanque (m)</t>
  </si>
  <si>
    <t>Señal en la célula de carga (mA)</t>
  </si>
  <si>
    <t>Lectura en la entrada analógica (bits)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</si>
</sst>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2" fillId="0" borderId="1" xfId="0" applyFont="1" applyBorder="1" applyAlignment="1">
      <alignment wrapText="1"/>
    </xf>
    <xf numFmtId="10" fontId="2" fillId="0" borderId="2" xfId="1" applyNumberFormat="1" applyFont="1" applyBorder="1" applyAlignment="1">
      <alignment horizontal="center"/>
    </xf>
    <xf numFmtId="10" fontId="2" fillId="0" borderId="4" xfId="1" applyNumberFormat="1" applyFont="1" applyBorder="1" applyAlignment="1">
      <alignment horizontal="center"/>
    </xf>
    <xf numFmtId="10" fontId="2" fillId="0" borderId="6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A4421-FE6D-4FE7-9B76-907D0F01B3DE}">
  <dimension ref="A1:F14"/>
  <sheetViews>
    <sheetView tabSelected="1" zoomScale="205" zoomScaleNormal="205" workbookViewId="0">
      <selection sqref="A1:B3"/>
    </sheetView>
  </sheetViews>
  <sheetFormatPr defaultColWidth="11.42578125" defaultRowHeight="15" x14ac:dyDescent="0.25"/>
  <cols>
    <col min="1" max="1" width="12.85546875" customWidth="1"/>
    <col min="2" max="2" width="12.5703125" customWidth="1"/>
    <col min="3" max="3" width="9.28515625" customWidth="1"/>
    <col min="4" max="4" width="13.28515625" customWidth="1"/>
    <col min="5" max="5" width="11.140625" customWidth="1"/>
    <col min="6" max="6" width="14" customWidth="1"/>
  </cols>
  <sheetData>
    <row r="1" spans="1:6" ht="48.75" customHeight="1" x14ac:dyDescent="0.25">
      <c r="A1" s="8" t="s">
        <v>1</v>
      </c>
      <c r="B1" s="8" t="s">
        <v>3</v>
      </c>
      <c r="C1" s="8" t="s">
        <v>0</v>
      </c>
      <c r="D1" s="8" t="s">
        <v>2</v>
      </c>
      <c r="E1" s="8" t="s">
        <v>4</v>
      </c>
      <c r="F1" s="8" t="s">
        <v>5</v>
      </c>
    </row>
    <row r="2" spans="1:6" x14ac:dyDescent="0.25">
      <c r="A2" s="9">
        <v>0</v>
      </c>
      <c r="B2" s="1">
        <v>0</v>
      </c>
      <c r="C2" s="2">
        <f>B2*(2.5^2)*PI()</f>
        <v>0</v>
      </c>
      <c r="D2" s="2">
        <f xml:space="preserve"> 784 *C2</f>
        <v>0</v>
      </c>
      <c r="E2" s="1">
        <f>((16/200000)*D2) + 4</f>
        <v>4</v>
      </c>
      <c r="F2" s="3">
        <f>(E2 * 100) - 5</f>
        <v>395</v>
      </c>
    </row>
    <row r="3" spans="1:6" x14ac:dyDescent="0.25">
      <c r="A3" s="10">
        <v>8.3299999999999999E-2</v>
      </c>
      <c r="B3" s="4">
        <v>1</v>
      </c>
      <c r="C3" s="4">
        <f t="shared" ref="C3:C14" si="0">B3*(2.5^2)*PI()</f>
        <v>19.634954084936208</v>
      </c>
      <c r="D3" s="4">
        <f t="shared" ref="D3:D14" si="1" xml:space="preserve"> 784 *C3</f>
        <v>15393.804002589986</v>
      </c>
      <c r="E3" s="4">
        <f t="shared" ref="E3:E14" si="2">((16/200000)*D3) + 4</f>
        <v>5.2315043202071987</v>
      </c>
      <c r="F3" s="5">
        <f t="shared" ref="F3:F14" si="3">(E3 * 100) - 5</f>
        <v>518.1504320207199</v>
      </c>
    </row>
    <row r="4" spans="1:6" x14ac:dyDescent="0.25">
      <c r="A4" s="10">
        <v>0.16669999999999999</v>
      </c>
      <c r="B4" s="4">
        <v>2</v>
      </c>
      <c r="C4" s="4">
        <f t="shared" si="0"/>
        <v>39.269908169872416</v>
      </c>
      <c r="D4" s="4">
        <f t="shared" si="1"/>
        <v>30787.608005179973</v>
      </c>
      <c r="E4" s="4">
        <f t="shared" si="2"/>
        <v>6.4630086404143974</v>
      </c>
      <c r="F4" s="5">
        <f t="shared" si="3"/>
        <v>641.3008640414397</v>
      </c>
    </row>
    <row r="5" spans="1:6" x14ac:dyDescent="0.25">
      <c r="A5" s="10">
        <v>0.24990000000000001</v>
      </c>
      <c r="B5" s="4">
        <v>3</v>
      </c>
      <c r="C5" s="4">
        <f t="shared" si="0"/>
        <v>58.90486225480862</v>
      </c>
      <c r="D5" s="4">
        <f t="shared" si="1"/>
        <v>46181.412007769955</v>
      </c>
      <c r="E5" s="4">
        <f t="shared" si="2"/>
        <v>7.694512960621597</v>
      </c>
      <c r="F5" s="5">
        <f t="shared" si="3"/>
        <v>764.45129606215971</v>
      </c>
    </row>
    <row r="6" spans="1:6" x14ac:dyDescent="0.25">
      <c r="A6" s="10">
        <v>0.3332</v>
      </c>
      <c r="B6" s="4">
        <v>4</v>
      </c>
      <c r="C6" s="4">
        <f t="shared" si="0"/>
        <v>78.539816339744831</v>
      </c>
      <c r="D6" s="4">
        <f t="shared" si="1"/>
        <v>61575.216010359945</v>
      </c>
      <c r="E6" s="4">
        <f t="shared" si="2"/>
        <v>8.9260172808287948</v>
      </c>
      <c r="F6" s="5">
        <f t="shared" si="3"/>
        <v>887.6017280828795</v>
      </c>
    </row>
    <row r="7" spans="1:6" x14ac:dyDescent="0.25">
      <c r="A7" s="10">
        <v>0.41649999999999998</v>
      </c>
      <c r="B7" s="4">
        <v>5</v>
      </c>
      <c r="C7" s="4">
        <f t="shared" si="0"/>
        <v>98.174770424681029</v>
      </c>
      <c r="D7" s="4">
        <f t="shared" si="1"/>
        <v>76969.020012949928</v>
      </c>
      <c r="E7" s="4">
        <f t="shared" si="2"/>
        <v>10.157521601035995</v>
      </c>
      <c r="F7" s="5">
        <f t="shared" si="3"/>
        <v>1010.7521601035995</v>
      </c>
    </row>
    <row r="8" spans="1:6" x14ac:dyDescent="0.25">
      <c r="A8" s="10">
        <v>0.49980000000000002</v>
      </c>
      <c r="B8" s="4">
        <v>6</v>
      </c>
      <c r="C8" s="4">
        <f t="shared" si="0"/>
        <v>117.80972450961724</v>
      </c>
      <c r="D8" s="4">
        <f t="shared" si="1"/>
        <v>92362.824015539911</v>
      </c>
      <c r="E8" s="4">
        <f t="shared" si="2"/>
        <v>11.389025921243194</v>
      </c>
      <c r="F8" s="5">
        <f t="shared" si="3"/>
        <v>1133.9025921243194</v>
      </c>
    </row>
    <row r="9" spans="1:6" x14ac:dyDescent="0.25">
      <c r="A9" s="10">
        <v>0.58309999999999995</v>
      </c>
      <c r="B9" s="4">
        <v>7</v>
      </c>
      <c r="C9" s="4">
        <f t="shared" si="0"/>
        <v>137.44467859455344</v>
      </c>
      <c r="D9" s="4">
        <f t="shared" si="1"/>
        <v>107756.62801812989</v>
      </c>
      <c r="E9" s="4">
        <f t="shared" si="2"/>
        <v>12.620530241450393</v>
      </c>
      <c r="F9" s="5">
        <f t="shared" si="3"/>
        <v>1257.0530241450392</v>
      </c>
    </row>
    <row r="10" spans="1:6" x14ac:dyDescent="0.25">
      <c r="A10" s="10">
        <v>0.66639999999999999</v>
      </c>
      <c r="B10" s="4">
        <v>8</v>
      </c>
      <c r="C10" s="4">
        <f t="shared" si="0"/>
        <v>157.07963267948966</v>
      </c>
      <c r="D10" s="4">
        <f t="shared" si="1"/>
        <v>123150.43202071989</v>
      </c>
      <c r="E10" s="4">
        <f t="shared" si="2"/>
        <v>13.852034561657591</v>
      </c>
      <c r="F10" s="5">
        <f t="shared" si="3"/>
        <v>1380.2034561657592</v>
      </c>
    </row>
    <row r="11" spans="1:6" x14ac:dyDescent="0.25">
      <c r="A11" s="10">
        <v>0.74970000000000003</v>
      </c>
      <c r="B11" s="4">
        <v>9</v>
      </c>
      <c r="C11" s="4">
        <f t="shared" si="0"/>
        <v>176.71458676442586</v>
      </c>
      <c r="D11" s="4">
        <f t="shared" si="1"/>
        <v>138544.23602330987</v>
      </c>
      <c r="E11" s="4">
        <f t="shared" si="2"/>
        <v>15.08353888186479</v>
      </c>
      <c r="F11" s="5">
        <f t="shared" si="3"/>
        <v>1503.353888186479</v>
      </c>
    </row>
    <row r="12" spans="1:6" x14ac:dyDescent="0.25">
      <c r="A12" s="10">
        <v>0.83299999999999996</v>
      </c>
      <c r="B12" s="4">
        <v>10</v>
      </c>
      <c r="C12" s="4">
        <f t="shared" si="0"/>
        <v>196.34954084936206</v>
      </c>
      <c r="D12" s="4">
        <f t="shared" si="1"/>
        <v>153938.04002589986</v>
      </c>
      <c r="E12" s="4">
        <f t="shared" si="2"/>
        <v>16.31504320207199</v>
      </c>
      <c r="F12" s="5">
        <f t="shared" si="3"/>
        <v>1626.504320207199</v>
      </c>
    </row>
    <row r="13" spans="1:6" x14ac:dyDescent="0.25">
      <c r="A13" s="10">
        <v>0.9163</v>
      </c>
      <c r="B13" s="4">
        <v>11</v>
      </c>
      <c r="C13" s="4">
        <f t="shared" si="0"/>
        <v>215.98449493429828</v>
      </c>
      <c r="D13" s="4">
        <f t="shared" si="1"/>
        <v>169331.84402848987</v>
      </c>
      <c r="E13" s="4">
        <f t="shared" si="2"/>
        <v>17.546547522279191</v>
      </c>
      <c r="F13" s="5">
        <f t="shared" si="3"/>
        <v>1749.6547522279191</v>
      </c>
    </row>
    <row r="14" spans="1:6" x14ac:dyDescent="0.25">
      <c r="A14" s="11">
        <v>1</v>
      </c>
      <c r="B14" s="6">
        <v>12</v>
      </c>
      <c r="C14" s="6">
        <f t="shared" si="0"/>
        <v>235.61944901923448</v>
      </c>
      <c r="D14" s="6">
        <f t="shared" si="1"/>
        <v>184725.64803107982</v>
      </c>
      <c r="E14" s="6">
        <f t="shared" si="2"/>
        <v>18.778051842486388</v>
      </c>
      <c r="F14" s="7">
        <f t="shared" si="3"/>
        <v>1872.8051842486389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Sanz Martí</dc:creator>
  <cp:lastModifiedBy>Joel Sanz Martí</cp:lastModifiedBy>
  <dcterms:created xsi:type="dcterms:W3CDTF">2023-10-31T07:11:06Z</dcterms:created>
  <dcterms:modified xsi:type="dcterms:W3CDTF">2023-11-16T10:17:30Z</dcterms:modified>
</cp:coreProperties>
</file>