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ansystems365-my.sharepoint.com/personal/jotam_transystems_com/Documents/Documents/"/>
    </mc:Choice>
  </mc:AlternateContent>
  <xr:revisionPtr revIDLastSave="325" documentId="8_{09CA31D3-4B0A-4C1E-BFCF-1C519381FD6B}" xr6:coauthVersionLast="47" xr6:coauthVersionMax="47" xr10:uidLastSave="{9BBEFBD0-CBC8-49D8-891F-5F5BFDD16AD3}"/>
  <bookViews>
    <workbookView xWindow="-108" yWindow="-108" windowWidth="23256" windowHeight="12576" xr2:uid="{55C9DBE8-2E0B-4CF7-8DCC-4471D956519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B15" i="3"/>
  <c r="B8" i="3"/>
  <c r="B7" i="3"/>
  <c r="B6" i="3"/>
  <c r="B5" i="3"/>
  <c r="B4" i="3"/>
  <c r="B3" i="3"/>
  <c r="B2" i="3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6" i="1"/>
  <c r="D9" i="2"/>
  <c r="C8" i="2"/>
  <c r="D8" i="2" s="1"/>
  <c r="B8" i="2"/>
  <c r="C7" i="2"/>
  <c r="D7" i="2" s="1"/>
  <c r="B7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6" i="2"/>
  <c r="C5" i="2"/>
  <c r="D5" i="2" s="1"/>
  <c r="B5" i="2"/>
  <c r="C4" i="2"/>
  <c r="D4" i="2" s="1"/>
  <c r="B4" i="2"/>
  <c r="C3" i="2"/>
  <c r="D3" i="2" s="1"/>
  <c r="B3" i="2"/>
  <c r="C2" i="2"/>
  <c r="D2" i="2" s="1"/>
  <c r="B2" i="2"/>
</calcChain>
</file>

<file path=xl/sharedStrings.xml><?xml version="1.0" encoding="utf-8"?>
<sst xmlns="http://schemas.openxmlformats.org/spreadsheetml/2006/main" count="489" uniqueCount="76">
  <si>
    <t>ORANGE</t>
  </si>
  <si>
    <t>cities:</t>
  </si>
  <si>
    <t>ALISO VIEJO</t>
  </si>
  <si>
    <t>ANAHEIM</t>
  </si>
  <si>
    <t>BREA</t>
  </si>
  <si>
    <t>BUENA PARK</t>
  </si>
  <si>
    <t>COSTA MESA</t>
  </si>
  <si>
    <t>CYPRESS</t>
  </si>
  <si>
    <t>DANA POINT</t>
  </si>
  <si>
    <t>FOUNTAIN VALLEY</t>
  </si>
  <si>
    <t>FULLERTON</t>
  </si>
  <si>
    <t>GARDEN GROVE</t>
  </si>
  <si>
    <t>HUNTINGTON BEACH</t>
  </si>
  <si>
    <t>IRVINE</t>
  </si>
  <si>
    <t>LA HABRA</t>
  </si>
  <si>
    <t>LA MIRADA</t>
  </si>
  <si>
    <t>LA PALMA</t>
  </si>
  <si>
    <t>LAGUNA BEACH</t>
  </si>
  <si>
    <t>LAGUNA HILLS</t>
  </si>
  <si>
    <t>LAGUNA NIGUEL</t>
  </si>
  <si>
    <t>LAGUNA WOODS</t>
  </si>
  <si>
    <t>LAKE FOREST</t>
  </si>
  <si>
    <t>LOS ALAMITOS</t>
  </si>
  <si>
    <t>MISSION VIEJO</t>
  </si>
  <si>
    <t>NEWPORT BEACH</t>
  </si>
  <si>
    <t>PLACENTIA</t>
  </si>
  <si>
    <t>RANCHO SANTA MARGARITA</t>
  </si>
  <si>
    <t>SAN CLEMENTE</t>
  </si>
  <si>
    <t>SAN JUAN CAPISTRANO</t>
  </si>
  <si>
    <t>SANTA ANA</t>
  </si>
  <si>
    <t>SEAL BEACH</t>
  </si>
  <si>
    <t>STANTON</t>
  </si>
  <si>
    <t>TUSTIN</t>
  </si>
  <si>
    <t>VILLA PARK</t>
  </si>
  <si>
    <t>WESTMINSTER</t>
  </si>
  <si>
    <t>YORBA LINDA</t>
  </si>
  <si>
    <t>other:</t>
  </si>
  <si>
    <t>COUNTY (UNINCORPORATED)</t>
  </si>
  <si>
    <t>STATE HIGHWAY</t>
  </si>
  <si>
    <t>STATE PARK SERVICE</t>
  </si>
  <si>
    <t>US FOREST SERVICE</t>
  </si>
  <si>
    <t>ORANGE  Total</t>
  </si>
  <si>
    <t>US FISH &amp; WILDLIFE SERVICE</t>
  </si>
  <si>
    <t xml:space="preserve">cities: </t>
  </si>
  <si>
    <t xml:space="preserve">other: </t>
  </si>
  <si>
    <t>DAILY VEHICLE MILES</t>
  </si>
  <si>
    <t xml:space="preserve">MAINTAINED MILES </t>
  </si>
  <si>
    <t>OF TRAVEL (DVMT) [1,000]</t>
  </si>
  <si>
    <t>COUNTY</t>
  </si>
  <si>
    <t>JURISDICTION</t>
  </si>
  <si>
    <t>RURAL</t>
  </si>
  <si>
    <t>URBAN</t>
  </si>
  <si>
    <t>TOTAL</t>
  </si>
  <si>
    <t>CITIES:</t>
  </si>
  <si>
    <t>OTHER:</t>
  </si>
  <si>
    <t>Mileage</t>
  </si>
  <si>
    <t>Year</t>
  </si>
  <si>
    <t>VMT</t>
  </si>
  <si>
    <t>DVMT [1000]</t>
  </si>
  <si>
    <t xml:space="preserve">CITIES:  </t>
  </si>
  <si>
    <t xml:space="preserve">OTHER:  </t>
  </si>
  <si>
    <t xml:space="preserve">Cities:  </t>
  </si>
  <si>
    <t xml:space="preserve">Other:  </t>
  </si>
  <si>
    <t>Missing</t>
  </si>
  <si>
    <t>Cities:</t>
  </si>
  <si>
    <t/>
  </si>
  <si>
    <t>Other:</t>
  </si>
  <si>
    <t>STATE HIGHWAYS</t>
  </si>
  <si>
    <t>U.S. FOREST SERVICE</t>
  </si>
  <si>
    <t>U.S. NAVY/MARINES</t>
  </si>
  <si>
    <t>ORANGE COUNTY</t>
  </si>
  <si>
    <t>ORANGE TOTAL</t>
  </si>
  <si>
    <t>U.S. MARINE CORPS</t>
  </si>
  <si>
    <t>U.S. NAVY</t>
  </si>
  <si>
    <t>STATE HIGHWAY MILES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</si>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</sst>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.00_);\-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6"/>
      <color indexed="12"/>
      <name val="MS Sans Serif"/>
    </font>
    <font>
      <u/>
      <sz val="11"/>
      <color indexed="12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name val="MS Sans Serif"/>
      <family val="2"/>
    </font>
    <font>
      <u/>
      <sz val="8.5"/>
      <color theme="10"/>
      <name val="MS Sans Serif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43" fontId="1" fillId="0" borderId="0" applyFont="0" applyFill="0" applyBorder="0" applyAlignment="0" applyProtection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/>
    <xf numFmtId="43" fontId="10" fillId="0" borderId="0" applyFont="0" applyFill="0" applyBorder="0" applyAlignment="0" applyProtection="0"/>
    <xf numFmtId="0" fontId="14" fillId="0" borderId="0"/>
    <xf numFmtId="0" fontId="2" fillId="0" borderId="14" applyNumberFormat="0" applyFill="0" applyAlignment="0" applyProtection="0"/>
    <xf numFmtId="0" fontId="2" fillId="0" borderId="15" applyNumberFormat="0" applyFill="0" applyAlignment="0" applyProtection="0"/>
    <xf numFmtId="43" fontId="14" fillId="0" borderId="0" applyFont="0" applyFill="0" applyBorder="0" applyAlignment="0" applyProtection="0"/>
    <xf numFmtId="0" fontId="2" fillId="0" borderId="13" applyNumberFormat="0" applyFill="0" applyAlignment="0" applyProtection="0"/>
    <xf numFmtId="0" fontId="2" fillId="0" borderId="4" applyNumberFormat="0" applyFill="0" applyAlignment="0" applyProtection="0"/>
    <xf numFmtId="0" fontId="2" fillId="0" borderId="11" applyNumberFormat="0" applyFill="0" applyAlignment="0" applyProtection="0"/>
    <xf numFmtId="0" fontId="2" fillId="0" borderId="12" applyNumberFormat="0" applyFill="0" applyAlignment="0" applyProtection="0"/>
  </cellStyleXfs>
  <cellXfs count="104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0" fillId="0" borderId="2" xfId="0" applyBorder="1"/>
    <xf numFmtId="0" fontId="0" fillId="0" borderId="0" xfId="0"/>
    <xf numFmtId="16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right" vertical="center"/>
    </xf>
    <xf numFmtId="0" fontId="0" fillId="0" borderId="2" xfId="0" applyNumberFormat="1" applyFont="1" applyFill="1" applyBorder="1" applyAlignment="1" applyProtection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2" xfId="0" applyNumberFormat="1" applyFont="1" applyFill="1" applyBorder="1" applyAlignment="1" applyProtection="1">
      <alignment horizontal="right"/>
    </xf>
    <xf numFmtId="0" fontId="3" fillId="0" borderId="2" xfId="0" applyNumberFormat="1" applyFont="1" applyFill="1" applyBorder="1" applyAlignment="1" applyProtection="1">
      <alignment horizontal="left"/>
    </xf>
    <xf numFmtId="0" fontId="0" fillId="0" borderId="0" xfId="0"/>
    <xf numFmtId="16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right" vertical="center"/>
    </xf>
    <xf numFmtId="0" fontId="0" fillId="0" borderId="6" xfId="0" applyBorder="1"/>
    <xf numFmtId="0" fontId="0" fillId="0" borderId="3" xfId="0" applyBorder="1"/>
    <xf numFmtId="0" fontId="0" fillId="0" borderId="0" xfId="0"/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0" fillId="0" borderId="0" xfId="0"/>
    <xf numFmtId="0" fontId="6" fillId="0" borderId="0" xfId="0" applyFont="1"/>
    <xf numFmtId="4" fontId="6" fillId="0" borderId="0" xfId="0" applyNumberFormat="1" applyFont="1"/>
    <xf numFmtId="4" fontId="5" fillId="0" borderId="4" xfId="0" applyNumberFormat="1" applyFont="1" applyBorder="1"/>
    <xf numFmtId="0" fontId="5" fillId="0" borderId="2" xfId="0" applyFont="1" applyBorder="1"/>
    <xf numFmtId="0" fontId="6" fillId="0" borderId="2" xfId="0" applyFont="1" applyBorder="1"/>
    <xf numFmtId="4" fontId="0" fillId="0" borderId="0" xfId="0" applyNumberFormat="1"/>
    <xf numFmtId="0" fontId="4" fillId="0" borderId="2" xfId="0" applyNumberFormat="1" applyFont="1" applyFill="1" applyBorder="1" applyAlignment="1" applyProtection="1">
      <alignment horizontal="right"/>
    </xf>
    <xf numFmtId="164" fontId="4" fillId="0" borderId="0" xfId="0" applyNumberFormat="1" applyFont="1" applyAlignment="1">
      <alignment horizontal="right" vertical="center"/>
    </xf>
    <xf numFmtId="0" fontId="4" fillId="0" borderId="0" xfId="0" applyNumberFormat="1" applyFont="1" applyFill="1" applyBorder="1" applyAlignment="1" applyProtection="1"/>
    <xf numFmtId="0" fontId="4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right" vertical="center"/>
    </xf>
    <xf numFmtId="0" fontId="4" fillId="0" borderId="2" xfId="0" applyNumberFormat="1" applyFont="1" applyFill="1" applyBorder="1" applyAlignment="1" applyProtection="1"/>
    <xf numFmtId="0" fontId="0" fillId="0" borderId="0" xfId="0"/>
    <xf numFmtId="0" fontId="0" fillId="0" borderId="0" xfId="0"/>
    <xf numFmtId="16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right" vertical="center"/>
    </xf>
    <xf numFmtId="0" fontId="8" fillId="0" borderId="2" xfId="2" applyFont="1" applyBorder="1" applyAlignment="1" applyProtection="1">
      <alignment horizontal="left" vertical="center"/>
    </xf>
    <xf numFmtId="0" fontId="0" fillId="0" borderId="0" xfId="0"/>
    <xf numFmtId="16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0"/>
    <xf numFmtId="16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right" vertical="center"/>
    </xf>
    <xf numFmtId="0" fontId="0" fillId="0" borderId="0" xfId="0"/>
    <xf numFmtId="16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right" vertical="center"/>
    </xf>
    <xf numFmtId="4" fontId="15" fillId="0" borderId="0" xfId="0" applyNumberFormat="1" applyFont="1" applyBorder="1" applyAlignment="1">
      <alignment wrapText="1"/>
    </xf>
    <xf numFmtId="0" fontId="0" fillId="0" borderId="0" xfId="0" applyFont="1" applyAlignment="1">
      <alignment horizontal="left"/>
    </xf>
    <xf numFmtId="4" fontId="15" fillId="0" borderId="0" xfId="0" applyNumberFormat="1" applyFont="1" applyFill="1" applyBorder="1"/>
    <xf numFmtId="0" fontId="15" fillId="0" borderId="0" xfId="0" applyFont="1" applyBorder="1"/>
    <xf numFmtId="4" fontId="15" fillId="0" borderId="0" xfId="0" applyNumberFormat="1" applyFont="1" applyBorder="1"/>
    <xf numFmtId="4" fontId="17" fillId="0" borderId="0" xfId="0" applyNumberFormat="1" applyFont="1" applyBorder="1" applyAlignment="1">
      <alignment wrapText="1"/>
    </xf>
    <xf numFmtId="43" fontId="15" fillId="0" borderId="0" xfId="1" applyFont="1" applyBorder="1"/>
    <xf numFmtId="43" fontId="18" fillId="0" borderId="0" xfId="1" applyFont="1" applyBorder="1" applyAlignment="1">
      <alignment horizontal="center" vertical="center"/>
    </xf>
    <xf numFmtId="4" fontId="16" fillId="0" borderId="0" xfId="0" applyNumberFormat="1" applyFont="1" applyFill="1" applyBorder="1"/>
    <xf numFmtId="4" fontId="15" fillId="0" borderId="0" xfId="7" applyNumberFormat="1" applyFont="1" applyFill="1" applyBorder="1"/>
    <xf numFmtId="4" fontId="15" fillId="0" borderId="0" xfId="8" applyNumberFormat="1" applyFont="1" applyBorder="1"/>
    <xf numFmtId="0" fontId="13" fillId="0" borderId="19" xfId="0" applyFont="1" applyBorder="1" applyAlignment="1">
      <alignment horizontal="left"/>
    </xf>
    <xf numFmtId="0" fontId="0" fillId="0" borderId="16" xfId="0" applyFont="1" applyFill="1" applyBorder="1"/>
    <xf numFmtId="0" fontId="0" fillId="0" borderId="0" xfId="0" applyFont="1"/>
    <xf numFmtId="4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Border="1"/>
    <xf numFmtId="4" fontId="2" fillId="0" borderId="4" xfId="0" applyNumberFormat="1" applyFont="1" applyBorder="1"/>
    <xf numFmtId="4" fontId="0" fillId="0" borderId="17" xfId="0" applyNumberFormat="1" applyFont="1" applyFill="1" applyBorder="1"/>
    <xf numFmtId="0" fontId="0" fillId="0" borderId="0" xfId="0" applyFont="1" applyBorder="1"/>
    <xf numFmtId="0" fontId="0" fillId="0" borderId="2" xfId="0" applyFont="1" applyFill="1" applyBorder="1"/>
    <xf numFmtId="4" fontId="0" fillId="0" borderId="7" xfId="0" applyNumberFormat="1" applyFont="1" applyBorder="1"/>
    <xf numFmtId="0" fontId="5" fillId="0" borderId="16" xfId="0" applyFont="1" applyFill="1" applyBorder="1"/>
    <xf numFmtId="4" fontId="0" fillId="0" borderId="18" xfId="0" applyNumberFormat="1" applyFont="1" applyFill="1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4" fontId="2" fillId="0" borderId="9" xfId="0" applyNumberFormat="1" applyFont="1" applyBorder="1"/>
    <xf numFmtId="0" fontId="0" fillId="0" borderId="6" xfId="0" applyFont="1" applyFill="1" applyBorder="1"/>
    <xf numFmtId="0" fontId="0" fillId="0" borderId="3" xfId="0" applyFont="1" applyFill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0" fillId="0" borderId="0" xfId="0" applyFont="1"/>
    <xf numFmtId="0" fontId="0" fillId="0" borderId="0" xfId="0" applyAlignment="1">
      <alignment horizontal="left"/>
    </xf>
    <xf numFmtId="4" fontId="0" fillId="0" borderId="0" xfId="0" applyNumberFormat="1"/>
    <xf numFmtId="4" fontId="0" fillId="0" borderId="0" xfId="0" applyNumberFormat="1" applyFill="1" applyAlignment="1">
      <alignment wrapText="1"/>
    </xf>
    <xf numFmtId="4" fontId="0" fillId="0" borderId="0" xfId="0" applyNumberFormat="1" applyFill="1" applyBorder="1" applyAlignment="1">
      <alignment wrapText="1"/>
    </xf>
    <xf numFmtId="0" fontId="0" fillId="0" borderId="0" xfId="0" applyFill="1" applyAlignment="1"/>
    <xf numFmtId="0" fontId="0" fillId="0" borderId="3" xfId="0" applyBorder="1" applyAlignment="1">
      <alignment horizontal="left"/>
    </xf>
    <xf numFmtId="0" fontId="0" fillId="0" borderId="0" xfId="0" applyFill="1" applyAlignment="1">
      <alignment horizontal="left"/>
    </xf>
    <xf numFmtId="4" fontId="17" fillId="0" borderId="10" xfId="0" applyNumberFormat="1" applyFont="1" applyBorder="1" applyAlignment="1">
      <alignment wrapText="1"/>
    </xf>
    <xf numFmtId="4" fontId="17" fillId="0" borderId="0" xfId="0" applyNumberFormat="1" applyFont="1" applyAlignment="1">
      <alignment wrapText="1"/>
    </xf>
    <xf numFmtId="0" fontId="17" fillId="0" borderId="0" xfId="0" applyFont="1" applyAlignment="1"/>
    <xf numFmtId="2" fontId="0" fillId="0" borderId="0" xfId="0" applyNumberFormat="1"/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18">
    <cellStyle name="Comma" xfId="1" builtinId="3"/>
    <cellStyle name="Comma 2" xfId="4" xr:uid="{95153ACE-B8AB-42D5-8427-D6DC899DAA3A}"/>
    <cellStyle name="Comma 2 2" xfId="13" xr:uid="{662EF406-C10C-4483-BF7D-8DC3FE8DC4DD}"/>
    <cellStyle name="Comma 3" xfId="9" xr:uid="{38414D4F-29EB-4DB3-97B5-69BA174EA684}"/>
    <cellStyle name="Hyperlink" xfId="2" builtinId="8"/>
    <cellStyle name="Hyperlink 2" xfId="6" xr:uid="{04BD0629-476B-4136-92F9-B984FC59BBF5}"/>
    <cellStyle name="Normal" xfId="0" builtinId="0"/>
    <cellStyle name="Normal 2" xfId="3" xr:uid="{9B537E26-6057-4E6D-87C0-317C7E18F268}"/>
    <cellStyle name="Normal 2 2" xfId="7" xr:uid="{C3DBBC72-8D3E-4D16-98F0-D19C31C27DB8}"/>
    <cellStyle name="Normal 2 3" xfId="10" xr:uid="{C85E8ED8-7FB0-469F-8D83-6C83B6559373}"/>
    <cellStyle name="Normal 3" xfId="5" xr:uid="{A15F3A6D-FE4C-457B-95F8-E034662FE275}"/>
    <cellStyle name="Normal 4" xfId="8" xr:uid="{E2A885E2-1F9F-4F2A-8635-E52CB88366F4}"/>
    <cellStyle name="Total 2" xfId="15" xr:uid="{E10A6E06-B0D0-443E-92EC-1DA87354EADD}"/>
    <cellStyle name="Total 3" xfId="16" xr:uid="{F57FC135-069F-4A16-A0F1-055477730372}"/>
    <cellStyle name="Total 4" xfId="17" xr:uid="{A37DBE4E-314C-456D-BA40-78022DEE2269}"/>
    <cellStyle name="Total 5" xfId="14" xr:uid="{5F6F6DDA-971F-4FC5-873C-ECFF80A7B2E5}"/>
    <cellStyle name="Total 6" xfId="11" xr:uid="{C4BA0C1F-E1AA-4594-9660-323BE25A0032}"/>
    <cellStyle name="Total 7" xfId="12" xr:uid="{73BB859F-8FAE-44AC-AFEA-73A9E32AC404}"/>
  </cellStyles>
  <dxfs count="33"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3" defaultTableStyle="TableStyleMedium2" defaultPivotStyle="PivotStyleLight16">
    <tableStyle name="PivotStyleLight16 2" table="0" count="11" xr9:uid="{BDB76233-DA8A-4D5E-811D-A63B96810B6E}">
      <tableStyleElement type="headerRow" dxfId="32"/>
      <tableStyleElement type="totalRow" dxfId="31"/>
      <tableStyleElement type="firstRowStripe" dxfId="30"/>
      <tableStyleElement type="firstColumnStripe" dxfId="29"/>
      <tableStyleElement type="firstSubtotalColumn" dxfId="28"/>
      <tableStyleElement type="firstSubtotalRow" dxfId="27"/>
      <tableStyleElement type="secondSubtotalRow" dxfId="26"/>
      <tableStyleElement type="firstRowSubheading" dxfId="25"/>
      <tableStyleElement type="secondRowSubheading" dxfId="24"/>
      <tableStyleElement type="pageFieldLabels" dxfId="23"/>
      <tableStyleElement type="pageFieldValues" dxfId="22"/>
    </tableStyle>
    <tableStyle name="PivotStyleLight16 3" table="0" count="11" xr9:uid="{5452D123-191F-468C-AB5F-65D4DC199697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Column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  <tableStyle name="PivotStyleLight16 4" table="0" count="11" xr9:uid="{483AD41C-7E9E-4221-A433-477F937363B7}"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VMT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Sheet2!$D$2:$D$23</c:f>
              <c:numCache>
                <c:formatCode>_(* #,##0.00_);_(* \(#,##0.00\);_(* "-"??_);_(@_)</c:formatCode>
                <c:ptCount val="22"/>
                <c:pt idx="0">
                  <c:v>24746773383.17617</c:v>
                </c:pt>
                <c:pt idx="1">
                  <c:v>26082536281.168613</c:v>
                </c:pt>
                <c:pt idx="2">
                  <c:v>25968958306.608948</c:v>
                </c:pt>
                <c:pt idx="3">
                  <c:v>26711607386.108116</c:v>
                </c:pt>
                <c:pt idx="4">
                  <c:v>26122651505.879944</c:v>
                </c:pt>
                <c:pt idx="5">
                  <c:v>26180317578.659531</c:v>
                </c:pt>
                <c:pt idx="6">
                  <c:v>27219687996.969028</c:v>
                </c:pt>
                <c:pt idx="7">
                  <c:v>26860357300</c:v>
                </c:pt>
                <c:pt idx="8">
                  <c:v>26572394200</c:v>
                </c:pt>
                <c:pt idx="9">
                  <c:v>26013789716.304996</c:v>
                </c:pt>
                <c:pt idx="10">
                  <c:v>27050235161.800003</c:v>
                </c:pt>
                <c:pt idx="11">
                  <c:v>26561420953.150005</c:v>
                </c:pt>
                <c:pt idx="12">
                  <c:v>26938711156.135002</c:v>
                </c:pt>
                <c:pt idx="13">
                  <c:v>27256196349.290005</c:v>
                </c:pt>
                <c:pt idx="14">
                  <c:v>27317730770</c:v>
                </c:pt>
                <c:pt idx="15">
                  <c:v>27471935604.999989</c:v>
                </c:pt>
                <c:pt idx="16">
                  <c:v>27550470099.999996</c:v>
                </c:pt>
                <c:pt idx="17">
                  <c:v>27316032790.000004</c:v>
                </c:pt>
                <c:pt idx="18">
                  <c:v>26763088815</c:v>
                </c:pt>
                <c:pt idx="19">
                  <c:v>24796622844.999989</c:v>
                </c:pt>
                <c:pt idx="20">
                  <c:v>24406938259.999992</c:v>
                </c:pt>
                <c:pt idx="21">
                  <c:v>24282397778.000031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2-4436-9695-71C94D172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167568"/>
        <c:axId val="685167896"/>
      </c:lineChar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Mileage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Sheet2!$B$2:$B$23</c:f>
              <c:numCache>
                <c:formatCode>_(* #,##0.00_);_(* \(#,##0.00\);_(* "-"??_);_(@_)</c:formatCode>
                <c:ptCount val="22"/>
                <c:pt idx="0">
                  <c:v>6491.5629640594125</c:v>
                </c:pt>
                <c:pt idx="1">
                  <c:v>6552.3649514578283</c:v>
                </c:pt>
                <c:pt idx="2">
                  <c:v>6417.0959554649889</c:v>
                </c:pt>
                <c:pt idx="3">
                  <c:v>6455.8179602324963</c:v>
                </c:pt>
                <c:pt idx="4">
                  <c:v>6418.2029616609216</c:v>
                </c:pt>
                <c:pt idx="5">
                  <c:v>6426.0339507013559</c:v>
                </c:pt>
                <c:pt idx="6">
                  <c:v>6499.8830002807081</c:v>
                </c:pt>
                <c:pt idx="7">
                  <c:v>6623.1099736467004</c:v>
                </c:pt>
                <c:pt idx="8">
                  <c:v>6619.3</c:v>
                </c:pt>
                <c:pt idx="9" formatCode="#,##0.00">
                  <c:v>6571.6510000000007</c:v>
                </c:pt>
                <c:pt idx="10" formatCode="#,##0.00">
                  <c:v>6600.8290000000015</c:v>
                </c:pt>
                <c:pt idx="11" formatCode="#,##0.00">
                  <c:v>6890.7760000000017</c:v>
                </c:pt>
                <c:pt idx="12" formatCode="#,##0.00">
                  <c:v>6939.4529999999986</c:v>
                </c:pt>
                <c:pt idx="13" formatCode="#,##0.00">
                  <c:v>7020.1549999999997</c:v>
                </c:pt>
                <c:pt idx="14" formatCode="#,##0.00">
                  <c:v>6313.049</c:v>
                </c:pt>
                <c:pt idx="15" formatCode="#,##0.00">
                  <c:v>6409.6470000000018</c:v>
                </c:pt>
                <c:pt idx="16" formatCode="#,##0.00">
                  <c:v>6409.6469999999999</c:v>
                </c:pt>
                <c:pt idx="17" formatCode="#,##0.00">
                  <c:v>6419.202000000003</c:v>
                </c:pt>
                <c:pt idx="18" formatCode="#,##0.00">
                  <c:v>6419.2009999999946</c:v>
                </c:pt>
                <c:pt idx="19" formatCode="#,##0.00">
                  <c:v>6431.2649999999949</c:v>
                </c:pt>
                <c:pt idx="20" formatCode="#,##0.00">
                  <c:v>6437.8449999999984</c:v>
                </c:pt>
                <c:pt idx="21" formatCode="#,##0.00">
                  <c:v>6483.9441000000124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2-4436-9695-71C94D172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173800"/>
        <c:axId val="685174784"/>
      </c:lineChart>
      <c:catAx>
        <c:axId val="6851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67896"/>
        <c:crosses val="autoZero"/>
        <c:auto val="1"/>
        <c:lblAlgn val="ctr"/>
        <c:lblOffset val="100"/>
        <c:noMultiLvlLbl val="0"/>
      </c:catAx>
      <c:valAx>
        <c:axId val="68516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6756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85174784"/>
        <c:scaling>
          <c:orientation val="minMax"/>
        </c:scaling>
        <c:delete val="0"/>
        <c:axPos val="r"/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73800"/>
        <c:crosses val="max"/>
        <c:crossBetween val="between"/>
      </c:valAx>
      <c:catAx>
        <c:axId val="685173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517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VMT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Sheet3!$C$2:$C$23</c:f>
              <c:numCache>
                <c:formatCode>_(* #,##0.00_);_(* \(#,##0.00\);_(* "-"??_);_(@_)</c:formatCode>
                <c:ptCount val="22"/>
                <c:pt idx="0">
                  <c:v>24746773383.17617</c:v>
                </c:pt>
                <c:pt idx="1">
                  <c:v>26082536281.168613</c:v>
                </c:pt>
                <c:pt idx="2">
                  <c:v>25968958306.608948</c:v>
                </c:pt>
                <c:pt idx="3">
                  <c:v>26711607386.108116</c:v>
                </c:pt>
                <c:pt idx="4">
                  <c:v>26122651505.879944</c:v>
                </c:pt>
                <c:pt idx="5">
                  <c:v>26180317578.659531</c:v>
                </c:pt>
                <c:pt idx="6">
                  <c:v>27219687996.969028</c:v>
                </c:pt>
                <c:pt idx="7">
                  <c:v>26860357300</c:v>
                </c:pt>
                <c:pt idx="8">
                  <c:v>26572394200</c:v>
                </c:pt>
                <c:pt idx="9">
                  <c:v>26013789716.304996</c:v>
                </c:pt>
                <c:pt idx="10">
                  <c:v>27050235161.800003</c:v>
                </c:pt>
                <c:pt idx="11">
                  <c:v>26561420953.150005</c:v>
                </c:pt>
                <c:pt idx="12">
                  <c:v>26938711156.135002</c:v>
                </c:pt>
                <c:pt idx="13">
                  <c:v>27256196349.290005</c:v>
                </c:pt>
                <c:pt idx="14">
                  <c:v>27317730770</c:v>
                </c:pt>
                <c:pt idx="15">
                  <c:v>27471935604.999989</c:v>
                </c:pt>
                <c:pt idx="16">
                  <c:v>27550470099.999996</c:v>
                </c:pt>
                <c:pt idx="17">
                  <c:v>27316032790.000004</c:v>
                </c:pt>
                <c:pt idx="18">
                  <c:v>26763088815</c:v>
                </c:pt>
                <c:pt idx="19">
                  <c:v>24796622844.999989</c:v>
                </c:pt>
                <c:pt idx="20">
                  <c:v>24406938259.999992</c:v>
                </c:pt>
                <c:pt idx="21">
                  <c:v>24282397778.000031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A-4235-82D3-385BC5363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173144"/>
        <c:axId val="685177736"/>
      </c:line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STATE HIGHWAY MILES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Sheet3!$B$2:$B$23</c:f>
              <c:numCache>
                <c:formatCode>0.00</c:formatCode>
                <c:ptCount val="22"/>
                <c:pt idx="0">
                  <c:v>279.10299983620644</c:v>
                </c:pt>
                <c:pt idx="1">
                  <c:v>285.48199984431267</c:v>
                </c:pt>
                <c:pt idx="2">
                  <c:v>285.48199984431267</c:v>
                </c:pt>
                <c:pt idx="3">
                  <c:v>282.17200002074242</c:v>
                </c:pt>
                <c:pt idx="4">
                  <c:v>282.06000043451786</c:v>
                </c:pt>
                <c:pt idx="5">
                  <c:v>285.74700057506561</c:v>
                </c:pt>
                <c:pt idx="6">
                  <c:v>292.09600073099136</c:v>
                </c:pt>
                <c:pt idx="7">
                  <c:v>286.52999999999997</c:v>
                </c:pt>
                <c:pt idx="8" formatCode="General">
                  <c:v>286.52999999999997</c:v>
                </c:pt>
                <c:pt idx="9" formatCode="General">
                  <c:v>286.26</c:v>
                </c:pt>
                <c:pt idx="10" formatCode="General">
                  <c:v>286.27</c:v>
                </c:pt>
                <c:pt idx="11" formatCode="General">
                  <c:v>278.27</c:v>
                </c:pt>
                <c:pt idx="12" formatCode="General">
                  <c:v>278.29000000000002</c:v>
                </c:pt>
                <c:pt idx="13">
                  <c:v>276.51299999999992</c:v>
                </c:pt>
                <c:pt idx="14">
                  <c:v>278.26100000000019</c:v>
                </c:pt>
                <c:pt idx="15" formatCode="General">
                  <c:v>268.04000000000002</c:v>
                </c:pt>
                <c:pt idx="16" formatCode="General">
                  <c:v>268.04000000000002</c:v>
                </c:pt>
                <c:pt idx="17" formatCode="General">
                  <c:v>268.04000000000002</c:v>
                </c:pt>
                <c:pt idx="18" formatCode="General">
                  <c:v>268.04000000000002</c:v>
                </c:pt>
                <c:pt idx="19" formatCode="General">
                  <c:v>276.27999999999997</c:v>
                </c:pt>
                <c:pt idx="20" formatCode="General">
                  <c:v>276.2</c:v>
                </c:pt>
                <c:pt idx="21" formatCode="General">
                  <c:v>276.14999999999998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A-4235-82D3-385BC5363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415312"/>
        <c:axId val="464410064"/>
      </c:lineChart>
      <c:catAx>
        <c:axId val="68517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77736"/>
        <c:crosses val="autoZero"/>
        <c:auto val="1"/>
        <c:lblAlgn val="ctr"/>
        <c:lblOffset val="100"/>
        <c:noMultiLvlLbl val="0"/>
      </c:catAx>
      <c:valAx>
        <c:axId val="68517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73144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464410064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5312"/>
        <c:crosses val="max"/>
        <c:crossBetween val="between"/>
      </c:valAx>
      <c:catAx>
        <c:axId val="46441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410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104774</xdr:rowOff>
    </xdr:from>
    <xdr:to>
      <xdr:col>15</xdr:col>
      <xdr:colOff>352425</xdr:colOff>
      <xdr:row>22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0A859-AAD4-49BB-A78B-805BB1EF3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19050</xdr:rowOff>
    </xdr:from>
    <xdr:to>
      <xdr:col>11</xdr:col>
      <xdr:colOff>314325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5D538-5154-4959-B21C-D796E5FF5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ot.ca.gov/hq/tsip/hpms/hpmslibrary/comaps/ora_l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76F7-D082-4248-AE39-CB99EEF7439E}">
  <dimension ref="A1:CP52"/>
  <sheetViews>
    <sheetView tabSelected="1" topLeftCell="CA1" workbookViewId="0">
      <selection activeCell="CA42" sqref="CA42"/>
    </sheetView>
  </sheetViews>
  <sheetFormatPr defaultRowHeight="14.4" x14ac:dyDescent="0.3"/>
  <cols>
    <col min="10" max="10" width="9.109375" style="8"/>
    <col min="19" max="19" width="9.109375" style="8"/>
    <col min="28" max="28" width="9.109375" style="8"/>
    <col min="37" max="37" width="9.109375" style="8"/>
    <col min="46" max="46" width="9.109375" style="8"/>
    <col min="55" max="55" width="9.109375" style="8"/>
    <col min="65" max="65" width="9.109375" style="8"/>
    <col min="75" max="75" width="9.109375" style="82"/>
    <col min="76" max="76" width="9.109375" style="91" customWidth="1"/>
    <col min="81" max="81" width="9.109375" style="74"/>
    <col min="84" max="84" width="9.109375" style="82"/>
  </cols>
  <sheetData>
    <row r="1" spans="1:94" x14ac:dyDescent="0.3">
      <c r="A1">
        <v>2001</v>
      </c>
      <c r="J1" s="8">
        <v>2002</v>
      </c>
      <c r="S1" s="8">
        <v>2003</v>
      </c>
      <c r="AB1" s="8">
        <v>2004</v>
      </c>
      <c r="AK1" s="8">
        <v>2005</v>
      </c>
      <c r="AT1" s="8">
        <v>2006</v>
      </c>
      <c r="BC1" s="8">
        <v>2007</v>
      </c>
      <c r="BM1" s="8">
        <v>2008</v>
      </c>
      <c r="BW1" s="82">
        <v>2014</v>
      </c>
      <c r="CF1" s="82">
        <v>2015</v>
      </c>
    </row>
    <row r="2" spans="1:94" s="23" customFormat="1" x14ac:dyDescent="0.3">
      <c r="A2" s="24"/>
      <c r="B2" s="24"/>
      <c r="C2" s="24"/>
      <c r="D2" s="24"/>
      <c r="E2" s="24"/>
      <c r="F2" s="24"/>
      <c r="G2" s="24"/>
      <c r="H2" s="25" t="s">
        <v>45</v>
      </c>
      <c r="I2" s="24"/>
      <c r="J2" s="8"/>
      <c r="S2" s="8"/>
      <c r="AB2" s="8"/>
      <c r="AK2" s="8"/>
      <c r="AT2" s="8"/>
      <c r="BC2" s="8"/>
      <c r="BM2" s="8"/>
      <c r="BW2" s="82"/>
      <c r="BX2" s="91"/>
      <c r="CC2" s="74"/>
      <c r="CF2" s="82"/>
    </row>
    <row r="3" spans="1:94" s="23" customFormat="1" x14ac:dyDescent="0.3">
      <c r="A3" s="24"/>
      <c r="B3" s="24"/>
      <c r="C3" s="24"/>
      <c r="D3" s="25" t="s">
        <v>46</v>
      </c>
      <c r="E3" s="24"/>
      <c r="F3" s="24"/>
      <c r="G3" s="24"/>
      <c r="H3" s="25" t="s">
        <v>47</v>
      </c>
      <c r="I3" s="24"/>
      <c r="J3" s="8"/>
      <c r="S3" s="8"/>
      <c r="AB3" s="8"/>
      <c r="AK3" s="8"/>
      <c r="AT3" s="8"/>
      <c r="BC3" s="8"/>
      <c r="BM3" s="8"/>
      <c r="BW3" s="82"/>
      <c r="BX3" s="91"/>
      <c r="CC3" s="74"/>
      <c r="CF3" s="82"/>
    </row>
    <row r="4" spans="1:94" s="22" customFormat="1" x14ac:dyDescent="0.3">
      <c r="A4" s="27" t="s">
        <v>48</v>
      </c>
      <c r="B4" s="27" t="s">
        <v>49</v>
      </c>
      <c r="C4" s="26" t="s">
        <v>50</v>
      </c>
      <c r="D4" s="26" t="s">
        <v>51</v>
      </c>
      <c r="E4" s="26" t="s">
        <v>52</v>
      </c>
      <c r="F4" s="26"/>
      <c r="G4" s="26" t="s">
        <v>50</v>
      </c>
      <c r="H4" s="26" t="s">
        <v>51</v>
      </c>
      <c r="I4" s="26" t="s">
        <v>52</v>
      </c>
      <c r="J4" s="21"/>
      <c r="S4" s="21"/>
      <c r="AB4" s="21"/>
      <c r="AK4" s="21"/>
      <c r="AT4" s="21"/>
      <c r="BC4" s="21"/>
      <c r="BM4" s="21" t="s">
        <v>63</v>
      </c>
      <c r="BW4" s="83"/>
      <c r="BX4" s="96"/>
      <c r="CC4" s="84"/>
      <c r="CF4" s="83"/>
    </row>
    <row r="5" spans="1:94" x14ac:dyDescent="0.3">
      <c r="A5" s="1" t="s">
        <v>0</v>
      </c>
      <c r="J5" s="7" t="s">
        <v>0</v>
      </c>
      <c r="K5" s="9"/>
      <c r="L5" s="9"/>
      <c r="M5" s="9"/>
      <c r="N5" s="9"/>
      <c r="O5" s="9"/>
      <c r="P5" s="9"/>
      <c r="Q5" s="9"/>
      <c r="R5" s="9"/>
      <c r="S5" s="7" t="s">
        <v>0</v>
      </c>
      <c r="T5" s="17"/>
      <c r="U5" s="17"/>
      <c r="V5" s="17"/>
      <c r="W5" s="17"/>
      <c r="X5" s="17"/>
      <c r="Y5" s="17"/>
      <c r="Z5" s="17"/>
      <c r="AA5" s="17"/>
      <c r="AB5" s="32" t="s">
        <v>0</v>
      </c>
      <c r="AC5" s="28"/>
      <c r="AD5" s="28"/>
      <c r="AE5" s="28"/>
      <c r="AF5" s="28"/>
      <c r="AG5" s="28"/>
      <c r="AH5" s="28"/>
      <c r="AI5" s="28"/>
      <c r="AJ5" s="28"/>
      <c r="AK5" s="7" t="s">
        <v>0</v>
      </c>
      <c r="AL5" s="37"/>
      <c r="AM5" s="37"/>
      <c r="AN5" s="37"/>
      <c r="AO5" s="37"/>
      <c r="AP5" s="37"/>
      <c r="AQ5" s="37"/>
      <c r="AR5" s="37"/>
      <c r="AS5" s="37"/>
      <c r="AT5" s="46" t="s">
        <v>0</v>
      </c>
      <c r="AU5" s="42"/>
      <c r="AV5" s="42"/>
      <c r="AW5" s="42"/>
      <c r="AX5" s="42"/>
      <c r="AY5" s="42"/>
      <c r="AZ5" s="42"/>
      <c r="BA5" s="42"/>
      <c r="BB5" s="42"/>
      <c r="BC5" s="7" t="s">
        <v>0</v>
      </c>
      <c r="BD5" s="47"/>
      <c r="BE5" s="47"/>
      <c r="BF5" s="47"/>
      <c r="BG5" s="47"/>
      <c r="BH5" s="47"/>
      <c r="BI5" s="47"/>
      <c r="BJ5" s="47"/>
      <c r="BK5" s="47"/>
      <c r="BL5" s="47"/>
      <c r="BM5" s="7" t="s">
        <v>0</v>
      </c>
      <c r="BN5" s="54"/>
      <c r="BO5" s="54"/>
      <c r="BP5" s="54"/>
      <c r="BQ5" s="54"/>
      <c r="BR5" s="54"/>
      <c r="BS5" s="54"/>
      <c r="BT5" s="54"/>
      <c r="BU5" s="54"/>
      <c r="BV5" s="54"/>
      <c r="BW5" s="69" t="s">
        <v>0</v>
      </c>
      <c r="CF5" s="80" t="s">
        <v>0</v>
      </c>
      <c r="CG5" s="71"/>
      <c r="CH5" s="76"/>
      <c r="CI5" s="76"/>
      <c r="CJ5" s="76"/>
      <c r="CK5" s="76"/>
      <c r="CL5" s="76"/>
      <c r="CM5" s="76"/>
      <c r="CN5" s="81"/>
    </row>
    <row r="6" spans="1:94" x14ac:dyDescent="0.3">
      <c r="A6" s="2" t="s">
        <v>1</v>
      </c>
      <c r="B6" s="3" t="s">
        <v>2</v>
      </c>
      <c r="C6" s="4">
        <v>0</v>
      </c>
      <c r="D6" s="4">
        <v>85.93999981880188</v>
      </c>
      <c r="E6" s="4">
        <v>85.93999981880188</v>
      </c>
      <c r="G6" s="4">
        <v>0</v>
      </c>
      <c r="H6" s="4">
        <v>134.58441235276445</v>
      </c>
      <c r="I6" s="4">
        <v>134.58441235276447</v>
      </c>
      <c r="J6" s="13" t="s">
        <v>1</v>
      </c>
      <c r="K6" s="11" t="s">
        <v>2</v>
      </c>
      <c r="L6" s="10">
        <v>0</v>
      </c>
      <c r="M6" s="10">
        <v>85.93999981880188</v>
      </c>
      <c r="N6" s="10">
        <v>85.93999981880188</v>
      </c>
      <c r="O6" s="10"/>
      <c r="P6" s="10">
        <v>0</v>
      </c>
      <c r="Q6" s="10">
        <v>157.97343783319792</v>
      </c>
      <c r="R6" s="10">
        <v>157.97343783319789</v>
      </c>
      <c r="S6" s="15" t="s">
        <v>43</v>
      </c>
      <c r="T6" s="19" t="s">
        <v>2</v>
      </c>
      <c r="U6" s="18">
        <v>0</v>
      </c>
      <c r="V6" s="18">
        <v>85.93999981880188</v>
      </c>
      <c r="W6" s="18">
        <v>85.93999981880188</v>
      </c>
      <c r="X6" s="18"/>
      <c r="Y6" s="18">
        <v>0</v>
      </c>
      <c r="Z6" s="18">
        <v>145.80766040705467</v>
      </c>
      <c r="AA6" s="18">
        <v>145.80766040705464</v>
      </c>
      <c r="AB6" s="33" t="s">
        <v>53</v>
      </c>
      <c r="AC6" s="29" t="s">
        <v>2</v>
      </c>
      <c r="AD6" s="30">
        <v>0</v>
      </c>
      <c r="AE6" s="30">
        <v>90.899999767541885</v>
      </c>
      <c r="AF6" s="30">
        <v>90.899999767541885</v>
      </c>
      <c r="AG6" s="28"/>
      <c r="AH6" s="30">
        <v>0</v>
      </c>
      <c r="AI6" s="30">
        <v>188.02204759338929</v>
      </c>
      <c r="AJ6" s="30">
        <v>188.02204759338929</v>
      </c>
      <c r="AK6" s="35" t="s">
        <v>59</v>
      </c>
      <c r="AL6" s="38" t="s">
        <v>2</v>
      </c>
      <c r="AM6" s="36">
        <v>0</v>
      </c>
      <c r="AN6" s="36">
        <v>90.899999767541885</v>
      </c>
      <c r="AO6" s="36">
        <v>90.899999767541885</v>
      </c>
      <c r="AP6" s="37"/>
      <c r="AQ6" s="36">
        <v>0</v>
      </c>
      <c r="AR6" s="36">
        <v>313.35344855397938</v>
      </c>
      <c r="AS6" s="36">
        <v>313.35344855397938</v>
      </c>
      <c r="AT6" s="35" t="s">
        <v>53</v>
      </c>
      <c r="AU6" s="44" t="s">
        <v>2</v>
      </c>
      <c r="AV6" s="43">
        <v>0</v>
      </c>
      <c r="AW6" s="43">
        <v>82.399999767541885</v>
      </c>
      <c r="AX6" s="43">
        <v>82.399999767541885</v>
      </c>
      <c r="AY6" s="43"/>
      <c r="AZ6" s="43">
        <v>0</v>
      </c>
      <c r="BA6" s="43">
        <v>306.17094855397937</v>
      </c>
      <c r="BB6" s="43">
        <v>306.17094855397937</v>
      </c>
      <c r="BC6" s="35" t="s">
        <v>61</v>
      </c>
      <c r="BD6" s="49" t="s">
        <v>2</v>
      </c>
      <c r="BE6" s="47"/>
      <c r="BF6" s="48">
        <v>0</v>
      </c>
      <c r="BG6" s="48">
        <v>82.399999767541885</v>
      </c>
      <c r="BH6" s="48">
        <v>82.399999767541885</v>
      </c>
      <c r="BI6" s="48"/>
      <c r="BJ6" s="48">
        <v>0</v>
      </c>
      <c r="BK6" s="48">
        <v>306.17094855397937</v>
      </c>
      <c r="BL6" s="48">
        <v>306.17094855397937</v>
      </c>
      <c r="BM6" s="35" t="s">
        <v>61</v>
      </c>
      <c r="BN6" s="56" t="s">
        <v>2</v>
      </c>
      <c r="BO6" s="54"/>
      <c r="BP6" s="55"/>
      <c r="BQ6" s="55"/>
      <c r="BR6" s="55"/>
      <c r="BS6" s="55"/>
      <c r="BT6" s="55"/>
      <c r="BU6" s="55"/>
      <c r="BV6" s="55"/>
      <c r="BW6" s="70" t="s">
        <v>64</v>
      </c>
      <c r="BX6" s="97" t="s">
        <v>2</v>
      </c>
      <c r="BY6" s="95"/>
      <c r="BZ6" s="93">
        <v>73.099999999999994</v>
      </c>
      <c r="CA6" s="93">
        <v>73.099999999999994</v>
      </c>
      <c r="CC6" s="94"/>
      <c r="CD6" s="94">
        <v>356.4627900000001</v>
      </c>
      <c r="CE6" s="94">
        <v>356.4627900000001</v>
      </c>
      <c r="CF6" s="70" t="s">
        <v>64</v>
      </c>
      <c r="CG6" s="73" t="s">
        <v>2</v>
      </c>
      <c r="CH6" s="72"/>
      <c r="CI6" s="72">
        <v>59.378999999999984</v>
      </c>
      <c r="CJ6" s="72">
        <v>59.378999999999984</v>
      </c>
      <c r="CK6" s="72"/>
      <c r="CL6" s="72"/>
      <c r="CM6" s="72">
        <v>493.2120000000001</v>
      </c>
      <c r="CN6" s="79">
        <v>493.2120000000001</v>
      </c>
      <c r="CP6" s="34">
        <f>CJ6-CA6</f>
        <v>-13.721000000000011</v>
      </c>
    </row>
    <row r="7" spans="1:94" x14ac:dyDescent="0.3">
      <c r="A7" s="2"/>
      <c r="B7" s="3" t="s">
        <v>3</v>
      </c>
      <c r="C7" s="4">
        <v>0</v>
      </c>
      <c r="D7" s="4">
        <v>608.85898916050792</v>
      </c>
      <c r="E7" s="4">
        <v>608.85898916050792</v>
      </c>
      <c r="G7" s="4">
        <v>0</v>
      </c>
      <c r="H7" s="4">
        <v>3464.0554859110607</v>
      </c>
      <c r="I7" s="4">
        <v>3464.0554859110616</v>
      </c>
      <c r="K7" s="11" t="s">
        <v>3</v>
      </c>
      <c r="L7" s="10">
        <v>0</v>
      </c>
      <c r="M7" s="10">
        <v>607.94198936596513</v>
      </c>
      <c r="N7" s="10">
        <v>607.94198936596513</v>
      </c>
      <c r="O7" s="10"/>
      <c r="P7" s="10">
        <v>0</v>
      </c>
      <c r="Q7" s="10">
        <v>3551.2806506369384</v>
      </c>
      <c r="R7" s="10">
        <v>3551.2806506369379</v>
      </c>
      <c r="T7" s="19" t="s">
        <v>3</v>
      </c>
      <c r="U7" s="18">
        <v>0</v>
      </c>
      <c r="V7" s="18">
        <v>607.94198936596513</v>
      </c>
      <c r="W7" s="18">
        <v>607.94198936596513</v>
      </c>
      <c r="X7" s="18"/>
      <c r="Y7" s="18">
        <v>0</v>
      </c>
      <c r="Z7" s="18">
        <v>3470.715104345386</v>
      </c>
      <c r="AA7" s="18">
        <v>3470.715104345386</v>
      </c>
      <c r="AC7" s="29" t="s">
        <v>3</v>
      </c>
      <c r="AD7" s="30">
        <v>0</v>
      </c>
      <c r="AE7" s="30">
        <v>606.98199546709657</v>
      </c>
      <c r="AF7" s="30">
        <v>606.98199546709657</v>
      </c>
      <c r="AG7" s="28"/>
      <c r="AH7" s="30">
        <v>0</v>
      </c>
      <c r="AI7" s="30">
        <v>3501.1832348390158</v>
      </c>
      <c r="AJ7" s="30">
        <v>3501.1832348390158</v>
      </c>
      <c r="AK7" s="40"/>
      <c r="AL7" s="38" t="s">
        <v>3</v>
      </c>
      <c r="AM7" s="36">
        <v>0</v>
      </c>
      <c r="AN7" s="36">
        <v>612.51799561455846</v>
      </c>
      <c r="AO7" s="36">
        <v>612.51799561455846</v>
      </c>
      <c r="AP7" s="37"/>
      <c r="AQ7" s="36">
        <v>0</v>
      </c>
      <c r="AR7" s="36">
        <v>3515.1461442086688</v>
      </c>
      <c r="AS7" s="36">
        <v>3515.1461442086684</v>
      </c>
      <c r="AU7" s="44" t="s">
        <v>3</v>
      </c>
      <c r="AV7" s="43">
        <v>0</v>
      </c>
      <c r="AW7" s="43">
        <v>606.04098756983876</v>
      </c>
      <c r="AX7" s="43">
        <v>606.04098756983876</v>
      </c>
      <c r="AY7" s="43"/>
      <c r="AZ7" s="43">
        <v>0</v>
      </c>
      <c r="BA7" s="43">
        <v>3544.1919930661329</v>
      </c>
      <c r="BB7" s="43">
        <v>3544.1919930661329</v>
      </c>
      <c r="BD7" s="49" t="s">
        <v>3</v>
      </c>
      <c r="BE7" s="47"/>
      <c r="BF7" s="48">
        <v>0</v>
      </c>
      <c r="BG7" s="48">
        <v>612.3320045992732</v>
      </c>
      <c r="BH7" s="48">
        <v>612.3320045992732</v>
      </c>
      <c r="BI7" s="48"/>
      <c r="BJ7" s="48">
        <v>0</v>
      </c>
      <c r="BK7" s="48">
        <v>3521.3146633824563</v>
      </c>
      <c r="BL7" s="48">
        <v>3521.3146633824563</v>
      </c>
      <c r="BN7" s="56" t="s">
        <v>3</v>
      </c>
      <c r="BO7" s="54"/>
      <c r="BP7" s="55"/>
      <c r="BQ7" s="55"/>
      <c r="BR7" s="55"/>
      <c r="BS7" s="55"/>
      <c r="BT7" s="55"/>
      <c r="BU7" s="55"/>
      <c r="BV7" s="55"/>
      <c r="BX7" s="97" t="s">
        <v>3</v>
      </c>
      <c r="BY7" s="93"/>
      <c r="BZ7" s="93">
        <v>613.17999999999984</v>
      </c>
      <c r="CA7" s="93">
        <v>613.17999999999984</v>
      </c>
      <c r="CC7" s="94"/>
      <c r="CD7" s="94">
        <v>3646.5310960000006</v>
      </c>
      <c r="CE7" s="94">
        <v>3646.5310960000006</v>
      </c>
      <c r="CF7" s="78" t="s">
        <v>65</v>
      </c>
      <c r="CG7" s="73" t="s">
        <v>3</v>
      </c>
      <c r="CH7" s="72"/>
      <c r="CI7" s="72">
        <v>575.51000000000079</v>
      </c>
      <c r="CJ7" s="72">
        <v>575.51000000000079</v>
      </c>
      <c r="CK7" s="72"/>
      <c r="CL7" s="72"/>
      <c r="CM7" s="72">
        <v>3617.2279999999978</v>
      </c>
      <c r="CN7" s="79">
        <v>3617.2279999999978</v>
      </c>
      <c r="CP7" s="92">
        <f t="shared" ref="CP7:CP39" si="0">CJ7-CA7</f>
        <v>-37.66999999999905</v>
      </c>
    </row>
    <row r="8" spans="1:94" x14ac:dyDescent="0.3">
      <c r="A8" s="2"/>
      <c r="B8" s="3" t="s">
        <v>4</v>
      </c>
      <c r="C8" s="4">
        <v>0</v>
      </c>
      <c r="D8" s="4">
        <v>96.45000085234642</v>
      </c>
      <c r="E8" s="4">
        <v>96.45000085234642</v>
      </c>
      <c r="G8" s="4">
        <v>0</v>
      </c>
      <c r="H8" s="4">
        <v>501.92061267479221</v>
      </c>
      <c r="I8" s="4">
        <v>501.92061267479227</v>
      </c>
      <c r="K8" s="11" t="s">
        <v>4</v>
      </c>
      <c r="L8" s="10">
        <v>0</v>
      </c>
      <c r="M8" s="10">
        <v>96.729999631643295</v>
      </c>
      <c r="N8" s="10">
        <v>96.729999631643295</v>
      </c>
      <c r="O8" s="10"/>
      <c r="P8" s="10">
        <v>0</v>
      </c>
      <c r="Q8" s="10">
        <v>533.3502451600516</v>
      </c>
      <c r="R8" s="10">
        <v>533.3502451600516</v>
      </c>
      <c r="T8" s="19" t="s">
        <v>4</v>
      </c>
      <c r="U8" s="18">
        <v>0</v>
      </c>
      <c r="V8" s="18">
        <v>96.729999631643295</v>
      </c>
      <c r="W8" s="18">
        <v>96.729999631643295</v>
      </c>
      <c r="X8" s="18"/>
      <c r="Y8" s="18">
        <v>0</v>
      </c>
      <c r="Z8" s="18">
        <v>522.53166330271313</v>
      </c>
      <c r="AA8" s="18">
        <v>522.53166330271313</v>
      </c>
      <c r="AC8" s="29" t="s">
        <v>4</v>
      </c>
      <c r="AD8" s="30">
        <v>0</v>
      </c>
      <c r="AE8" s="30">
        <v>96.729999631643295</v>
      </c>
      <c r="AF8" s="30">
        <v>96.729999631643295</v>
      </c>
      <c r="AG8" s="28"/>
      <c r="AH8" s="30">
        <v>0</v>
      </c>
      <c r="AI8" s="30">
        <v>521.57856842422802</v>
      </c>
      <c r="AJ8" s="30">
        <v>521.57856842422802</v>
      </c>
      <c r="AK8" s="40"/>
      <c r="AL8" s="38" t="s">
        <v>4</v>
      </c>
      <c r="AM8" s="36">
        <v>0</v>
      </c>
      <c r="AN8" s="36">
        <v>96.729999631643295</v>
      </c>
      <c r="AO8" s="36">
        <v>96.729999631643295</v>
      </c>
      <c r="AP8" s="37"/>
      <c r="AQ8" s="36">
        <v>0</v>
      </c>
      <c r="AR8" s="36">
        <v>547.4679370051324</v>
      </c>
      <c r="AS8" s="36">
        <v>547.46793700513251</v>
      </c>
      <c r="AU8" s="44" t="s">
        <v>4</v>
      </c>
      <c r="AV8" s="43">
        <v>0</v>
      </c>
      <c r="AW8" s="43">
        <v>96.729999631643295</v>
      </c>
      <c r="AX8" s="43">
        <v>96.729999631643295</v>
      </c>
      <c r="AY8" s="43"/>
      <c r="AZ8" s="43">
        <v>0</v>
      </c>
      <c r="BA8" s="43">
        <v>546.59564698876443</v>
      </c>
      <c r="BB8" s="43">
        <v>546.59564698876432</v>
      </c>
      <c r="BD8" s="49" t="s">
        <v>4</v>
      </c>
      <c r="BE8" s="47"/>
      <c r="BF8" s="48">
        <v>0</v>
      </c>
      <c r="BG8" s="48">
        <v>96.309999644756317</v>
      </c>
      <c r="BH8" s="48">
        <v>96.309999644756317</v>
      </c>
      <c r="BI8" s="48"/>
      <c r="BJ8" s="48">
        <v>0</v>
      </c>
      <c r="BK8" s="48">
        <v>545.6455471006185</v>
      </c>
      <c r="BL8" s="48">
        <v>545.64554710061839</v>
      </c>
      <c r="BN8" s="56" t="s">
        <v>4</v>
      </c>
      <c r="BO8" s="54"/>
      <c r="BP8" s="55"/>
      <c r="BQ8" s="55"/>
      <c r="BR8" s="55"/>
      <c r="BS8" s="55"/>
      <c r="BT8" s="55"/>
      <c r="BU8" s="55"/>
      <c r="BV8" s="55"/>
      <c r="BX8" s="97" t="s">
        <v>4</v>
      </c>
      <c r="BY8" s="93"/>
      <c r="BZ8" s="93">
        <v>96.373999999999995</v>
      </c>
      <c r="CA8" s="93">
        <v>96.373999999999995</v>
      </c>
      <c r="CC8" s="94"/>
      <c r="CD8" s="94">
        <v>570.11683700000003</v>
      </c>
      <c r="CE8" s="94">
        <v>570.11683700000003</v>
      </c>
      <c r="CF8" s="78" t="s">
        <v>65</v>
      </c>
      <c r="CG8" s="73" t="s">
        <v>4</v>
      </c>
      <c r="CH8" s="72"/>
      <c r="CI8" s="72">
        <v>110.35699999999989</v>
      </c>
      <c r="CJ8" s="72">
        <v>110.35699999999989</v>
      </c>
      <c r="CK8" s="72"/>
      <c r="CL8" s="72"/>
      <c r="CM8" s="72">
        <v>613.45400000000018</v>
      </c>
      <c r="CN8" s="79">
        <v>613.45400000000018</v>
      </c>
      <c r="CP8" s="92">
        <f t="shared" si="0"/>
        <v>13.98299999999989</v>
      </c>
    </row>
    <row r="9" spans="1:94" x14ac:dyDescent="0.3">
      <c r="A9" s="2"/>
      <c r="B9" s="3" t="s">
        <v>5</v>
      </c>
      <c r="C9" s="4">
        <v>0</v>
      </c>
      <c r="D9" s="4">
        <v>146.06999961845577</v>
      </c>
      <c r="E9" s="4">
        <v>146.06999961845577</v>
      </c>
      <c r="G9" s="4">
        <v>0</v>
      </c>
      <c r="H9" s="4">
        <v>743.75730716313194</v>
      </c>
      <c r="I9" s="4">
        <v>743.75730716313183</v>
      </c>
      <c r="K9" s="11" t="s">
        <v>5</v>
      </c>
      <c r="L9" s="10">
        <v>0</v>
      </c>
      <c r="M9" s="10">
        <v>146.22499839775264</v>
      </c>
      <c r="N9" s="10">
        <v>146.22499839775264</v>
      </c>
      <c r="O9" s="10"/>
      <c r="P9" s="10">
        <v>0</v>
      </c>
      <c r="Q9" s="10">
        <v>876.91932902551173</v>
      </c>
      <c r="R9" s="10">
        <v>876.91932902551184</v>
      </c>
      <c r="T9" s="19" t="s">
        <v>5</v>
      </c>
      <c r="U9" s="18">
        <v>0</v>
      </c>
      <c r="V9" s="18">
        <v>145.8689971100539</v>
      </c>
      <c r="W9" s="18">
        <v>145.8689971100539</v>
      </c>
      <c r="X9" s="18"/>
      <c r="Y9" s="18">
        <v>0</v>
      </c>
      <c r="Z9" s="18">
        <v>832.93530521812806</v>
      </c>
      <c r="AA9" s="18">
        <v>832.93530521812795</v>
      </c>
      <c r="AC9" s="29" t="s">
        <v>5</v>
      </c>
      <c r="AD9" s="30">
        <v>0</v>
      </c>
      <c r="AE9" s="30">
        <v>147.53899706713855</v>
      </c>
      <c r="AF9" s="30">
        <v>147.53899706713855</v>
      </c>
      <c r="AG9" s="28"/>
      <c r="AH9" s="30">
        <v>0</v>
      </c>
      <c r="AI9" s="30">
        <v>847.18461968139115</v>
      </c>
      <c r="AJ9" s="30">
        <v>847.18461968139104</v>
      </c>
      <c r="AK9" s="40"/>
      <c r="AL9" s="38" t="s">
        <v>5</v>
      </c>
      <c r="AM9" s="36">
        <v>0</v>
      </c>
      <c r="AN9" s="36">
        <v>144.5089971255511</v>
      </c>
      <c r="AO9" s="36">
        <v>144.5089971255511</v>
      </c>
      <c r="AP9" s="37"/>
      <c r="AQ9" s="36">
        <v>0</v>
      </c>
      <c r="AR9" s="36">
        <v>699.20604422070062</v>
      </c>
      <c r="AS9" s="36">
        <v>699.20604422070073</v>
      </c>
      <c r="AU9" s="44" t="s">
        <v>5</v>
      </c>
      <c r="AV9" s="43">
        <v>0</v>
      </c>
      <c r="AW9" s="43">
        <v>144.5089971255511</v>
      </c>
      <c r="AX9" s="43">
        <v>144.5089971255511</v>
      </c>
      <c r="AY9" s="43"/>
      <c r="AZ9" s="43">
        <v>0</v>
      </c>
      <c r="BA9" s="43">
        <v>699.92034422559698</v>
      </c>
      <c r="BB9" s="43">
        <v>699.92034422559709</v>
      </c>
      <c r="BD9" s="49" t="s">
        <v>5</v>
      </c>
      <c r="BE9" s="47"/>
      <c r="BF9" s="48">
        <v>0</v>
      </c>
      <c r="BG9" s="48">
        <v>144.36299729906023</v>
      </c>
      <c r="BH9" s="48">
        <v>144.36299729906023</v>
      </c>
      <c r="BI9" s="48"/>
      <c r="BJ9" s="48">
        <v>0</v>
      </c>
      <c r="BK9" s="48">
        <v>712.13054303456511</v>
      </c>
      <c r="BL9" s="48">
        <v>712.13054303456511</v>
      </c>
      <c r="BN9" s="56" t="s">
        <v>5</v>
      </c>
      <c r="BO9" s="54"/>
      <c r="BP9" s="55"/>
      <c r="BQ9" s="55"/>
      <c r="BR9" s="55"/>
      <c r="BS9" s="55"/>
      <c r="BT9" s="55"/>
      <c r="BU9" s="55"/>
      <c r="BV9" s="55"/>
      <c r="BX9" s="95" t="s">
        <v>5</v>
      </c>
      <c r="BY9" s="93"/>
      <c r="BZ9" s="93">
        <v>183.24</v>
      </c>
      <c r="CA9" s="93">
        <v>183.24</v>
      </c>
      <c r="CC9" s="94"/>
      <c r="CD9" s="94">
        <v>759.59390899999994</v>
      </c>
      <c r="CE9" s="94">
        <v>759.59390899999994</v>
      </c>
      <c r="CF9" s="78" t="s">
        <v>65</v>
      </c>
      <c r="CG9" s="73" t="s">
        <v>5</v>
      </c>
      <c r="CH9" s="72"/>
      <c r="CI9" s="72">
        <v>155.66699999999972</v>
      </c>
      <c r="CJ9" s="72">
        <v>155.66699999999972</v>
      </c>
      <c r="CK9" s="72"/>
      <c r="CL9" s="72"/>
      <c r="CM9" s="72">
        <v>852.44999999999959</v>
      </c>
      <c r="CN9" s="79">
        <v>852.44999999999959</v>
      </c>
      <c r="CP9" s="92">
        <f t="shared" si="0"/>
        <v>-27.573000000000292</v>
      </c>
    </row>
    <row r="10" spans="1:94" x14ac:dyDescent="0.3">
      <c r="A10" s="2"/>
      <c r="B10" s="3" t="s">
        <v>6</v>
      </c>
      <c r="C10" s="4">
        <v>0</v>
      </c>
      <c r="D10" s="4">
        <v>184.02099633216858</v>
      </c>
      <c r="E10" s="4">
        <v>184.02099633216858</v>
      </c>
      <c r="G10" s="4">
        <v>0</v>
      </c>
      <c r="H10" s="4">
        <v>1375.204186346419</v>
      </c>
      <c r="I10" s="4">
        <v>1375.204186346419</v>
      </c>
      <c r="K10" s="11" t="s">
        <v>6</v>
      </c>
      <c r="L10" s="10">
        <v>0</v>
      </c>
      <c r="M10" s="10">
        <v>182.18499641120434</v>
      </c>
      <c r="N10" s="10">
        <v>182.18499641120434</v>
      </c>
      <c r="O10" s="10"/>
      <c r="P10" s="10">
        <v>0</v>
      </c>
      <c r="Q10" s="10">
        <v>1451.7175815312582</v>
      </c>
      <c r="R10" s="10">
        <v>1451.7175815312585</v>
      </c>
      <c r="T10" s="19" t="s">
        <v>6</v>
      </c>
      <c r="U10" s="18">
        <v>0</v>
      </c>
      <c r="V10" s="18">
        <v>182.18499641120434</v>
      </c>
      <c r="W10" s="18">
        <v>182.18499641120434</v>
      </c>
      <c r="X10" s="18"/>
      <c r="Y10" s="18">
        <v>0</v>
      </c>
      <c r="Z10" s="18">
        <v>1429.3267253738238</v>
      </c>
      <c r="AA10" s="18">
        <v>1429.3267253738234</v>
      </c>
      <c r="AC10" s="29" t="s">
        <v>6</v>
      </c>
      <c r="AD10" s="30">
        <v>0</v>
      </c>
      <c r="AE10" s="30">
        <v>182.9789997190237</v>
      </c>
      <c r="AF10" s="30">
        <v>182.9789997190237</v>
      </c>
      <c r="AG10" s="28"/>
      <c r="AH10" s="30">
        <v>0</v>
      </c>
      <c r="AI10" s="30">
        <v>1435.7491990012263</v>
      </c>
      <c r="AJ10" s="30">
        <v>1435.7491990012265</v>
      </c>
      <c r="AK10" s="40"/>
      <c r="AL10" s="38" t="s">
        <v>6</v>
      </c>
      <c r="AM10" s="36">
        <v>0</v>
      </c>
      <c r="AN10" s="36">
        <v>180.89599977433681</v>
      </c>
      <c r="AO10" s="36">
        <v>180.89599977433681</v>
      </c>
      <c r="AP10" s="37"/>
      <c r="AQ10" s="36">
        <v>0</v>
      </c>
      <c r="AR10" s="36">
        <v>1345.5406752984411</v>
      </c>
      <c r="AS10" s="36">
        <v>1345.5406752984411</v>
      </c>
      <c r="AU10" s="44" t="s">
        <v>6</v>
      </c>
      <c r="AV10" s="43">
        <v>0</v>
      </c>
      <c r="AW10" s="43">
        <v>180.89599977433681</v>
      </c>
      <c r="AX10" s="43">
        <v>180.89599977433681</v>
      </c>
      <c r="AY10" s="43"/>
      <c r="AZ10" s="43">
        <v>0</v>
      </c>
      <c r="BA10" s="43">
        <v>1345.5519912981576</v>
      </c>
      <c r="BB10" s="43">
        <v>1345.5519912981576</v>
      </c>
      <c r="BD10" s="49" t="s">
        <v>6</v>
      </c>
      <c r="BE10" s="47"/>
      <c r="BF10" s="48">
        <v>0</v>
      </c>
      <c r="BG10" s="48">
        <v>190.63700309768319</v>
      </c>
      <c r="BH10" s="48">
        <v>190.63700309768319</v>
      </c>
      <c r="BI10" s="48"/>
      <c r="BJ10" s="48">
        <v>0</v>
      </c>
      <c r="BK10" s="48">
        <v>1483.6741123680515</v>
      </c>
      <c r="BL10" s="48">
        <v>1483.6741123680515</v>
      </c>
      <c r="BN10" s="56" t="s">
        <v>6</v>
      </c>
      <c r="BO10" s="54"/>
      <c r="BP10" s="55"/>
      <c r="BQ10" s="55"/>
      <c r="BR10" s="55"/>
      <c r="BS10" s="55"/>
      <c r="BT10" s="55"/>
      <c r="BU10" s="55"/>
      <c r="BV10" s="55"/>
      <c r="BX10" s="95" t="s">
        <v>6</v>
      </c>
      <c r="BY10" s="93"/>
      <c r="BZ10" s="93">
        <v>189.88099999999997</v>
      </c>
      <c r="CA10" s="93">
        <v>189.88099999999997</v>
      </c>
      <c r="CC10" s="94"/>
      <c r="CD10" s="94">
        <v>1344.4459380000001</v>
      </c>
      <c r="CE10" s="94">
        <v>1344.4459380000001</v>
      </c>
      <c r="CF10" s="78" t="s">
        <v>65</v>
      </c>
      <c r="CG10" s="73" t="s">
        <v>6</v>
      </c>
      <c r="CH10" s="72"/>
      <c r="CI10" s="72">
        <v>208.76199999999935</v>
      </c>
      <c r="CJ10" s="72">
        <v>208.76199999999935</v>
      </c>
      <c r="CK10" s="72"/>
      <c r="CL10" s="72"/>
      <c r="CM10" s="72">
        <v>1562.3199999999986</v>
      </c>
      <c r="CN10" s="79">
        <v>1562.3199999999986</v>
      </c>
      <c r="CP10" s="92">
        <f t="shared" si="0"/>
        <v>18.880999999999375</v>
      </c>
    </row>
    <row r="11" spans="1:94" x14ac:dyDescent="0.3">
      <c r="A11" s="2"/>
      <c r="B11" s="3" t="s">
        <v>7</v>
      </c>
      <c r="C11" s="4">
        <v>0</v>
      </c>
      <c r="D11" s="4">
        <v>110.08899889141321</v>
      </c>
      <c r="E11" s="4">
        <v>110.08899889141321</v>
      </c>
      <c r="G11" s="4">
        <v>0</v>
      </c>
      <c r="H11" s="4">
        <v>613.23298787073668</v>
      </c>
      <c r="I11" s="4">
        <v>613.23298787073668</v>
      </c>
      <c r="K11" s="11" t="s">
        <v>7</v>
      </c>
      <c r="L11" s="10">
        <v>0</v>
      </c>
      <c r="M11" s="10">
        <v>110.58899889141321</v>
      </c>
      <c r="N11" s="10">
        <v>110.58899889141321</v>
      </c>
      <c r="O11" s="10"/>
      <c r="P11" s="10">
        <v>0</v>
      </c>
      <c r="Q11" s="10">
        <v>659.36004016790901</v>
      </c>
      <c r="R11" s="10">
        <v>659.36004016790889</v>
      </c>
      <c r="T11" s="19" t="s">
        <v>7</v>
      </c>
      <c r="U11" s="18">
        <v>0</v>
      </c>
      <c r="V11" s="18">
        <v>110.58899889141321</v>
      </c>
      <c r="W11" s="18">
        <v>110.58899889141321</v>
      </c>
      <c r="X11" s="18"/>
      <c r="Y11" s="18">
        <v>0</v>
      </c>
      <c r="Z11" s="18">
        <v>647.0746269153974</v>
      </c>
      <c r="AA11" s="18">
        <v>647.0746269153974</v>
      </c>
      <c r="AC11" s="29" t="s">
        <v>7</v>
      </c>
      <c r="AD11" s="30">
        <v>0</v>
      </c>
      <c r="AE11" s="30">
        <v>110.58899889141321</v>
      </c>
      <c r="AF11" s="30">
        <v>110.58899889141321</v>
      </c>
      <c r="AG11" s="28"/>
      <c r="AH11" s="30">
        <v>0</v>
      </c>
      <c r="AI11" s="30">
        <v>641.93880114362582</v>
      </c>
      <c r="AJ11" s="30">
        <v>641.93880114362571</v>
      </c>
      <c r="AK11" s="40"/>
      <c r="AL11" s="38" t="s">
        <v>7</v>
      </c>
      <c r="AM11" s="36">
        <v>0</v>
      </c>
      <c r="AN11" s="36">
        <v>110.58899889141321</v>
      </c>
      <c r="AO11" s="36">
        <v>110.58899889141321</v>
      </c>
      <c r="AP11" s="37"/>
      <c r="AQ11" s="36">
        <v>0</v>
      </c>
      <c r="AR11" s="36">
        <v>605.36509461006506</v>
      </c>
      <c r="AS11" s="36">
        <v>605.36509461006494</v>
      </c>
      <c r="AU11" s="44" t="s">
        <v>7</v>
      </c>
      <c r="AV11" s="43">
        <v>0</v>
      </c>
      <c r="AW11" s="43">
        <v>110.58899889141321</v>
      </c>
      <c r="AX11" s="43">
        <v>110.58899889141321</v>
      </c>
      <c r="AY11" s="43"/>
      <c r="AZ11" s="43">
        <v>0</v>
      </c>
      <c r="BA11" s="43">
        <v>605.65107460549461</v>
      </c>
      <c r="BB11" s="43">
        <v>605.65107460549473</v>
      </c>
      <c r="BD11" s="49" t="s">
        <v>7</v>
      </c>
      <c r="BE11" s="47"/>
      <c r="BF11" s="48">
        <v>0</v>
      </c>
      <c r="BG11" s="48">
        <v>110.58899889141321</v>
      </c>
      <c r="BH11" s="48">
        <v>110.58899889141321</v>
      </c>
      <c r="BI11" s="48"/>
      <c r="BJ11" s="48">
        <v>0</v>
      </c>
      <c r="BK11" s="48">
        <v>605.65107460549461</v>
      </c>
      <c r="BL11" s="48">
        <v>605.65107460549473</v>
      </c>
      <c r="BN11" s="56" t="s">
        <v>7</v>
      </c>
      <c r="BO11" s="54"/>
      <c r="BP11" s="55"/>
      <c r="BQ11" s="55"/>
      <c r="BR11" s="55"/>
      <c r="BS11" s="55"/>
      <c r="BT11" s="55"/>
      <c r="BU11" s="55"/>
      <c r="BV11" s="55"/>
      <c r="BX11" s="95" t="s">
        <v>7</v>
      </c>
      <c r="BY11" s="93"/>
      <c r="BZ11" s="93">
        <v>111.93099999999998</v>
      </c>
      <c r="CA11" s="93">
        <v>111.93099999999998</v>
      </c>
      <c r="CC11" s="94"/>
      <c r="CD11" s="94">
        <v>598.52374099999997</v>
      </c>
      <c r="CE11" s="94">
        <v>598.52374099999997</v>
      </c>
      <c r="CF11" s="78" t="s">
        <v>65</v>
      </c>
      <c r="CG11" s="73" t="s">
        <v>7</v>
      </c>
      <c r="CH11" s="72"/>
      <c r="CI11" s="72">
        <v>106.43800000000002</v>
      </c>
      <c r="CJ11" s="72">
        <v>106.43800000000002</v>
      </c>
      <c r="CK11" s="72"/>
      <c r="CL11" s="72"/>
      <c r="CM11" s="72">
        <v>632.98799999999949</v>
      </c>
      <c r="CN11" s="79">
        <v>632.98799999999949</v>
      </c>
      <c r="CP11" s="92">
        <f t="shared" si="0"/>
        <v>-5.4929999999999666</v>
      </c>
    </row>
    <row r="12" spans="1:94" x14ac:dyDescent="0.3">
      <c r="A12" s="2"/>
      <c r="B12" s="3" t="s">
        <v>8</v>
      </c>
      <c r="C12" s="4">
        <v>0</v>
      </c>
      <c r="D12" s="4">
        <v>71.610000178217888</v>
      </c>
      <c r="E12" s="4">
        <v>71.610000178217888</v>
      </c>
      <c r="G12" s="4">
        <v>0</v>
      </c>
      <c r="H12" s="4">
        <v>309.45896252456299</v>
      </c>
      <c r="I12" s="4">
        <v>309.45896252456293</v>
      </c>
      <c r="K12" s="11" t="s">
        <v>8</v>
      </c>
      <c r="L12" s="10">
        <v>0</v>
      </c>
      <c r="M12" s="10">
        <v>71.610000178217888</v>
      </c>
      <c r="N12" s="10">
        <v>71.610000178217888</v>
      </c>
      <c r="O12" s="10"/>
      <c r="P12" s="10">
        <v>0</v>
      </c>
      <c r="Q12" s="10">
        <v>324.64721812271267</v>
      </c>
      <c r="R12" s="10">
        <v>324.64721812271267</v>
      </c>
      <c r="T12" s="19" t="s">
        <v>8</v>
      </c>
      <c r="U12" s="18">
        <v>0</v>
      </c>
      <c r="V12" s="18">
        <v>70.384000346064568</v>
      </c>
      <c r="W12" s="18">
        <v>70.384000346064568</v>
      </c>
      <c r="X12" s="18"/>
      <c r="Y12" s="18">
        <v>0</v>
      </c>
      <c r="Z12" s="18">
        <v>293.86784657549111</v>
      </c>
      <c r="AA12" s="18">
        <v>293.86784657549111</v>
      </c>
      <c r="AC12" s="29" t="s">
        <v>8</v>
      </c>
      <c r="AD12" s="30">
        <v>0</v>
      </c>
      <c r="AE12" s="30">
        <v>70.260001480579376</v>
      </c>
      <c r="AF12" s="30">
        <v>70.260001480579376</v>
      </c>
      <c r="AG12" s="28"/>
      <c r="AH12" s="30">
        <v>0</v>
      </c>
      <c r="AI12" s="30">
        <v>271.34556675879122</v>
      </c>
      <c r="AJ12" s="30">
        <v>271.34556675879122</v>
      </c>
      <c r="AK12" s="40"/>
      <c r="AL12" s="38" t="s">
        <v>8</v>
      </c>
      <c r="AM12" s="36">
        <v>0.88899999856948853</v>
      </c>
      <c r="AN12" s="36">
        <v>68.141001515090466</v>
      </c>
      <c r="AO12" s="36">
        <v>69.030001513659954</v>
      </c>
      <c r="AP12" s="37"/>
      <c r="AQ12" s="36">
        <v>0.31114999949932098</v>
      </c>
      <c r="AR12" s="36">
        <v>276.26612689686584</v>
      </c>
      <c r="AS12" s="36">
        <v>276.57727689636516</v>
      </c>
      <c r="AU12" s="44" t="s">
        <v>8</v>
      </c>
      <c r="AV12" s="43">
        <v>0.88899999856948853</v>
      </c>
      <c r="AW12" s="43">
        <v>69.030001454055309</v>
      </c>
      <c r="AX12" s="43">
        <v>69.919001452624798</v>
      </c>
      <c r="AY12" s="43"/>
      <c r="AZ12" s="43">
        <v>0.31114999949932098</v>
      </c>
      <c r="BA12" s="43">
        <v>277.05813184527318</v>
      </c>
      <c r="BB12" s="43">
        <v>277.3692818447725</v>
      </c>
      <c r="BD12" s="49" t="s">
        <v>8</v>
      </c>
      <c r="BE12" s="47"/>
      <c r="BF12" s="48">
        <v>0.88899999856948853</v>
      </c>
      <c r="BG12" s="48">
        <v>77.72999881953001</v>
      </c>
      <c r="BH12" s="48">
        <v>78.618998818099499</v>
      </c>
      <c r="BI12" s="48"/>
      <c r="BJ12" s="48">
        <v>0.31114999949932098</v>
      </c>
      <c r="BK12" s="48">
        <v>315.70326829034826</v>
      </c>
      <c r="BL12" s="48">
        <v>316.01441828984764</v>
      </c>
      <c r="BN12" s="56" t="s">
        <v>8</v>
      </c>
      <c r="BO12" s="54"/>
      <c r="BP12" s="55"/>
      <c r="BQ12" s="55"/>
      <c r="BR12" s="55"/>
      <c r="BS12" s="55"/>
      <c r="BT12" s="55"/>
      <c r="BU12" s="55"/>
      <c r="BV12" s="55"/>
      <c r="BX12" s="95" t="s">
        <v>8</v>
      </c>
      <c r="BY12" s="93">
        <v>0.9499999999999994</v>
      </c>
      <c r="BZ12" s="93">
        <v>74.558000000000021</v>
      </c>
      <c r="CA12" s="93">
        <v>75.508000000000024</v>
      </c>
      <c r="CC12" s="94">
        <v>0.31382999999999994</v>
      </c>
      <c r="CD12" s="94">
        <v>433.46774999999991</v>
      </c>
      <c r="CE12" s="94">
        <v>433.78157999999991</v>
      </c>
      <c r="CF12" s="78" t="s">
        <v>65</v>
      </c>
      <c r="CG12" s="73" t="s">
        <v>8</v>
      </c>
      <c r="CH12" s="72"/>
      <c r="CI12" s="72">
        <v>74.319000000000059</v>
      </c>
      <c r="CJ12" s="72">
        <v>74.319000000000059</v>
      </c>
      <c r="CK12" s="72"/>
      <c r="CL12" s="72"/>
      <c r="CM12" s="72">
        <v>349.66099999999989</v>
      </c>
      <c r="CN12" s="79">
        <v>349.66099999999989</v>
      </c>
      <c r="CP12" s="92">
        <f t="shared" si="0"/>
        <v>-1.1889999999999645</v>
      </c>
    </row>
    <row r="13" spans="1:94" x14ac:dyDescent="0.3">
      <c r="A13" s="2"/>
      <c r="B13" s="3" t="s">
        <v>9</v>
      </c>
      <c r="C13" s="4">
        <v>0</v>
      </c>
      <c r="D13" s="4">
        <v>142.29900120198727</v>
      </c>
      <c r="E13" s="4">
        <v>142.29900120198727</v>
      </c>
      <c r="G13" s="4">
        <v>0</v>
      </c>
      <c r="H13" s="4">
        <v>947.43168049698352</v>
      </c>
      <c r="I13" s="4">
        <v>947.43168049698352</v>
      </c>
      <c r="K13" s="11" t="s">
        <v>9</v>
      </c>
      <c r="L13" s="10">
        <v>0</v>
      </c>
      <c r="M13" s="10">
        <v>142.4590011946857</v>
      </c>
      <c r="N13" s="10">
        <v>142.4590011946857</v>
      </c>
      <c r="O13" s="10"/>
      <c r="P13" s="10">
        <v>0</v>
      </c>
      <c r="Q13" s="10">
        <v>999.42087736206565</v>
      </c>
      <c r="R13" s="10">
        <v>999.42087736206577</v>
      </c>
      <c r="T13" s="19" t="s">
        <v>9</v>
      </c>
      <c r="U13" s="18">
        <v>0</v>
      </c>
      <c r="V13" s="18">
        <v>142.4590011946857</v>
      </c>
      <c r="W13" s="18">
        <v>142.4590011946857</v>
      </c>
      <c r="X13" s="18"/>
      <c r="Y13" s="18">
        <v>0</v>
      </c>
      <c r="Z13" s="18">
        <v>977.29889536447331</v>
      </c>
      <c r="AA13" s="18">
        <v>977.29889536447342</v>
      </c>
      <c r="AC13" s="29" t="s">
        <v>9</v>
      </c>
      <c r="AD13" s="30">
        <v>0</v>
      </c>
      <c r="AE13" s="30">
        <v>142.45900179073215</v>
      </c>
      <c r="AF13" s="30">
        <v>142.45900179073215</v>
      </c>
      <c r="AG13" s="28"/>
      <c r="AH13" s="30">
        <v>0</v>
      </c>
      <c r="AI13" s="30">
        <v>973.78667661552129</v>
      </c>
      <c r="AJ13" s="30">
        <v>973.78667661552129</v>
      </c>
      <c r="AK13" s="40"/>
      <c r="AL13" s="38" t="s">
        <v>9</v>
      </c>
      <c r="AM13" s="36">
        <v>0</v>
      </c>
      <c r="AN13" s="36">
        <v>142.45900179073215</v>
      </c>
      <c r="AO13" s="36">
        <v>142.45900179073215</v>
      </c>
      <c r="AP13" s="37"/>
      <c r="AQ13" s="36">
        <v>0</v>
      </c>
      <c r="AR13" s="36">
        <v>958.11250155809887</v>
      </c>
      <c r="AS13" s="36">
        <v>958.11250155809898</v>
      </c>
      <c r="AU13" s="44" t="s">
        <v>9</v>
      </c>
      <c r="AV13" s="43">
        <v>0</v>
      </c>
      <c r="AW13" s="43">
        <v>142.45900179073215</v>
      </c>
      <c r="AX13" s="43">
        <v>142.45900179073215</v>
      </c>
      <c r="AY13" s="43"/>
      <c r="AZ13" s="43">
        <v>0</v>
      </c>
      <c r="BA13" s="43">
        <v>960.68472157701137</v>
      </c>
      <c r="BB13" s="43">
        <v>960.68472157701137</v>
      </c>
      <c r="BD13" s="49" t="s">
        <v>9</v>
      </c>
      <c r="BE13" s="47"/>
      <c r="BF13" s="48">
        <v>0</v>
      </c>
      <c r="BG13" s="48">
        <v>143.21900392696261</v>
      </c>
      <c r="BH13" s="48">
        <v>143.21900392696261</v>
      </c>
      <c r="BI13" s="48"/>
      <c r="BJ13" s="48">
        <v>0</v>
      </c>
      <c r="BK13" s="48">
        <v>950.00966254552486</v>
      </c>
      <c r="BL13" s="48">
        <v>950.00966254552475</v>
      </c>
      <c r="BN13" s="56" t="s">
        <v>9</v>
      </c>
      <c r="BO13" s="54"/>
      <c r="BP13" s="55"/>
      <c r="BQ13" s="55"/>
      <c r="BR13" s="55"/>
      <c r="BS13" s="55"/>
      <c r="BT13" s="55"/>
      <c r="BU13" s="55"/>
      <c r="BV13" s="55"/>
      <c r="BX13" s="95" t="s">
        <v>9</v>
      </c>
      <c r="BY13" s="93"/>
      <c r="BZ13" s="93">
        <v>144.55700000000002</v>
      </c>
      <c r="CA13" s="93">
        <v>144.55700000000002</v>
      </c>
      <c r="CC13" s="94"/>
      <c r="CD13" s="94">
        <v>964.95820000000003</v>
      </c>
      <c r="CE13" s="94">
        <v>964.95820000000003</v>
      </c>
      <c r="CF13" s="78" t="s">
        <v>65</v>
      </c>
      <c r="CG13" s="73" t="s">
        <v>9</v>
      </c>
      <c r="CH13" s="72"/>
      <c r="CI13" s="72">
        <v>137.30599999999998</v>
      </c>
      <c r="CJ13" s="72">
        <v>137.30599999999998</v>
      </c>
      <c r="CK13" s="72"/>
      <c r="CL13" s="72"/>
      <c r="CM13" s="72">
        <v>986.77200000000039</v>
      </c>
      <c r="CN13" s="79">
        <v>986.77200000000039</v>
      </c>
      <c r="CP13" s="92">
        <f t="shared" si="0"/>
        <v>-7.2510000000000332</v>
      </c>
    </row>
    <row r="14" spans="1:94" x14ac:dyDescent="0.3">
      <c r="A14" s="2"/>
      <c r="B14" s="3" t="s">
        <v>10</v>
      </c>
      <c r="C14" s="4">
        <v>0</v>
      </c>
      <c r="D14" s="4">
        <v>272.73999629169703</v>
      </c>
      <c r="E14" s="4">
        <v>272.73999629169703</v>
      </c>
      <c r="G14" s="4">
        <v>0</v>
      </c>
      <c r="H14" s="4">
        <v>1627.7254512597838</v>
      </c>
      <c r="I14" s="4">
        <v>1627.7254512597838</v>
      </c>
      <c r="K14" s="11" t="s">
        <v>10</v>
      </c>
      <c r="L14" s="10">
        <v>0</v>
      </c>
      <c r="M14" s="10">
        <v>276.40999636799097</v>
      </c>
      <c r="N14" s="10">
        <v>276.40999636799097</v>
      </c>
      <c r="O14" s="10"/>
      <c r="P14" s="10">
        <v>0</v>
      </c>
      <c r="Q14" s="10">
        <v>1763.7141998383499</v>
      </c>
      <c r="R14" s="10">
        <v>1763.7141998383495</v>
      </c>
      <c r="T14" s="19" t="s">
        <v>10</v>
      </c>
      <c r="U14" s="18">
        <v>0</v>
      </c>
      <c r="V14" s="18">
        <v>270.67999630793929</v>
      </c>
      <c r="W14" s="18">
        <v>270.67999630793929</v>
      </c>
      <c r="X14" s="18"/>
      <c r="Y14" s="18">
        <v>0</v>
      </c>
      <c r="Z14" s="18">
        <v>1658.4537373468215</v>
      </c>
      <c r="AA14" s="18">
        <v>1658.453737346822</v>
      </c>
      <c r="AC14" s="29" t="s">
        <v>10</v>
      </c>
      <c r="AD14" s="30">
        <v>0</v>
      </c>
      <c r="AE14" s="30">
        <v>275.18000056967139</v>
      </c>
      <c r="AF14" s="30">
        <v>275.18000056967139</v>
      </c>
      <c r="AG14" s="28"/>
      <c r="AH14" s="30">
        <v>0</v>
      </c>
      <c r="AI14" s="30">
        <v>1707.3046939142812</v>
      </c>
      <c r="AJ14" s="30">
        <v>1707.3046939142814</v>
      </c>
      <c r="AK14" s="40"/>
      <c r="AL14" s="38" t="s">
        <v>10</v>
      </c>
      <c r="AM14" s="36">
        <v>0</v>
      </c>
      <c r="AN14" s="36">
        <v>274.37000061199069</v>
      </c>
      <c r="AO14" s="36">
        <v>274.37000061199069</v>
      </c>
      <c r="AP14" s="37"/>
      <c r="AQ14" s="36">
        <v>0</v>
      </c>
      <c r="AR14" s="36">
        <v>1843.33511998675</v>
      </c>
      <c r="AS14" s="36">
        <v>1843.3351199867504</v>
      </c>
      <c r="AU14" s="44" t="s">
        <v>10</v>
      </c>
      <c r="AV14" s="43">
        <v>0</v>
      </c>
      <c r="AW14" s="43">
        <v>274.37000061199069</v>
      </c>
      <c r="AX14" s="43">
        <v>274.37000061199069</v>
      </c>
      <c r="AY14" s="43"/>
      <c r="AZ14" s="43">
        <v>0</v>
      </c>
      <c r="BA14" s="43">
        <v>1846.5972199935545</v>
      </c>
      <c r="BB14" s="43">
        <v>1846.5972199935545</v>
      </c>
      <c r="BD14" s="49" t="s">
        <v>10</v>
      </c>
      <c r="BE14" s="47"/>
      <c r="BF14" s="48">
        <v>0</v>
      </c>
      <c r="BG14" s="48">
        <v>277.47400406002998</v>
      </c>
      <c r="BH14" s="48">
        <v>277.47400406002998</v>
      </c>
      <c r="BI14" s="48"/>
      <c r="BJ14" s="48">
        <v>0</v>
      </c>
      <c r="BK14" s="48">
        <v>1914.2383419695934</v>
      </c>
      <c r="BL14" s="48">
        <v>1914.2383419695936</v>
      </c>
      <c r="BN14" s="56" t="s">
        <v>10</v>
      </c>
      <c r="BO14" s="54"/>
      <c r="BP14" s="55"/>
      <c r="BQ14" s="55"/>
      <c r="BR14" s="55"/>
      <c r="BS14" s="55"/>
      <c r="BT14" s="55"/>
      <c r="BU14" s="55"/>
      <c r="BV14" s="55"/>
      <c r="BX14" s="95" t="s">
        <v>10</v>
      </c>
      <c r="BY14" s="93"/>
      <c r="BZ14" s="93">
        <v>277.46799999999996</v>
      </c>
      <c r="CA14" s="93">
        <v>277.46799999999996</v>
      </c>
      <c r="CC14" s="94"/>
      <c r="CD14" s="94">
        <v>1847.5685160000005</v>
      </c>
      <c r="CE14" s="94">
        <v>1847.5685160000005</v>
      </c>
      <c r="CF14" s="78" t="s">
        <v>65</v>
      </c>
      <c r="CG14" s="73" t="s">
        <v>10</v>
      </c>
      <c r="CH14" s="72"/>
      <c r="CI14" s="72">
        <v>299.13200000000012</v>
      </c>
      <c r="CJ14" s="72">
        <v>299.13200000000012</v>
      </c>
      <c r="CK14" s="72"/>
      <c r="CL14" s="72"/>
      <c r="CM14" s="72">
        <v>1783.3159999999946</v>
      </c>
      <c r="CN14" s="79">
        <v>1783.3159999999946</v>
      </c>
      <c r="CP14" s="92">
        <f t="shared" si="0"/>
        <v>21.664000000000158</v>
      </c>
    </row>
    <row r="15" spans="1:94" x14ac:dyDescent="0.3">
      <c r="A15" s="2"/>
      <c r="B15" s="3" t="s">
        <v>11</v>
      </c>
      <c r="C15" s="4">
        <v>0</v>
      </c>
      <c r="D15" s="4">
        <v>289.15099987387657</v>
      </c>
      <c r="E15" s="4">
        <v>289.15099987387657</v>
      </c>
      <c r="G15" s="4">
        <v>0</v>
      </c>
      <c r="H15" s="4">
        <v>1623.0135449066665</v>
      </c>
      <c r="I15" s="4">
        <v>1623.0135449066665</v>
      </c>
      <c r="K15" s="11" t="s">
        <v>11</v>
      </c>
      <c r="L15" s="10">
        <v>0</v>
      </c>
      <c r="M15" s="10">
        <v>289.15099987387657</v>
      </c>
      <c r="N15" s="10">
        <v>289.15099987387657</v>
      </c>
      <c r="O15" s="10"/>
      <c r="P15" s="10">
        <v>0</v>
      </c>
      <c r="Q15" s="10">
        <v>1704.6560562823097</v>
      </c>
      <c r="R15" s="10">
        <v>1704.6560562823097</v>
      </c>
      <c r="T15" s="19" t="s">
        <v>11</v>
      </c>
      <c r="U15" s="18">
        <v>0</v>
      </c>
      <c r="V15" s="18">
        <v>289.15099987387657</v>
      </c>
      <c r="W15" s="18">
        <v>289.15099987387657</v>
      </c>
      <c r="X15" s="18"/>
      <c r="Y15" s="18">
        <v>0</v>
      </c>
      <c r="Z15" s="18">
        <v>1670.7421582960069</v>
      </c>
      <c r="AA15" s="18">
        <v>1670.7421582960069</v>
      </c>
      <c r="AC15" s="29" t="s">
        <v>11</v>
      </c>
      <c r="AD15" s="30">
        <v>0</v>
      </c>
      <c r="AE15" s="30">
        <v>289.15099987387657</v>
      </c>
      <c r="AF15" s="30">
        <v>289.15099987387657</v>
      </c>
      <c r="AG15" s="28"/>
      <c r="AH15" s="30">
        <v>0</v>
      </c>
      <c r="AI15" s="30">
        <v>1662.5737927123744</v>
      </c>
      <c r="AJ15" s="30">
        <v>1662.5737927123741</v>
      </c>
      <c r="AK15" s="40"/>
      <c r="AL15" s="38" t="s">
        <v>11</v>
      </c>
      <c r="AM15" s="36">
        <v>0</v>
      </c>
      <c r="AN15" s="36">
        <v>289.15099987387657</v>
      </c>
      <c r="AO15" s="36">
        <v>289.15099987387657</v>
      </c>
      <c r="AP15" s="37"/>
      <c r="AQ15" s="36">
        <v>0</v>
      </c>
      <c r="AR15" s="36">
        <v>1636.3453421308839</v>
      </c>
      <c r="AS15" s="36">
        <v>1636.3453421308843</v>
      </c>
      <c r="AU15" s="44" t="s">
        <v>11</v>
      </c>
      <c r="AV15" s="43">
        <v>0</v>
      </c>
      <c r="AW15" s="43">
        <v>289.15099987387657</v>
      </c>
      <c r="AX15" s="43">
        <v>289.15099987387657</v>
      </c>
      <c r="AY15" s="43"/>
      <c r="AZ15" s="43">
        <v>0</v>
      </c>
      <c r="BA15" s="43">
        <v>1638.4635321455455</v>
      </c>
      <c r="BB15" s="43">
        <v>1638.4635321455457</v>
      </c>
      <c r="BD15" s="49" t="s">
        <v>11</v>
      </c>
      <c r="BE15" s="47"/>
      <c r="BF15" s="48">
        <v>0</v>
      </c>
      <c r="BG15" s="48">
        <v>290.15099987387657</v>
      </c>
      <c r="BH15" s="48">
        <v>290.15099987387657</v>
      </c>
      <c r="BI15" s="48"/>
      <c r="BJ15" s="48">
        <v>0</v>
      </c>
      <c r="BK15" s="48">
        <v>1666.387200248673</v>
      </c>
      <c r="BL15" s="48">
        <v>1666.387200248673</v>
      </c>
      <c r="BN15" s="56" t="s">
        <v>11</v>
      </c>
      <c r="BO15" s="54"/>
      <c r="BP15" s="55"/>
      <c r="BQ15" s="55"/>
      <c r="BR15" s="55"/>
      <c r="BS15" s="55"/>
      <c r="BT15" s="55"/>
      <c r="BU15" s="55"/>
      <c r="BV15" s="55"/>
      <c r="BX15" s="95" t="s">
        <v>11</v>
      </c>
      <c r="BY15" s="93"/>
      <c r="BZ15" s="93">
        <v>291.48</v>
      </c>
      <c r="CA15" s="93">
        <v>291.48</v>
      </c>
      <c r="CC15" s="94"/>
      <c r="CD15" s="94">
        <v>1623.3422560000001</v>
      </c>
      <c r="CE15" s="94">
        <v>1623.3422560000001</v>
      </c>
      <c r="CF15" s="78" t="s">
        <v>65</v>
      </c>
      <c r="CG15" s="73" t="s">
        <v>11</v>
      </c>
      <c r="CH15" s="72"/>
      <c r="CI15" s="72">
        <v>293.5379999999995</v>
      </c>
      <c r="CJ15" s="72">
        <v>293.5379999999995</v>
      </c>
      <c r="CK15" s="72"/>
      <c r="CL15" s="72"/>
      <c r="CM15" s="72">
        <v>1822.954000000004</v>
      </c>
      <c r="CN15" s="79">
        <v>1822.954000000004</v>
      </c>
      <c r="CP15" s="92">
        <f t="shared" si="0"/>
        <v>2.0579999999994811</v>
      </c>
    </row>
    <row r="16" spans="1:94" x14ac:dyDescent="0.3">
      <c r="A16" s="2"/>
      <c r="B16" s="3" t="s">
        <v>12</v>
      </c>
      <c r="C16" s="4">
        <v>0</v>
      </c>
      <c r="D16" s="4">
        <v>579.34899643063545</v>
      </c>
      <c r="E16" s="4">
        <v>579.34899643063545</v>
      </c>
      <c r="G16" s="4">
        <v>0</v>
      </c>
      <c r="H16" s="4">
        <v>2158.819416817229</v>
      </c>
      <c r="I16" s="4">
        <v>2158.8194168172286</v>
      </c>
      <c r="K16" s="11" t="s">
        <v>12</v>
      </c>
      <c r="L16" s="10">
        <v>0</v>
      </c>
      <c r="M16" s="10">
        <v>581.94900438189507</v>
      </c>
      <c r="N16" s="10">
        <v>581.94900438189507</v>
      </c>
      <c r="O16" s="10"/>
      <c r="P16" s="10">
        <v>0</v>
      </c>
      <c r="Q16" s="10">
        <v>2332.4409561844986</v>
      </c>
      <c r="R16" s="10">
        <v>2332.4409561844986</v>
      </c>
      <c r="T16" s="19" t="s">
        <v>12</v>
      </c>
      <c r="U16" s="18">
        <v>0</v>
      </c>
      <c r="V16" s="18">
        <v>563.56899218261242</v>
      </c>
      <c r="W16" s="18">
        <v>563.56899218261242</v>
      </c>
      <c r="X16" s="18"/>
      <c r="Y16" s="18">
        <v>0</v>
      </c>
      <c r="Z16" s="18">
        <v>2112.4547926172609</v>
      </c>
      <c r="AA16" s="18">
        <v>2112.4547926172613</v>
      </c>
      <c r="AC16" s="29" t="s">
        <v>12</v>
      </c>
      <c r="AD16" s="30">
        <v>0</v>
      </c>
      <c r="AE16" s="30">
        <v>563.5689921528101</v>
      </c>
      <c r="AF16" s="30">
        <v>563.5689921528101</v>
      </c>
      <c r="AG16" s="28"/>
      <c r="AH16" s="30">
        <v>0</v>
      </c>
      <c r="AI16" s="30">
        <v>2088.93279086456</v>
      </c>
      <c r="AJ16" s="30">
        <v>2088.93279086456</v>
      </c>
      <c r="AK16" s="40"/>
      <c r="AL16" s="38" t="s">
        <v>12</v>
      </c>
      <c r="AM16" s="36">
        <v>0</v>
      </c>
      <c r="AN16" s="36">
        <v>563.63199192285538</v>
      </c>
      <c r="AO16" s="36">
        <v>563.63199192285538</v>
      </c>
      <c r="AP16" s="37"/>
      <c r="AQ16" s="36">
        <v>0</v>
      </c>
      <c r="AR16" s="36">
        <v>1990.7200586217646</v>
      </c>
      <c r="AS16" s="36">
        <v>1990.7200586217641</v>
      </c>
      <c r="AU16" s="44" t="s">
        <v>12</v>
      </c>
      <c r="AV16" s="43">
        <v>0</v>
      </c>
      <c r="AW16" s="43">
        <v>563.33899193257093</v>
      </c>
      <c r="AX16" s="43">
        <v>563.33899193257093</v>
      </c>
      <c r="AY16" s="43"/>
      <c r="AZ16" s="43">
        <v>0</v>
      </c>
      <c r="BA16" s="43">
        <v>1995.6715456416457</v>
      </c>
      <c r="BB16" s="43">
        <v>1995.6715456416457</v>
      </c>
      <c r="BD16" s="49" t="s">
        <v>12</v>
      </c>
      <c r="BE16" s="47"/>
      <c r="BF16" s="48">
        <v>0</v>
      </c>
      <c r="BG16" s="48">
        <v>564.08599215000868</v>
      </c>
      <c r="BH16" s="48">
        <v>564.08599215000868</v>
      </c>
      <c r="BI16" s="48"/>
      <c r="BJ16" s="48">
        <v>0</v>
      </c>
      <c r="BK16" s="48">
        <v>1994.4188476786467</v>
      </c>
      <c r="BL16" s="48">
        <v>1994.4188476786469</v>
      </c>
      <c r="BN16" s="56" t="s">
        <v>12</v>
      </c>
      <c r="BO16" s="54"/>
      <c r="BP16" s="55"/>
      <c r="BQ16" s="55"/>
      <c r="BR16" s="55"/>
      <c r="BS16" s="55"/>
      <c r="BT16" s="55"/>
      <c r="BU16" s="55"/>
      <c r="BV16" s="55"/>
      <c r="BX16" s="95" t="s">
        <v>12</v>
      </c>
      <c r="BY16" s="93"/>
      <c r="BZ16" s="93">
        <v>567.25</v>
      </c>
      <c r="CA16" s="93">
        <v>567.25</v>
      </c>
      <c r="CC16" s="94"/>
      <c r="CD16" s="94">
        <v>2057.1428490000008</v>
      </c>
      <c r="CE16" s="94">
        <v>2057.1428490000008</v>
      </c>
      <c r="CF16" s="78" t="s">
        <v>65</v>
      </c>
      <c r="CG16" s="73" t="s">
        <v>12</v>
      </c>
      <c r="CH16" s="72"/>
      <c r="CI16" s="72">
        <v>411.91199999999986</v>
      </c>
      <c r="CJ16" s="72">
        <v>411.91199999999986</v>
      </c>
      <c r="CK16" s="72"/>
      <c r="CL16" s="72"/>
      <c r="CM16" s="72">
        <v>2180.7739999999967</v>
      </c>
      <c r="CN16" s="79">
        <v>2180.7739999999967</v>
      </c>
      <c r="CP16" s="92">
        <f t="shared" si="0"/>
        <v>-155.33800000000014</v>
      </c>
    </row>
    <row r="17" spans="1:94" x14ac:dyDescent="0.3">
      <c r="A17" s="2"/>
      <c r="B17" s="3" t="s">
        <v>13</v>
      </c>
      <c r="C17" s="4">
        <v>0</v>
      </c>
      <c r="D17" s="4">
        <v>304.71199990436435</v>
      </c>
      <c r="E17" s="4">
        <v>304.71199990436435</v>
      </c>
      <c r="G17" s="4">
        <v>0</v>
      </c>
      <c r="H17" s="4">
        <v>2583.3252787173797</v>
      </c>
      <c r="I17" s="4">
        <v>2583.3252787173797</v>
      </c>
      <c r="K17" s="11" t="s">
        <v>13</v>
      </c>
      <c r="L17" s="10">
        <v>0</v>
      </c>
      <c r="M17" s="10">
        <v>334.75699344277382</v>
      </c>
      <c r="N17" s="10">
        <v>334.75699344277382</v>
      </c>
      <c r="O17" s="10"/>
      <c r="P17" s="10">
        <v>0</v>
      </c>
      <c r="Q17" s="10">
        <v>2803.0501239267505</v>
      </c>
      <c r="R17" s="10">
        <v>2803.0501239267505</v>
      </c>
      <c r="T17" s="19" t="s">
        <v>13</v>
      </c>
      <c r="U17" s="18">
        <v>0</v>
      </c>
      <c r="V17" s="18">
        <v>350.60300522297621</v>
      </c>
      <c r="W17" s="18">
        <v>350.60300522297621</v>
      </c>
      <c r="X17" s="18"/>
      <c r="Y17" s="18">
        <v>0</v>
      </c>
      <c r="Z17" s="18">
        <v>2781.0629392967717</v>
      </c>
      <c r="AA17" s="18">
        <v>2781.0629392967717</v>
      </c>
      <c r="AC17" s="29" t="s">
        <v>13</v>
      </c>
      <c r="AD17" s="30">
        <v>0</v>
      </c>
      <c r="AE17" s="30">
        <v>353.67200276255608</v>
      </c>
      <c r="AF17" s="30">
        <v>353.67200276255608</v>
      </c>
      <c r="AG17" s="28"/>
      <c r="AH17" s="30">
        <v>0</v>
      </c>
      <c r="AI17" s="30">
        <v>2894.4926520484464</v>
      </c>
      <c r="AJ17" s="30">
        <v>2894.4926520484469</v>
      </c>
      <c r="AK17" s="40"/>
      <c r="AL17" s="38" t="s">
        <v>13</v>
      </c>
      <c r="AM17" s="36">
        <v>0</v>
      </c>
      <c r="AN17" s="36">
        <v>331.25299601256847</v>
      </c>
      <c r="AO17" s="36">
        <v>331.25299601256847</v>
      </c>
      <c r="AP17" s="37"/>
      <c r="AQ17" s="36">
        <v>0</v>
      </c>
      <c r="AR17" s="36">
        <v>2225.5838396250301</v>
      </c>
      <c r="AS17" s="36">
        <v>2225.5838396250301</v>
      </c>
      <c r="AU17" s="44" t="s">
        <v>13</v>
      </c>
      <c r="AV17" s="43">
        <v>0</v>
      </c>
      <c r="AW17" s="43">
        <v>333.05399606376886</v>
      </c>
      <c r="AX17" s="43">
        <v>333.05399606376886</v>
      </c>
      <c r="AY17" s="43"/>
      <c r="AZ17" s="43">
        <v>0</v>
      </c>
      <c r="BA17" s="43">
        <v>2266.7626107949163</v>
      </c>
      <c r="BB17" s="43">
        <v>2266.7626107949168</v>
      </c>
      <c r="BD17" s="49" t="s">
        <v>13</v>
      </c>
      <c r="BE17" s="47"/>
      <c r="BF17" s="48">
        <v>0</v>
      </c>
      <c r="BG17" s="48">
        <v>381.98999717831612</v>
      </c>
      <c r="BH17" s="48">
        <v>381.98999717831612</v>
      </c>
      <c r="BI17" s="48"/>
      <c r="BJ17" s="48">
        <v>0</v>
      </c>
      <c r="BK17" s="48">
        <v>3013.987966261021</v>
      </c>
      <c r="BL17" s="48">
        <v>3013.987966261021</v>
      </c>
      <c r="BN17" s="56" t="s">
        <v>13</v>
      </c>
      <c r="BO17" s="54"/>
      <c r="BP17" s="55"/>
      <c r="BQ17" s="55"/>
      <c r="BR17" s="55"/>
      <c r="BS17" s="55"/>
      <c r="BT17" s="55"/>
      <c r="BU17" s="55"/>
      <c r="BV17" s="55"/>
      <c r="BX17" s="95" t="s">
        <v>13</v>
      </c>
      <c r="BY17" s="93"/>
      <c r="BZ17" s="93">
        <v>396.38900000000001</v>
      </c>
      <c r="CA17" s="93">
        <v>396.38900000000001</v>
      </c>
      <c r="CC17" s="94"/>
      <c r="CD17" s="94">
        <v>2746.2336279999977</v>
      </c>
      <c r="CE17" s="94">
        <v>2746.2336279999977</v>
      </c>
      <c r="CF17" s="78" t="s">
        <v>65</v>
      </c>
      <c r="CG17" s="73" t="s">
        <v>13</v>
      </c>
      <c r="CH17" s="72"/>
      <c r="CI17" s="72">
        <v>384.12700000000035</v>
      </c>
      <c r="CJ17" s="72">
        <v>384.12700000000035</v>
      </c>
      <c r="CK17" s="72"/>
      <c r="CL17" s="72"/>
      <c r="CM17" s="72">
        <v>3149.3169999999996</v>
      </c>
      <c r="CN17" s="79">
        <v>3149.3169999999996</v>
      </c>
      <c r="CP17" s="92">
        <f t="shared" si="0"/>
        <v>-12.261999999999659</v>
      </c>
    </row>
    <row r="18" spans="1:94" x14ac:dyDescent="0.3">
      <c r="A18" s="2"/>
      <c r="B18" s="3" t="s">
        <v>14</v>
      </c>
      <c r="C18" s="4">
        <v>0</v>
      </c>
      <c r="D18" s="4">
        <v>117.48200039565563</v>
      </c>
      <c r="E18" s="4">
        <v>117.48200039565563</v>
      </c>
      <c r="G18" s="4">
        <v>0</v>
      </c>
      <c r="H18" s="4">
        <v>538.84263357994359</v>
      </c>
      <c r="I18" s="4">
        <v>538.84263357994348</v>
      </c>
      <c r="K18" s="11" t="s">
        <v>14</v>
      </c>
      <c r="L18" s="10">
        <v>0</v>
      </c>
      <c r="M18" s="10">
        <v>117.01200039684772</v>
      </c>
      <c r="N18" s="10">
        <v>117.01200039684772</v>
      </c>
      <c r="O18" s="10"/>
      <c r="P18" s="10">
        <v>0</v>
      </c>
      <c r="Q18" s="10">
        <v>565.74452761822567</v>
      </c>
      <c r="R18" s="10">
        <v>565.74452761822579</v>
      </c>
      <c r="T18" s="19" t="s">
        <v>14</v>
      </c>
      <c r="U18" s="18">
        <v>0</v>
      </c>
      <c r="V18" s="18">
        <v>117.01200039684772</v>
      </c>
      <c r="W18" s="18">
        <v>117.01200039684772</v>
      </c>
      <c r="X18" s="18"/>
      <c r="Y18" s="18">
        <v>0</v>
      </c>
      <c r="Z18" s="18">
        <v>483.87876603169019</v>
      </c>
      <c r="AA18" s="18">
        <v>483.87876603169019</v>
      </c>
      <c r="AC18" s="29" t="s">
        <v>14</v>
      </c>
      <c r="AD18" s="30">
        <v>0</v>
      </c>
      <c r="AE18" s="30">
        <v>117.01200039684772</v>
      </c>
      <c r="AF18" s="30">
        <v>117.01200039684772</v>
      </c>
      <c r="AG18" s="28"/>
      <c r="AH18" s="30">
        <v>0</v>
      </c>
      <c r="AI18" s="30">
        <v>460.60707471699442</v>
      </c>
      <c r="AJ18" s="30">
        <v>460.60707471699448</v>
      </c>
      <c r="AK18" s="40"/>
      <c r="AL18" s="38" t="s">
        <v>14</v>
      </c>
      <c r="AM18" s="36">
        <v>0</v>
      </c>
      <c r="AN18" s="36">
        <v>116.42900039255619</v>
      </c>
      <c r="AO18" s="36">
        <v>116.42900039255619</v>
      </c>
      <c r="AP18" s="37"/>
      <c r="AQ18" s="36">
        <v>0</v>
      </c>
      <c r="AR18" s="36">
        <v>484.24220588222141</v>
      </c>
      <c r="AS18" s="36">
        <v>484.24220588222141</v>
      </c>
      <c r="AU18" s="44" t="s">
        <v>14</v>
      </c>
      <c r="AV18" s="43">
        <v>0</v>
      </c>
      <c r="AW18" s="43">
        <v>115.99300043284893</v>
      </c>
      <c r="AX18" s="43">
        <v>115.99300043284893</v>
      </c>
      <c r="AY18" s="43"/>
      <c r="AZ18" s="43">
        <v>0</v>
      </c>
      <c r="BA18" s="43">
        <v>479.09044604077934</v>
      </c>
      <c r="BB18" s="43">
        <v>479.09044604077934</v>
      </c>
      <c r="BD18" s="49" t="s">
        <v>14</v>
      </c>
      <c r="BE18" s="47"/>
      <c r="BF18" s="48">
        <v>0</v>
      </c>
      <c r="BG18" s="48">
        <v>107.77599985897541</v>
      </c>
      <c r="BH18" s="48">
        <v>107.77599985897541</v>
      </c>
      <c r="BI18" s="48"/>
      <c r="BJ18" s="48">
        <v>0</v>
      </c>
      <c r="BK18" s="48">
        <v>483.42099678292868</v>
      </c>
      <c r="BL18" s="48">
        <v>483.42099678292868</v>
      </c>
      <c r="BN18" s="56" t="s">
        <v>14</v>
      </c>
      <c r="BO18" s="54"/>
      <c r="BP18" s="55"/>
      <c r="BQ18" s="55"/>
      <c r="BR18" s="55"/>
      <c r="BS18" s="55"/>
      <c r="BT18" s="55"/>
      <c r="BU18" s="55"/>
      <c r="BV18" s="55"/>
      <c r="BX18" s="95" t="s">
        <v>14</v>
      </c>
      <c r="BY18" s="93"/>
      <c r="BZ18" s="93">
        <v>107.87700000000001</v>
      </c>
      <c r="CA18" s="93">
        <v>107.87700000000001</v>
      </c>
      <c r="CC18" s="94"/>
      <c r="CD18" s="94">
        <v>468.49736900000005</v>
      </c>
      <c r="CE18" s="94">
        <v>468.49736900000005</v>
      </c>
      <c r="CF18" s="78" t="s">
        <v>65</v>
      </c>
      <c r="CG18" s="73" t="s">
        <v>14</v>
      </c>
      <c r="CH18" s="72"/>
      <c r="CI18" s="72">
        <v>106.04500000000016</v>
      </c>
      <c r="CJ18" s="72">
        <v>106.04500000000016</v>
      </c>
      <c r="CK18" s="72"/>
      <c r="CL18" s="72"/>
      <c r="CM18" s="72">
        <v>478.73999999999933</v>
      </c>
      <c r="CN18" s="79">
        <v>478.73999999999933</v>
      </c>
      <c r="CP18" s="92">
        <f t="shared" si="0"/>
        <v>-1.8319999999998515</v>
      </c>
    </row>
    <row r="19" spans="1:94" x14ac:dyDescent="0.3">
      <c r="A19" s="2"/>
      <c r="B19" s="3" t="s">
        <v>15</v>
      </c>
      <c r="C19" s="4">
        <v>0</v>
      </c>
      <c r="D19" s="4">
        <v>0.25</v>
      </c>
      <c r="E19" s="4">
        <v>0.25</v>
      </c>
      <c r="G19" s="4">
        <v>0</v>
      </c>
      <c r="H19" s="4">
        <v>1.4575</v>
      </c>
      <c r="I19" s="4">
        <v>1.4575</v>
      </c>
      <c r="K19" s="11" t="s">
        <v>16</v>
      </c>
      <c r="L19" s="10">
        <v>0</v>
      </c>
      <c r="M19" s="10">
        <v>34.377999693155289</v>
      </c>
      <c r="N19" s="10">
        <v>34.377999693155289</v>
      </c>
      <c r="O19" s="10"/>
      <c r="P19" s="10">
        <v>0</v>
      </c>
      <c r="Q19" s="10">
        <v>196.80946211499736</v>
      </c>
      <c r="R19" s="10">
        <v>196.80946211499742</v>
      </c>
      <c r="T19" s="19" t="s">
        <v>16</v>
      </c>
      <c r="U19" s="18">
        <v>0</v>
      </c>
      <c r="V19" s="18">
        <v>34.377999693155289</v>
      </c>
      <c r="W19" s="18">
        <v>34.377999693155289</v>
      </c>
      <c r="X19" s="18"/>
      <c r="Y19" s="18">
        <v>0</v>
      </c>
      <c r="Z19" s="18">
        <v>192.71872248713618</v>
      </c>
      <c r="AA19" s="18">
        <v>192.71872248713623</v>
      </c>
      <c r="AC19" s="29" t="s">
        <v>16</v>
      </c>
      <c r="AD19" s="30">
        <v>0</v>
      </c>
      <c r="AE19" s="30">
        <v>34.377999693155289</v>
      </c>
      <c r="AF19" s="30">
        <v>34.377999693155289</v>
      </c>
      <c r="AG19" s="28"/>
      <c r="AH19" s="30">
        <v>0</v>
      </c>
      <c r="AI19" s="30">
        <v>192.03399925800193</v>
      </c>
      <c r="AJ19" s="30">
        <v>192.03399925800196</v>
      </c>
      <c r="AK19" s="40"/>
      <c r="AL19" s="38" t="s">
        <v>16</v>
      </c>
      <c r="AM19" s="36">
        <v>0</v>
      </c>
      <c r="AN19" s="36">
        <v>34.377999693155289</v>
      </c>
      <c r="AO19" s="36">
        <v>34.377999693155289</v>
      </c>
      <c r="AP19" s="37"/>
      <c r="AQ19" s="36">
        <v>0</v>
      </c>
      <c r="AR19" s="36">
        <v>188.9437340860068</v>
      </c>
      <c r="AS19" s="36">
        <v>188.94373408600686</v>
      </c>
      <c r="AU19" s="44" t="s">
        <v>16</v>
      </c>
      <c r="AV19" s="43">
        <v>0</v>
      </c>
      <c r="AW19" s="43">
        <v>34.197999686002731</v>
      </c>
      <c r="AX19" s="43">
        <v>34.197999686002731</v>
      </c>
      <c r="AY19" s="43"/>
      <c r="AZ19" s="43">
        <v>0</v>
      </c>
      <c r="BA19" s="43">
        <v>186.50653395995496</v>
      </c>
      <c r="BB19" s="43">
        <v>186.50653395995496</v>
      </c>
      <c r="BD19" s="49" t="s">
        <v>16</v>
      </c>
      <c r="BE19" s="47"/>
      <c r="BF19" s="48">
        <v>0</v>
      </c>
      <c r="BG19" s="48">
        <v>34.197999686002731</v>
      </c>
      <c r="BH19" s="48">
        <v>34.197999686002731</v>
      </c>
      <c r="BI19" s="48"/>
      <c r="BJ19" s="48">
        <v>0</v>
      </c>
      <c r="BK19" s="48">
        <v>186.51153395995493</v>
      </c>
      <c r="BL19" s="48">
        <v>186.51153395995493</v>
      </c>
      <c r="BN19" s="56" t="s">
        <v>16</v>
      </c>
      <c r="BO19" s="54"/>
      <c r="BP19" s="55"/>
      <c r="BQ19" s="55"/>
      <c r="BR19" s="55"/>
      <c r="BS19" s="55"/>
      <c r="BT19" s="55"/>
      <c r="BU19" s="55"/>
      <c r="BV19" s="55"/>
      <c r="BX19" s="95" t="s">
        <v>16</v>
      </c>
      <c r="BY19" s="93"/>
      <c r="BZ19" s="93">
        <v>34.604999999999997</v>
      </c>
      <c r="CA19" s="93">
        <v>34.604999999999997</v>
      </c>
      <c r="CC19" s="94"/>
      <c r="CD19" s="94">
        <v>192.94028899999995</v>
      </c>
      <c r="CE19" s="94">
        <v>192.94028899999995</v>
      </c>
      <c r="CF19" s="78" t="s">
        <v>65</v>
      </c>
      <c r="CG19" s="73" t="s">
        <v>16</v>
      </c>
      <c r="CH19" s="72"/>
      <c r="CI19" s="72">
        <v>30.768999999999998</v>
      </c>
      <c r="CJ19" s="72">
        <v>30.768999999999998</v>
      </c>
      <c r="CK19" s="72"/>
      <c r="CL19" s="72"/>
      <c r="CM19" s="72">
        <v>176.31400000000016</v>
      </c>
      <c r="CN19" s="79">
        <v>176.31400000000016</v>
      </c>
      <c r="CP19" s="92">
        <f t="shared" si="0"/>
        <v>-3.8359999999999985</v>
      </c>
    </row>
    <row r="20" spans="1:94" x14ac:dyDescent="0.3">
      <c r="A20" s="2"/>
      <c r="B20" s="3" t="s">
        <v>16</v>
      </c>
      <c r="C20" s="4">
        <v>0</v>
      </c>
      <c r="D20" s="4">
        <v>34.377999693155289</v>
      </c>
      <c r="E20" s="4">
        <v>34.377999693155289</v>
      </c>
      <c r="G20" s="4">
        <v>0</v>
      </c>
      <c r="H20" s="4">
        <v>187.31927708993015</v>
      </c>
      <c r="I20" s="4">
        <v>187.3192770899301</v>
      </c>
      <c r="K20" s="11" t="s">
        <v>17</v>
      </c>
      <c r="L20" s="10">
        <v>0</v>
      </c>
      <c r="M20" s="10">
        <v>77.174998940899968</v>
      </c>
      <c r="N20" s="10">
        <v>77.174998940899968</v>
      </c>
      <c r="O20" s="10"/>
      <c r="P20" s="10">
        <v>0</v>
      </c>
      <c r="Q20" s="10">
        <v>170.91263792349656</v>
      </c>
      <c r="R20" s="10">
        <v>170.9126379234965</v>
      </c>
      <c r="T20" s="19" t="s">
        <v>17</v>
      </c>
      <c r="U20" s="18">
        <v>0</v>
      </c>
      <c r="V20" s="18">
        <v>77.174998940899968</v>
      </c>
      <c r="W20" s="18">
        <v>77.174998940899968</v>
      </c>
      <c r="X20" s="18"/>
      <c r="Y20" s="18">
        <v>0</v>
      </c>
      <c r="Z20" s="18">
        <v>161.25663884455241</v>
      </c>
      <c r="AA20" s="18">
        <v>161.25663884455241</v>
      </c>
      <c r="AC20" s="29" t="s">
        <v>17</v>
      </c>
      <c r="AD20" s="30">
        <v>0</v>
      </c>
      <c r="AE20" s="30">
        <v>77.174998940899968</v>
      </c>
      <c r="AF20" s="30">
        <v>77.174998940899968</v>
      </c>
      <c r="AG20" s="28"/>
      <c r="AH20" s="30">
        <v>0</v>
      </c>
      <c r="AI20" s="30">
        <v>159.10409844283276</v>
      </c>
      <c r="AJ20" s="30">
        <v>159.10409844283276</v>
      </c>
      <c r="AK20" s="40"/>
      <c r="AL20" s="38" t="s">
        <v>17</v>
      </c>
      <c r="AM20" s="36">
        <v>0</v>
      </c>
      <c r="AN20" s="36">
        <v>75.754998946562409</v>
      </c>
      <c r="AO20" s="36">
        <v>75.754998946562409</v>
      </c>
      <c r="AP20" s="37"/>
      <c r="AQ20" s="36">
        <v>0</v>
      </c>
      <c r="AR20" s="36">
        <v>149.71708820152656</v>
      </c>
      <c r="AS20" s="36">
        <v>149.71708820152656</v>
      </c>
      <c r="AU20" s="44" t="s">
        <v>17</v>
      </c>
      <c r="AV20" s="43">
        <v>0</v>
      </c>
      <c r="AW20" s="43">
        <v>74.894998991861939</v>
      </c>
      <c r="AX20" s="43">
        <v>74.894998991861939</v>
      </c>
      <c r="AY20" s="43"/>
      <c r="AZ20" s="43">
        <v>0</v>
      </c>
      <c r="BA20" s="43">
        <v>147.1371383583695</v>
      </c>
      <c r="BB20" s="43">
        <v>147.1371383583695</v>
      </c>
      <c r="BD20" s="49" t="s">
        <v>17</v>
      </c>
      <c r="BE20" s="47"/>
      <c r="BF20" s="48">
        <v>0</v>
      </c>
      <c r="BG20" s="48">
        <v>74.974999057129025</v>
      </c>
      <c r="BH20" s="48">
        <v>74.974999057129025</v>
      </c>
      <c r="BI20" s="48"/>
      <c r="BJ20" s="48">
        <v>0</v>
      </c>
      <c r="BK20" s="48">
        <v>149.30179890481384</v>
      </c>
      <c r="BL20" s="48">
        <v>149.30179890481384</v>
      </c>
      <c r="BN20" s="56" t="s">
        <v>17</v>
      </c>
      <c r="BO20" s="54"/>
      <c r="BP20" s="55"/>
      <c r="BQ20" s="55"/>
      <c r="BR20" s="55"/>
      <c r="BS20" s="55"/>
      <c r="BT20" s="55"/>
      <c r="BU20" s="55"/>
      <c r="BV20" s="55"/>
      <c r="BX20" s="95" t="s">
        <v>17</v>
      </c>
      <c r="BY20" s="93"/>
      <c r="BZ20" s="93">
        <v>74.515000000000001</v>
      </c>
      <c r="CA20" s="93">
        <v>74.515000000000001</v>
      </c>
      <c r="CC20" s="94"/>
      <c r="CD20" s="94">
        <v>154.68085999999997</v>
      </c>
      <c r="CE20" s="94">
        <v>154.68085999999997</v>
      </c>
      <c r="CF20" s="78" t="s">
        <v>65</v>
      </c>
      <c r="CG20" s="73" t="s">
        <v>17</v>
      </c>
      <c r="CH20" s="72"/>
      <c r="CI20" s="72">
        <v>77.641000000000133</v>
      </c>
      <c r="CJ20" s="72">
        <v>77.641000000000133</v>
      </c>
      <c r="CK20" s="72"/>
      <c r="CL20" s="72"/>
      <c r="CM20" s="72">
        <v>186.22200000000024</v>
      </c>
      <c r="CN20" s="79">
        <v>186.22200000000024</v>
      </c>
      <c r="CP20" s="92">
        <f t="shared" si="0"/>
        <v>3.1260000000001327</v>
      </c>
    </row>
    <row r="21" spans="1:94" x14ac:dyDescent="0.3">
      <c r="A21" s="2"/>
      <c r="B21" s="3" t="s">
        <v>17</v>
      </c>
      <c r="C21" s="4">
        <v>0</v>
      </c>
      <c r="D21" s="4">
        <v>77.174998940899968</v>
      </c>
      <c r="E21" s="4">
        <v>77.174998940899968</v>
      </c>
      <c r="G21" s="4">
        <v>0</v>
      </c>
      <c r="H21" s="4">
        <v>142.20999910447333</v>
      </c>
      <c r="I21" s="4">
        <v>142.20999910447333</v>
      </c>
      <c r="K21" s="11" t="s">
        <v>18</v>
      </c>
      <c r="L21" s="10">
        <v>0</v>
      </c>
      <c r="M21" s="10">
        <v>83.45999950170517</v>
      </c>
      <c r="N21" s="10">
        <v>83.45999950170517</v>
      </c>
      <c r="O21" s="10"/>
      <c r="P21" s="10">
        <v>0</v>
      </c>
      <c r="Q21" s="10">
        <v>444.63747418252728</v>
      </c>
      <c r="R21" s="10">
        <v>444.63747418252723</v>
      </c>
      <c r="T21" s="19" t="s">
        <v>18</v>
      </c>
      <c r="U21" s="18">
        <v>0</v>
      </c>
      <c r="V21" s="18">
        <v>82.043999493122101</v>
      </c>
      <c r="W21" s="18">
        <v>82.043999493122101</v>
      </c>
      <c r="X21" s="18"/>
      <c r="Y21" s="18">
        <v>0</v>
      </c>
      <c r="Z21" s="18">
        <v>427.21060459058049</v>
      </c>
      <c r="AA21" s="18">
        <v>427.21060459058054</v>
      </c>
      <c r="AC21" s="29" t="s">
        <v>18</v>
      </c>
      <c r="AD21" s="30">
        <v>0</v>
      </c>
      <c r="AE21" s="30">
        <v>81.213998846709728</v>
      </c>
      <c r="AF21" s="30">
        <v>81.213998846709728</v>
      </c>
      <c r="AG21" s="28"/>
      <c r="AH21" s="30">
        <v>0</v>
      </c>
      <c r="AI21" s="30">
        <v>457.67140777993365</v>
      </c>
      <c r="AJ21" s="30">
        <v>457.67140777993365</v>
      </c>
      <c r="AK21" s="40"/>
      <c r="AL21" s="38" t="s">
        <v>18</v>
      </c>
      <c r="AM21" s="36">
        <v>0</v>
      </c>
      <c r="AN21" s="36">
        <v>79.171001844108105</v>
      </c>
      <c r="AO21" s="36">
        <v>79.171001844108105</v>
      </c>
      <c r="AP21" s="37"/>
      <c r="AQ21" s="36">
        <v>0</v>
      </c>
      <c r="AR21" s="36">
        <v>437.89547303667672</v>
      </c>
      <c r="AS21" s="36">
        <v>437.89547303667672</v>
      </c>
      <c r="AU21" s="44" t="s">
        <v>18</v>
      </c>
      <c r="AV21" s="43">
        <v>0</v>
      </c>
      <c r="AW21" s="43">
        <v>82.110001966357231</v>
      </c>
      <c r="AX21" s="43">
        <v>82.110001966357231</v>
      </c>
      <c r="AY21" s="43"/>
      <c r="AZ21" s="43">
        <v>0</v>
      </c>
      <c r="BA21" s="43">
        <v>466.37042588269719</v>
      </c>
      <c r="BB21" s="43">
        <v>466.37042588269719</v>
      </c>
      <c r="BD21" s="49" t="s">
        <v>18</v>
      </c>
      <c r="BE21" s="47"/>
      <c r="BF21" s="48">
        <v>0</v>
      </c>
      <c r="BG21" s="48">
        <v>81.974001981317997</v>
      </c>
      <c r="BH21" s="48">
        <v>81.974001981317997</v>
      </c>
      <c r="BI21" s="48"/>
      <c r="BJ21" s="48">
        <v>0</v>
      </c>
      <c r="BK21" s="48">
        <v>473.05232620885977</v>
      </c>
      <c r="BL21" s="48">
        <v>473.05232620885977</v>
      </c>
      <c r="BN21" s="56" t="s">
        <v>18</v>
      </c>
      <c r="BO21" s="54"/>
      <c r="BP21" s="55"/>
      <c r="BQ21" s="55"/>
      <c r="BR21" s="55"/>
      <c r="BS21" s="55"/>
      <c r="BT21" s="55"/>
      <c r="BU21" s="55"/>
      <c r="BV21" s="55"/>
      <c r="BX21" s="95" t="s">
        <v>18</v>
      </c>
      <c r="BY21" s="93"/>
      <c r="BZ21" s="93">
        <v>98.1</v>
      </c>
      <c r="CA21" s="93">
        <v>98.1</v>
      </c>
      <c r="CC21" s="94"/>
      <c r="CD21" s="94">
        <v>572.93090799999993</v>
      </c>
      <c r="CE21" s="94">
        <v>572.93090799999993</v>
      </c>
      <c r="CF21" s="78" t="s">
        <v>65</v>
      </c>
      <c r="CG21" s="73" t="s">
        <v>18</v>
      </c>
      <c r="CH21" s="72"/>
      <c r="CI21" s="72">
        <v>81.882000000000005</v>
      </c>
      <c r="CJ21" s="72">
        <v>81.882000000000005</v>
      </c>
      <c r="CK21" s="72"/>
      <c r="CL21" s="72"/>
      <c r="CM21" s="72">
        <v>612.43099999999993</v>
      </c>
      <c r="CN21" s="79">
        <v>612.43099999999993</v>
      </c>
      <c r="CP21" s="92">
        <f t="shared" si="0"/>
        <v>-16.217999999999989</v>
      </c>
    </row>
    <row r="22" spans="1:94" x14ac:dyDescent="0.3">
      <c r="A22" s="2"/>
      <c r="B22" s="3" t="s">
        <v>18</v>
      </c>
      <c r="C22" s="4">
        <v>0</v>
      </c>
      <c r="D22" s="4">
        <v>80.559999391436577</v>
      </c>
      <c r="E22" s="4">
        <v>80.559999391436577</v>
      </c>
      <c r="G22" s="4">
        <v>0</v>
      </c>
      <c r="H22" s="4">
        <v>422.41118205165958</v>
      </c>
      <c r="I22" s="4">
        <v>422.41118205165958</v>
      </c>
      <c r="K22" s="11" t="s">
        <v>19</v>
      </c>
      <c r="L22" s="10">
        <v>0</v>
      </c>
      <c r="M22" s="10">
        <v>139.45999901555479</v>
      </c>
      <c r="N22" s="10">
        <v>139.45999901555479</v>
      </c>
      <c r="O22" s="10"/>
      <c r="P22" s="10">
        <v>0</v>
      </c>
      <c r="Q22" s="10">
        <v>759.20529624416736</v>
      </c>
      <c r="R22" s="10">
        <v>759.20529624416724</v>
      </c>
      <c r="T22" s="19" t="s">
        <v>19</v>
      </c>
      <c r="U22" s="18">
        <v>0</v>
      </c>
      <c r="V22" s="18">
        <v>139.45999901555479</v>
      </c>
      <c r="W22" s="18">
        <v>139.45999901555479</v>
      </c>
      <c r="X22" s="18"/>
      <c r="Y22" s="18">
        <v>0</v>
      </c>
      <c r="Z22" s="18">
        <v>743.15170442744068</v>
      </c>
      <c r="AA22" s="18">
        <v>743.1517044274409</v>
      </c>
      <c r="AC22" s="29" t="s">
        <v>19</v>
      </c>
      <c r="AD22" s="30">
        <v>0</v>
      </c>
      <c r="AE22" s="30">
        <v>141.18999721668661</v>
      </c>
      <c r="AF22" s="30">
        <v>141.18999721668661</v>
      </c>
      <c r="AG22" s="28"/>
      <c r="AH22" s="30">
        <v>0</v>
      </c>
      <c r="AI22" s="30">
        <v>867.76491688545491</v>
      </c>
      <c r="AJ22" s="30">
        <v>867.76491688545491</v>
      </c>
      <c r="AK22" s="40"/>
      <c r="AL22" s="38" t="s">
        <v>19</v>
      </c>
      <c r="AM22" s="36">
        <v>0</v>
      </c>
      <c r="AN22" s="36">
        <v>141.65999721549451</v>
      </c>
      <c r="AO22" s="36">
        <v>141.65999721549451</v>
      </c>
      <c r="AP22" s="37"/>
      <c r="AQ22" s="36">
        <v>0</v>
      </c>
      <c r="AR22" s="36">
        <v>918.92474716987465</v>
      </c>
      <c r="AS22" s="36">
        <v>918.92474716987465</v>
      </c>
      <c r="AU22" s="44" t="s">
        <v>19</v>
      </c>
      <c r="AV22" s="43">
        <v>0</v>
      </c>
      <c r="AW22" s="43">
        <v>141.65999721549451</v>
      </c>
      <c r="AX22" s="43">
        <v>141.65999721549451</v>
      </c>
      <c r="AY22" s="43"/>
      <c r="AZ22" s="43">
        <v>0</v>
      </c>
      <c r="BA22" s="43">
        <v>909.13184748228639</v>
      </c>
      <c r="BB22" s="43">
        <v>909.13184748228639</v>
      </c>
      <c r="BD22" s="49" t="s">
        <v>19</v>
      </c>
      <c r="BE22" s="47"/>
      <c r="BF22" s="48">
        <v>0</v>
      </c>
      <c r="BG22" s="48">
        <v>143.86999875307083</v>
      </c>
      <c r="BH22" s="48">
        <v>143.86999875307083</v>
      </c>
      <c r="BI22" s="48"/>
      <c r="BJ22" s="48">
        <v>0</v>
      </c>
      <c r="BK22" s="48">
        <v>889.98203949394826</v>
      </c>
      <c r="BL22" s="48">
        <v>889.98203949394815</v>
      </c>
      <c r="BN22" s="56" t="s">
        <v>19</v>
      </c>
      <c r="BO22" s="54"/>
      <c r="BP22" s="55"/>
      <c r="BQ22" s="55"/>
      <c r="BR22" s="55"/>
      <c r="BS22" s="55"/>
      <c r="BT22" s="55"/>
      <c r="BU22" s="55"/>
      <c r="BV22" s="55"/>
      <c r="BX22" s="95" t="s">
        <v>19</v>
      </c>
      <c r="BY22" s="93"/>
      <c r="BZ22" s="93">
        <v>145.94</v>
      </c>
      <c r="CA22" s="93">
        <v>145.94</v>
      </c>
      <c r="CC22" s="94"/>
      <c r="CD22" s="94">
        <v>894.02125999999976</v>
      </c>
      <c r="CE22" s="94">
        <v>894.02125999999976</v>
      </c>
      <c r="CF22" s="78" t="s">
        <v>65</v>
      </c>
      <c r="CG22" s="73" t="s">
        <v>19</v>
      </c>
      <c r="CH22" s="72"/>
      <c r="CI22" s="72">
        <v>143.57400000000001</v>
      </c>
      <c r="CJ22" s="72">
        <v>143.57400000000001</v>
      </c>
      <c r="CK22" s="72"/>
      <c r="CL22" s="72"/>
      <c r="CM22" s="72">
        <v>830.77099999999893</v>
      </c>
      <c r="CN22" s="79">
        <v>830.77099999999893</v>
      </c>
      <c r="CP22" s="92">
        <f t="shared" si="0"/>
        <v>-2.3659999999999854</v>
      </c>
    </row>
    <row r="23" spans="1:94" x14ac:dyDescent="0.3">
      <c r="A23" s="2"/>
      <c r="B23" s="3" t="s">
        <v>19</v>
      </c>
      <c r="C23" s="4">
        <v>0</v>
      </c>
      <c r="D23" s="4">
        <v>138.51999895833433</v>
      </c>
      <c r="E23" s="4">
        <v>138.51999895833433</v>
      </c>
      <c r="G23" s="4">
        <v>0</v>
      </c>
      <c r="H23" s="4">
        <v>678.49457309171703</v>
      </c>
      <c r="I23" s="4">
        <v>678.49457309171714</v>
      </c>
      <c r="K23" s="11" t="s">
        <v>20</v>
      </c>
      <c r="L23" s="10">
        <v>0</v>
      </c>
      <c r="M23" s="10">
        <v>51.107000261545181</v>
      </c>
      <c r="N23" s="10">
        <v>51.107000261545181</v>
      </c>
      <c r="O23" s="10"/>
      <c r="P23" s="10">
        <v>0</v>
      </c>
      <c r="Q23" s="10">
        <v>205.44963785974781</v>
      </c>
      <c r="R23" s="10">
        <v>205.44963785974787</v>
      </c>
      <c r="T23" s="19" t="s">
        <v>20</v>
      </c>
      <c r="U23" s="18">
        <v>0</v>
      </c>
      <c r="V23" s="18">
        <v>51.191000260412693</v>
      </c>
      <c r="W23" s="18">
        <v>51.191000260412693</v>
      </c>
      <c r="X23" s="18"/>
      <c r="Y23" s="18">
        <v>0</v>
      </c>
      <c r="Z23" s="18">
        <v>203.29196109348129</v>
      </c>
      <c r="AA23" s="18">
        <v>203.29196109348132</v>
      </c>
      <c r="AC23" s="29" t="s">
        <v>20</v>
      </c>
      <c r="AD23" s="30">
        <v>0</v>
      </c>
      <c r="AE23" s="30">
        <v>55.61800029873848</v>
      </c>
      <c r="AF23" s="30">
        <v>55.61800029873848</v>
      </c>
      <c r="AG23" s="28"/>
      <c r="AH23" s="30">
        <v>0</v>
      </c>
      <c r="AI23" s="30">
        <v>290.49268543778152</v>
      </c>
      <c r="AJ23" s="30">
        <v>290.49268543778146</v>
      </c>
      <c r="AK23" s="40"/>
      <c r="AL23" s="38" t="s">
        <v>20</v>
      </c>
      <c r="AM23" s="36">
        <v>0</v>
      </c>
      <c r="AN23" s="36">
        <v>53.410000272095203</v>
      </c>
      <c r="AO23" s="36">
        <v>53.410000272095203</v>
      </c>
      <c r="AP23" s="37"/>
      <c r="AQ23" s="36">
        <v>0</v>
      </c>
      <c r="AR23" s="36">
        <v>247.11882014853506</v>
      </c>
      <c r="AS23" s="36">
        <v>247.11882014853501</v>
      </c>
      <c r="AU23" s="44" t="s">
        <v>20</v>
      </c>
      <c r="AV23" s="43">
        <v>0</v>
      </c>
      <c r="AW23" s="43">
        <v>53.43800026923418</v>
      </c>
      <c r="AX23" s="43">
        <v>53.43800026923418</v>
      </c>
      <c r="AY23" s="43"/>
      <c r="AZ23" s="43">
        <v>0</v>
      </c>
      <c r="BA23" s="43">
        <v>247.33411212653664</v>
      </c>
      <c r="BB23" s="43">
        <v>247.33411212653664</v>
      </c>
      <c r="BD23" s="49" t="s">
        <v>20</v>
      </c>
      <c r="BE23" s="47"/>
      <c r="BF23" s="48">
        <v>0</v>
      </c>
      <c r="BG23" s="48">
        <v>54.120000422000885</v>
      </c>
      <c r="BH23" s="48">
        <v>54.120000422000885</v>
      </c>
      <c r="BI23" s="48"/>
      <c r="BJ23" s="48">
        <v>0</v>
      </c>
      <c r="BK23" s="48">
        <v>252.99618466001749</v>
      </c>
      <c r="BL23" s="48">
        <v>252.99618466001746</v>
      </c>
      <c r="BN23" s="56" t="s">
        <v>20</v>
      </c>
      <c r="BO23" s="54"/>
      <c r="BP23" s="55"/>
      <c r="BQ23" s="55"/>
      <c r="BR23" s="55"/>
      <c r="BS23" s="55"/>
      <c r="BT23" s="55"/>
      <c r="BU23" s="55"/>
      <c r="BV23" s="55"/>
      <c r="BX23" s="95" t="s">
        <v>20</v>
      </c>
      <c r="BY23" s="93"/>
      <c r="BZ23" s="93">
        <v>5.2330000000000005</v>
      </c>
      <c r="CA23" s="93">
        <v>5.2330000000000005</v>
      </c>
      <c r="CC23" s="94"/>
      <c r="CD23" s="94">
        <v>147.487188</v>
      </c>
      <c r="CE23" s="94">
        <v>147.487188</v>
      </c>
      <c r="CF23" s="78" t="s">
        <v>65</v>
      </c>
      <c r="CG23" s="73" t="s">
        <v>20</v>
      </c>
      <c r="CH23" s="72"/>
      <c r="CI23" s="72">
        <v>9.0960000000000001</v>
      </c>
      <c r="CJ23" s="72">
        <v>9.0960000000000001</v>
      </c>
      <c r="CK23" s="72"/>
      <c r="CL23" s="72"/>
      <c r="CM23" s="72">
        <v>126.59300000000003</v>
      </c>
      <c r="CN23" s="79">
        <v>126.59300000000003</v>
      </c>
      <c r="CP23" s="92">
        <f t="shared" si="0"/>
        <v>3.8629999999999995</v>
      </c>
    </row>
    <row r="24" spans="1:94" x14ac:dyDescent="0.3">
      <c r="A24" s="2"/>
      <c r="B24" s="3" t="s">
        <v>20</v>
      </c>
      <c r="C24" s="4">
        <v>0</v>
      </c>
      <c r="D24" s="4">
        <v>51.59000027179718</v>
      </c>
      <c r="E24" s="4">
        <v>51.59000027179718</v>
      </c>
      <c r="G24" s="4">
        <v>0</v>
      </c>
      <c r="H24" s="4">
        <v>113.74395668053486</v>
      </c>
      <c r="I24" s="4">
        <v>113.74395668053488</v>
      </c>
      <c r="K24" s="11" t="s">
        <v>21</v>
      </c>
      <c r="L24" s="10">
        <v>0</v>
      </c>
      <c r="M24" s="10">
        <v>116.33999870717525</v>
      </c>
      <c r="N24" s="10">
        <v>116.33999870717525</v>
      </c>
      <c r="O24" s="10"/>
      <c r="P24" s="10">
        <v>0</v>
      </c>
      <c r="Q24" s="10">
        <v>868.77927235851359</v>
      </c>
      <c r="R24" s="10">
        <v>868.77927235851359</v>
      </c>
      <c r="T24" s="19" t="s">
        <v>21</v>
      </c>
      <c r="U24" s="18">
        <v>0</v>
      </c>
      <c r="V24" s="18">
        <v>116.33999870717525</v>
      </c>
      <c r="W24" s="18">
        <v>116.33999870717525</v>
      </c>
      <c r="X24" s="18"/>
      <c r="Y24" s="18">
        <v>0</v>
      </c>
      <c r="Z24" s="18">
        <v>899.15623477383781</v>
      </c>
      <c r="AA24" s="18">
        <v>899.15623477383792</v>
      </c>
      <c r="AC24" s="29" t="s">
        <v>21</v>
      </c>
      <c r="AD24" s="30">
        <v>0</v>
      </c>
      <c r="AE24" s="30">
        <v>120.87299867346883</v>
      </c>
      <c r="AF24" s="30">
        <v>120.87299867346883</v>
      </c>
      <c r="AG24" s="28"/>
      <c r="AH24" s="30">
        <v>0</v>
      </c>
      <c r="AI24" s="30">
        <v>990.02903699265914</v>
      </c>
      <c r="AJ24" s="30">
        <v>990.02903699265914</v>
      </c>
      <c r="AK24" s="40"/>
      <c r="AL24" s="38" t="s">
        <v>21</v>
      </c>
      <c r="AM24" s="36">
        <v>0</v>
      </c>
      <c r="AN24" s="36">
        <v>120.98199907690287</v>
      </c>
      <c r="AO24" s="36">
        <v>120.98199907690287</v>
      </c>
      <c r="AP24" s="37"/>
      <c r="AQ24" s="36">
        <v>0</v>
      </c>
      <c r="AR24" s="36">
        <v>1107.9524715457035</v>
      </c>
      <c r="AS24" s="36">
        <v>1107.9524715457035</v>
      </c>
      <c r="AU24" s="44" t="s">
        <v>21</v>
      </c>
      <c r="AV24" s="43">
        <v>0</v>
      </c>
      <c r="AW24" s="43">
        <v>122.74199891090393</v>
      </c>
      <c r="AX24" s="43">
        <v>122.74199891090393</v>
      </c>
      <c r="AY24" s="43"/>
      <c r="AZ24" s="43">
        <v>0</v>
      </c>
      <c r="BA24" s="43">
        <v>1169.9598605164658</v>
      </c>
      <c r="BB24" s="43">
        <v>1169.9598605164658</v>
      </c>
      <c r="BD24" s="49" t="s">
        <v>21</v>
      </c>
      <c r="BE24" s="47"/>
      <c r="BF24" s="48">
        <v>0</v>
      </c>
      <c r="BG24" s="48">
        <v>155.93199890851974</v>
      </c>
      <c r="BH24" s="48">
        <v>155.93199890851974</v>
      </c>
      <c r="BI24" s="48"/>
      <c r="BJ24" s="48">
        <v>0</v>
      </c>
      <c r="BK24" s="48">
        <v>1192.5808604984504</v>
      </c>
      <c r="BL24" s="48">
        <v>1192.5808604984504</v>
      </c>
      <c r="BN24" s="56" t="s">
        <v>21</v>
      </c>
      <c r="BO24" s="54"/>
      <c r="BP24" s="55"/>
      <c r="BQ24" s="55"/>
      <c r="BR24" s="55"/>
      <c r="BS24" s="55"/>
      <c r="BT24" s="55"/>
      <c r="BU24" s="55"/>
      <c r="BV24" s="55"/>
      <c r="BX24" s="95" t="s">
        <v>21</v>
      </c>
      <c r="BY24" s="93"/>
      <c r="BZ24" s="93">
        <v>200.70700000000002</v>
      </c>
      <c r="CA24" s="93">
        <v>200.70700000000002</v>
      </c>
      <c r="CC24" s="94"/>
      <c r="CD24" s="94">
        <v>1144.3894959999996</v>
      </c>
      <c r="CE24" s="94">
        <v>1144.3894959999996</v>
      </c>
      <c r="CF24" s="78" t="s">
        <v>65</v>
      </c>
      <c r="CG24" s="73" t="s">
        <v>21</v>
      </c>
      <c r="CH24" s="72"/>
      <c r="CI24" s="72">
        <v>155.44099999999986</v>
      </c>
      <c r="CJ24" s="72">
        <v>155.44099999999986</v>
      </c>
      <c r="CK24" s="72"/>
      <c r="CL24" s="72"/>
      <c r="CM24" s="72">
        <v>872.81900000000053</v>
      </c>
      <c r="CN24" s="79">
        <v>872.81900000000053</v>
      </c>
      <c r="CP24" s="92">
        <f t="shared" si="0"/>
        <v>-45.266000000000162</v>
      </c>
    </row>
    <row r="25" spans="1:94" x14ac:dyDescent="0.3">
      <c r="A25" s="2"/>
      <c r="B25" s="3" t="s">
        <v>21</v>
      </c>
      <c r="C25" s="4">
        <v>0</v>
      </c>
      <c r="D25" s="4">
        <v>112.0099987834692</v>
      </c>
      <c r="E25" s="4">
        <v>112.0099987834692</v>
      </c>
      <c r="G25" s="4">
        <v>0</v>
      </c>
      <c r="H25" s="4">
        <v>631.98194307129381</v>
      </c>
      <c r="I25" s="4">
        <v>631.98194307129381</v>
      </c>
      <c r="K25" s="11" t="s">
        <v>22</v>
      </c>
      <c r="L25" s="10">
        <v>0</v>
      </c>
      <c r="M25" s="10">
        <v>33.2299994379282</v>
      </c>
      <c r="N25" s="10">
        <v>33.2299994379282</v>
      </c>
      <c r="O25" s="10"/>
      <c r="P25" s="10">
        <v>0</v>
      </c>
      <c r="Q25" s="10">
        <v>291.84162422753752</v>
      </c>
      <c r="R25" s="10">
        <v>291.84162422753752</v>
      </c>
      <c r="T25" s="19" t="s">
        <v>22</v>
      </c>
      <c r="U25" s="18">
        <v>0</v>
      </c>
      <c r="V25" s="18">
        <v>33.2299994379282</v>
      </c>
      <c r="W25" s="18">
        <v>33.2299994379282</v>
      </c>
      <c r="X25" s="18"/>
      <c r="Y25" s="18">
        <v>0</v>
      </c>
      <c r="Z25" s="18">
        <v>285.85725233617404</v>
      </c>
      <c r="AA25" s="18">
        <v>285.8572523361741</v>
      </c>
      <c r="AC25" s="29" t="s">
        <v>22</v>
      </c>
      <c r="AD25" s="30">
        <v>0</v>
      </c>
      <c r="AE25" s="30">
        <v>33.2299994379282</v>
      </c>
      <c r="AF25" s="30">
        <v>33.2299994379282</v>
      </c>
      <c r="AG25" s="28"/>
      <c r="AH25" s="30">
        <v>0</v>
      </c>
      <c r="AI25" s="30">
        <v>284.53328312989538</v>
      </c>
      <c r="AJ25" s="30">
        <v>284.53328312989538</v>
      </c>
      <c r="AK25" s="40"/>
      <c r="AL25" s="38" t="s">
        <v>22</v>
      </c>
      <c r="AM25" s="36">
        <v>0</v>
      </c>
      <c r="AN25" s="36">
        <v>33.2299994379282</v>
      </c>
      <c r="AO25" s="36">
        <v>33.2299994379282</v>
      </c>
      <c r="AP25" s="37"/>
      <c r="AQ25" s="36">
        <v>0</v>
      </c>
      <c r="AR25" s="36">
        <v>280.88734719559551</v>
      </c>
      <c r="AS25" s="36">
        <v>280.88734719559551</v>
      </c>
      <c r="AU25" s="44" t="s">
        <v>22</v>
      </c>
      <c r="AV25" s="43">
        <v>0</v>
      </c>
      <c r="AW25" s="43">
        <v>33.2299994379282</v>
      </c>
      <c r="AX25" s="43">
        <v>33.2299994379282</v>
      </c>
      <c r="AY25" s="43"/>
      <c r="AZ25" s="43">
        <v>0</v>
      </c>
      <c r="BA25" s="43">
        <v>281.04834719359877</v>
      </c>
      <c r="BB25" s="43">
        <v>281.04834719359877</v>
      </c>
      <c r="BD25" s="49" t="s">
        <v>22</v>
      </c>
      <c r="BE25" s="47"/>
      <c r="BF25" s="48">
        <v>0</v>
      </c>
      <c r="BG25" s="48">
        <v>32.669999420642853</v>
      </c>
      <c r="BH25" s="48">
        <v>32.669999420642853</v>
      </c>
      <c r="BI25" s="48"/>
      <c r="BJ25" s="48">
        <v>0</v>
      </c>
      <c r="BK25" s="48">
        <v>280.67804718539116</v>
      </c>
      <c r="BL25" s="48">
        <v>280.67804718539116</v>
      </c>
      <c r="BN25" s="56" t="s">
        <v>22</v>
      </c>
      <c r="BO25" s="54"/>
      <c r="BP25" s="55"/>
      <c r="BQ25" s="55"/>
      <c r="BR25" s="55"/>
      <c r="BS25" s="55"/>
      <c r="BT25" s="55"/>
      <c r="BU25" s="55"/>
      <c r="BV25" s="55"/>
      <c r="BX25" s="95" t="s">
        <v>22</v>
      </c>
      <c r="BY25" s="93"/>
      <c r="BZ25" s="93">
        <v>32.520000000000003</v>
      </c>
      <c r="CA25" s="93">
        <v>32.520000000000003</v>
      </c>
      <c r="CC25" s="94"/>
      <c r="CD25" s="94">
        <v>277.21495399999998</v>
      </c>
      <c r="CE25" s="94">
        <v>277.21495399999998</v>
      </c>
      <c r="CF25" s="78" t="s">
        <v>65</v>
      </c>
      <c r="CG25" s="73" t="s">
        <v>22</v>
      </c>
      <c r="CH25" s="72"/>
      <c r="CI25" s="72">
        <v>33.283000000000015</v>
      </c>
      <c r="CJ25" s="72">
        <v>33.283000000000015</v>
      </c>
      <c r="CK25" s="72"/>
      <c r="CL25" s="72"/>
      <c r="CM25" s="72">
        <v>263.53100000000001</v>
      </c>
      <c r="CN25" s="79">
        <v>263.53100000000001</v>
      </c>
      <c r="CP25" s="92">
        <f t="shared" si="0"/>
        <v>0.76300000000001234</v>
      </c>
    </row>
    <row r="26" spans="1:94" x14ac:dyDescent="0.3">
      <c r="A26" s="2"/>
      <c r="B26" s="3" t="s">
        <v>22</v>
      </c>
      <c r="C26" s="4">
        <v>0</v>
      </c>
      <c r="D26" s="4">
        <v>33.2299994379282</v>
      </c>
      <c r="E26" s="4">
        <v>33.2299994379282</v>
      </c>
      <c r="G26" s="4">
        <v>0</v>
      </c>
      <c r="H26" s="4">
        <v>280.78911869708378</v>
      </c>
      <c r="I26" s="4">
        <v>280.78911869708378</v>
      </c>
      <c r="K26" s="11" t="s">
        <v>23</v>
      </c>
      <c r="L26" s="10">
        <v>0</v>
      </c>
      <c r="M26" s="10">
        <v>220.19999361783266</v>
      </c>
      <c r="N26" s="10">
        <v>220.19999361783266</v>
      </c>
      <c r="O26" s="10"/>
      <c r="P26" s="10">
        <v>0</v>
      </c>
      <c r="Q26" s="10">
        <v>1349.4347665145556</v>
      </c>
      <c r="R26" s="10">
        <v>1349.434766514556</v>
      </c>
      <c r="T26" s="19" t="s">
        <v>23</v>
      </c>
      <c r="U26" s="18">
        <v>0</v>
      </c>
      <c r="V26" s="18">
        <v>220.19999361783266</v>
      </c>
      <c r="W26" s="18">
        <v>220.19999361783266</v>
      </c>
      <c r="X26" s="18"/>
      <c r="Y26" s="18">
        <v>0</v>
      </c>
      <c r="Z26" s="18">
        <v>1322.0960692250969</v>
      </c>
      <c r="AA26" s="18">
        <v>1322.0960692250969</v>
      </c>
      <c r="AC26" s="29" t="s">
        <v>23</v>
      </c>
      <c r="AD26" s="30">
        <v>0</v>
      </c>
      <c r="AE26" s="30">
        <v>220.72999358922243</v>
      </c>
      <c r="AF26" s="30">
        <v>220.72999358922243</v>
      </c>
      <c r="AG26" s="28"/>
      <c r="AH26" s="30">
        <v>0</v>
      </c>
      <c r="AI26" s="30">
        <v>1322.8715088581471</v>
      </c>
      <c r="AJ26" s="30">
        <v>1322.8715088581469</v>
      </c>
      <c r="AK26" s="40"/>
      <c r="AL26" s="38" t="s">
        <v>23</v>
      </c>
      <c r="AM26" s="36">
        <v>0</v>
      </c>
      <c r="AN26" s="36">
        <v>226.34099895507097</v>
      </c>
      <c r="AO26" s="36">
        <v>226.34099895507097</v>
      </c>
      <c r="AP26" s="37"/>
      <c r="AQ26" s="36">
        <v>0</v>
      </c>
      <c r="AR26" s="36">
        <v>1293.3427413769068</v>
      </c>
      <c r="AS26" s="36">
        <v>1293.3427413769066</v>
      </c>
      <c r="AU26" s="44" t="s">
        <v>23</v>
      </c>
      <c r="AV26" s="43">
        <v>0</v>
      </c>
      <c r="AW26" s="43">
        <v>225.65899897366762</v>
      </c>
      <c r="AX26" s="43">
        <v>225.65899897366762</v>
      </c>
      <c r="AY26" s="43"/>
      <c r="AZ26" s="43">
        <v>0</v>
      </c>
      <c r="BA26" s="43">
        <v>1270.0200360250174</v>
      </c>
      <c r="BB26" s="43">
        <v>1270.0200360250174</v>
      </c>
      <c r="BD26" s="49" t="s">
        <v>23</v>
      </c>
      <c r="BE26" s="47"/>
      <c r="BF26" s="48">
        <v>0</v>
      </c>
      <c r="BG26" s="48">
        <v>229.16299880295992</v>
      </c>
      <c r="BH26" s="48">
        <v>229.16299880295992</v>
      </c>
      <c r="BI26" s="48"/>
      <c r="BJ26" s="48">
        <v>0</v>
      </c>
      <c r="BK26" s="48">
        <v>1367.4431309160288</v>
      </c>
      <c r="BL26" s="48">
        <v>1367.4431309160288</v>
      </c>
      <c r="BN26" s="56" t="s">
        <v>23</v>
      </c>
      <c r="BO26" s="54"/>
      <c r="BP26" s="55"/>
      <c r="BQ26" s="55"/>
      <c r="BR26" s="55"/>
      <c r="BS26" s="55"/>
      <c r="BT26" s="55"/>
      <c r="BU26" s="55"/>
      <c r="BV26" s="55"/>
      <c r="BX26" s="95" t="s">
        <v>23</v>
      </c>
      <c r="BY26" s="93"/>
      <c r="BZ26" s="93">
        <v>226.87999999999997</v>
      </c>
      <c r="CA26" s="93">
        <v>226.87999999999997</v>
      </c>
      <c r="CC26" s="94"/>
      <c r="CD26" s="94">
        <v>1315.451096</v>
      </c>
      <c r="CE26" s="94">
        <v>1315.451096</v>
      </c>
      <c r="CF26" s="78" t="s">
        <v>65</v>
      </c>
      <c r="CG26" s="73" t="s">
        <v>23</v>
      </c>
      <c r="CH26" s="72"/>
      <c r="CI26" s="72">
        <v>223.38199999999986</v>
      </c>
      <c r="CJ26" s="72">
        <v>223.38199999999986</v>
      </c>
      <c r="CK26" s="72"/>
      <c r="CL26" s="72"/>
      <c r="CM26" s="72">
        <v>1182.9869999999983</v>
      </c>
      <c r="CN26" s="79">
        <v>1182.9869999999983</v>
      </c>
      <c r="CP26" s="92">
        <f t="shared" si="0"/>
        <v>-3.4980000000001041</v>
      </c>
    </row>
    <row r="27" spans="1:94" x14ac:dyDescent="0.3">
      <c r="A27" s="2"/>
      <c r="B27" s="3" t="s">
        <v>23</v>
      </c>
      <c r="C27" s="4">
        <v>0</v>
      </c>
      <c r="D27" s="4">
        <v>218.18999380618334</v>
      </c>
      <c r="E27" s="4">
        <v>218.18999380618334</v>
      </c>
      <c r="G27" s="4">
        <v>0</v>
      </c>
      <c r="H27" s="4">
        <v>1136.0884363124935</v>
      </c>
      <c r="I27" s="4">
        <v>1136.0884363124937</v>
      </c>
      <c r="K27" s="11" t="s">
        <v>24</v>
      </c>
      <c r="L27" s="10">
        <v>0</v>
      </c>
      <c r="M27" s="10">
        <v>201.22100150585175</v>
      </c>
      <c r="N27" s="10">
        <v>201.22100150585175</v>
      </c>
      <c r="O27" s="10"/>
      <c r="P27" s="10">
        <v>0</v>
      </c>
      <c r="Q27" s="10">
        <v>1338.4020616231733</v>
      </c>
      <c r="R27" s="10">
        <v>1338.402061623173</v>
      </c>
      <c r="T27" s="19" t="s">
        <v>24</v>
      </c>
      <c r="U27" s="18">
        <v>0</v>
      </c>
      <c r="V27" s="18">
        <v>200.78600165620446</v>
      </c>
      <c r="W27" s="18">
        <v>200.78600165620446</v>
      </c>
      <c r="X27" s="18"/>
      <c r="Y27" s="18">
        <v>0</v>
      </c>
      <c r="Z27" s="18">
        <v>1219.2071595540199</v>
      </c>
      <c r="AA27" s="18">
        <v>1219.2071595540199</v>
      </c>
      <c r="AC27" s="29" t="s">
        <v>24</v>
      </c>
      <c r="AD27" s="30">
        <v>0</v>
      </c>
      <c r="AE27" s="30">
        <v>215.37600158900023</v>
      </c>
      <c r="AF27" s="30">
        <v>215.37600158900023</v>
      </c>
      <c r="AG27" s="28"/>
      <c r="AH27" s="30">
        <v>0</v>
      </c>
      <c r="AI27" s="30">
        <v>1345.5000157929601</v>
      </c>
      <c r="AJ27" s="30">
        <v>1345.5000157929605</v>
      </c>
      <c r="AK27" s="40"/>
      <c r="AL27" s="38" t="s">
        <v>24</v>
      </c>
      <c r="AM27" s="36">
        <v>0.22400000691413879</v>
      </c>
      <c r="AN27" s="36">
        <v>213.99000262096524</v>
      </c>
      <c r="AO27" s="36">
        <v>214.21400262787938</v>
      </c>
      <c r="AP27" s="37"/>
      <c r="AQ27" s="36">
        <v>7.8400002419948572E-2</v>
      </c>
      <c r="AR27" s="36">
        <v>1356.1313791980888</v>
      </c>
      <c r="AS27" s="36">
        <v>1356.2097792005086</v>
      </c>
      <c r="AU27" s="44" t="s">
        <v>24</v>
      </c>
      <c r="AV27" s="43">
        <v>0.22400000691413879</v>
      </c>
      <c r="AW27" s="43">
        <v>214.83500165119767</v>
      </c>
      <c r="AX27" s="43">
        <v>215.05900165811181</v>
      </c>
      <c r="AY27" s="43"/>
      <c r="AZ27" s="43">
        <v>7.8400002419948572E-2</v>
      </c>
      <c r="BA27" s="43">
        <v>1351.1239083128116</v>
      </c>
      <c r="BB27" s="43">
        <v>1351.2023083152317</v>
      </c>
      <c r="BD27" s="49" t="s">
        <v>24</v>
      </c>
      <c r="BE27" s="47"/>
      <c r="BF27" s="48">
        <v>0.22400000691413879</v>
      </c>
      <c r="BG27" s="48">
        <v>229.19600600376725</v>
      </c>
      <c r="BH27" s="48">
        <v>229.42000601068139</v>
      </c>
      <c r="BI27" s="48"/>
      <c r="BJ27" s="48">
        <v>7.8400002419948572E-2</v>
      </c>
      <c r="BK27" s="48">
        <v>1407.1802228360164</v>
      </c>
      <c r="BL27" s="48">
        <v>1407.2586228384366</v>
      </c>
      <c r="BN27" s="56" t="s">
        <v>24</v>
      </c>
      <c r="BO27" s="54"/>
      <c r="BP27" s="55"/>
      <c r="BQ27" s="55"/>
      <c r="BR27" s="55"/>
      <c r="BS27" s="55"/>
      <c r="BT27" s="55"/>
      <c r="BU27" s="55"/>
      <c r="BV27" s="55"/>
      <c r="BX27" s="95" t="s">
        <v>24</v>
      </c>
      <c r="BY27" s="93">
        <v>0.22</v>
      </c>
      <c r="BZ27" s="93">
        <v>230.62199999999996</v>
      </c>
      <c r="CA27" s="93">
        <v>230.84199999999996</v>
      </c>
      <c r="CC27" s="94">
        <v>7.7879999999999991E-2</v>
      </c>
      <c r="CD27" s="94">
        <v>1119.5198060000005</v>
      </c>
      <c r="CE27" s="94">
        <v>1119.5976860000005</v>
      </c>
      <c r="CF27" s="78" t="s">
        <v>65</v>
      </c>
      <c r="CG27" s="73" t="s">
        <v>24</v>
      </c>
      <c r="CH27" s="72"/>
      <c r="CI27" s="72">
        <v>217.14500000000001</v>
      </c>
      <c r="CJ27" s="72">
        <v>217.14500000000001</v>
      </c>
      <c r="CK27" s="72"/>
      <c r="CL27" s="72"/>
      <c r="CM27" s="72">
        <v>1406.390999999993</v>
      </c>
      <c r="CN27" s="79">
        <v>1406.390999999993</v>
      </c>
      <c r="CP27" s="92">
        <f t="shared" si="0"/>
        <v>-13.696999999999946</v>
      </c>
    </row>
    <row r="28" spans="1:94" x14ac:dyDescent="0.3">
      <c r="A28" s="2"/>
      <c r="B28" s="3" t="s">
        <v>24</v>
      </c>
      <c r="C28" s="4">
        <v>0</v>
      </c>
      <c r="D28" s="4">
        <v>200.22800137475133</v>
      </c>
      <c r="E28" s="4">
        <v>200.22800137475133</v>
      </c>
      <c r="G28" s="4">
        <v>0</v>
      </c>
      <c r="H28" s="4">
        <v>1290.5370850594827</v>
      </c>
      <c r="I28" s="4">
        <v>1290.5370850594829</v>
      </c>
      <c r="K28" s="11" t="s">
        <v>0</v>
      </c>
      <c r="L28" s="10">
        <v>0</v>
      </c>
      <c r="M28" s="10">
        <v>363.95000093057752</v>
      </c>
      <c r="N28" s="10">
        <v>363.95000093057752</v>
      </c>
      <c r="O28" s="10"/>
      <c r="P28" s="10">
        <v>0</v>
      </c>
      <c r="Q28" s="10">
        <v>1990.9778966759404</v>
      </c>
      <c r="R28" s="10">
        <v>1990.9778966759402</v>
      </c>
      <c r="T28" s="19" t="s">
        <v>0</v>
      </c>
      <c r="U28" s="18">
        <v>0</v>
      </c>
      <c r="V28" s="18">
        <v>368.09999479725957</v>
      </c>
      <c r="W28" s="18">
        <v>368.09999479725957</v>
      </c>
      <c r="X28" s="18"/>
      <c r="Y28" s="18">
        <v>0</v>
      </c>
      <c r="Z28" s="18">
        <v>1933.0501248483713</v>
      </c>
      <c r="AA28" s="18">
        <v>1933.0501248483708</v>
      </c>
      <c r="AC28" s="29" t="s">
        <v>0</v>
      </c>
      <c r="AD28" s="30">
        <v>0</v>
      </c>
      <c r="AE28" s="30">
        <v>373.31998893991113</v>
      </c>
      <c r="AF28" s="30">
        <v>373.31998893991113</v>
      </c>
      <c r="AG28" s="28"/>
      <c r="AH28" s="30">
        <v>0</v>
      </c>
      <c r="AI28" s="30">
        <v>1895.9115657958951</v>
      </c>
      <c r="AJ28" s="30">
        <v>1895.9115657958946</v>
      </c>
      <c r="AK28" s="40"/>
      <c r="AL28" s="38" t="s">
        <v>0</v>
      </c>
      <c r="AM28" s="36">
        <v>0</v>
      </c>
      <c r="AN28" s="36">
        <v>373.2699889279902</v>
      </c>
      <c r="AO28" s="36">
        <v>373.2699889279902</v>
      </c>
      <c r="AP28" s="37"/>
      <c r="AQ28" s="36">
        <v>0</v>
      </c>
      <c r="AR28" s="36">
        <v>1872.8138939666005</v>
      </c>
      <c r="AS28" s="36">
        <v>1872.8138939666003</v>
      </c>
      <c r="AU28" s="44" t="s">
        <v>0</v>
      </c>
      <c r="AV28" s="43">
        <v>0</v>
      </c>
      <c r="AW28" s="43">
        <v>372.96998891606927</v>
      </c>
      <c r="AX28" s="43">
        <v>372.96998891606927</v>
      </c>
      <c r="AY28" s="43"/>
      <c r="AZ28" s="43">
        <v>0</v>
      </c>
      <c r="BA28" s="43">
        <v>1862.669263526097</v>
      </c>
      <c r="BB28" s="43">
        <v>1862.6692635260974</v>
      </c>
      <c r="BD28" s="49" t="s">
        <v>0</v>
      </c>
      <c r="BE28" s="47"/>
      <c r="BF28" s="48">
        <v>0</v>
      </c>
      <c r="BG28" s="48">
        <v>383.95899258926511</v>
      </c>
      <c r="BH28" s="48">
        <v>383.95899258926511</v>
      </c>
      <c r="BI28" s="48"/>
      <c r="BJ28" s="48">
        <v>0</v>
      </c>
      <c r="BK28" s="48">
        <v>2171.6040811425369</v>
      </c>
      <c r="BL28" s="48">
        <v>2171.6040811425364</v>
      </c>
      <c r="BN28" s="56" t="s">
        <v>0</v>
      </c>
      <c r="BO28" s="54"/>
      <c r="BP28" s="55"/>
      <c r="BQ28" s="55"/>
      <c r="BR28" s="55"/>
      <c r="BS28" s="55"/>
      <c r="BT28" s="55"/>
      <c r="BU28" s="55"/>
      <c r="BV28" s="55"/>
      <c r="BX28" s="95" t="s">
        <v>0</v>
      </c>
      <c r="BY28" s="93"/>
      <c r="BZ28" s="93">
        <v>383.166</v>
      </c>
      <c r="CA28" s="93">
        <v>383.166</v>
      </c>
      <c r="CC28" s="94"/>
      <c r="CD28" s="94">
        <v>1825.3119560000005</v>
      </c>
      <c r="CE28" s="94">
        <v>1825.3119560000005</v>
      </c>
      <c r="CF28" s="78" t="s">
        <v>65</v>
      </c>
      <c r="CG28" s="73" t="s">
        <v>0</v>
      </c>
      <c r="CH28" s="72"/>
      <c r="CI28" s="72">
        <v>322.46100000000047</v>
      </c>
      <c r="CJ28" s="72">
        <v>322.46100000000047</v>
      </c>
      <c r="CK28" s="72"/>
      <c r="CL28" s="72"/>
      <c r="CM28" s="72">
        <v>1807.3870000000034</v>
      </c>
      <c r="CN28" s="79">
        <v>1807.3870000000034</v>
      </c>
      <c r="CP28" s="92">
        <f t="shared" si="0"/>
        <v>-60.704999999999529</v>
      </c>
    </row>
    <row r="29" spans="1:94" x14ac:dyDescent="0.3">
      <c r="A29" s="2"/>
      <c r="B29" s="3" t="s">
        <v>0</v>
      </c>
      <c r="C29" s="4">
        <v>0.47999998927116394</v>
      </c>
      <c r="D29" s="4">
        <v>363.94000091031194</v>
      </c>
      <c r="E29" s="4">
        <v>364.4200008995831</v>
      </c>
      <c r="G29" s="4">
        <v>0</v>
      </c>
      <c r="H29" s="4">
        <v>1878.8307358912475</v>
      </c>
      <c r="I29" s="4">
        <v>1878.8307358912471</v>
      </c>
      <c r="K29" s="11" t="s">
        <v>25</v>
      </c>
      <c r="L29" s="10">
        <v>0</v>
      </c>
      <c r="M29" s="10">
        <v>104.63900349661708</v>
      </c>
      <c r="N29" s="10">
        <v>104.63900349661708</v>
      </c>
      <c r="O29" s="10"/>
      <c r="P29" s="10">
        <v>0</v>
      </c>
      <c r="Q29" s="10">
        <v>535.45952391346077</v>
      </c>
      <c r="R29" s="10">
        <v>535.45952391346077</v>
      </c>
      <c r="T29" s="19" t="s">
        <v>25</v>
      </c>
      <c r="U29" s="18">
        <v>0</v>
      </c>
      <c r="V29" s="18">
        <v>104.63900349661708</v>
      </c>
      <c r="W29" s="18">
        <v>104.63900349661708</v>
      </c>
      <c r="X29" s="18"/>
      <c r="Y29" s="18">
        <v>0</v>
      </c>
      <c r="Z29" s="18">
        <v>524.72105266780943</v>
      </c>
      <c r="AA29" s="18">
        <v>524.72105266780943</v>
      </c>
      <c r="AC29" s="29" t="s">
        <v>25</v>
      </c>
      <c r="AD29" s="30">
        <v>0</v>
      </c>
      <c r="AE29" s="30">
        <v>104.63900349661708</v>
      </c>
      <c r="AF29" s="30">
        <v>104.63900349661708</v>
      </c>
      <c r="AG29" s="28"/>
      <c r="AH29" s="30">
        <v>0</v>
      </c>
      <c r="AI29" s="30">
        <v>521.37597217695929</v>
      </c>
      <c r="AJ29" s="30">
        <v>521.37597217695929</v>
      </c>
      <c r="AK29" s="40"/>
      <c r="AL29" s="38" t="s">
        <v>25</v>
      </c>
      <c r="AM29" s="36">
        <v>0</v>
      </c>
      <c r="AN29" s="36">
        <v>104.99900348111987</v>
      </c>
      <c r="AO29" s="36">
        <v>104.99900348111987</v>
      </c>
      <c r="AP29" s="37"/>
      <c r="AQ29" s="36">
        <v>0</v>
      </c>
      <c r="AR29" s="36">
        <v>522.58805381533512</v>
      </c>
      <c r="AS29" s="36">
        <v>522.58805381533512</v>
      </c>
      <c r="AU29" s="44" t="s">
        <v>25</v>
      </c>
      <c r="AV29" s="43">
        <v>0</v>
      </c>
      <c r="AW29" s="43">
        <v>104.99900348111987</v>
      </c>
      <c r="AX29" s="43">
        <v>104.99900348111987</v>
      </c>
      <c r="AY29" s="43"/>
      <c r="AZ29" s="43">
        <v>0</v>
      </c>
      <c r="BA29" s="43">
        <v>522.76635381695644</v>
      </c>
      <c r="BB29" s="43">
        <v>522.76635381695644</v>
      </c>
      <c r="BD29" s="49" t="s">
        <v>25</v>
      </c>
      <c r="BE29" s="47"/>
      <c r="BF29" s="48">
        <v>0</v>
      </c>
      <c r="BG29" s="48">
        <v>105.71899858489633</v>
      </c>
      <c r="BH29" s="48">
        <v>105.71899858489633</v>
      </c>
      <c r="BI29" s="48"/>
      <c r="BJ29" s="48">
        <v>0</v>
      </c>
      <c r="BK29" s="48">
        <v>512.50624949042515</v>
      </c>
      <c r="BL29" s="48">
        <v>512.50624949042515</v>
      </c>
      <c r="BN29" s="56" t="s">
        <v>25</v>
      </c>
      <c r="BO29" s="54"/>
      <c r="BP29" s="55"/>
      <c r="BQ29" s="55"/>
      <c r="BR29" s="55"/>
      <c r="BS29" s="55"/>
      <c r="BT29" s="55"/>
      <c r="BU29" s="55"/>
      <c r="BV29" s="55"/>
      <c r="BX29" s="95" t="s">
        <v>25</v>
      </c>
      <c r="BY29" s="93"/>
      <c r="BZ29" s="93">
        <v>105.962</v>
      </c>
      <c r="CA29" s="93">
        <v>105.962</v>
      </c>
      <c r="CC29" s="94"/>
      <c r="CD29" s="94">
        <v>540.97311599999989</v>
      </c>
      <c r="CE29" s="94">
        <v>540.97311599999989</v>
      </c>
      <c r="CF29" s="78" t="s">
        <v>65</v>
      </c>
      <c r="CG29" s="73" t="s">
        <v>25</v>
      </c>
      <c r="CH29" s="72"/>
      <c r="CI29" s="72">
        <v>102.87999999999991</v>
      </c>
      <c r="CJ29" s="72">
        <v>102.87999999999991</v>
      </c>
      <c r="CK29" s="72"/>
      <c r="CL29" s="72"/>
      <c r="CM29" s="72">
        <v>509.58699999999953</v>
      </c>
      <c r="CN29" s="79">
        <v>509.58699999999953</v>
      </c>
      <c r="CP29" s="92">
        <f t="shared" si="0"/>
        <v>-3.0820000000000931</v>
      </c>
    </row>
    <row r="30" spans="1:94" x14ac:dyDescent="0.3">
      <c r="A30" s="2"/>
      <c r="B30" s="3" t="s">
        <v>25</v>
      </c>
      <c r="C30" s="4">
        <v>0</v>
      </c>
      <c r="D30" s="4">
        <v>104.63900349661708</v>
      </c>
      <c r="E30" s="4">
        <v>104.63900349661708</v>
      </c>
      <c r="G30" s="4">
        <v>0</v>
      </c>
      <c r="H30" s="4">
        <v>508.06508300024666</v>
      </c>
      <c r="I30" s="4">
        <v>508.06508300024666</v>
      </c>
      <c r="K30" s="11" t="s">
        <v>26</v>
      </c>
      <c r="L30" s="10">
        <v>0</v>
      </c>
      <c r="M30" s="10">
        <v>101.75999829173088</v>
      </c>
      <c r="N30" s="10">
        <v>101.75999829173088</v>
      </c>
      <c r="O30" s="10"/>
      <c r="P30" s="10">
        <v>0</v>
      </c>
      <c r="Q30" s="10">
        <v>584.73195029492263</v>
      </c>
      <c r="R30" s="10">
        <v>584.73195029492263</v>
      </c>
      <c r="T30" s="19" t="s">
        <v>26</v>
      </c>
      <c r="U30" s="18">
        <v>0</v>
      </c>
      <c r="V30" s="18">
        <v>101.75999829173088</v>
      </c>
      <c r="W30" s="18">
        <v>101.75999829173088</v>
      </c>
      <c r="X30" s="18"/>
      <c r="Y30" s="18">
        <v>0</v>
      </c>
      <c r="Z30" s="18">
        <v>580.07940315618157</v>
      </c>
      <c r="AA30" s="18">
        <v>580.07940315618146</v>
      </c>
      <c r="AC30" s="29" t="s">
        <v>26</v>
      </c>
      <c r="AD30" s="30">
        <v>0</v>
      </c>
      <c r="AE30" s="30">
        <v>101.5199982970953</v>
      </c>
      <c r="AF30" s="30">
        <v>101.5199982970953</v>
      </c>
      <c r="AG30" s="28"/>
      <c r="AH30" s="30">
        <v>0</v>
      </c>
      <c r="AI30" s="30">
        <v>538.2633083018203</v>
      </c>
      <c r="AJ30" s="30">
        <v>538.2633083018203</v>
      </c>
      <c r="AK30" s="40"/>
      <c r="AL30" s="38" t="s">
        <v>26</v>
      </c>
      <c r="AM30" s="36">
        <v>0</v>
      </c>
      <c r="AN30" s="36">
        <v>101.5199982970953</v>
      </c>
      <c r="AO30" s="36">
        <v>101.5199982970953</v>
      </c>
      <c r="AP30" s="37"/>
      <c r="AQ30" s="36">
        <v>0</v>
      </c>
      <c r="AR30" s="36">
        <v>447.03215222001074</v>
      </c>
      <c r="AS30" s="36">
        <v>447.03215222001074</v>
      </c>
      <c r="AU30" s="44" t="s">
        <v>26</v>
      </c>
      <c r="AV30" s="43">
        <v>0</v>
      </c>
      <c r="AW30" s="43">
        <v>96.349998220801353</v>
      </c>
      <c r="AX30" s="43">
        <v>96.349998220801353</v>
      </c>
      <c r="AY30" s="43"/>
      <c r="AZ30" s="43">
        <v>0</v>
      </c>
      <c r="BA30" s="43">
        <v>357.07415089249611</v>
      </c>
      <c r="BB30" s="43">
        <v>357.07415089249611</v>
      </c>
      <c r="BD30" s="49" t="s">
        <v>26</v>
      </c>
      <c r="BE30" s="47"/>
      <c r="BF30" s="48">
        <v>0</v>
      </c>
      <c r="BG30" s="48">
        <v>105.11999835073948</v>
      </c>
      <c r="BH30" s="48">
        <v>105.11999835073948</v>
      </c>
      <c r="BI30" s="48"/>
      <c r="BJ30" s="48">
        <v>0</v>
      </c>
      <c r="BK30" s="48">
        <v>451.57090229257943</v>
      </c>
      <c r="BL30" s="48">
        <v>451.57090229257943</v>
      </c>
      <c r="BN30" s="56" t="s">
        <v>26</v>
      </c>
      <c r="BO30" s="54"/>
      <c r="BP30" s="55"/>
      <c r="BQ30" s="55"/>
      <c r="BR30" s="55"/>
      <c r="BS30" s="55"/>
      <c r="BT30" s="55"/>
      <c r="BU30" s="55"/>
      <c r="BV30" s="55"/>
      <c r="BX30" s="95" t="s">
        <v>26</v>
      </c>
      <c r="BY30" s="93"/>
      <c r="BZ30" s="93">
        <v>101.52199999999999</v>
      </c>
      <c r="CA30" s="93">
        <v>101.52199999999999</v>
      </c>
      <c r="CC30" s="94"/>
      <c r="CD30" s="94">
        <v>479.65946599999995</v>
      </c>
      <c r="CE30" s="94">
        <v>479.65946599999995</v>
      </c>
      <c r="CF30" s="78" t="s">
        <v>65</v>
      </c>
      <c r="CG30" s="73" t="s">
        <v>26</v>
      </c>
      <c r="CH30" s="72"/>
      <c r="CI30" s="72">
        <v>78.350999999999971</v>
      </c>
      <c r="CJ30" s="72">
        <v>78.350999999999971</v>
      </c>
      <c r="CK30" s="72"/>
      <c r="CL30" s="72"/>
      <c r="CM30" s="72">
        <v>437.09599999999972</v>
      </c>
      <c r="CN30" s="79">
        <v>437.09599999999972</v>
      </c>
      <c r="CP30" s="92">
        <f t="shared" si="0"/>
        <v>-23.171000000000021</v>
      </c>
    </row>
    <row r="31" spans="1:94" x14ac:dyDescent="0.3">
      <c r="A31" s="2"/>
      <c r="B31" s="3" t="s">
        <v>26</v>
      </c>
      <c r="C31" s="4">
        <v>0</v>
      </c>
      <c r="D31" s="4">
        <v>92.389998227357864</v>
      </c>
      <c r="E31" s="4">
        <v>92.389998227357864</v>
      </c>
      <c r="G31" s="4">
        <v>0</v>
      </c>
      <c r="H31" s="4">
        <v>205.08646497928265</v>
      </c>
      <c r="I31" s="4">
        <v>205.0864649792826</v>
      </c>
      <c r="K31" s="11" t="s">
        <v>27</v>
      </c>
      <c r="L31" s="10">
        <v>0</v>
      </c>
      <c r="M31" s="10">
        <v>123.94400108233094</v>
      </c>
      <c r="N31" s="10">
        <v>123.94400108233094</v>
      </c>
      <c r="O31" s="10"/>
      <c r="P31" s="10">
        <v>0</v>
      </c>
      <c r="Q31" s="10">
        <v>489.04396534165784</v>
      </c>
      <c r="R31" s="10">
        <v>489.04396534165772</v>
      </c>
      <c r="T31" s="19" t="s">
        <v>27</v>
      </c>
      <c r="U31" s="18">
        <v>0</v>
      </c>
      <c r="V31" s="18">
        <v>126.10400092974305</v>
      </c>
      <c r="W31" s="18">
        <v>126.10400092974305</v>
      </c>
      <c r="X31" s="18"/>
      <c r="Y31" s="18">
        <v>0</v>
      </c>
      <c r="Z31" s="18">
        <v>484.29939809801004</v>
      </c>
      <c r="AA31" s="18">
        <v>484.29939809800999</v>
      </c>
      <c r="AC31" s="29" t="s">
        <v>27</v>
      </c>
      <c r="AD31" s="30">
        <v>0</v>
      </c>
      <c r="AE31" s="30">
        <v>127.48899932578206</v>
      </c>
      <c r="AF31" s="30">
        <v>127.48899932578206</v>
      </c>
      <c r="AG31" s="28"/>
      <c r="AH31" s="30">
        <v>0</v>
      </c>
      <c r="AI31" s="30">
        <v>495.74024404743147</v>
      </c>
      <c r="AJ31" s="30">
        <v>495.74024404743153</v>
      </c>
      <c r="AK31" s="40"/>
      <c r="AL31" s="38" t="s">
        <v>27</v>
      </c>
      <c r="AM31" s="36">
        <v>9.7489995956420898</v>
      </c>
      <c r="AN31" s="36">
        <v>117.73999877646565</v>
      </c>
      <c r="AO31" s="36">
        <v>127.48899837210774</v>
      </c>
      <c r="AP31" s="37"/>
      <c r="AQ31" s="36">
        <v>3.4121498584747316</v>
      </c>
      <c r="AR31" s="36">
        <v>474.16173777551211</v>
      </c>
      <c r="AS31" s="36">
        <v>477.57388763398683</v>
      </c>
      <c r="AU31" s="44" t="s">
        <v>27</v>
      </c>
      <c r="AV31" s="43">
        <v>10.758999586105347</v>
      </c>
      <c r="AW31" s="43">
        <v>125.30899937823415</v>
      </c>
      <c r="AX31" s="43">
        <v>136.06799896433949</v>
      </c>
      <c r="AY31" s="43"/>
      <c r="AZ31" s="43">
        <v>27.652149629592895</v>
      </c>
      <c r="BA31" s="43">
        <v>459.43634407461445</v>
      </c>
      <c r="BB31" s="43">
        <v>487.08849370420734</v>
      </c>
      <c r="BD31" s="49" t="s">
        <v>27</v>
      </c>
      <c r="BE31" s="47"/>
      <c r="BF31" s="48">
        <v>9.7489995956420898</v>
      </c>
      <c r="BG31" s="48">
        <v>128.10500136390328</v>
      </c>
      <c r="BH31" s="48">
        <v>137.85400095954537</v>
      </c>
      <c r="BI31" s="48"/>
      <c r="BJ31" s="48">
        <v>3.4121498584747316</v>
      </c>
      <c r="BK31" s="48">
        <v>494.53693103373791</v>
      </c>
      <c r="BL31" s="48">
        <v>497.94908089221275</v>
      </c>
      <c r="BN31" s="56" t="s">
        <v>27</v>
      </c>
      <c r="BO31" s="54"/>
      <c r="BP31" s="55"/>
      <c r="BQ31" s="55"/>
      <c r="BR31" s="55"/>
      <c r="BS31" s="55"/>
      <c r="BT31" s="55"/>
      <c r="BU31" s="55"/>
      <c r="BV31" s="55"/>
      <c r="BX31" s="95" t="s">
        <v>27</v>
      </c>
      <c r="BY31" s="93">
        <v>9.74</v>
      </c>
      <c r="BZ31" s="93">
        <v>140.45000000000005</v>
      </c>
      <c r="CA31" s="93">
        <v>150.19000000000005</v>
      </c>
      <c r="CC31" s="94">
        <v>3.4479600000000001</v>
      </c>
      <c r="CD31" s="94">
        <v>600.62681099999986</v>
      </c>
      <c r="CE31" s="94">
        <v>604.07477099999983</v>
      </c>
      <c r="CF31" s="78" t="s">
        <v>65</v>
      </c>
      <c r="CG31" s="73" t="s">
        <v>27</v>
      </c>
      <c r="CH31" s="72">
        <v>9.0000000000003393E-3</v>
      </c>
      <c r="CI31" s="72">
        <v>134.89299999999992</v>
      </c>
      <c r="CJ31" s="72">
        <v>134.90199999999993</v>
      </c>
      <c r="CK31" s="72"/>
      <c r="CL31" s="72"/>
      <c r="CM31" s="72">
        <v>543.13000000000045</v>
      </c>
      <c r="CN31" s="79">
        <v>543.13000000000045</v>
      </c>
      <c r="CP31" s="92">
        <f t="shared" si="0"/>
        <v>-15.288000000000125</v>
      </c>
    </row>
    <row r="32" spans="1:94" x14ac:dyDescent="0.3">
      <c r="A32" s="2"/>
      <c r="B32" s="3" t="s">
        <v>27</v>
      </c>
      <c r="C32" s="4">
        <v>0</v>
      </c>
      <c r="D32" s="4">
        <v>124.04200110211968</v>
      </c>
      <c r="E32" s="4">
        <v>124.04200110211968</v>
      </c>
      <c r="G32" s="4">
        <v>0</v>
      </c>
      <c r="H32" s="4">
        <v>457.37691724777756</v>
      </c>
      <c r="I32" s="4">
        <v>457.37691724777744</v>
      </c>
      <c r="K32" s="11" t="s">
        <v>28</v>
      </c>
      <c r="L32" s="10">
        <v>0</v>
      </c>
      <c r="M32" s="10">
        <v>80.21200168132782</v>
      </c>
      <c r="N32" s="10">
        <v>80.21200168132782</v>
      </c>
      <c r="O32" s="10"/>
      <c r="P32" s="10">
        <v>0</v>
      </c>
      <c r="Q32" s="10">
        <v>319.25284365293737</v>
      </c>
      <c r="R32" s="10">
        <v>319.25284365293743</v>
      </c>
      <c r="T32" s="19" t="s">
        <v>28</v>
      </c>
      <c r="U32" s="18">
        <v>0</v>
      </c>
      <c r="V32" s="18">
        <v>80.21200168132782</v>
      </c>
      <c r="W32" s="18">
        <v>80.21200168132782</v>
      </c>
      <c r="X32" s="18"/>
      <c r="Y32" s="18">
        <v>0</v>
      </c>
      <c r="Z32" s="18">
        <v>311.64189951608256</v>
      </c>
      <c r="AA32" s="18">
        <v>311.64189951608262</v>
      </c>
      <c r="AC32" s="29" t="s">
        <v>28</v>
      </c>
      <c r="AD32" s="30">
        <v>0</v>
      </c>
      <c r="AE32" s="30">
        <v>80.21200168132782</v>
      </c>
      <c r="AF32" s="30">
        <v>80.21200168132782</v>
      </c>
      <c r="AG32" s="28"/>
      <c r="AH32" s="30">
        <v>0</v>
      </c>
      <c r="AI32" s="30">
        <v>309.81061853916589</v>
      </c>
      <c r="AJ32" s="30">
        <v>309.81061853916589</v>
      </c>
      <c r="AK32" s="40"/>
      <c r="AL32" s="38" t="s">
        <v>28</v>
      </c>
      <c r="AM32" s="36">
        <v>0</v>
      </c>
      <c r="AN32" s="36">
        <v>80.21200168132782</v>
      </c>
      <c r="AO32" s="36">
        <v>80.21200168132782</v>
      </c>
      <c r="AP32" s="37"/>
      <c r="AQ32" s="36">
        <v>0</v>
      </c>
      <c r="AR32" s="36">
        <v>342.41835299223663</v>
      </c>
      <c r="AS32" s="36">
        <v>342.41835299223663</v>
      </c>
      <c r="AU32" s="44" t="s">
        <v>28</v>
      </c>
      <c r="AV32" s="43">
        <v>9.0000003576278687E-2</v>
      </c>
      <c r="AW32" s="43">
        <v>80.372001677751541</v>
      </c>
      <c r="AX32" s="43">
        <v>80.46200168132782</v>
      </c>
      <c r="AY32" s="43"/>
      <c r="AZ32" s="43">
        <v>0.10350000411272049</v>
      </c>
      <c r="BA32" s="43">
        <v>343.70235301196573</v>
      </c>
      <c r="BB32" s="43">
        <v>343.80585301607846</v>
      </c>
      <c r="BD32" s="49" t="s">
        <v>28</v>
      </c>
      <c r="BE32" s="47"/>
      <c r="BF32" s="48">
        <v>0.40299999713897705</v>
      </c>
      <c r="BG32" s="48">
        <v>80.00200167298317</v>
      </c>
      <c r="BH32" s="48">
        <v>80.405001670122147</v>
      </c>
      <c r="BI32" s="48"/>
      <c r="BJ32" s="48">
        <v>0.46344999670982362</v>
      </c>
      <c r="BK32" s="48">
        <v>337.1679534250498</v>
      </c>
      <c r="BL32" s="48">
        <v>337.63140342175961</v>
      </c>
      <c r="BN32" s="56" t="s">
        <v>28</v>
      </c>
      <c r="BO32" s="54"/>
      <c r="BP32" s="55"/>
      <c r="BQ32" s="55"/>
      <c r="BR32" s="55"/>
      <c r="BS32" s="55"/>
      <c r="BT32" s="55"/>
      <c r="BU32" s="55"/>
      <c r="BV32" s="55"/>
      <c r="BX32" s="95" t="s">
        <v>28</v>
      </c>
      <c r="BY32" s="93">
        <v>0.40300000000000002</v>
      </c>
      <c r="BZ32" s="93">
        <v>79.62700000000001</v>
      </c>
      <c r="CA32" s="93">
        <v>80.030000000000015</v>
      </c>
      <c r="CC32" s="94">
        <v>0.47271900000000006</v>
      </c>
      <c r="CD32" s="94">
        <v>354.28611499999977</v>
      </c>
      <c r="CE32" s="94">
        <v>354.75883399999975</v>
      </c>
      <c r="CF32" s="78" t="s">
        <v>65</v>
      </c>
      <c r="CG32" s="73" t="s">
        <v>28</v>
      </c>
      <c r="CH32" s="72"/>
      <c r="CI32" s="72">
        <v>73.976000000000056</v>
      </c>
      <c r="CJ32" s="72">
        <v>73.976000000000056</v>
      </c>
      <c r="CK32" s="72"/>
      <c r="CL32" s="72"/>
      <c r="CM32" s="72">
        <v>273.05399999999992</v>
      </c>
      <c r="CN32" s="79">
        <v>273.05399999999992</v>
      </c>
      <c r="CP32" s="92">
        <f t="shared" si="0"/>
        <v>-6.0539999999999594</v>
      </c>
    </row>
    <row r="33" spans="1:94" x14ac:dyDescent="0.3">
      <c r="A33" s="2"/>
      <c r="B33" s="3" t="s">
        <v>28</v>
      </c>
      <c r="C33" s="4">
        <v>0</v>
      </c>
      <c r="D33" s="4">
        <v>79.440001893788576</v>
      </c>
      <c r="E33" s="4">
        <v>79.440001893788576</v>
      </c>
      <c r="G33" s="4">
        <v>0</v>
      </c>
      <c r="H33" s="4">
        <v>286.71766189980764</v>
      </c>
      <c r="I33" s="4">
        <v>286.71766189980769</v>
      </c>
      <c r="K33" s="11" t="s">
        <v>29</v>
      </c>
      <c r="L33" s="10">
        <v>0</v>
      </c>
      <c r="M33" s="10">
        <v>446.98998599871993</v>
      </c>
      <c r="N33" s="10">
        <v>446.98998599871993</v>
      </c>
      <c r="O33" s="10"/>
      <c r="P33" s="10">
        <v>0</v>
      </c>
      <c r="Q33" s="10">
        <v>3483.9232965306546</v>
      </c>
      <c r="R33" s="10">
        <v>3483.9232965306542</v>
      </c>
      <c r="T33" s="19" t="s">
        <v>29</v>
      </c>
      <c r="U33" s="18">
        <v>0</v>
      </c>
      <c r="V33" s="18">
        <v>446.98998599871993</v>
      </c>
      <c r="W33" s="18">
        <v>446.98998599871993</v>
      </c>
      <c r="X33" s="18"/>
      <c r="Y33" s="18">
        <v>0</v>
      </c>
      <c r="Z33" s="18">
        <v>3368.3891917732412</v>
      </c>
      <c r="AA33" s="18">
        <v>3368.3891917732403</v>
      </c>
      <c r="AC33" s="29" t="s">
        <v>29</v>
      </c>
      <c r="AD33" s="30">
        <v>0</v>
      </c>
      <c r="AE33" s="30">
        <v>448.44798600301147</v>
      </c>
      <c r="AF33" s="30">
        <v>448.44798600301147</v>
      </c>
      <c r="AG33" s="28"/>
      <c r="AH33" s="30">
        <v>0</v>
      </c>
      <c r="AI33" s="30">
        <v>3280.6794051794741</v>
      </c>
      <c r="AJ33" s="30">
        <v>3280.679405179475</v>
      </c>
      <c r="AK33" s="40"/>
      <c r="AL33" s="38" t="s">
        <v>29</v>
      </c>
      <c r="AM33" s="36">
        <v>0</v>
      </c>
      <c r="AN33" s="36">
        <v>438.95398591086268</v>
      </c>
      <c r="AO33" s="36">
        <v>438.95398591086268</v>
      </c>
      <c r="AP33" s="37"/>
      <c r="AQ33" s="36">
        <v>0</v>
      </c>
      <c r="AR33" s="36">
        <v>3336.3250756939874</v>
      </c>
      <c r="AS33" s="36">
        <v>3336.3250756939874</v>
      </c>
      <c r="AU33" s="44" t="s">
        <v>29</v>
      </c>
      <c r="AV33" s="43">
        <v>0</v>
      </c>
      <c r="AW33" s="43">
        <v>438.95398591086268</v>
      </c>
      <c r="AX33" s="43">
        <v>438.95398591086268</v>
      </c>
      <c r="AY33" s="43"/>
      <c r="AZ33" s="43">
        <v>0</v>
      </c>
      <c r="BA33" s="43">
        <v>3338.5227356825617</v>
      </c>
      <c r="BB33" s="43">
        <v>3338.5227356825621</v>
      </c>
      <c r="BD33" s="49" t="s">
        <v>29</v>
      </c>
      <c r="BE33" s="47"/>
      <c r="BF33" s="48">
        <v>0</v>
      </c>
      <c r="BG33" s="48">
        <v>419.87900431454182</v>
      </c>
      <c r="BH33" s="48">
        <v>419.87900431454182</v>
      </c>
      <c r="BI33" s="48"/>
      <c r="BJ33" s="48">
        <v>0</v>
      </c>
      <c r="BK33" s="48">
        <v>3107.6854341960161</v>
      </c>
      <c r="BL33" s="48">
        <v>3107.6854341960161</v>
      </c>
      <c r="BN33" s="56" t="s">
        <v>29</v>
      </c>
      <c r="BO33" s="54"/>
      <c r="BP33" s="55"/>
      <c r="BQ33" s="55"/>
      <c r="BR33" s="55"/>
      <c r="BS33" s="55"/>
      <c r="BT33" s="55"/>
      <c r="BU33" s="55"/>
      <c r="BV33" s="55"/>
      <c r="BX33" s="95" t="s">
        <v>29</v>
      </c>
      <c r="BY33" s="93"/>
      <c r="BZ33" s="93">
        <v>444.82000000000005</v>
      </c>
      <c r="CA33" s="93">
        <v>444.82000000000005</v>
      </c>
      <c r="CC33" s="94"/>
      <c r="CD33" s="94">
        <v>2863.6379700000011</v>
      </c>
      <c r="CE33" s="94">
        <v>2863.6379700000011</v>
      </c>
      <c r="CF33" s="78" t="s">
        <v>65</v>
      </c>
      <c r="CG33" s="73" t="s">
        <v>29</v>
      </c>
      <c r="CH33" s="72"/>
      <c r="CI33" s="72">
        <v>429.90300000000042</v>
      </c>
      <c r="CJ33" s="72">
        <v>429.90300000000042</v>
      </c>
      <c r="CK33" s="72"/>
      <c r="CL33" s="72"/>
      <c r="CM33" s="72">
        <v>2833.4029999999952</v>
      </c>
      <c r="CN33" s="79">
        <v>2833.4029999999952</v>
      </c>
      <c r="CP33" s="92">
        <f t="shared" si="0"/>
        <v>-14.916999999999632</v>
      </c>
    </row>
    <row r="34" spans="1:94" x14ac:dyDescent="0.3">
      <c r="A34" s="2"/>
      <c r="B34" s="3" t="s">
        <v>29</v>
      </c>
      <c r="C34" s="4">
        <v>0</v>
      </c>
      <c r="D34" s="4">
        <v>447.1099860034883</v>
      </c>
      <c r="E34" s="4">
        <v>447.1099860034883</v>
      </c>
      <c r="G34" s="4">
        <v>0</v>
      </c>
      <c r="H34" s="4">
        <v>3190.703284748477</v>
      </c>
      <c r="I34" s="4">
        <v>3190.7032847484779</v>
      </c>
      <c r="K34" s="11" t="s">
        <v>30</v>
      </c>
      <c r="L34" s="10">
        <v>0</v>
      </c>
      <c r="M34" s="10">
        <v>47.360000731423497</v>
      </c>
      <c r="N34" s="10">
        <v>47.360000731423497</v>
      </c>
      <c r="O34" s="10"/>
      <c r="P34" s="10">
        <v>0</v>
      </c>
      <c r="Q34" s="10">
        <v>324.44691698866063</v>
      </c>
      <c r="R34" s="10">
        <v>324.44691698866063</v>
      </c>
      <c r="T34" s="19" t="s">
        <v>30</v>
      </c>
      <c r="U34" s="18">
        <v>0</v>
      </c>
      <c r="V34" s="18">
        <v>47.360000731423497</v>
      </c>
      <c r="W34" s="18">
        <v>47.360000731423497</v>
      </c>
      <c r="X34" s="18"/>
      <c r="Y34" s="18">
        <v>0</v>
      </c>
      <c r="Z34" s="18">
        <v>320.9176419926124</v>
      </c>
      <c r="AA34" s="18">
        <v>320.91764199261246</v>
      </c>
      <c r="AC34" s="29" t="s">
        <v>30</v>
      </c>
      <c r="AD34" s="30">
        <v>0</v>
      </c>
      <c r="AE34" s="30">
        <v>47.360000731423497</v>
      </c>
      <c r="AF34" s="30">
        <v>47.360000731423497</v>
      </c>
      <c r="AG34" s="28"/>
      <c r="AH34" s="30">
        <v>0</v>
      </c>
      <c r="AI34" s="30">
        <v>319.75913857834053</v>
      </c>
      <c r="AJ34" s="30">
        <v>319.75913857834053</v>
      </c>
      <c r="AK34" s="40"/>
      <c r="AL34" s="38" t="s">
        <v>30</v>
      </c>
      <c r="AM34" s="36">
        <v>0.63400000333786011</v>
      </c>
      <c r="AN34" s="36">
        <v>47.185999961569905</v>
      </c>
      <c r="AO34" s="36">
        <v>47.819999964907765</v>
      </c>
      <c r="AP34" s="37"/>
      <c r="AQ34" s="36">
        <v>0.22190000116825104</v>
      </c>
      <c r="AR34" s="36">
        <v>320.29550987075265</v>
      </c>
      <c r="AS34" s="36">
        <v>320.51740987192096</v>
      </c>
      <c r="AU34" s="44" t="s">
        <v>30</v>
      </c>
      <c r="AV34" s="43">
        <v>0.63400000333786011</v>
      </c>
      <c r="AW34" s="43">
        <v>47.820000739768147</v>
      </c>
      <c r="AX34" s="43">
        <v>48.454000743106008</v>
      </c>
      <c r="AY34" s="43"/>
      <c r="AZ34" s="43">
        <v>0.22190000116825104</v>
      </c>
      <c r="BA34" s="43">
        <v>319.9345804818123</v>
      </c>
      <c r="BB34" s="43">
        <v>320.15648048298056</v>
      </c>
      <c r="BD34" s="49" t="s">
        <v>30</v>
      </c>
      <c r="BE34" s="47"/>
      <c r="BF34" s="48">
        <v>0.63400000333786011</v>
      </c>
      <c r="BG34" s="48">
        <v>40.878000572323799</v>
      </c>
      <c r="BH34" s="48">
        <v>41.512000575661659</v>
      </c>
      <c r="BI34" s="48"/>
      <c r="BJ34" s="48">
        <v>0.22190000116825104</v>
      </c>
      <c r="BK34" s="48">
        <v>284.71923176927129</v>
      </c>
      <c r="BL34" s="48">
        <v>284.94113177043954</v>
      </c>
      <c r="BN34" s="56" t="s">
        <v>30</v>
      </c>
      <c r="BO34" s="54"/>
      <c r="BP34" s="55"/>
      <c r="BQ34" s="55"/>
      <c r="BR34" s="55"/>
      <c r="BS34" s="55"/>
      <c r="BT34" s="55"/>
      <c r="BU34" s="55"/>
      <c r="BV34" s="55"/>
      <c r="BX34" s="95" t="s">
        <v>30</v>
      </c>
      <c r="BY34" s="93">
        <v>0.63</v>
      </c>
      <c r="BZ34" s="93">
        <v>43.878</v>
      </c>
      <c r="CA34" s="93">
        <v>44.508000000000003</v>
      </c>
      <c r="CC34" s="94">
        <v>0.22302000000000002</v>
      </c>
      <c r="CD34" s="94">
        <v>292.32288600000015</v>
      </c>
      <c r="CE34" s="94">
        <v>292.54590600000017</v>
      </c>
      <c r="CF34" s="78" t="s">
        <v>65</v>
      </c>
      <c r="CG34" s="73" t="s">
        <v>30</v>
      </c>
      <c r="CH34" s="72"/>
      <c r="CI34" s="72">
        <v>79.612000000000066</v>
      </c>
      <c r="CJ34" s="72">
        <v>79.612000000000066</v>
      </c>
      <c r="CK34" s="72"/>
      <c r="CL34" s="72"/>
      <c r="CM34" s="72">
        <v>410.55699999999996</v>
      </c>
      <c r="CN34" s="79">
        <v>410.55699999999996</v>
      </c>
      <c r="CP34" s="92">
        <f t="shared" si="0"/>
        <v>35.104000000000063</v>
      </c>
    </row>
    <row r="35" spans="1:94" x14ac:dyDescent="0.3">
      <c r="A35" s="2"/>
      <c r="B35" s="3" t="s">
        <v>30</v>
      </c>
      <c r="C35" s="4">
        <v>0</v>
      </c>
      <c r="D35" s="4">
        <v>47.360000731423497</v>
      </c>
      <c r="E35" s="4">
        <v>47.360000731423497</v>
      </c>
      <c r="G35" s="4">
        <v>0</v>
      </c>
      <c r="H35" s="4">
        <v>312.73105145769875</v>
      </c>
      <c r="I35" s="4">
        <v>312.73105145769875</v>
      </c>
      <c r="K35" s="11" t="s">
        <v>31</v>
      </c>
      <c r="L35" s="10">
        <v>0</v>
      </c>
      <c r="M35" s="10">
        <v>53.459998723119497</v>
      </c>
      <c r="N35" s="10">
        <v>53.459998723119497</v>
      </c>
      <c r="O35" s="10"/>
      <c r="P35" s="10">
        <v>0</v>
      </c>
      <c r="Q35" s="10">
        <v>242.42170779996016</v>
      </c>
      <c r="R35" s="10">
        <v>242.42170779996013</v>
      </c>
      <c r="T35" s="19" t="s">
        <v>31</v>
      </c>
      <c r="U35" s="18">
        <v>0</v>
      </c>
      <c r="V35" s="18">
        <v>53.459998723119497</v>
      </c>
      <c r="W35" s="18">
        <v>53.459998723119497</v>
      </c>
      <c r="X35" s="18"/>
      <c r="Y35" s="18">
        <v>0</v>
      </c>
      <c r="Z35" s="18">
        <v>206.46783228433415</v>
      </c>
      <c r="AA35" s="18">
        <v>206.46783228433415</v>
      </c>
      <c r="AC35" s="29" t="s">
        <v>31</v>
      </c>
      <c r="AD35" s="30">
        <v>0</v>
      </c>
      <c r="AE35" s="30">
        <v>53.869998719543219</v>
      </c>
      <c r="AF35" s="30">
        <v>53.869998719543219</v>
      </c>
      <c r="AG35" s="28"/>
      <c r="AH35" s="30">
        <v>0</v>
      </c>
      <c r="AI35" s="30">
        <v>210.46492086405954</v>
      </c>
      <c r="AJ35" s="30">
        <v>210.46492086405954</v>
      </c>
      <c r="AK35" s="40"/>
      <c r="AL35" s="38" t="s">
        <v>31</v>
      </c>
      <c r="AM35" s="36">
        <v>0</v>
      </c>
      <c r="AN35" s="36">
        <v>53.869998719543219</v>
      </c>
      <c r="AO35" s="36">
        <v>53.869998719543219</v>
      </c>
      <c r="AP35" s="37"/>
      <c r="AQ35" s="36">
        <v>0</v>
      </c>
      <c r="AR35" s="36">
        <v>205.32847794498511</v>
      </c>
      <c r="AS35" s="36">
        <v>205.32847794498505</v>
      </c>
      <c r="AU35" s="44" t="s">
        <v>31</v>
      </c>
      <c r="AV35" s="43">
        <v>0</v>
      </c>
      <c r="AW35" s="43">
        <v>53.869998719543219</v>
      </c>
      <c r="AX35" s="43">
        <v>53.869998719543219</v>
      </c>
      <c r="AY35" s="43"/>
      <c r="AZ35" s="43">
        <v>0</v>
      </c>
      <c r="BA35" s="43">
        <v>206.00067794251441</v>
      </c>
      <c r="BB35" s="43">
        <v>206.00067794251441</v>
      </c>
      <c r="BD35" s="49" t="s">
        <v>31</v>
      </c>
      <c r="BE35" s="47"/>
      <c r="BF35" s="48">
        <v>0</v>
      </c>
      <c r="BG35" s="48">
        <v>56.058001037687063</v>
      </c>
      <c r="BH35" s="48">
        <v>56.058001037687063</v>
      </c>
      <c r="BI35" s="48"/>
      <c r="BJ35" s="48">
        <v>0</v>
      </c>
      <c r="BK35" s="48">
        <v>211.15458585551377</v>
      </c>
      <c r="BL35" s="48">
        <v>211.15458585551372</v>
      </c>
      <c r="BN35" s="56" t="s">
        <v>31</v>
      </c>
      <c r="BO35" s="54"/>
      <c r="BP35" s="55"/>
      <c r="BQ35" s="55"/>
      <c r="BR35" s="55"/>
      <c r="BS35" s="55"/>
      <c r="BT35" s="55"/>
      <c r="BU35" s="55"/>
      <c r="BV35" s="55"/>
      <c r="BX35" s="95" t="s">
        <v>31</v>
      </c>
      <c r="BY35" s="93"/>
      <c r="BZ35" s="93">
        <v>56.054000000000002</v>
      </c>
      <c r="CA35" s="93">
        <v>56.054000000000002</v>
      </c>
      <c r="CC35" s="94"/>
      <c r="CD35" s="94">
        <v>205.04951299999993</v>
      </c>
      <c r="CE35" s="94">
        <v>205.04951299999993</v>
      </c>
      <c r="CF35" s="78" t="s">
        <v>65</v>
      </c>
      <c r="CG35" s="73" t="s">
        <v>31</v>
      </c>
      <c r="CH35" s="72"/>
      <c r="CI35" s="72">
        <v>40.394999999999996</v>
      </c>
      <c r="CJ35" s="72">
        <v>40.394999999999996</v>
      </c>
      <c r="CK35" s="72"/>
      <c r="CL35" s="72"/>
      <c r="CM35" s="72">
        <v>224.58499999999998</v>
      </c>
      <c r="CN35" s="79">
        <v>224.58499999999998</v>
      </c>
      <c r="CP35" s="92">
        <f t="shared" si="0"/>
        <v>-15.659000000000006</v>
      </c>
    </row>
    <row r="36" spans="1:94" x14ac:dyDescent="0.3">
      <c r="A36" s="2"/>
      <c r="B36" s="3" t="s">
        <v>31</v>
      </c>
      <c r="C36" s="4">
        <v>0</v>
      </c>
      <c r="D36" s="4">
        <v>53.459998723119497</v>
      </c>
      <c r="E36" s="4">
        <v>53.459998723119497</v>
      </c>
      <c r="G36" s="4">
        <v>0</v>
      </c>
      <c r="H36" s="4">
        <v>226.99545966593598</v>
      </c>
      <c r="I36" s="4">
        <v>226.99545966593604</v>
      </c>
      <c r="K36" s="11" t="s">
        <v>32</v>
      </c>
      <c r="L36" s="10">
        <v>0</v>
      </c>
      <c r="M36" s="10">
        <v>101.41999861598015</v>
      </c>
      <c r="N36" s="10">
        <v>101.41999861598015</v>
      </c>
      <c r="O36" s="10"/>
      <c r="P36" s="10">
        <v>0</v>
      </c>
      <c r="Q36" s="10">
        <v>1068.3656412282965</v>
      </c>
      <c r="R36" s="10">
        <v>1068.3656412282965</v>
      </c>
      <c r="T36" s="19" t="s">
        <v>32</v>
      </c>
      <c r="U36" s="18">
        <v>0</v>
      </c>
      <c r="V36" s="18">
        <v>101.76699873805046</v>
      </c>
      <c r="W36" s="18">
        <v>101.76699873805046</v>
      </c>
      <c r="X36" s="18"/>
      <c r="Y36" s="18">
        <v>0</v>
      </c>
      <c r="Z36" s="18">
        <v>1107.5500168712445</v>
      </c>
      <c r="AA36" s="18">
        <v>1107.5500168712442</v>
      </c>
      <c r="AC36" s="29" t="s">
        <v>32</v>
      </c>
      <c r="AD36" s="30">
        <v>0</v>
      </c>
      <c r="AE36" s="30">
        <v>104.42700050026178</v>
      </c>
      <c r="AF36" s="30">
        <v>104.42700050026178</v>
      </c>
      <c r="AG36" s="28"/>
      <c r="AH36" s="30">
        <v>0</v>
      </c>
      <c r="AI36" s="30">
        <v>1109.7743713295515</v>
      </c>
      <c r="AJ36" s="30">
        <v>1109.7743713295517</v>
      </c>
      <c r="AK36" s="40"/>
      <c r="AL36" s="38" t="s">
        <v>32</v>
      </c>
      <c r="AM36" s="36">
        <v>0</v>
      </c>
      <c r="AN36" s="36">
        <v>104.14700050652027</v>
      </c>
      <c r="AO36" s="36">
        <v>104.14700050652027</v>
      </c>
      <c r="AP36" s="37"/>
      <c r="AQ36" s="36">
        <v>0</v>
      </c>
      <c r="AR36" s="36">
        <v>1050.6152212200088</v>
      </c>
      <c r="AS36" s="36">
        <v>1050.6152212200086</v>
      </c>
      <c r="AU36" s="44" t="s">
        <v>32</v>
      </c>
      <c r="AV36" s="43">
        <v>0</v>
      </c>
      <c r="AW36" s="43">
        <v>105.64700052887201</v>
      </c>
      <c r="AX36" s="43">
        <v>105.64700052887201</v>
      </c>
      <c r="AY36" s="43"/>
      <c r="AZ36" s="43">
        <v>0</v>
      </c>
      <c r="BA36" s="43">
        <v>1057.8454213273301</v>
      </c>
      <c r="BB36" s="43">
        <v>1057.8454213273303</v>
      </c>
      <c r="BC36" s="35"/>
      <c r="BD36" s="52" t="s">
        <v>32</v>
      </c>
      <c r="BE36" s="50"/>
      <c r="BF36" s="51">
        <v>0</v>
      </c>
      <c r="BG36" s="51">
        <v>110.09699829667807</v>
      </c>
      <c r="BH36" s="51">
        <v>110.09699829667807</v>
      </c>
      <c r="BI36" s="51"/>
      <c r="BJ36" s="51">
        <v>0</v>
      </c>
      <c r="BK36" s="51">
        <v>1011.2874373577234</v>
      </c>
      <c r="BL36" s="51">
        <v>1011.2874373577232</v>
      </c>
      <c r="BM36" s="35"/>
      <c r="BN36" s="56" t="s">
        <v>32</v>
      </c>
      <c r="BO36" s="54"/>
      <c r="BP36" s="55"/>
      <c r="BQ36" s="55"/>
      <c r="BR36" s="55"/>
      <c r="BS36" s="55"/>
      <c r="BT36" s="55"/>
      <c r="BU36" s="55"/>
      <c r="BV36" s="55"/>
      <c r="BX36" s="95" t="s">
        <v>32</v>
      </c>
      <c r="BY36" s="93"/>
      <c r="BZ36" s="93">
        <v>123.14200000000001</v>
      </c>
      <c r="CA36" s="93">
        <v>123.14200000000001</v>
      </c>
      <c r="CC36" s="94"/>
      <c r="CD36" s="94">
        <v>1127.3819740000004</v>
      </c>
      <c r="CE36" s="94">
        <v>1127.3819740000004</v>
      </c>
      <c r="CF36" s="78" t="s">
        <v>65</v>
      </c>
      <c r="CG36" s="73" t="s">
        <v>32</v>
      </c>
      <c r="CH36" s="72"/>
      <c r="CI36" s="72">
        <v>106.21700000000013</v>
      </c>
      <c r="CJ36" s="72">
        <v>106.21700000000013</v>
      </c>
      <c r="CK36" s="72"/>
      <c r="CL36" s="72"/>
      <c r="CM36" s="72">
        <v>1028.4430000000007</v>
      </c>
      <c r="CN36" s="79">
        <v>1028.4430000000007</v>
      </c>
      <c r="CP36" s="92">
        <f t="shared" si="0"/>
        <v>-16.924999999999883</v>
      </c>
    </row>
    <row r="37" spans="1:94" x14ac:dyDescent="0.3">
      <c r="A37" s="2"/>
      <c r="B37" s="3" t="s">
        <v>32</v>
      </c>
      <c r="C37" s="4">
        <v>0</v>
      </c>
      <c r="D37" s="4">
        <v>95.249998643994331</v>
      </c>
      <c r="E37" s="4">
        <v>95.249998643994331</v>
      </c>
      <c r="G37" s="4">
        <v>0</v>
      </c>
      <c r="H37" s="4">
        <v>826.79703999893366</v>
      </c>
      <c r="I37" s="4">
        <v>826.79703999893377</v>
      </c>
      <c r="K37" s="11" t="s">
        <v>33</v>
      </c>
      <c r="L37" s="10">
        <v>0</v>
      </c>
      <c r="M37" s="10">
        <v>31.665999300777912</v>
      </c>
      <c r="N37" s="10">
        <v>31.665999300777912</v>
      </c>
      <c r="O37" s="10"/>
      <c r="P37" s="10">
        <v>0</v>
      </c>
      <c r="Q37" s="10">
        <v>106.98974240712819</v>
      </c>
      <c r="R37" s="10">
        <v>106.98974240712819</v>
      </c>
      <c r="T37" s="19" t="s">
        <v>33</v>
      </c>
      <c r="U37" s="18">
        <v>0</v>
      </c>
      <c r="V37" s="18">
        <v>31.665999300777912</v>
      </c>
      <c r="W37" s="18">
        <v>31.665999300777912</v>
      </c>
      <c r="X37" s="18"/>
      <c r="Y37" s="18">
        <v>0</v>
      </c>
      <c r="Z37" s="18">
        <v>108.00635310684746</v>
      </c>
      <c r="AA37" s="18">
        <v>108.00635310684746</v>
      </c>
      <c r="AC37" s="29" t="s">
        <v>33</v>
      </c>
      <c r="AD37" s="30">
        <v>0</v>
      </c>
      <c r="AE37" s="30">
        <v>31.665999300777912</v>
      </c>
      <c r="AF37" s="30">
        <v>31.665999300777912</v>
      </c>
      <c r="AG37" s="28"/>
      <c r="AH37" s="30">
        <v>0</v>
      </c>
      <c r="AI37" s="30">
        <v>107.43846979447571</v>
      </c>
      <c r="AJ37" s="30">
        <v>107.43846979447574</v>
      </c>
      <c r="AK37" s="40"/>
      <c r="AL37" s="38" t="s">
        <v>33</v>
      </c>
      <c r="AM37" s="36">
        <v>0</v>
      </c>
      <c r="AN37" s="36">
        <v>31.665999300777912</v>
      </c>
      <c r="AO37" s="36">
        <v>31.665999300777912</v>
      </c>
      <c r="AP37" s="37"/>
      <c r="AQ37" s="36">
        <v>0</v>
      </c>
      <c r="AR37" s="36">
        <v>90.162299484163498</v>
      </c>
      <c r="AS37" s="36">
        <v>90.162299484163498</v>
      </c>
      <c r="AU37" s="44" t="s">
        <v>33</v>
      </c>
      <c r="AV37" s="43">
        <v>0</v>
      </c>
      <c r="AW37" s="43">
        <v>31.665999300777912</v>
      </c>
      <c r="AX37" s="43">
        <v>31.665999300777912</v>
      </c>
      <c r="AY37" s="43"/>
      <c r="AZ37" s="43">
        <v>0</v>
      </c>
      <c r="BA37" s="43">
        <v>90.498199485763905</v>
      </c>
      <c r="BB37" s="43">
        <v>90.498199485763905</v>
      </c>
      <c r="BD37" s="52" t="s">
        <v>33</v>
      </c>
      <c r="BE37" s="50"/>
      <c r="BF37" s="51">
        <v>0</v>
      </c>
      <c r="BG37" s="51">
        <v>33.965999372303486</v>
      </c>
      <c r="BH37" s="51">
        <v>33.965999372303486</v>
      </c>
      <c r="BI37" s="51"/>
      <c r="BJ37" s="51">
        <v>0</v>
      </c>
      <c r="BK37" s="51">
        <v>131.60790094502269</v>
      </c>
      <c r="BL37" s="51">
        <v>131.60790094502269</v>
      </c>
      <c r="BN37" s="56" t="s">
        <v>33</v>
      </c>
      <c r="BO37" s="54"/>
      <c r="BP37" s="55"/>
      <c r="BQ37" s="55"/>
      <c r="BR37" s="55"/>
      <c r="BS37" s="55"/>
      <c r="BT37" s="55"/>
      <c r="BU37" s="55"/>
      <c r="BV37" s="55"/>
      <c r="BX37" s="95" t="s">
        <v>33</v>
      </c>
      <c r="BY37" s="93"/>
      <c r="BZ37" s="93">
        <v>32.450000000000003</v>
      </c>
      <c r="CA37" s="93">
        <v>32.450000000000003</v>
      </c>
      <c r="CC37" s="94"/>
      <c r="CD37" s="94">
        <v>128.61707000000001</v>
      </c>
      <c r="CE37" s="94">
        <v>128.61707000000001</v>
      </c>
      <c r="CF37" s="78" t="s">
        <v>65</v>
      </c>
      <c r="CG37" s="73" t="s">
        <v>33</v>
      </c>
      <c r="CH37" s="72"/>
      <c r="CI37" s="72">
        <v>31.86300000000001</v>
      </c>
      <c r="CJ37" s="72">
        <v>31.86300000000001</v>
      </c>
      <c r="CK37" s="72"/>
      <c r="CL37" s="72"/>
      <c r="CM37" s="72">
        <v>144.7230000000001</v>
      </c>
      <c r="CN37" s="79">
        <v>144.7230000000001</v>
      </c>
      <c r="CP37" s="92">
        <f t="shared" si="0"/>
        <v>-0.58699999999999264</v>
      </c>
    </row>
    <row r="38" spans="1:94" x14ac:dyDescent="0.3">
      <c r="A38" s="2"/>
      <c r="B38" s="3" t="s">
        <v>33</v>
      </c>
      <c r="C38" s="4">
        <v>0</v>
      </c>
      <c r="D38" s="4">
        <v>31.765999302268028</v>
      </c>
      <c r="E38" s="4">
        <v>31.765999302268028</v>
      </c>
      <c r="G38" s="4">
        <v>0</v>
      </c>
      <c r="H38" s="4">
        <v>96.859861051102982</v>
      </c>
      <c r="I38" s="4">
        <v>96.859861051102982</v>
      </c>
      <c r="K38" s="11" t="s">
        <v>34</v>
      </c>
      <c r="L38" s="10">
        <v>0</v>
      </c>
      <c r="M38" s="10">
        <v>176.73000299558043</v>
      </c>
      <c r="N38" s="10">
        <v>176.73000299558043</v>
      </c>
      <c r="O38" s="10"/>
      <c r="P38" s="10">
        <v>0</v>
      </c>
      <c r="Q38" s="10">
        <v>1076.2078514837017</v>
      </c>
      <c r="R38" s="10">
        <v>1076.2078514837019</v>
      </c>
      <c r="T38" s="19" t="s">
        <v>34</v>
      </c>
      <c r="U38" s="18">
        <v>0</v>
      </c>
      <c r="V38" s="18">
        <v>177.36000302061439</v>
      </c>
      <c r="W38" s="18">
        <v>177.36000302061439</v>
      </c>
      <c r="X38" s="18"/>
      <c r="Y38" s="18">
        <v>0</v>
      </c>
      <c r="Z38" s="18">
        <v>1061.2839433889569</v>
      </c>
      <c r="AA38" s="18">
        <v>1061.2839433889569</v>
      </c>
      <c r="AC38" s="29" t="s">
        <v>34</v>
      </c>
      <c r="AD38" s="30">
        <v>0</v>
      </c>
      <c r="AE38" s="30">
        <v>178.0500030182302</v>
      </c>
      <c r="AF38" s="30">
        <v>178.0500030182302</v>
      </c>
      <c r="AG38" s="28"/>
      <c r="AH38" s="30">
        <v>0</v>
      </c>
      <c r="AI38" s="30">
        <v>1074.7052243491544</v>
      </c>
      <c r="AJ38" s="30">
        <v>1074.7052243491546</v>
      </c>
      <c r="AK38" s="40"/>
      <c r="AL38" s="38" t="s">
        <v>34</v>
      </c>
      <c r="AM38" s="36">
        <v>0</v>
      </c>
      <c r="AN38" s="36">
        <v>178.0500030182302</v>
      </c>
      <c r="AO38" s="36">
        <v>178.0500030182302</v>
      </c>
      <c r="AP38" s="37"/>
      <c r="AQ38" s="36">
        <v>0</v>
      </c>
      <c r="AR38" s="36">
        <v>1061.4238918987844</v>
      </c>
      <c r="AS38" s="36">
        <v>1061.4238918987842</v>
      </c>
      <c r="AU38" s="44" t="s">
        <v>34</v>
      </c>
      <c r="AV38" s="43">
        <v>0</v>
      </c>
      <c r="AW38" s="43">
        <v>178.0500030182302</v>
      </c>
      <c r="AX38" s="43">
        <v>178.0500030182302</v>
      </c>
      <c r="AY38" s="43"/>
      <c r="AZ38" s="43">
        <v>0</v>
      </c>
      <c r="BA38" s="43">
        <v>1061.736191897485</v>
      </c>
      <c r="BB38" s="43">
        <v>1061.7361918974848</v>
      </c>
      <c r="BD38" s="52" t="s">
        <v>34</v>
      </c>
      <c r="BE38" s="50"/>
      <c r="BF38" s="51">
        <v>0</v>
      </c>
      <c r="BG38" s="51">
        <v>177.92000303789973</v>
      </c>
      <c r="BH38" s="51">
        <v>177.92000303789973</v>
      </c>
      <c r="BI38" s="51"/>
      <c r="BJ38" s="51">
        <v>0</v>
      </c>
      <c r="BK38" s="51">
        <v>1060.7909919584727</v>
      </c>
      <c r="BL38" s="51">
        <v>1060.7909919584727</v>
      </c>
      <c r="BN38" s="56" t="s">
        <v>34</v>
      </c>
      <c r="BO38" s="54"/>
      <c r="BP38" s="55"/>
      <c r="BQ38" s="55"/>
      <c r="BR38" s="55"/>
      <c r="BS38" s="55"/>
      <c r="BT38" s="55"/>
      <c r="BU38" s="55"/>
      <c r="BV38" s="55"/>
      <c r="BX38" s="95" t="s">
        <v>34</v>
      </c>
      <c r="BY38" s="93"/>
      <c r="BZ38" s="93">
        <v>177.92000000000002</v>
      </c>
      <c r="CA38" s="93">
        <v>177.92000000000002</v>
      </c>
      <c r="CC38" s="94"/>
      <c r="CD38" s="94">
        <v>1251.2983499999993</v>
      </c>
      <c r="CE38" s="94">
        <v>1251.2983499999993</v>
      </c>
      <c r="CF38" s="78" t="s">
        <v>65</v>
      </c>
      <c r="CG38" s="73" t="s">
        <v>34</v>
      </c>
      <c r="CH38" s="72"/>
      <c r="CI38" s="72">
        <v>167.50700000000026</v>
      </c>
      <c r="CJ38" s="72">
        <v>167.50700000000026</v>
      </c>
      <c r="CK38" s="72"/>
      <c r="CL38" s="72"/>
      <c r="CM38" s="72">
        <v>1117.2160000000003</v>
      </c>
      <c r="CN38" s="79">
        <v>1117.2160000000003</v>
      </c>
      <c r="CP38" s="92">
        <f t="shared" si="0"/>
        <v>-10.412999999999755</v>
      </c>
    </row>
    <row r="39" spans="1:94" x14ac:dyDescent="0.3">
      <c r="A39" s="2"/>
      <c r="B39" s="3" t="s">
        <v>34</v>
      </c>
      <c r="C39" s="4">
        <v>0</v>
      </c>
      <c r="D39" s="4">
        <v>176.18000291287899</v>
      </c>
      <c r="E39" s="4">
        <v>176.18000291287899</v>
      </c>
      <c r="G39" s="4">
        <v>0</v>
      </c>
      <c r="H39" s="4">
        <v>1060.2260673161531</v>
      </c>
      <c r="I39" s="4">
        <v>1060.2260673161531</v>
      </c>
      <c r="J39" s="7"/>
      <c r="K39" s="11" t="s">
        <v>35</v>
      </c>
      <c r="L39" s="10">
        <v>0</v>
      </c>
      <c r="M39" s="10">
        <v>153.81899946928024</v>
      </c>
      <c r="N39" s="10">
        <v>153.81899946928024</v>
      </c>
      <c r="O39" s="10"/>
      <c r="P39" s="10">
        <v>0</v>
      </c>
      <c r="Q39" s="10">
        <v>601.90274840021834</v>
      </c>
      <c r="R39" s="10">
        <v>601.90274840021823</v>
      </c>
      <c r="S39" s="7"/>
      <c r="T39" s="19" t="s">
        <v>35</v>
      </c>
      <c r="U39" s="18">
        <v>0</v>
      </c>
      <c r="V39" s="18">
        <v>155.93899935483932</v>
      </c>
      <c r="W39" s="18">
        <v>155.93899935483932</v>
      </c>
      <c r="X39" s="18"/>
      <c r="Y39" s="18">
        <v>0</v>
      </c>
      <c r="Z39" s="18">
        <v>647.57556949465868</v>
      </c>
      <c r="AA39" s="18">
        <v>647.57556949465879</v>
      </c>
      <c r="AC39" s="29" t="s">
        <v>35</v>
      </c>
      <c r="AD39" s="30">
        <v>0</v>
      </c>
      <c r="AE39" s="30">
        <v>156.86899936199188</v>
      </c>
      <c r="AF39" s="30">
        <v>156.86899936199188</v>
      </c>
      <c r="AG39" s="28"/>
      <c r="AH39" s="30">
        <v>0</v>
      </c>
      <c r="AI39" s="30">
        <v>665.76711510582663</v>
      </c>
      <c r="AJ39" s="30">
        <v>665.76711510582652</v>
      </c>
      <c r="AK39" s="40"/>
      <c r="AL39" s="38" t="s">
        <v>35</v>
      </c>
      <c r="AM39" s="36">
        <v>0</v>
      </c>
      <c r="AN39" s="36">
        <v>153.56899941712618</v>
      </c>
      <c r="AO39" s="36">
        <v>153.56899941712618</v>
      </c>
      <c r="AP39" s="37"/>
      <c r="AQ39" s="36">
        <v>0</v>
      </c>
      <c r="AR39" s="36">
        <v>640.12794597268112</v>
      </c>
      <c r="AS39" s="36">
        <v>640.127945972681</v>
      </c>
      <c r="AU39" s="44" t="s">
        <v>35</v>
      </c>
      <c r="AV39" s="43">
        <v>0</v>
      </c>
      <c r="AW39" s="43">
        <v>152.51899946480989</v>
      </c>
      <c r="AX39" s="43">
        <v>152.51899946480989</v>
      </c>
      <c r="AY39" s="43"/>
      <c r="AZ39" s="43">
        <v>0</v>
      </c>
      <c r="BA39" s="43">
        <v>632.1869463336468</v>
      </c>
      <c r="BB39" s="43">
        <v>632.1869463336468</v>
      </c>
      <c r="BD39" s="52" t="s">
        <v>35</v>
      </c>
      <c r="BE39" s="50"/>
      <c r="BF39" s="51">
        <v>0</v>
      </c>
      <c r="BG39" s="51">
        <v>152.51899946480989</v>
      </c>
      <c r="BH39" s="51">
        <v>152.51899946480989</v>
      </c>
      <c r="BI39" s="51"/>
      <c r="BJ39" s="51">
        <v>0</v>
      </c>
      <c r="BK39" s="51">
        <v>629.57280640625936</v>
      </c>
      <c r="BL39" s="51">
        <v>629.57280640625936</v>
      </c>
      <c r="BN39" s="56" t="s">
        <v>35</v>
      </c>
      <c r="BO39" s="54"/>
      <c r="BP39" s="55"/>
      <c r="BQ39" s="55"/>
      <c r="BR39" s="55"/>
      <c r="BS39" s="55"/>
      <c r="BT39" s="55"/>
      <c r="BU39" s="55"/>
      <c r="BV39" s="55"/>
      <c r="BX39" s="95" t="s">
        <v>35</v>
      </c>
      <c r="BY39" s="93"/>
      <c r="BZ39" s="93">
        <v>157.601</v>
      </c>
      <c r="CA39" s="93">
        <v>157.601</v>
      </c>
      <c r="CC39" s="94"/>
      <c r="CD39" s="94">
        <v>665.21830599999976</v>
      </c>
      <c r="CE39" s="94">
        <v>665.21830599999976</v>
      </c>
      <c r="CF39" s="78" t="s">
        <v>65</v>
      </c>
      <c r="CG39" s="73" t="s">
        <v>35</v>
      </c>
      <c r="CH39" s="72"/>
      <c r="CI39" s="72">
        <v>200.00899999999962</v>
      </c>
      <c r="CJ39" s="72">
        <v>200.00899999999962</v>
      </c>
      <c r="CK39" s="72"/>
      <c r="CL39" s="72"/>
      <c r="CM39" s="72">
        <v>652.59300000000019</v>
      </c>
      <c r="CN39" s="79">
        <v>652.59300000000019</v>
      </c>
      <c r="CP39" s="92">
        <f t="shared" si="0"/>
        <v>42.407999999999618</v>
      </c>
    </row>
    <row r="40" spans="1:94" x14ac:dyDescent="0.3">
      <c r="A40" s="2"/>
      <c r="B40" s="3" t="s">
        <v>35</v>
      </c>
      <c r="C40" s="4">
        <v>0</v>
      </c>
      <c r="D40" s="4">
        <v>151.9999994635582</v>
      </c>
      <c r="E40" s="4">
        <v>151.9999994635582</v>
      </c>
      <c r="G40" s="4">
        <v>0</v>
      </c>
      <c r="H40" s="4">
        <v>460.89904722244432</v>
      </c>
      <c r="I40" s="4">
        <v>460.89904722244444</v>
      </c>
      <c r="J40" s="7"/>
      <c r="K40" s="11"/>
      <c r="L40" s="10"/>
      <c r="M40" s="10"/>
      <c r="N40" s="10"/>
      <c r="O40" s="10"/>
      <c r="P40" s="10"/>
      <c r="Q40" s="10"/>
      <c r="R40" s="10"/>
      <c r="S40" s="16"/>
      <c r="T40" s="19"/>
      <c r="U40" s="18"/>
      <c r="V40" s="18"/>
      <c r="W40" s="18"/>
      <c r="X40" s="18"/>
      <c r="Y40" s="18"/>
      <c r="Z40" s="18"/>
      <c r="AA40" s="18"/>
      <c r="AC40" s="28"/>
      <c r="AD40" s="28"/>
      <c r="AE40" s="28"/>
      <c r="AF40" s="28"/>
      <c r="AG40" s="28"/>
      <c r="AH40" s="28"/>
      <c r="AI40" s="28"/>
      <c r="AJ40" s="28"/>
      <c r="AK40" s="40"/>
      <c r="AL40" s="37"/>
      <c r="AM40" s="37"/>
      <c r="AN40" s="37"/>
      <c r="AO40" s="37"/>
      <c r="AP40" s="37"/>
      <c r="AQ40" s="37"/>
      <c r="AR40" s="37"/>
      <c r="AS40" s="37"/>
      <c r="AU40" s="41"/>
      <c r="AV40" s="41"/>
      <c r="AW40" s="41"/>
      <c r="AX40" s="41"/>
      <c r="AY40" s="41"/>
      <c r="AZ40" s="41"/>
      <c r="BA40" s="41"/>
      <c r="BB40" s="41"/>
      <c r="BD40" s="47"/>
      <c r="BE40" s="47"/>
      <c r="BF40" s="47"/>
      <c r="BG40" s="47"/>
      <c r="BH40" s="47"/>
      <c r="BI40" s="47"/>
      <c r="BJ40" s="47"/>
      <c r="BK40" s="47"/>
      <c r="BL40" s="47"/>
      <c r="BN40" s="54"/>
      <c r="BO40" s="54"/>
      <c r="BP40" s="54"/>
      <c r="BQ40" s="54"/>
      <c r="BR40" s="54"/>
      <c r="BS40" s="54"/>
      <c r="BT40" s="54"/>
      <c r="BU40" s="54"/>
      <c r="BV40" s="54"/>
      <c r="CF40" s="78" t="s">
        <v>65</v>
      </c>
      <c r="CG40" s="73"/>
      <c r="CH40" s="72"/>
      <c r="CI40" s="72"/>
      <c r="CJ40" s="72"/>
      <c r="CK40" s="72"/>
      <c r="CL40" s="72"/>
      <c r="CM40" s="72"/>
      <c r="CN40" s="79"/>
    </row>
    <row r="41" spans="1:94" x14ac:dyDescent="0.3">
      <c r="A41" s="2"/>
      <c r="B41" s="3"/>
      <c r="C41" s="4"/>
      <c r="D41" s="4"/>
      <c r="E41" s="4"/>
      <c r="G41" s="4"/>
      <c r="H41" s="4"/>
      <c r="I41" s="4"/>
      <c r="J41" s="13" t="s">
        <v>36</v>
      </c>
      <c r="K41" s="11" t="s">
        <v>37</v>
      </c>
      <c r="L41" s="10">
        <v>15.840000003576279</v>
      </c>
      <c r="M41" s="10">
        <v>424.36299121007323</v>
      </c>
      <c r="N41" s="10">
        <v>440.20299121364951</v>
      </c>
      <c r="O41" s="10"/>
      <c r="P41" s="10">
        <v>34.17747908831204</v>
      </c>
      <c r="Q41" s="10">
        <v>1575.5088438514192</v>
      </c>
      <c r="R41" s="10">
        <v>1609.6863229397309</v>
      </c>
      <c r="S41" s="15" t="s">
        <v>44</v>
      </c>
      <c r="T41" s="19" t="s">
        <v>37</v>
      </c>
      <c r="U41" s="18">
        <v>15.840000003576279</v>
      </c>
      <c r="V41" s="18">
        <v>291.30000292882323</v>
      </c>
      <c r="W41" s="18">
        <v>307.14000293239951</v>
      </c>
      <c r="X41" s="18"/>
      <c r="Y41" s="18">
        <v>33.987227177793969</v>
      </c>
      <c r="Z41" s="18">
        <v>1412.2000426586246</v>
      </c>
      <c r="AA41" s="18">
        <v>1446.1872698364189</v>
      </c>
      <c r="AB41" s="33" t="s">
        <v>54</v>
      </c>
      <c r="AC41" s="29" t="s">
        <v>37</v>
      </c>
      <c r="AD41" s="30">
        <v>15.572999805212021</v>
      </c>
      <c r="AE41" s="30">
        <v>282.19700312614441</v>
      </c>
      <c r="AF41" s="30">
        <v>297.77000293135643</v>
      </c>
      <c r="AG41" s="28"/>
      <c r="AH41" s="30">
        <v>32.685298161070683</v>
      </c>
      <c r="AI41" s="30">
        <v>965.56734673079859</v>
      </c>
      <c r="AJ41" s="30">
        <v>998.25264489186929</v>
      </c>
      <c r="AK41" s="35" t="s">
        <v>60</v>
      </c>
      <c r="AL41" s="38" t="s">
        <v>37</v>
      </c>
      <c r="AM41" s="36">
        <v>15.412999823689461</v>
      </c>
      <c r="AN41" s="36">
        <v>282.35700276494026</v>
      </c>
      <c r="AO41" s="36">
        <v>297.77000258862972</v>
      </c>
      <c r="AP41" s="37"/>
      <c r="AQ41" s="36">
        <v>35.975949861854318</v>
      </c>
      <c r="AR41" s="36">
        <v>943.21068894272332</v>
      </c>
      <c r="AS41" s="36">
        <v>979.18663880457757</v>
      </c>
      <c r="AT41" s="35" t="s">
        <v>54</v>
      </c>
      <c r="AU41" s="44" t="s">
        <v>37</v>
      </c>
      <c r="AV41" s="43">
        <v>14.562999814748764</v>
      </c>
      <c r="AW41" s="43">
        <v>292.07399952411652</v>
      </c>
      <c r="AX41" s="43">
        <v>306.63699933886528</v>
      </c>
      <c r="AY41" s="43"/>
      <c r="AZ41" s="43">
        <v>11.919950069487095</v>
      </c>
      <c r="BA41" s="43">
        <v>965.97543343582004</v>
      </c>
      <c r="BB41" s="43">
        <v>977.89538350530711</v>
      </c>
      <c r="BC41" s="35" t="s">
        <v>62</v>
      </c>
      <c r="BD41" s="52" t="s">
        <v>48</v>
      </c>
      <c r="BE41" s="50"/>
      <c r="BF41" s="51">
        <v>7.8630000054836273</v>
      </c>
      <c r="BG41" s="51">
        <v>237.44799927249551</v>
      </c>
      <c r="BH41" s="51">
        <v>245.31099927797914</v>
      </c>
      <c r="BI41" s="51"/>
      <c r="BJ41" s="51">
        <v>10.579950107634067</v>
      </c>
      <c r="BK41" s="51">
        <v>466.86772191700351</v>
      </c>
      <c r="BL41" s="51">
        <v>477.4476720246376</v>
      </c>
      <c r="BM41" s="35" t="s">
        <v>62</v>
      </c>
      <c r="BN41" s="56" t="s">
        <v>48</v>
      </c>
      <c r="BO41" s="54"/>
      <c r="BP41" s="55"/>
      <c r="BQ41" s="55"/>
      <c r="BR41" s="55"/>
      <c r="BS41" s="55"/>
      <c r="BT41" s="55"/>
      <c r="BU41" s="55"/>
      <c r="BV41" s="55"/>
      <c r="BW41" s="78" t="s">
        <v>66</v>
      </c>
      <c r="BX41" s="95" t="s">
        <v>70</v>
      </c>
      <c r="BY41" s="93">
        <v>16.34</v>
      </c>
      <c r="BZ41" s="93">
        <v>303.77699999999993</v>
      </c>
      <c r="CA41" s="93">
        <v>320.1169999999999</v>
      </c>
      <c r="CC41" s="94">
        <v>2.4673400000000001</v>
      </c>
      <c r="CD41" s="94">
        <v>1126.7305840000001</v>
      </c>
      <c r="CE41" s="94">
        <v>1129.1979240000001</v>
      </c>
      <c r="CF41" s="78" t="s">
        <v>66</v>
      </c>
      <c r="CG41" s="73" t="s">
        <v>67</v>
      </c>
      <c r="CH41" s="72">
        <v>4.5039999999999996</v>
      </c>
      <c r="CI41" s="72">
        <v>273.75700000000018</v>
      </c>
      <c r="CJ41" s="72">
        <v>278.26100000000019</v>
      </c>
      <c r="CK41" s="72"/>
      <c r="CL41" s="72">
        <v>54.183</v>
      </c>
      <c r="CM41" s="72">
        <v>39152.01100000002</v>
      </c>
      <c r="CN41" s="79">
        <v>39206.194000000018</v>
      </c>
    </row>
    <row r="42" spans="1:94" x14ac:dyDescent="0.3">
      <c r="A42" s="2" t="s">
        <v>36</v>
      </c>
      <c r="B42" s="3" t="s">
        <v>37</v>
      </c>
      <c r="C42" s="4">
        <v>15.360000014305115</v>
      </c>
      <c r="D42" s="4">
        <v>438.9800033532083</v>
      </c>
      <c r="E42" s="4">
        <v>454.34000336751342</v>
      </c>
      <c r="G42" s="4">
        <v>32.103122149144127</v>
      </c>
      <c r="H42" s="4">
        <v>1542.9650334308212</v>
      </c>
      <c r="I42" s="4">
        <v>1575.0681555799654</v>
      </c>
      <c r="K42" s="11" t="s">
        <v>38</v>
      </c>
      <c r="L42" s="10">
        <v>14.742999762296677</v>
      </c>
      <c r="M42" s="10">
        <v>270.73900008201599</v>
      </c>
      <c r="N42" s="10">
        <v>285.48199984431267</v>
      </c>
      <c r="O42" s="10"/>
      <c r="P42" s="10">
        <v>190.33959624171257</v>
      </c>
      <c r="Q42" s="10">
        <v>35465.603128632902</v>
      </c>
      <c r="R42" s="10">
        <v>35655.942724874614</v>
      </c>
      <c r="T42" s="19" t="s">
        <v>38</v>
      </c>
      <c r="U42" s="18">
        <v>14.742999762296677</v>
      </c>
      <c r="V42" s="18">
        <v>270.73900008201599</v>
      </c>
      <c r="W42" s="18">
        <v>285.48199984431267</v>
      </c>
      <c r="X42" s="18"/>
      <c r="Y42" s="18">
        <v>157.94429749250412</v>
      </c>
      <c r="Z42" s="18">
        <v>36392.635771653055</v>
      </c>
      <c r="AA42" s="18">
        <v>36550.580069145559</v>
      </c>
      <c r="AC42" s="29" t="s">
        <v>38</v>
      </c>
      <c r="AD42" s="30">
        <v>14.742999762296677</v>
      </c>
      <c r="AE42" s="30">
        <v>267.42900025844574</v>
      </c>
      <c r="AF42" s="30">
        <v>282.17200002074242</v>
      </c>
      <c r="AG42" s="28"/>
      <c r="AH42" s="30">
        <v>165.06084733605385</v>
      </c>
      <c r="AI42" s="30">
        <v>38368.639903709292</v>
      </c>
      <c r="AJ42" s="30">
        <v>38533.700751045348</v>
      </c>
      <c r="AK42" s="40"/>
      <c r="AL42" s="38" t="s">
        <v>38</v>
      </c>
      <c r="AM42" s="36">
        <v>14.742999762296677</v>
      </c>
      <c r="AN42" s="36">
        <v>267.31700067222118</v>
      </c>
      <c r="AO42" s="36">
        <v>282.06000043451786</v>
      </c>
      <c r="AP42" s="37"/>
      <c r="AQ42" s="36">
        <v>165.93799735307692</v>
      </c>
      <c r="AR42" s="36">
        <v>37617.695795784901</v>
      </c>
      <c r="AS42" s="36">
        <v>37783.633793137982</v>
      </c>
      <c r="AU42" s="44" t="s">
        <v>38</v>
      </c>
      <c r="AV42" s="43">
        <v>11.289999693632126</v>
      </c>
      <c r="AW42" s="43">
        <v>274.45700088143349</v>
      </c>
      <c r="AX42" s="43">
        <v>285.74700057506561</v>
      </c>
      <c r="AY42" s="43"/>
      <c r="AZ42" s="43">
        <v>181.4325950294733</v>
      </c>
      <c r="BA42" s="43">
        <v>37728.613512630771</v>
      </c>
      <c r="BB42" s="43">
        <v>37910.046107660251</v>
      </c>
      <c r="BD42" s="52" t="s">
        <v>38</v>
      </c>
      <c r="BE42" s="50"/>
      <c r="BF42" s="51">
        <v>7.3939997851848602</v>
      </c>
      <c r="BG42" s="51">
        <v>284.7020009458065</v>
      </c>
      <c r="BH42" s="51">
        <v>292.09600073099136</v>
      </c>
      <c r="BI42" s="51"/>
      <c r="BJ42" s="51">
        <v>87.731397596001628</v>
      </c>
      <c r="BK42" s="51">
        <v>39872.172470214966</v>
      </c>
      <c r="BL42" s="51">
        <v>39959.903867810965</v>
      </c>
      <c r="BN42" s="56" t="s">
        <v>38</v>
      </c>
      <c r="BO42" s="54"/>
      <c r="BP42" s="55"/>
      <c r="BQ42" s="55"/>
      <c r="BR42" s="55"/>
      <c r="BS42" s="55"/>
      <c r="BT42" s="55"/>
      <c r="BU42" s="55"/>
      <c r="BV42" s="55"/>
      <c r="BX42" s="95" t="s">
        <v>67</v>
      </c>
      <c r="BY42" s="93">
        <v>4.0409999999999986</v>
      </c>
      <c r="BZ42" s="93">
        <v>272.47199999999992</v>
      </c>
      <c r="CA42" s="93">
        <v>276.51299999999992</v>
      </c>
      <c r="CC42" s="94">
        <v>42.316299999999984</v>
      </c>
      <c r="CD42" s="94">
        <v>39688.679419000022</v>
      </c>
      <c r="CE42" s="94">
        <v>39730.99571900002</v>
      </c>
      <c r="CF42" s="78" t="s">
        <v>65</v>
      </c>
      <c r="CG42" s="73" t="s">
        <v>39</v>
      </c>
      <c r="CH42" s="72"/>
      <c r="CI42" s="72">
        <v>1.859</v>
      </c>
      <c r="CJ42" s="72">
        <v>1.859</v>
      </c>
      <c r="CK42" s="72"/>
      <c r="CL42" s="72"/>
      <c r="CM42" s="72">
        <v>2.7909999999999999</v>
      </c>
      <c r="CN42" s="79">
        <v>2.7909999999999999</v>
      </c>
    </row>
    <row r="43" spans="1:94" x14ac:dyDescent="0.3">
      <c r="B43" s="3" t="s">
        <v>38</v>
      </c>
      <c r="C43" s="4">
        <v>14.742999762296677</v>
      </c>
      <c r="D43" s="4">
        <v>264.36000007390976</v>
      </c>
      <c r="E43" s="4">
        <v>279.10299983620644</v>
      </c>
      <c r="G43" s="4">
        <v>185.937296256423</v>
      </c>
      <c r="H43" s="4">
        <v>35007.908733758333</v>
      </c>
      <c r="I43" s="4">
        <v>35193.846030014756</v>
      </c>
      <c r="K43" s="11" t="s">
        <v>39</v>
      </c>
      <c r="L43" s="10">
        <v>0</v>
      </c>
      <c r="M43" s="10">
        <v>17.909999847412109</v>
      </c>
      <c r="N43" s="10">
        <v>17.909999847412109</v>
      </c>
      <c r="O43" s="10"/>
      <c r="P43" s="10">
        <v>0</v>
      </c>
      <c r="Q43" s="10">
        <v>16.210253018343991</v>
      </c>
      <c r="R43" s="10">
        <v>16.210253018343991</v>
      </c>
      <c r="T43" s="19" t="s">
        <v>39</v>
      </c>
      <c r="U43" s="18">
        <v>0</v>
      </c>
      <c r="V43" s="18">
        <v>17.909999847412109</v>
      </c>
      <c r="W43" s="18">
        <v>17.909999847412109</v>
      </c>
      <c r="X43" s="18"/>
      <c r="Y43" s="18">
        <v>0</v>
      </c>
      <c r="Z43" s="18">
        <v>13.833428296749432</v>
      </c>
      <c r="AA43" s="18">
        <v>13.833428296749432</v>
      </c>
      <c r="AC43" s="29" t="s">
        <v>39</v>
      </c>
      <c r="AD43" s="30">
        <v>0</v>
      </c>
      <c r="AE43" s="30">
        <v>17.909999847412109</v>
      </c>
      <c r="AF43" s="30">
        <v>17.909999847412109</v>
      </c>
      <c r="AG43" s="28"/>
      <c r="AH43" s="30">
        <v>0</v>
      </c>
      <c r="AI43" s="30">
        <v>13.146772498829005</v>
      </c>
      <c r="AJ43" s="30">
        <v>13.146772498829005</v>
      </c>
      <c r="AK43" s="40"/>
      <c r="AL43" s="38" t="s">
        <v>39</v>
      </c>
      <c r="AM43" s="36">
        <v>0</v>
      </c>
      <c r="AN43" s="36">
        <v>17.909999847412109</v>
      </c>
      <c r="AO43" s="36">
        <v>17.909999847412109</v>
      </c>
      <c r="AP43" s="37"/>
      <c r="AQ43" s="36">
        <v>0</v>
      </c>
      <c r="AR43" s="36">
        <v>11.55194990158081</v>
      </c>
      <c r="AS43" s="36">
        <v>11.55194990158081</v>
      </c>
      <c r="AU43" s="44" t="s">
        <v>39</v>
      </c>
      <c r="AV43" s="43">
        <v>0</v>
      </c>
      <c r="AW43" s="43">
        <v>17.909999847412109</v>
      </c>
      <c r="AX43" s="43">
        <v>17.909999847412109</v>
      </c>
      <c r="AY43" s="43"/>
      <c r="AZ43" s="43">
        <v>0</v>
      </c>
      <c r="BA43" s="43">
        <v>11.55194990158081</v>
      </c>
      <c r="BB43" s="43">
        <v>11.55194990158081</v>
      </c>
      <c r="BD43" s="52" t="s">
        <v>39</v>
      </c>
      <c r="BE43" s="50"/>
      <c r="BF43" s="51">
        <v>0</v>
      </c>
      <c r="BG43" s="51">
        <v>17.909999847412109</v>
      </c>
      <c r="BH43" s="51">
        <v>17.909999847412109</v>
      </c>
      <c r="BI43" s="51"/>
      <c r="BJ43" s="51">
        <v>0</v>
      </c>
      <c r="BK43" s="51">
        <v>11.55194990158081</v>
      </c>
      <c r="BL43" s="51">
        <v>11.55194990158081</v>
      </c>
      <c r="BN43" s="56" t="s">
        <v>39</v>
      </c>
      <c r="BO43" s="54"/>
      <c r="BP43" s="55"/>
      <c r="BQ43" s="55"/>
      <c r="BR43" s="55"/>
      <c r="BS43" s="55"/>
      <c r="BT43" s="55"/>
      <c r="BU43" s="55"/>
      <c r="BV43" s="55"/>
      <c r="BX43" s="95" t="s">
        <v>39</v>
      </c>
      <c r="BY43" s="93"/>
      <c r="BZ43" s="93">
        <v>17.91</v>
      </c>
      <c r="CA43" s="93">
        <v>17.91</v>
      </c>
      <c r="CC43" s="94"/>
      <c r="CD43" s="94">
        <v>11.551950000000001</v>
      </c>
      <c r="CE43" s="94">
        <v>11.551950000000001</v>
      </c>
      <c r="CF43" s="78" t="s">
        <v>65</v>
      </c>
      <c r="CG43" s="73" t="s">
        <v>68</v>
      </c>
      <c r="CH43" s="72">
        <v>14.324999999999998</v>
      </c>
      <c r="CI43" s="72">
        <v>4.1339999999999995</v>
      </c>
      <c r="CJ43" s="72">
        <v>18.458999999999996</v>
      </c>
      <c r="CK43" s="72"/>
      <c r="CL43" s="72">
        <v>19.85100000000001</v>
      </c>
      <c r="CM43" s="72">
        <v>18.481999999999999</v>
      </c>
      <c r="CN43" s="79">
        <v>38.333000000000013</v>
      </c>
    </row>
    <row r="44" spans="1:94" x14ac:dyDescent="0.3">
      <c r="B44" s="3" t="s">
        <v>39</v>
      </c>
      <c r="C44" s="4">
        <v>0</v>
      </c>
      <c r="D44" s="4">
        <v>17.909999847412109</v>
      </c>
      <c r="E44" s="4">
        <v>17.909999847412109</v>
      </c>
      <c r="G44" s="4">
        <v>0</v>
      </c>
      <c r="H44" s="4">
        <v>12.223649580558131</v>
      </c>
      <c r="I44" s="4">
        <v>12.223649580558131</v>
      </c>
      <c r="K44" s="11" t="s">
        <v>42</v>
      </c>
      <c r="L44" s="10">
        <v>6.0400002002716064</v>
      </c>
      <c r="M44" s="10">
        <v>0</v>
      </c>
      <c r="N44" s="10">
        <v>6.0400002002716064</v>
      </c>
      <c r="O44" s="10"/>
      <c r="P44" s="10">
        <v>2.9664668137409835</v>
      </c>
      <c r="Q44" s="10">
        <v>0</v>
      </c>
      <c r="R44" s="10">
        <v>2.9664668137409831</v>
      </c>
      <c r="T44" s="19" t="s">
        <v>42</v>
      </c>
      <c r="U44" s="18">
        <v>6.0400002002716064</v>
      </c>
      <c r="V44" s="18">
        <v>0</v>
      </c>
      <c r="W44" s="18">
        <v>6.0400002002716064</v>
      </c>
      <c r="X44" s="18"/>
      <c r="Y44" s="18">
        <v>2.5315092809553721</v>
      </c>
      <c r="Z44" s="18">
        <v>0</v>
      </c>
      <c r="AA44" s="18">
        <v>2.5315092809553721</v>
      </c>
      <c r="AC44" s="29" t="s">
        <v>42</v>
      </c>
      <c r="AD44" s="30">
        <v>6.0400002002716064</v>
      </c>
      <c r="AE44" s="30">
        <v>0</v>
      </c>
      <c r="AF44" s="30">
        <v>6.0400002002716064</v>
      </c>
      <c r="AG44" s="28"/>
      <c r="AH44" s="30">
        <v>2.4058516718675484</v>
      </c>
      <c r="AI44" s="30">
        <v>0</v>
      </c>
      <c r="AJ44" s="30">
        <v>2.4058516718675489</v>
      </c>
      <c r="AK44" s="40"/>
      <c r="AL44" s="38" t="s">
        <v>42</v>
      </c>
      <c r="AM44" s="36">
        <v>0</v>
      </c>
      <c r="AN44" s="36">
        <v>6.0400002002716064</v>
      </c>
      <c r="AO44" s="36">
        <v>6.0400002002716064</v>
      </c>
      <c r="AP44" s="37"/>
      <c r="AQ44" s="36">
        <v>0</v>
      </c>
      <c r="AR44" s="36">
        <v>5.1038001692295074</v>
      </c>
      <c r="AS44" s="36">
        <v>5.1038001692295074</v>
      </c>
      <c r="AU44" s="44" t="s">
        <v>42</v>
      </c>
      <c r="AV44" s="43">
        <v>0</v>
      </c>
      <c r="AW44" s="43">
        <v>6.0399999618530273</v>
      </c>
      <c r="AX44" s="43">
        <v>6.0399999618530273</v>
      </c>
      <c r="AY44" s="43"/>
      <c r="AZ44" s="43">
        <v>0</v>
      </c>
      <c r="BA44" s="43">
        <v>5.1037999677658084</v>
      </c>
      <c r="BB44" s="43">
        <v>5.1037999677658084</v>
      </c>
      <c r="BD44" s="52" t="s">
        <v>42</v>
      </c>
      <c r="BE44" s="50"/>
      <c r="BF44" s="51">
        <v>0</v>
      </c>
      <c r="BG44" s="51">
        <v>6.0399999618530273</v>
      </c>
      <c r="BH44" s="51">
        <v>6.0399999618530273</v>
      </c>
      <c r="BI44" s="51"/>
      <c r="BJ44" s="51">
        <v>0</v>
      </c>
      <c r="BK44" s="51">
        <v>3.8957999753952026</v>
      </c>
      <c r="BL44" s="51">
        <v>3.8957999753952026</v>
      </c>
      <c r="BN44" s="56" t="s">
        <v>42</v>
      </c>
      <c r="BO44" s="54"/>
      <c r="BP44" s="55"/>
      <c r="BQ44" s="55"/>
      <c r="BR44" s="55"/>
      <c r="BS44" s="55"/>
      <c r="BT44" s="55"/>
      <c r="BU44" s="55"/>
      <c r="BV44" s="55"/>
      <c r="BX44" s="95" t="s">
        <v>68</v>
      </c>
      <c r="BY44" s="93">
        <v>17.494</v>
      </c>
      <c r="BZ44" s="93"/>
      <c r="CA44" s="93">
        <v>17.494</v>
      </c>
      <c r="CC44" s="94">
        <v>0.52481999999999995</v>
      </c>
      <c r="CD44" s="94"/>
      <c r="CE44" s="94">
        <v>0.52481999999999995</v>
      </c>
      <c r="CF44" s="78" t="s">
        <v>65</v>
      </c>
      <c r="CG44" s="73" t="s">
        <v>69</v>
      </c>
      <c r="CH44" s="72"/>
      <c r="CI44" s="72">
        <v>3.4340000000000006</v>
      </c>
      <c r="CJ44" s="72">
        <v>3.4340000000000006</v>
      </c>
      <c r="CK44" s="72"/>
      <c r="CL44" s="72"/>
      <c r="CM44" s="72">
        <v>5.1550000000000002</v>
      </c>
      <c r="CN44" s="79">
        <v>5.1550000000000002</v>
      </c>
    </row>
    <row r="45" spans="1:94" x14ac:dyDescent="0.3">
      <c r="B45" s="3" t="s">
        <v>40</v>
      </c>
      <c r="C45" s="4">
        <v>17.25</v>
      </c>
      <c r="D45" s="4">
        <v>0</v>
      </c>
      <c r="E45" s="4">
        <v>17.25</v>
      </c>
      <c r="G45" s="4">
        <v>0.5475905550000002</v>
      </c>
      <c r="H45" s="4">
        <v>0</v>
      </c>
      <c r="I45" s="4">
        <v>0.5475905550000002</v>
      </c>
      <c r="K45" s="11" t="s">
        <v>40</v>
      </c>
      <c r="L45" s="10">
        <v>17.25</v>
      </c>
      <c r="M45" s="10">
        <v>0</v>
      </c>
      <c r="N45" s="10">
        <v>17.25</v>
      </c>
      <c r="O45" s="10"/>
      <c r="P45" s="10">
        <v>0.72618094853796611</v>
      </c>
      <c r="Q45" s="10">
        <v>0</v>
      </c>
      <c r="R45" s="10">
        <v>0.72618094853796611</v>
      </c>
      <c r="T45" s="19" t="s">
        <v>40</v>
      </c>
      <c r="U45" s="18">
        <v>17.25</v>
      </c>
      <c r="V45" s="18">
        <v>0</v>
      </c>
      <c r="W45" s="18">
        <v>17.25</v>
      </c>
      <c r="X45" s="18"/>
      <c r="Y45" s="18">
        <v>0.61970482944945893</v>
      </c>
      <c r="Z45" s="18">
        <v>0</v>
      </c>
      <c r="AA45" s="18">
        <v>0.61970482944945893</v>
      </c>
      <c r="AC45" s="29" t="s">
        <v>40</v>
      </c>
      <c r="AD45" s="30">
        <v>17.25</v>
      </c>
      <c r="AE45" s="30">
        <v>0</v>
      </c>
      <c r="AF45" s="30">
        <v>17.25</v>
      </c>
      <c r="AG45" s="28"/>
      <c r="AH45" s="30">
        <v>0.58894427573763986</v>
      </c>
      <c r="AI45" s="30">
        <v>0</v>
      </c>
      <c r="AJ45" s="30">
        <v>0.58894427573763974</v>
      </c>
      <c r="AK45" s="40"/>
      <c r="AL45" s="38" t="s">
        <v>40</v>
      </c>
      <c r="AM45" s="36">
        <v>17.25</v>
      </c>
      <c r="AN45" s="36">
        <v>0</v>
      </c>
      <c r="AO45" s="36">
        <v>17.25</v>
      </c>
      <c r="AP45" s="37"/>
      <c r="AQ45" s="36">
        <v>0.51749999999999996</v>
      </c>
      <c r="AR45" s="36">
        <v>0</v>
      </c>
      <c r="AS45" s="36">
        <v>0.51749999999999996</v>
      </c>
      <c r="AU45" s="44" t="s">
        <v>40</v>
      </c>
      <c r="AV45" s="43">
        <v>17.25</v>
      </c>
      <c r="AW45" s="43">
        <v>0</v>
      </c>
      <c r="AX45" s="43">
        <v>17.25</v>
      </c>
      <c r="AY45" s="43"/>
      <c r="AZ45" s="43">
        <v>0.51749999999999996</v>
      </c>
      <c r="BA45" s="43">
        <v>0</v>
      </c>
      <c r="BB45" s="43">
        <v>0.51749999999999996</v>
      </c>
      <c r="BD45" s="52" t="s">
        <v>40</v>
      </c>
      <c r="BE45" s="50"/>
      <c r="BF45" s="51">
        <v>17.25</v>
      </c>
      <c r="BG45" s="51">
        <v>0</v>
      </c>
      <c r="BH45" s="51">
        <v>17.25</v>
      </c>
      <c r="BI45" s="51"/>
      <c r="BJ45" s="51">
        <v>0.51749999999999996</v>
      </c>
      <c r="BK45" s="51">
        <v>0</v>
      </c>
      <c r="BL45" s="51">
        <v>0.51749999999999996</v>
      </c>
      <c r="BN45" s="56" t="s">
        <v>40</v>
      </c>
      <c r="BO45" s="54"/>
      <c r="BP45" s="55"/>
      <c r="BQ45" s="55"/>
      <c r="BR45" s="55"/>
      <c r="BS45" s="55"/>
      <c r="BT45" s="55"/>
      <c r="BU45" s="55"/>
      <c r="BV45" s="55"/>
      <c r="BX45" s="95" t="s">
        <v>72</v>
      </c>
      <c r="BY45" s="93"/>
      <c r="BZ45" s="93">
        <v>81.760000000000005</v>
      </c>
      <c r="CA45" s="93">
        <v>81.760000000000005</v>
      </c>
      <c r="CC45" s="94"/>
      <c r="CD45" s="94">
        <v>52.735199999999999</v>
      </c>
      <c r="CE45" s="94">
        <v>52.735199999999999</v>
      </c>
      <c r="CF45" s="86" t="s">
        <v>65</v>
      </c>
      <c r="CG45" s="87" t="s">
        <v>70</v>
      </c>
      <c r="CH45" s="88">
        <v>10.042</v>
      </c>
      <c r="CI45" s="88">
        <v>338.21300000000002</v>
      </c>
      <c r="CJ45" s="88">
        <v>348.255</v>
      </c>
      <c r="CK45" s="88"/>
      <c r="CL45" s="88">
        <v>9.8000000000000018E-2</v>
      </c>
      <c r="CM45" s="88">
        <v>1427.5079999999987</v>
      </c>
      <c r="CN45" s="89">
        <v>1427.6059999999986</v>
      </c>
    </row>
    <row r="46" spans="1:94" x14ac:dyDescent="0.3">
      <c r="K46" s="11"/>
      <c r="L46" s="10"/>
      <c r="M46" s="10"/>
      <c r="N46" s="10"/>
      <c r="O46" s="10"/>
      <c r="P46" s="10"/>
      <c r="Q46" s="10"/>
      <c r="R46" s="10"/>
      <c r="T46" s="19"/>
      <c r="U46" s="18"/>
      <c r="V46" s="18"/>
      <c r="W46" s="18"/>
      <c r="X46" s="18"/>
      <c r="Y46" s="18"/>
      <c r="Z46" s="18"/>
      <c r="AA46" s="18"/>
      <c r="AC46" s="28"/>
      <c r="AD46" s="28"/>
      <c r="AE46" s="28"/>
      <c r="AF46" s="28"/>
      <c r="AG46" s="28"/>
      <c r="AH46" s="28"/>
      <c r="AI46" s="28"/>
      <c r="AJ46" s="28"/>
      <c r="AK46" s="40"/>
      <c r="AL46" s="37"/>
      <c r="AM46" s="37"/>
      <c r="AN46" s="37"/>
      <c r="AO46" s="37"/>
      <c r="AP46" s="37"/>
      <c r="AQ46" s="37"/>
      <c r="AR46" s="37"/>
      <c r="AS46" s="37"/>
      <c r="AU46" s="41"/>
      <c r="AV46" s="41"/>
      <c r="AW46" s="41"/>
      <c r="AX46" s="41"/>
      <c r="AY46" s="41"/>
      <c r="AZ46" s="41"/>
      <c r="BA46" s="41"/>
      <c r="BB46" s="41"/>
      <c r="BD46" s="47"/>
      <c r="BE46" s="47"/>
      <c r="BF46" s="47"/>
      <c r="BG46" s="47"/>
      <c r="BH46" s="47"/>
      <c r="BI46" s="47"/>
      <c r="BJ46" s="47"/>
      <c r="BK46" s="47"/>
      <c r="BL46" s="47"/>
      <c r="BN46" s="54"/>
      <c r="BO46" s="54"/>
      <c r="BP46" s="54"/>
      <c r="BQ46" s="54"/>
      <c r="BR46" s="54"/>
      <c r="BS46" s="54"/>
      <c r="BT46" s="54"/>
      <c r="BU46" s="54"/>
      <c r="BV46" s="54"/>
      <c r="BX46" s="95" t="s">
        <v>73</v>
      </c>
      <c r="BY46" s="93"/>
      <c r="BZ46" s="93">
        <v>271.41899999999998</v>
      </c>
      <c r="CA46" s="93">
        <v>271.41899999999998</v>
      </c>
      <c r="CC46" s="94"/>
      <c r="CD46" s="94">
        <v>175.06525499999998</v>
      </c>
      <c r="CE46" s="94">
        <v>175.06525499999998</v>
      </c>
    </row>
    <row r="47" spans="1:94" ht="15" thickBot="1" x14ac:dyDescent="0.35">
      <c r="A47" s="5" t="s">
        <v>41</v>
      </c>
      <c r="C47" s="6">
        <v>47.832999765872955</v>
      </c>
      <c r="D47" s="6">
        <v>6443.7299642935395</v>
      </c>
      <c r="E47" s="6">
        <v>6491.5629640594125</v>
      </c>
      <c r="G47" s="6">
        <v>218.58800896056709</v>
      </c>
      <c r="H47" s="6">
        <v>67580.791123028946</v>
      </c>
      <c r="I47" s="6">
        <v>67799.37913198951</v>
      </c>
      <c r="J47" s="14" t="s">
        <v>41</v>
      </c>
      <c r="K47" s="9"/>
      <c r="L47" s="12">
        <v>53.872999966144562</v>
      </c>
      <c r="M47" s="12">
        <v>6498.4919514916837</v>
      </c>
      <c r="N47" s="12">
        <v>6552.3649514578283</v>
      </c>
      <c r="O47" s="12"/>
      <c r="P47" s="12">
        <v>228.20972309230353</v>
      </c>
      <c r="Q47" s="12">
        <v>71230.793786958704</v>
      </c>
      <c r="R47" s="12">
        <v>71459.003510050999</v>
      </c>
      <c r="S47" s="14" t="s">
        <v>41</v>
      </c>
      <c r="T47" s="17"/>
      <c r="U47" s="20">
        <v>53.872999966144562</v>
      </c>
      <c r="V47" s="20">
        <v>6363.2229554988444</v>
      </c>
      <c r="W47" s="20">
        <v>6417.0959554649889</v>
      </c>
      <c r="X47" s="20"/>
      <c r="Y47" s="20">
        <v>195.08273878070293</v>
      </c>
      <c r="Z47" s="20">
        <v>70952.74823823011</v>
      </c>
      <c r="AA47" s="20">
        <v>71147.830977010817</v>
      </c>
      <c r="AB47" s="32" t="s">
        <v>41</v>
      </c>
      <c r="AD47" s="31">
        <v>53.605999767780304</v>
      </c>
      <c r="AE47" s="31">
        <v>6402.211960464716</v>
      </c>
      <c r="AF47" s="31">
        <v>6455.8179602324963</v>
      </c>
      <c r="AG47" s="31"/>
      <c r="AH47" s="31">
        <v>200.74094144472971</v>
      </c>
      <c r="AI47" s="31">
        <v>72981.745047892589</v>
      </c>
      <c r="AJ47" s="31">
        <v>73182.485989337307</v>
      </c>
      <c r="AK47" s="14" t="s">
        <v>41</v>
      </c>
      <c r="AL47" s="37"/>
      <c r="AM47" s="39">
        <v>58.901999190449715</v>
      </c>
      <c r="AN47" s="39">
        <v>6359.3009624704719</v>
      </c>
      <c r="AO47" s="39">
        <v>6418.2029616609216</v>
      </c>
      <c r="AP47" s="37"/>
      <c r="AQ47" s="39">
        <v>206.45504707649351</v>
      </c>
      <c r="AR47" s="39">
        <v>71362.453188211002</v>
      </c>
      <c r="AS47" s="39">
        <v>71568.908235287512</v>
      </c>
      <c r="AT47" s="14" t="s">
        <v>41</v>
      </c>
      <c r="AU47" s="42"/>
      <c r="AV47" s="45">
        <v>55.698999106884003</v>
      </c>
      <c r="AW47" s="45">
        <v>6370.3349515944719</v>
      </c>
      <c r="AX47" s="45">
        <v>6426.0339507013559</v>
      </c>
      <c r="AY47" s="45"/>
      <c r="AZ47" s="45">
        <v>222.23714473575353</v>
      </c>
      <c r="BA47" s="45">
        <v>71504.660331043764</v>
      </c>
      <c r="BB47" s="45">
        <v>71726.897475779537</v>
      </c>
      <c r="BC47" s="14" t="s">
        <v>41</v>
      </c>
      <c r="BD47" s="50"/>
      <c r="BE47" s="50"/>
      <c r="BF47" s="53">
        <v>44.405999392271042</v>
      </c>
      <c r="BG47" s="53">
        <v>6455.477000888437</v>
      </c>
      <c r="BH47" s="53">
        <v>6499.8830002807081</v>
      </c>
      <c r="BI47" s="53"/>
      <c r="BJ47" s="53">
        <v>103.31589756190778</v>
      </c>
      <c r="BK47" s="53">
        <v>74471.171765366948</v>
      </c>
      <c r="BL47" s="53">
        <v>74574.487662928848</v>
      </c>
      <c r="BM47" s="14" t="s">
        <v>41</v>
      </c>
      <c r="BN47" s="54"/>
      <c r="BO47" s="54"/>
      <c r="BP47" s="57"/>
      <c r="BQ47" s="57"/>
      <c r="BR47" s="57"/>
      <c r="BS47" s="57"/>
      <c r="BT47" s="57"/>
      <c r="BU47" s="57"/>
      <c r="BV47" s="57"/>
      <c r="BX47" s="59"/>
      <c r="BY47" s="98">
        <v>49.817999999999998</v>
      </c>
      <c r="BZ47" s="98">
        <v>6970.3369999999995</v>
      </c>
      <c r="CA47" s="98">
        <v>7020.1549999999997</v>
      </c>
      <c r="CB47" s="90"/>
      <c r="CC47" s="63">
        <v>49.843868999999984</v>
      </c>
      <c r="CD47" s="98">
        <v>74624.666677000001</v>
      </c>
      <c r="CE47" s="98">
        <v>74674.51054600002</v>
      </c>
      <c r="CF47" s="102" t="s">
        <v>71</v>
      </c>
      <c r="CG47" s="103"/>
      <c r="CH47" s="75">
        <v>28.879999999999995</v>
      </c>
      <c r="CI47" s="75">
        <v>6284.1689999999999</v>
      </c>
      <c r="CJ47" s="75">
        <v>6313.049</v>
      </c>
      <c r="CK47" s="75"/>
      <c r="CL47" s="75">
        <v>74.132000000000005</v>
      </c>
      <c r="CM47" s="75">
        <v>74768.966</v>
      </c>
      <c r="CN47" s="85">
        <v>74843.097999999998</v>
      </c>
    </row>
    <row r="48" spans="1:94" ht="15" thickTop="1" x14ac:dyDescent="0.3">
      <c r="AB48" s="32"/>
      <c r="BX48" s="59"/>
      <c r="BY48" s="90"/>
      <c r="BZ48" s="90"/>
      <c r="CA48" s="90"/>
      <c r="CB48" s="90"/>
      <c r="CC48" s="77"/>
      <c r="CD48" s="90"/>
      <c r="CE48" s="90"/>
    </row>
    <row r="49" spans="28:83" x14ac:dyDescent="0.3">
      <c r="AB49" s="32"/>
      <c r="BX49" s="59"/>
      <c r="BY49" s="90"/>
      <c r="BZ49" s="90"/>
      <c r="CA49" s="90"/>
      <c r="CB49" s="90"/>
      <c r="CC49" s="77"/>
      <c r="CD49" s="90"/>
      <c r="CE49" s="90"/>
    </row>
    <row r="50" spans="28:83" x14ac:dyDescent="0.3">
      <c r="BX50" s="59"/>
      <c r="BY50" s="90"/>
      <c r="BZ50" s="90"/>
      <c r="CA50" s="90"/>
      <c r="CB50" s="90"/>
      <c r="CC50" s="77"/>
      <c r="CD50" s="90"/>
      <c r="CE50" s="90"/>
    </row>
    <row r="51" spans="28:83" x14ac:dyDescent="0.3">
      <c r="BX51" s="100" t="s">
        <v>64</v>
      </c>
      <c r="BY51" s="99">
        <v>11.943000000000001</v>
      </c>
      <c r="BZ51" s="99">
        <v>6022.9989999999998</v>
      </c>
      <c r="CA51" s="99">
        <v>6034.942</v>
      </c>
      <c r="CB51" s="90"/>
      <c r="CC51" s="63">
        <v>4.5354089999999996</v>
      </c>
      <c r="CD51" s="63">
        <v>33569.904269000006</v>
      </c>
      <c r="CE51" s="63">
        <v>33574.439678000002</v>
      </c>
    </row>
    <row r="52" spans="28:83" x14ac:dyDescent="0.3">
      <c r="BX52" s="100" t="s">
        <v>66</v>
      </c>
      <c r="BY52" s="99">
        <v>37.875</v>
      </c>
      <c r="BZ52" s="99">
        <v>947.33799999999974</v>
      </c>
      <c r="CA52" s="99">
        <v>985.21299999999985</v>
      </c>
      <c r="CB52" s="90"/>
      <c r="CC52" s="63">
        <v>45.308459999999982</v>
      </c>
      <c r="CD52" s="63">
        <v>41054.762408000024</v>
      </c>
      <c r="CE52" s="63">
        <v>41100.070868000024</v>
      </c>
    </row>
  </sheetData>
  <sortState xmlns:xlrd2="http://schemas.microsoft.com/office/spreadsheetml/2017/richdata2" ref="CG6:CN39">
    <sortCondition ref="CG6:CG39"/>
  </sortState>
  <mergeCells count="1">
    <mergeCell ref="CF47:CG47"/>
  </mergeCells>
  <hyperlinks>
    <hyperlink ref="AT5" r:id="rId1" xr:uid="{00000000-0004-0000-0800-00001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B080-851D-40E3-B90E-7791233B97E8}">
  <dimension ref="A1:D23"/>
  <sheetViews>
    <sheetView workbookViewId="0">
      <selection activeCell="E20" sqref="E20"/>
    </sheetView>
  </sheetViews>
  <sheetFormatPr defaultRowHeight="14.4" x14ac:dyDescent="0.3"/>
  <cols>
    <col min="2" max="2" width="9.5546875" bestFit="1" customWidth="1"/>
    <col min="3" max="3" width="10.5546875" bestFit="1" customWidth="1"/>
    <col min="4" max="4" width="18" bestFit="1" customWidth="1"/>
  </cols>
  <sheetData>
    <row r="1" spans="1:4" x14ac:dyDescent="0.3">
      <c r="A1" s="61" t="s">
        <v>56</v>
      </c>
      <c r="B1" s="61" t="s">
        <v>55</v>
      </c>
      <c r="C1" s="61" t="s">
        <v>58</v>
      </c>
      <c r="D1" s="61" t="s">
        <v>57</v>
      </c>
    </row>
    <row r="2" spans="1:4" x14ac:dyDescent="0.3">
      <c r="A2" s="61">
        <v>2001</v>
      </c>
      <c r="B2" s="64">
        <f>Sheet1!E47</f>
        <v>6491.5629640594125</v>
      </c>
      <c r="C2" s="64">
        <f>Sheet1!I47</f>
        <v>67799.37913198951</v>
      </c>
      <c r="D2" s="64">
        <f>C2*365*1000</f>
        <v>24746773383.17617</v>
      </c>
    </row>
    <row r="3" spans="1:4" x14ac:dyDescent="0.3">
      <c r="A3" s="61">
        <v>2002</v>
      </c>
      <c r="B3" s="64">
        <f>Sheet1!N47</f>
        <v>6552.3649514578283</v>
      </c>
      <c r="C3" s="64">
        <f>Sheet1!R47</f>
        <v>71459.003510050999</v>
      </c>
      <c r="D3" s="64">
        <f t="shared" ref="D3:D23" si="0">C3*365*1000</f>
        <v>26082536281.168613</v>
      </c>
    </row>
    <row r="4" spans="1:4" x14ac:dyDescent="0.3">
      <c r="A4" s="61">
        <v>2003</v>
      </c>
      <c r="B4" s="64">
        <f>Sheet1!W47</f>
        <v>6417.0959554649889</v>
      </c>
      <c r="C4" s="64">
        <f>Sheet1!AA47</f>
        <v>71147.830977010817</v>
      </c>
      <c r="D4" s="64">
        <f t="shared" si="0"/>
        <v>25968958306.608948</v>
      </c>
    </row>
    <row r="5" spans="1:4" x14ac:dyDescent="0.3">
      <c r="A5" s="61">
        <v>2004</v>
      </c>
      <c r="B5" s="64">
        <f>Sheet1!AF47</f>
        <v>6455.8179602324963</v>
      </c>
      <c r="C5" s="64">
        <f>Sheet1!AJ47</f>
        <v>73182.485989337307</v>
      </c>
      <c r="D5" s="64">
        <f t="shared" si="0"/>
        <v>26711607386.108116</v>
      </c>
    </row>
    <row r="6" spans="1:4" x14ac:dyDescent="0.3">
      <c r="A6" s="61">
        <v>2005</v>
      </c>
      <c r="B6" s="64">
        <v>6418.2029616609216</v>
      </c>
      <c r="C6" s="64">
        <v>71568.908235287512</v>
      </c>
      <c r="D6" s="64">
        <f t="shared" si="0"/>
        <v>26122651505.879944</v>
      </c>
    </row>
    <row r="7" spans="1:4" x14ac:dyDescent="0.3">
      <c r="A7" s="61">
        <v>2006</v>
      </c>
      <c r="B7" s="64">
        <f>Sheet1!AX47</f>
        <v>6426.0339507013559</v>
      </c>
      <c r="C7" s="64">
        <f>Sheet1!BB47</f>
        <v>71726.897475779537</v>
      </c>
      <c r="D7" s="64">
        <f t="shared" si="0"/>
        <v>26180317578.659531</v>
      </c>
    </row>
    <row r="8" spans="1:4" x14ac:dyDescent="0.3">
      <c r="A8" s="61">
        <v>2007</v>
      </c>
      <c r="B8" s="64">
        <f>Sheet1!BH47</f>
        <v>6499.8830002807081</v>
      </c>
      <c r="C8" s="64">
        <f>Sheet1!BL47</f>
        <v>74574.487662928848</v>
      </c>
      <c r="D8" s="64">
        <f t="shared" si="0"/>
        <v>27219687996.969028</v>
      </c>
    </row>
    <row r="9" spans="1:4" x14ac:dyDescent="0.3">
      <c r="A9" s="61">
        <v>2008</v>
      </c>
      <c r="B9" s="65">
        <v>6623.1099736467004</v>
      </c>
      <c r="C9" s="92">
        <v>73590.02</v>
      </c>
      <c r="D9" s="64">
        <f t="shared" si="0"/>
        <v>26860357300</v>
      </c>
    </row>
    <row r="10" spans="1:4" x14ac:dyDescent="0.3">
      <c r="A10" s="61">
        <v>2009</v>
      </c>
      <c r="B10" s="64">
        <v>6619.3</v>
      </c>
      <c r="C10" s="64">
        <v>72801.08</v>
      </c>
      <c r="D10" s="64">
        <f t="shared" si="0"/>
        <v>26572394200</v>
      </c>
    </row>
    <row r="11" spans="1:4" x14ac:dyDescent="0.3">
      <c r="A11" s="61">
        <v>2010</v>
      </c>
      <c r="B11" s="66">
        <v>6571.6510000000007</v>
      </c>
      <c r="C11" s="66">
        <v>71270.65675699999</v>
      </c>
      <c r="D11" s="64">
        <f t="shared" si="0"/>
        <v>26013789716.304996</v>
      </c>
    </row>
    <row r="12" spans="1:4" x14ac:dyDescent="0.3">
      <c r="A12" s="61">
        <v>2011</v>
      </c>
      <c r="B12" s="66">
        <v>6600.8290000000015</v>
      </c>
      <c r="C12" s="66">
        <v>74110.233320000014</v>
      </c>
      <c r="D12" s="64">
        <f t="shared" si="0"/>
        <v>27050235161.800003</v>
      </c>
    </row>
    <row r="13" spans="1:4" x14ac:dyDescent="0.3">
      <c r="A13" s="61">
        <v>2012</v>
      </c>
      <c r="B13" s="60">
        <v>6890.7760000000017</v>
      </c>
      <c r="C13" s="60">
        <v>72771.016310000006</v>
      </c>
      <c r="D13" s="64">
        <f t="shared" si="0"/>
        <v>26561420953.150005</v>
      </c>
    </row>
    <row r="14" spans="1:4" x14ac:dyDescent="0.3">
      <c r="A14" s="61">
        <v>2013</v>
      </c>
      <c r="B14" s="67">
        <v>6939.4529999999986</v>
      </c>
      <c r="C14" s="67">
        <v>73804.688099000006</v>
      </c>
      <c r="D14" s="64">
        <f t="shared" si="0"/>
        <v>26938711156.135002</v>
      </c>
    </row>
    <row r="15" spans="1:4" x14ac:dyDescent="0.3">
      <c r="A15" s="61">
        <v>2014</v>
      </c>
      <c r="B15" s="58">
        <v>7020.1549999999997</v>
      </c>
      <c r="C15" s="58">
        <v>74674.51054600002</v>
      </c>
      <c r="D15" s="64">
        <f t="shared" si="0"/>
        <v>27256196349.290005</v>
      </c>
    </row>
    <row r="16" spans="1:4" x14ac:dyDescent="0.3">
      <c r="A16" s="61">
        <v>2015</v>
      </c>
      <c r="B16" s="62">
        <v>6313.049</v>
      </c>
      <c r="C16" s="62">
        <v>74843.097999999998</v>
      </c>
      <c r="D16" s="64">
        <f t="shared" si="0"/>
        <v>27317730770</v>
      </c>
    </row>
    <row r="17" spans="1:4" x14ac:dyDescent="0.3">
      <c r="A17" s="61">
        <v>2016</v>
      </c>
      <c r="B17" s="60">
        <v>6409.6470000000018</v>
      </c>
      <c r="C17" s="60">
        <v>75265.576999999976</v>
      </c>
      <c r="D17" s="64">
        <f t="shared" si="0"/>
        <v>27471935604.999989</v>
      </c>
    </row>
    <row r="18" spans="1:4" x14ac:dyDescent="0.3">
      <c r="A18" s="61">
        <v>2017</v>
      </c>
      <c r="B18" s="68">
        <v>6409.6469999999999</v>
      </c>
      <c r="C18" s="68">
        <v>75480.739999999991</v>
      </c>
      <c r="D18" s="64">
        <f t="shared" si="0"/>
        <v>27550470099.999996</v>
      </c>
    </row>
    <row r="19" spans="1:4" x14ac:dyDescent="0.3">
      <c r="A19" s="61">
        <v>2018</v>
      </c>
      <c r="B19" s="68">
        <v>6419.202000000003</v>
      </c>
      <c r="C19" s="68">
        <v>74838.446000000011</v>
      </c>
      <c r="D19" s="64">
        <f t="shared" si="0"/>
        <v>27316032790.000004</v>
      </c>
    </row>
    <row r="20" spans="1:4" x14ac:dyDescent="0.3">
      <c r="A20" s="61">
        <v>2019</v>
      </c>
      <c r="B20" s="62">
        <v>6419.2009999999946</v>
      </c>
      <c r="C20" s="62">
        <v>73323.531000000003</v>
      </c>
      <c r="D20" s="64">
        <f t="shared" si="0"/>
        <v>26763088815</v>
      </c>
    </row>
    <row r="21" spans="1:4" x14ac:dyDescent="0.3">
      <c r="A21" s="61">
        <v>2020</v>
      </c>
      <c r="B21" s="62">
        <v>6431.2649999999949</v>
      </c>
      <c r="C21" s="62">
        <v>67935.952999999965</v>
      </c>
      <c r="D21" s="64">
        <f t="shared" si="0"/>
        <v>24796622844.999989</v>
      </c>
    </row>
    <row r="22" spans="1:4" x14ac:dyDescent="0.3">
      <c r="A22" s="61">
        <v>2021</v>
      </c>
      <c r="B22" s="62">
        <v>6437.8449999999984</v>
      </c>
      <c r="C22" s="62">
        <v>66868.323999999979</v>
      </c>
      <c r="D22" s="64">
        <f t="shared" si="0"/>
        <v>24406938259.999992</v>
      </c>
    </row>
    <row r="23" spans="1:4" x14ac:dyDescent="0.3">
      <c r="A23" s="61">
        <v>2022</v>
      </c>
      <c r="B23" s="62">
        <v>6483.9441000000124</v>
      </c>
      <c r="C23" s="62">
        <v>66527.117200000081</v>
      </c>
      <c r="D23" s="64">
        <f t="shared" si="0"/>
        <v>24282397778.000031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F415-6A0C-427E-B924-51EF0C195566}">
  <dimension ref="A1:C23"/>
  <sheetViews>
    <sheetView workbookViewId="0">
      <selection activeCell="E19" sqref="E19"/>
    </sheetView>
  </sheetViews>
  <sheetFormatPr defaultRowHeight="14.4" x14ac:dyDescent="0.3"/>
  <cols>
    <col min="1" max="1" width="9.109375" style="54"/>
    <col min="2" max="2" width="9.109375" customWidth="1"/>
    <col min="3" max="3" width="18" style="54" bestFit="1" customWidth="1"/>
  </cols>
  <sheetData>
    <row r="1" spans="1:3" x14ac:dyDescent="0.3">
      <c r="A1" s="61" t="s">
        <v>75</v>
      </c>
      <c r="B1" t="s">
        <v>74</v>
      </c>
      <c r="C1" s="61" t="s">
        <v>57</v>
      </c>
    </row>
    <row r="2" spans="1:3" x14ac:dyDescent="0.3">
      <c r="A2" s="61">
        <v>2001</v>
      </c>
      <c r="B2" s="101">
        <f>Sheet1!E43</f>
        <v>279.10299983620644</v>
      </c>
      <c r="C2" s="64">
        <v>24746773383.17617</v>
      </c>
    </row>
    <row r="3" spans="1:3" x14ac:dyDescent="0.3">
      <c r="A3" s="61">
        <v>2002</v>
      </c>
      <c r="B3" s="101">
        <f>Sheet1!N42</f>
        <v>285.48199984431267</v>
      </c>
      <c r="C3" s="64">
        <v>26082536281.168613</v>
      </c>
    </row>
    <row r="4" spans="1:3" x14ac:dyDescent="0.3">
      <c r="A4" s="61">
        <v>2003</v>
      </c>
      <c r="B4" s="101">
        <f>Sheet1!W42</f>
        <v>285.48199984431267</v>
      </c>
      <c r="C4" s="64">
        <v>25968958306.608948</v>
      </c>
    </row>
    <row r="5" spans="1:3" x14ac:dyDescent="0.3">
      <c r="A5" s="61">
        <v>2004</v>
      </c>
      <c r="B5" s="101">
        <f>Sheet1!AF42</f>
        <v>282.17200002074242</v>
      </c>
      <c r="C5" s="64">
        <v>26711607386.108116</v>
      </c>
    </row>
    <row r="6" spans="1:3" x14ac:dyDescent="0.3">
      <c r="A6" s="61">
        <v>2005</v>
      </c>
      <c r="B6" s="101">
        <f>Sheet1!AO42</f>
        <v>282.06000043451786</v>
      </c>
      <c r="C6" s="64">
        <v>26122651505.879944</v>
      </c>
    </row>
    <row r="7" spans="1:3" x14ac:dyDescent="0.3">
      <c r="A7" s="61">
        <v>2006</v>
      </c>
      <c r="B7" s="101">
        <f>Sheet1!AX42</f>
        <v>285.74700057506561</v>
      </c>
      <c r="C7" s="64">
        <v>26180317578.659531</v>
      </c>
    </row>
    <row r="8" spans="1:3" x14ac:dyDescent="0.3">
      <c r="A8" s="61">
        <v>2007</v>
      </c>
      <c r="B8" s="101">
        <f>Sheet1!BH42</f>
        <v>292.09600073099136</v>
      </c>
      <c r="C8" s="64">
        <v>27219687996.969028</v>
      </c>
    </row>
    <row r="9" spans="1:3" x14ac:dyDescent="0.3">
      <c r="A9" s="61">
        <v>2008</v>
      </c>
      <c r="B9" s="101">
        <v>286.52999999999997</v>
      </c>
      <c r="C9" s="64">
        <v>26860357300</v>
      </c>
    </row>
    <row r="10" spans="1:3" x14ac:dyDescent="0.3">
      <c r="A10" s="61">
        <v>2009</v>
      </c>
      <c r="B10">
        <v>286.52999999999997</v>
      </c>
      <c r="C10" s="64">
        <v>26572394200</v>
      </c>
    </row>
    <row r="11" spans="1:3" x14ac:dyDescent="0.3">
      <c r="A11" s="61">
        <v>2010</v>
      </c>
      <c r="B11">
        <v>286.26</v>
      </c>
      <c r="C11" s="64">
        <v>26013789716.304996</v>
      </c>
    </row>
    <row r="12" spans="1:3" x14ac:dyDescent="0.3">
      <c r="A12" s="61">
        <v>2011</v>
      </c>
      <c r="B12">
        <v>286.27</v>
      </c>
      <c r="C12" s="64">
        <v>27050235161.800003</v>
      </c>
    </row>
    <row r="13" spans="1:3" x14ac:dyDescent="0.3">
      <c r="A13" s="61">
        <v>2012</v>
      </c>
      <c r="B13">
        <v>278.27</v>
      </c>
      <c r="C13" s="64">
        <v>26561420953.150005</v>
      </c>
    </row>
    <row r="14" spans="1:3" x14ac:dyDescent="0.3">
      <c r="A14" s="61">
        <v>2013</v>
      </c>
      <c r="B14">
        <v>278.29000000000002</v>
      </c>
      <c r="C14" s="64">
        <v>26938711156.135002</v>
      </c>
    </row>
    <row r="15" spans="1:3" x14ac:dyDescent="0.3">
      <c r="A15" s="61">
        <v>2014</v>
      </c>
      <c r="B15" s="101">
        <f>Sheet1!CA42</f>
        <v>276.51299999999992</v>
      </c>
      <c r="C15" s="64">
        <v>27256196349.290005</v>
      </c>
    </row>
    <row r="16" spans="1:3" x14ac:dyDescent="0.3">
      <c r="A16" s="61">
        <v>2015</v>
      </c>
      <c r="B16" s="101">
        <f>Sheet1!CJ41</f>
        <v>278.26100000000019</v>
      </c>
      <c r="C16" s="64">
        <v>27317730770</v>
      </c>
    </row>
    <row r="17" spans="1:3" x14ac:dyDescent="0.3">
      <c r="A17" s="61">
        <v>2016</v>
      </c>
      <c r="B17">
        <v>268.04000000000002</v>
      </c>
      <c r="C17" s="64">
        <v>27471935604.999989</v>
      </c>
    </row>
    <row r="18" spans="1:3" x14ac:dyDescent="0.3">
      <c r="A18" s="61">
        <v>2017</v>
      </c>
      <c r="B18">
        <v>268.04000000000002</v>
      </c>
      <c r="C18" s="64">
        <v>27550470099.999996</v>
      </c>
    </row>
    <row r="19" spans="1:3" x14ac:dyDescent="0.3">
      <c r="A19" s="61">
        <v>2018</v>
      </c>
      <c r="B19">
        <v>268.04000000000002</v>
      </c>
      <c r="C19" s="64">
        <v>27316032790.000004</v>
      </c>
    </row>
    <row r="20" spans="1:3" x14ac:dyDescent="0.3">
      <c r="A20" s="61">
        <v>2019</v>
      </c>
      <c r="B20" s="54">
        <v>268.04000000000002</v>
      </c>
      <c r="C20" s="64">
        <v>26763088815</v>
      </c>
    </row>
    <row r="21" spans="1:3" x14ac:dyDescent="0.3">
      <c r="A21" s="61">
        <v>2020</v>
      </c>
      <c r="B21">
        <v>276.27999999999997</v>
      </c>
      <c r="C21" s="64">
        <v>24796622844.999989</v>
      </c>
    </row>
    <row r="22" spans="1:3" x14ac:dyDescent="0.3">
      <c r="A22" s="61">
        <v>2021</v>
      </c>
      <c r="B22">
        <v>276.2</v>
      </c>
      <c r="C22" s="64">
        <v>24406938259.999992</v>
      </c>
    </row>
    <row r="23" spans="1:3" x14ac:dyDescent="0.3">
      <c r="A23" s="61">
        <v>2022</v>
      </c>
      <c r="B23">
        <v>276.14999999999998</v>
      </c>
      <c r="C23" s="64">
        <v>24282397778.000031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TranSystems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Tam</dc:creator>
  <cp:lastModifiedBy>Joel Tam</cp:lastModifiedBy>
  <dcterms:created xsi:type="dcterms:W3CDTF">2024-02-07T22:23:55Z</dcterms:created>
  <dcterms:modified xsi:type="dcterms:W3CDTF">2024-02-10T07:04:28Z</dcterms:modified>
</cp:coreProperties>
</file>