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-\Desktop\"/>
    </mc:Choice>
  </mc:AlternateContent>
  <xr:revisionPtr revIDLastSave="0" documentId="10_ncr:100000_{384451AF-89DB-4DB0-8C90-FD1C2360162B}" xr6:coauthVersionLast="31" xr6:coauthVersionMax="31" xr10:uidLastSave="{00000000-0000-0000-0000-000000000000}"/>
  <bookViews>
    <workbookView xWindow="0" yWindow="0" windowWidth="28800" windowHeight="12225" xr2:uid="{2A47A38C-55B2-41E8-8B0C-A5AFE11EC375}"/>
  </bookViews>
  <sheets>
    <sheet name="Planilh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6" i="1" l="1"/>
  <c r="AE11" i="1"/>
  <c r="AC13" i="1"/>
  <c r="AB13" i="1"/>
  <c r="G13" i="1"/>
  <c r="G12" i="1"/>
  <c r="G8" i="1"/>
  <c r="AC6" i="1"/>
  <c r="AB6" i="1"/>
  <c r="AE7" i="1"/>
  <c r="G7" i="1"/>
  <c r="AE5" i="1"/>
  <c r="G5" i="1"/>
</calcChain>
</file>

<file path=xl/sharedStrings.xml><?xml version="1.0" encoding="utf-8"?>
<sst xmlns="http://schemas.openxmlformats.org/spreadsheetml/2006/main" count="294" uniqueCount="78">
  <si>
    <t>EasyMarket</t>
  </si>
  <si>
    <t>login</t>
  </si>
  <si>
    <t>senha</t>
  </si>
  <si>
    <t>julio_pereira@hotmail.com</t>
  </si>
  <si>
    <t>527c34cc64e5b4619a844fca9f9e30ec</t>
  </si>
  <si>
    <t>Gerente</t>
  </si>
  <si>
    <t>nome</t>
  </si>
  <si>
    <t>cargo</t>
  </si>
  <si>
    <t>setor</t>
  </si>
  <si>
    <t>cpf</t>
  </si>
  <si>
    <t>num_cartao</t>
  </si>
  <si>
    <t>tipo_cartao</t>
  </si>
  <si>
    <t>estoque_prod</t>
  </si>
  <si>
    <t>tipo_prod</t>
  </si>
  <si>
    <t>validade_prod</t>
  </si>
  <si>
    <t>codigo_prod</t>
  </si>
  <si>
    <t>descrição_prod</t>
  </si>
  <si>
    <t>quant_prateleira_prod</t>
  </si>
  <si>
    <t>quant_total_prod</t>
  </si>
  <si>
    <t>data_compra_prod</t>
  </si>
  <si>
    <t>fornecedor_prod</t>
  </si>
  <si>
    <t>situacao_prod</t>
  </si>
  <si>
    <t>venda_prod</t>
  </si>
  <si>
    <t>cvv_cartao</t>
  </si>
  <si>
    <t>validade_cartao</t>
  </si>
  <si>
    <t>preco_compra_prod</t>
  </si>
  <si>
    <t>timestamp_compra</t>
  </si>
  <si>
    <t>produtos_compra</t>
  </si>
  <si>
    <t>valor_compra</t>
  </si>
  <si>
    <t>Julio Pereira</t>
  </si>
  <si>
    <t>Vendas</t>
  </si>
  <si>
    <t>-</t>
  </si>
  <si>
    <t>Crédito</t>
  </si>
  <si>
    <t>bandeira</t>
  </si>
  <si>
    <t>MasterCard</t>
  </si>
  <si>
    <t>nome_dono_cartao</t>
  </si>
  <si>
    <t>da8535972810646a02825c5fb345a0b7</t>
  </si>
  <si>
    <t>Arroz Bianco 5 Kg</t>
  </si>
  <si>
    <t>Xablau Enterprise</t>
  </si>
  <si>
    <t>Normal</t>
  </si>
  <si>
    <t>xablau_amigo@gmail.com</t>
  </si>
  <si>
    <t>Visa</t>
  </si>
  <si>
    <t>Débito</t>
  </si>
  <si>
    <t>senha_cartao</t>
  </si>
  <si>
    <t>Luiza Batista</t>
  </si>
  <si>
    <t>Arroz Bianco 5 Kg, Alcatra, Açucar</t>
  </si>
  <si>
    <t>Coca-Cola 2L, Skol</t>
  </si>
  <si>
    <t>maket_compra</t>
  </si>
  <si>
    <t>latitude_market</t>
  </si>
  <si>
    <t>longitude_market</t>
  </si>
  <si>
    <t>amandanunes@yahoo.com</t>
  </si>
  <si>
    <t>4c02d13374688559395147c778136b41</t>
  </si>
  <si>
    <t>Motorista</t>
  </si>
  <si>
    <t>Entrega</t>
  </si>
  <si>
    <t>Xablau Andrade</t>
  </si>
  <si>
    <t>Coca-Cola 2L</t>
  </si>
  <si>
    <t>Garrafa Pet</t>
  </si>
  <si>
    <t>Coca-Cola</t>
  </si>
  <si>
    <t>Pouco estoque</t>
  </si>
  <si>
    <t>Garrafa de Vidro</t>
  </si>
  <si>
    <t>Coca-Cola 1,5L</t>
  </si>
  <si>
    <t>Pratileiras quase vazias</t>
  </si>
  <si>
    <t>nome_market</t>
  </si>
  <si>
    <t>Carone</t>
  </si>
  <si>
    <t>Walmart</t>
  </si>
  <si>
    <t>Pedro Marinho Villar</t>
  </si>
  <si>
    <t>164.742.997-11</t>
  </si>
  <si>
    <t>pedromv_@hotmail.com</t>
  </si>
  <si>
    <t>95adc04233e13df8765ed5bb82043be6</t>
  </si>
  <si>
    <t>João Luiz Costa</t>
  </si>
  <si>
    <t>Amanda Nunes Batista Pereira</t>
  </si>
  <si>
    <t>theo_fag@gmail.com</t>
  </si>
  <si>
    <t>026b886bef4bcd477ce83c7a08983acd</t>
  </si>
  <si>
    <t>Estágiario</t>
  </si>
  <si>
    <t>Estoque</t>
  </si>
  <si>
    <t>Théo Fagundes</t>
  </si>
  <si>
    <t>Extrabom</t>
  </si>
  <si>
    <t>Alcatra, Picanha, Linguiça,Sal grosso, Carvão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</si>
</sst>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00&quot;.&quot;000&quot;.&quot;000\-00"/>
    <numFmt numFmtId="165" formatCode="_-[$R$-416]* #,##0.00_-;\-[$R$-416]* #,##0.00_-;_-[$R$-416]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6"/>
      <color theme="1"/>
      <name val="Calibri"/>
      <family val="2"/>
      <scheme val="minor"/>
    </font>
    <font>
      <b/>
      <sz val="16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164" fontId="4" fillId="0" borderId="0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0" fontId="5" fillId="0" borderId="0" xfId="3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" fontId="4" fillId="0" borderId="0" xfId="0" applyNumberFormat="1" applyFont="1" applyBorder="1" applyAlignment="1">
      <alignment horizontal="center" vertical="center"/>
    </xf>
    <xf numFmtId="17" fontId="4" fillId="0" borderId="0" xfId="0" applyNumberFormat="1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  <xf numFmtId="1" fontId="4" fillId="0" borderId="0" xfId="1" applyNumberFormat="1" applyFont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44" fontId="4" fillId="0" borderId="0" xfId="2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3" applyAlignment="1">
      <alignment horizontal="left" vertical="center"/>
    </xf>
    <xf numFmtId="17" fontId="4" fillId="0" borderId="0" xfId="0" applyNumberFormat="1" applyFont="1" applyAlignment="1">
      <alignment horizontal="center" vertical="center"/>
    </xf>
    <xf numFmtId="0" fontId="7" fillId="2" borderId="0" xfId="0" applyFont="1" applyFill="1" applyAlignment="1">
      <alignment horizontal="center"/>
    </xf>
  </cellXfs>
  <cellStyles count="4">
    <cellStyle name="Hiperlink" xfId="3" builtinId="8"/>
    <cellStyle name="Moeda" xfId="2" builtinId="4"/>
    <cellStyle name="Normal" xfId="0" builtinId="0"/>
    <cellStyle name="Vírgula" xfId="1" builtinId="3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00&quot;.&quot;000&quot;.&quot;000\-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vertical="center" textRotation="0" wrapText="0" indent="0" justifyLastLine="0" shrinkToFit="0" readingOrder="0"/>
    </dxf>
    <dxf>
      <border diagonalUp="0" diagonalDown="0">
        <left/>
        <right/>
        <top style="thick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0D5192-5053-4A3D-AAC8-33FCAB5D86B8}" name="Tabela1" displayName="Tabela1" ref="B3:AG13" totalsRowShown="0" headerRowDxfId="34" dataDxfId="33" tableBorderDxfId="32">
  <autoFilter ref="B3:AG13" xr:uid="{CA5FE50B-1D37-4885-86BC-95B01B9B373A}"/>
  <tableColumns count="32">
    <tableColumn id="1" xr3:uid="{A38AAB12-07F0-497E-A84E-035752B1D93C}" name="login" dataDxfId="31"/>
    <tableColumn id="2" xr3:uid="{55B6614E-429C-4107-9A2D-9BFC858C760F}" name="senha" dataDxfId="30"/>
    <tableColumn id="3" xr3:uid="{FF3EAF2D-C385-4520-A42D-536B1B46E56B}" name="cargo" dataDxfId="29"/>
    <tableColumn id="33" xr3:uid="{A174A5F1-EB46-4E79-8D27-2629EF6E1E6C}" name="setor" dataDxfId="28"/>
    <tableColumn id="4" xr3:uid="{E72E4DA2-3B1C-45CF-A7F8-AC9DF904E7AC}" name="nome" dataDxfId="27"/>
    <tableColumn id="6" xr3:uid="{74CF48E0-968D-4A46-A98A-64E09FB27CC4}" name="cpf" dataDxfId="26">
      <calculatedColumnFormula>RANDBETWEEN(10000000000,99999999999)</calculatedColumnFormula>
    </tableColumn>
    <tableColumn id="7" xr3:uid="{D3FC2DCF-9FEE-428F-B777-043DB8880692}" name="bandeira" dataDxfId="25"/>
    <tableColumn id="8" xr3:uid="{21D88DE4-C697-48A7-8957-62770B27B771}" name="num_cartao" dataDxfId="24"/>
    <tableColumn id="9" xr3:uid="{735DB977-9C2F-4C7D-9DD3-ED273A2E7639}" name="tipo_cartao" dataDxfId="23"/>
    <tableColumn id="10" xr3:uid="{C757D78C-6FDA-462B-8ACA-6F10D5A55EE3}" name="senha_cartao" dataDxfId="22"/>
    <tableColumn id="11" xr3:uid="{5863F327-060C-49BA-B0BC-5CC38F80BB06}" name="cvv_cartao" dataDxfId="21"/>
    <tableColumn id="12" xr3:uid="{EB475D58-138C-47FF-B5DB-B6FA862DB933}" name="nome_dono_cartao" dataDxfId="20"/>
    <tableColumn id="13" xr3:uid="{BF7E05FA-1A01-46F4-9DF3-2470DFE197AF}" name="validade_cartao" dataDxfId="19"/>
    <tableColumn id="14" xr3:uid="{049FA51F-D197-4158-A941-77745664EB71}" name="tipo_prod" dataDxfId="18"/>
    <tableColumn id="15" xr3:uid="{AD5D1BC4-6497-4A06-B440-661A5AC37D4C}" name="validade_prod" dataDxfId="17"/>
    <tableColumn id="16" xr3:uid="{3EA57C4B-88B5-4826-8E51-4053560C0D16}" name="preco_compra_prod" dataDxfId="16"/>
    <tableColumn id="17" xr3:uid="{AC47DF32-370B-41A3-8C1D-0F8928B0CBB8}" name="codigo_prod" dataDxfId="15"/>
    <tableColumn id="18" xr3:uid="{3DD26D66-93C7-4113-8C48-2EA895129BC9}" name="descrição_prod" dataDxfId="14"/>
    <tableColumn id="19" xr3:uid="{A095FB8C-C5D2-465F-BA21-DDDB159A0FE3}" name="quant_prateleira_prod" dataDxfId="13"/>
    <tableColumn id="20" xr3:uid="{D2205DF6-EF52-4D9A-97A8-EECEEE328467}" name="quant_total_prod" dataDxfId="12"/>
    <tableColumn id="21" xr3:uid="{EA622E9A-4906-4BE3-BF7D-3FF31373DAF4}" name="data_compra_prod" dataDxfId="11"/>
    <tableColumn id="22" xr3:uid="{A7821F74-86D1-4765-ADD4-6B309B4A678C}" name="fornecedor_prod" dataDxfId="10"/>
    <tableColumn id="23" xr3:uid="{762E48E3-527E-41BF-B94F-158DBB4ABDCC}" name="situacao_prod" dataDxfId="9"/>
    <tableColumn id="24" xr3:uid="{535FF068-73CA-4D5C-8219-24DB3E35593C}" name="venda_prod" dataDxfId="8"/>
    <tableColumn id="25" xr3:uid="{71C8CB0A-6243-497D-9B75-03D8C76961CE}" name="estoque_prod" dataDxfId="7"/>
    <tableColumn id="26" xr3:uid="{FF1BE759-9520-4F0F-9248-057B5E644E4C}" name="nome_market" dataDxfId="6"/>
    <tableColumn id="27" xr3:uid="{6C4B0821-8078-4FE7-8DC1-75DD07B70793}" name="latitude_market" dataDxfId="5"/>
    <tableColumn id="28" xr3:uid="{22604BF1-B71F-466D-92F8-E5A2D9EA285B}" name="longitude_market" dataDxfId="4"/>
    <tableColumn id="29" xr3:uid="{C39D558D-C936-4B1C-8DA2-CBC44C1E7A49}" name="maket_compra" dataDxfId="3"/>
    <tableColumn id="30" xr3:uid="{A30EB0AE-2F96-478F-AA6E-67293B7422C6}" name="timestamp_compra" dataDxfId="2"/>
    <tableColumn id="31" xr3:uid="{69911A0E-E42F-4B7E-B79B-03FE8E0CCD18}" name="valor_compra" dataDxfId="1"/>
    <tableColumn id="32" xr3:uid="{3D3FCB8B-9ADF-4D16-BF21-7E2DEDCDA9E5}" name="produtos_compra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mandanunes@yahoo.com" TargetMode="External"/><Relationship Id="rId7" Type="http://schemas.openxmlformats.org/officeDocument/2006/relationships/table" Target="../tables/table1.xml"/><Relationship Id="rId2" Type="http://schemas.openxmlformats.org/officeDocument/2006/relationships/hyperlink" Target="mailto:xablau_amigo@gmail.com" TargetMode="External"/><Relationship Id="rId1" Type="http://schemas.openxmlformats.org/officeDocument/2006/relationships/hyperlink" Target="mailto:julio_pereira@hot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theo_fag@gmail.com" TargetMode="External"/><Relationship Id="rId4" Type="http://schemas.openxmlformats.org/officeDocument/2006/relationships/hyperlink" Target="mailto:pedromv_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7AD80-CF73-4C7D-A484-5C6A14FA001F}">
  <dimension ref="B2:CP19"/>
  <sheetViews>
    <sheetView tabSelected="1" zoomScale="85" zoomScaleNormal="85" workbookViewId="0">
      <selection activeCell="Y11" sqref="Y11"/>
    </sheetView>
  </sheetViews>
  <sheetFormatPr defaultRowHeight="15" x14ac:dyDescent="0.25"/>
  <cols>
    <col min="2" max="2" width="27.5703125" style="1" bestFit="1" customWidth="1"/>
    <col min="3" max="3" width="39.5703125" style="1" bestFit="1" customWidth="1"/>
    <col min="4" max="4" width="13.28515625" style="1" bestFit="1" customWidth="1"/>
    <col min="5" max="5" width="12.7109375" style="1" bestFit="1" customWidth="1"/>
    <col min="6" max="6" width="30.5703125" style="1" bestFit="1" customWidth="1"/>
    <col min="7" max="7" width="16" style="1" bestFit="1" customWidth="1"/>
    <col min="8" max="8" width="17" style="1" bestFit="1" customWidth="1"/>
    <col min="9" max="9" width="20.42578125" style="1" bestFit="1" customWidth="1"/>
    <col min="10" max="10" width="20" style="1" bestFit="1" customWidth="1"/>
    <col min="11" max="11" width="22.7109375" style="1" bestFit="1" customWidth="1"/>
    <col min="12" max="12" width="19.85546875" style="1" bestFit="1" customWidth="1"/>
    <col min="13" max="13" width="29.7109375" style="1" bestFit="1" customWidth="1"/>
    <col min="14" max="14" width="25.7109375" style="1" bestFit="1" customWidth="1"/>
    <col min="15" max="15" width="18.140625" style="1" bestFit="1" customWidth="1"/>
    <col min="16" max="16" width="23.85546875" style="1" bestFit="1" customWidth="1"/>
    <col min="17" max="17" width="30.85546875" style="1" bestFit="1" customWidth="1"/>
    <col min="18" max="18" width="21.7109375" style="1" bestFit="1" customWidth="1"/>
    <col min="19" max="19" width="25.28515625" style="1" bestFit="1" customWidth="1"/>
    <col min="20" max="20" width="33.5703125" style="1" bestFit="1" customWidth="1"/>
    <col min="21" max="21" width="27.140625" style="1" bestFit="1" customWidth="1"/>
    <col min="22" max="22" width="29" style="1" bestFit="1" customWidth="1"/>
    <col min="23" max="23" width="27.140625" style="1" bestFit="1" customWidth="1"/>
    <col min="24" max="24" width="23.7109375" style="1" bestFit="1" customWidth="1"/>
    <col min="25" max="25" width="21" style="1" bestFit="1" customWidth="1"/>
    <col min="26" max="26" width="23.5703125" style="1" bestFit="1" customWidth="1"/>
    <col min="27" max="27" width="22.7109375" style="1" bestFit="1" customWidth="1"/>
    <col min="28" max="28" width="25.140625" style="1" bestFit="1" customWidth="1"/>
    <col min="29" max="29" width="27.7109375" style="1" bestFit="1" customWidth="1"/>
    <col min="30" max="30" width="24" style="1" bestFit="1" customWidth="1"/>
    <col min="31" max="31" width="29.28515625" style="1" bestFit="1" customWidth="1"/>
    <col min="32" max="32" width="23" style="1" bestFit="1" customWidth="1"/>
    <col min="33" max="33" width="44.5703125" style="1" bestFit="1" customWidth="1"/>
    <col min="34" max="94" width="25.7109375" style="1" customWidth="1"/>
    <col min="95" max="95" width="25.7109375" customWidth="1"/>
  </cols>
  <sheetData>
    <row r="2" spans="2:94" s="8" customFormat="1" ht="21" x14ac:dyDescent="0.35">
      <c r="B2" s="27" t="s">
        <v>0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</row>
    <row r="3" spans="2:94" s="5" customFormat="1" ht="20.100000000000001" customHeight="1" x14ac:dyDescent="0.25">
      <c r="B3" s="6" t="s">
        <v>1</v>
      </c>
      <c r="C3" s="6" t="s">
        <v>2</v>
      </c>
      <c r="D3" s="6" t="s">
        <v>7</v>
      </c>
      <c r="E3" s="6" t="s">
        <v>8</v>
      </c>
      <c r="F3" s="6" t="s">
        <v>6</v>
      </c>
      <c r="G3" s="6" t="s">
        <v>9</v>
      </c>
      <c r="H3" s="6" t="s">
        <v>33</v>
      </c>
      <c r="I3" s="6" t="s">
        <v>10</v>
      </c>
      <c r="J3" s="6" t="s">
        <v>11</v>
      </c>
      <c r="K3" s="6" t="s">
        <v>43</v>
      </c>
      <c r="L3" s="6" t="s">
        <v>23</v>
      </c>
      <c r="M3" s="6" t="s">
        <v>35</v>
      </c>
      <c r="N3" s="6" t="s">
        <v>24</v>
      </c>
      <c r="O3" s="6" t="s">
        <v>13</v>
      </c>
      <c r="P3" s="6" t="s">
        <v>14</v>
      </c>
      <c r="Q3" s="6" t="s">
        <v>25</v>
      </c>
      <c r="R3" s="6" t="s">
        <v>15</v>
      </c>
      <c r="S3" s="6" t="s">
        <v>16</v>
      </c>
      <c r="T3" s="6" t="s">
        <v>17</v>
      </c>
      <c r="U3" s="6" t="s">
        <v>18</v>
      </c>
      <c r="V3" s="6" t="s">
        <v>19</v>
      </c>
      <c r="W3" s="6" t="s">
        <v>20</v>
      </c>
      <c r="X3" s="6" t="s">
        <v>21</v>
      </c>
      <c r="Y3" s="6" t="s">
        <v>22</v>
      </c>
      <c r="Z3" s="6" t="s">
        <v>12</v>
      </c>
      <c r="AA3" s="6" t="s">
        <v>62</v>
      </c>
      <c r="AB3" s="6" t="s">
        <v>48</v>
      </c>
      <c r="AC3" s="6" t="s">
        <v>49</v>
      </c>
      <c r="AD3" s="6" t="s">
        <v>47</v>
      </c>
      <c r="AE3" s="6" t="s">
        <v>26</v>
      </c>
      <c r="AF3" s="6" t="s">
        <v>28</v>
      </c>
      <c r="AG3" s="6" t="s">
        <v>27</v>
      </c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</row>
    <row r="4" spans="2:94" s="17" customFormat="1" ht="14.25" x14ac:dyDescent="0.25">
      <c r="B4" s="14" t="s">
        <v>3</v>
      </c>
      <c r="C4" s="12" t="s">
        <v>4</v>
      </c>
      <c r="D4" s="15" t="s">
        <v>5</v>
      </c>
      <c r="E4" s="15" t="s">
        <v>30</v>
      </c>
      <c r="F4" s="12" t="s">
        <v>29</v>
      </c>
      <c r="G4" s="13" t="s">
        <v>66</v>
      </c>
      <c r="H4" s="10" t="s">
        <v>31</v>
      </c>
      <c r="I4" s="15" t="s">
        <v>31</v>
      </c>
      <c r="J4" s="15" t="s">
        <v>31</v>
      </c>
      <c r="K4" s="15" t="s">
        <v>31</v>
      </c>
      <c r="L4" s="15" t="s">
        <v>31</v>
      </c>
      <c r="M4" s="15" t="s">
        <v>31</v>
      </c>
      <c r="N4" s="15" t="s">
        <v>31</v>
      </c>
      <c r="O4" s="15" t="s">
        <v>31</v>
      </c>
      <c r="P4" s="15" t="s">
        <v>31</v>
      </c>
      <c r="Q4" s="15" t="s">
        <v>31</v>
      </c>
      <c r="R4" s="15" t="s">
        <v>31</v>
      </c>
      <c r="S4" s="15" t="s">
        <v>31</v>
      </c>
      <c r="T4" s="15" t="s">
        <v>31</v>
      </c>
      <c r="U4" s="15" t="s">
        <v>31</v>
      </c>
      <c r="V4" s="15" t="s">
        <v>31</v>
      </c>
      <c r="W4" s="15" t="s">
        <v>31</v>
      </c>
      <c r="X4" s="15" t="s">
        <v>31</v>
      </c>
      <c r="Y4" s="15" t="s">
        <v>31</v>
      </c>
      <c r="Z4" s="15" t="s">
        <v>31</v>
      </c>
      <c r="AA4" s="15" t="s">
        <v>63</v>
      </c>
      <c r="AB4" s="15">
        <v>-17.328815129999999</v>
      </c>
      <c r="AC4" s="15">
        <v>-31.028632170000002</v>
      </c>
      <c r="AD4" s="15" t="s">
        <v>31</v>
      </c>
      <c r="AE4" s="15" t="s">
        <v>31</v>
      </c>
      <c r="AF4" s="11" t="s">
        <v>31</v>
      </c>
      <c r="AG4" s="15" t="s">
        <v>31</v>
      </c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</row>
    <row r="5" spans="2:94" s="17" customFormat="1" ht="14.25" x14ac:dyDescent="0.25">
      <c r="B5" s="15" t="s">
        <v>31</v>
      </c>
      <c r="C5" s="15" t="s">
        <v>31</v>
      </c>
      <c r="D5" s="15" t="s">
        <v>31</v>
      </c>
      <c r="E5" s="15" t="s">
        <v>31</v>
      </c>
      <c r="F5" s="12" t="s">
        <v>69</v>
      </c>
      <c r="G5" s="10">
        <f t="shared" ref="G5:G7" ca="1" si="0">RANDBETWEEN(10000000000,99999999999)</f>
        <v>74504841341</v>
      </c>
      <c r="H5" s="10" t="s">
        <v>34</v>
      </c>
      <c r="I5" s="18">
        <v>5453010000066160</v>
      </c>
      <c r="J5" s="15" t="s">
        <v>32</v>
      </c>
      <c r="K5" s="15" t="s">
        <v>31</v>
      </c>
      <c r="L5" s="15">
        <v>123</v>
      </c>
      <c r="M5" s="15" t="s">
        <v>69</v>
      </c>
      <c r="N5" s="19">
        <v>44593</v>
      </c>
      <c r="O5" s="15" t="s">
        <v>31</v>
      </c>
      <c r="P5" s="15" t="s">
        <v>31</v>
      </c>
      <c r="Q5" s="15" t="s">
        <v>31</v>
      </c>
      <c r="R5" s="15" t="s">
        <v>31</v>
      </c>
      <c r="S5" s="15" t="s">
        <v>31</v>
      </c>
      <c r="T5" s="15" t="s">
        <v>31</v>
      </c>
      <c r="U5" s="15" t="s">
        <v>31</v>
      </c>
      <c r="V5" s="15" t="s">
        <v>31</v>
      </c>
      <c r="W5" s="15" t="s">
        <v>31</v>
      </c>
      <c r="X5" s="15" t="s">
        <v>31</v>
      </c>
      <c r="Y5" s="15" t="s">
        <v>31</v>
      </c>
      <c r="Z5" s="15" t="s">
        <v>31</v>
      </c>
      <c r="AA5" s="15" t="s">
        <v>31</v>
      </c>
      <c r="AB5" s="15" t="s">
        <v>31</v>
      </c>
      <c r="AC5" s="15" t="s">
        <v>31</v>
      </c>
      <c r="AD5" s="15" t="s">
        <v>64</v>
      </c>
      <c r="AE5" s="15">
        <f t="shared" ref="AE5:AE7" ca="1" si="1">RANDBETWEEN(1234567890,1237762192)</f>
        <v>1236494059</v>
      </c>
      <c r="AF5" s="11">
        <v>44.98</v>
      </c>
      <c r="AG5" s="15" t="s">
        <v>45</v>
      </c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</row>
    <row r="6" spans="2:94" s="17" customFormat="1" ht="14.25" x14ac:dyDescent="0.25">
      <c r="B6" s="15" t="s">
        <v>31</v>
      </c>
      <c r="C6" s="15" t="s">
        <v>31</v>
      </c>
      <c r="D6" s="15" t="s">
        <v>31</v>
      </c>
      <c r="E6" s="15" t="s">
        <v>31</v>
      </c>
      <c r="F6" s="15" t="s">
        <v>31</v>
      </c>
      <c r="G6" s="15" t="s">
        <v>31</v>
      </c>
      <c r="H6" s="15" t="s">
        <v>31</v>
      </c>
      <c r="I6" s="15" t="s">
        <v>31</v>
      </c>
      <c r="J6" s="15" t="s">
        <v>31</v>
      </c>
      <c r="K6" s="15" t="s">
        <v>31</v>
      </c>
      <c r="L6" s="15" t="s">
        <v>31</v>
      </c>
      <c r="M6" s="15" t="s">
        <v>31</v>
      </c>
      <c r="N6" s="15" t="s">
        <v>31</v>
      </c>
      <c r="O6" s="15" t="s">
        <v>37</v>
      </c>
      <c r="P6" s="20">
        <v>43256</v>
      </c>
      <c r="Q6" s="11">
        <v>6</v>
      </c>
      <c r="R6" s="15">
        <v>3736897419</v>
      </c>
      <c r="S6" s="15" t="s">
        <v>31</v>
      </c>
      <c r="T6" s="15">
        <v>30</v>
      </c>
      <c r="U6" s="15">
        <v>110</v>
      </c>
      <c r="V6" s="20">
        <v>43147</v>
      </c>
      <c r="W6" s="15" t="s">
        <v>38</v>
      </c>
      <c r="X6" s="15" t="s">
        <v>39</v>
      </c>
      <c r="Y6" s="15">
        <v>530</v>
      </c>
      <c r="Z6" s="15">
        <f>Tabela1[[#This Row],[quant_total_prod]]-Tabela1[[#This Row],[quant_prateleira_prod]]</f>
        <v>80</v>
      </c>
      <c r="AA6" s="15" t="s">
        <v>64</v>
      </c>
      <c r="AB6" s="15">
        <f t="shared" ref="AB6" ca="1" si="2">RANDBETWEEN(-51,-41)/1.51473</f>
        <v>-33.669366817848726</v>
      </c>
      <c r="AC6" s="15">
        <f t="shared" ref="AC6" ca="1" si="3">RANDBETWEEN(-20.563454,-15.518636)/1.154147</f>
        <v>-13.863052106880666</v>
      </c>
      <c r="AD6" s="15" t="s">
        <v>31</v>
      </c>
      <c r="AE6" s="15" t="s">
        <v>31</v>
      </c>
      <c r="AF6" s="15" t="s">
        <v>31</v>
      </c>
      <c r="AG6" s="15" t="s">
        <v>31</v>
      </c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</row>
    <row r="7" spans="2:94" s="17" customFormat="1" ht="14.25" x14ac:dyDescent="0.25">
      <c r="B7" s="14" t="s">
        <v>50</v>
      </c>
      <c r="C7" s="12" t="s">
        <v>36</v>
      </c>
      <c r="D7" s="15" t="s">
        <v>31</v>
      </c>
      <c r="E7" s="15" t="s">
        <v>31</v>
      </c>
      <c r="F7" s="12" t="s">
        <v>70</v>
      </c>
      <c r="G7" s="10">
        <f t="shared" ca="1" si="0"/>
        <v>34542301848</v>
      </c>
      <c r="H7" s="15" t="s">
        <v>41</v>
      </c>
      <c r="I7" s="21">
        <v>4905687468581610</v>
      </c>
      <c r="J7" s="15" t="s">
        <v>42</v>
      </c>
      <c r="K7" s="15">
        <v>4321</v>
      </c>
      <c r="L7" s="15" t="s">
        <v>31</v>
      </c>
      <c r="M7" s="15" t="s">
        <v>44</v>
      </c>
      <c r="N7" s="19">
        <v>45444</v>
      </c>
      <c r="O7" s="15" t="s">
        <v>31</v>
      </c>
      <c r="P7" s="15" t="s">
        <v>31</v>
      </c>
      <c r="Q7" s="15" t="s">
        <v>31</v>
      </c>
      <c r="R7" s="15" t="s">
        <v>31</v>
      </c>
      <c r="S7" s="15" t="s">
        <v>31</v>
      </c>
      <c r="T7" s="15" t="s">
        <v>31</v>
      </c>
      <c r="U7" s="15" t="s">
        <v>31</v>
      </c>
      <c r="V7" s="15" t="s">
        <v>31</v>
      </c>
      <c r="W7" s="15" t="s">
        <v>31</v>
      </c>
      <c r="X7" s="15" t="s">
        <v>31</v>
      </c>
      <c r="Y7" s="15" t="s">
        <v>31</v>
      </c>
      <c r="Z7" s="15" t="s">
        <v>31</v>
      </c>
      <c r="AA7" s="15" t="s">
        <v>31</v>
      </c>
      <c r="AB7" s="15" t="s">
        <v>31</v>
      </c>
      <c r="AC7" s="15" t="s">
        <v>31</v>
      </c>
      <c r="AD7" s="15" t="s">
        <v>63</v>
      </c>
      <c r="AE7" s="15">
        <f t="shared" ca="1" si="1"/>
        <v>1237078505</v>
      </c>
      <c r="AF7" s="11">
        <v>23.75</v>
      </c>
      <c r="AG7" s="15" t="s">
        <v>46</v>
      </c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</row>
    <row r="8" spans="2:94" s="17" customFormat="1" ht="14.25" x14ac:dyDescent="0.25">
      <c r="B8" s="14" t="s">
        <v>40</v>
      </c>
      <c r="C8" s="12" t="s">
        <v>51</v>
      </c>
      <c r="D8" s="15" t="s">
        <v>52</v>
      </c>
      <c r="E8" s="15" t="s">
        <v>53</v>
      </c>
      <c r="F8" s="12" t="s">
        <v>54</v>
      </c>
      <c r="G8" s="10">
        <f ca="1">RANDBETWEEN(10000000000,99999999999)</f>
        <v>91586849007</v>
      </c>
      <c r="H8" s="15" t="s">
        <v>31</v>
      </c>
      <c r="I8" s="15" t="s">
        <v>31</v>
      </c>
      <c r="J8" s="15" t="s">
        <v>31</v>
      </c>
      <c r="K8" s="15" t="s">
        <v>31</v>
      </c>
      <c r="L8" s="15" t="s">
        <v>31</v>
      </c>
      <c r="M8" s="15" t="s">
        <v>31</v>
      </c>
      <c r="N8" s="15" t="s">
        <v>31</v>
      </c>
      <c r="O8" s="15" t="s">
        <v>31</v>
      </c>
      <c r="P8" s="15" t="s">
        <v>31</v>
      </c>
      <c r="Q8" s="15" t="s">
        <v>31</v>
      </c>
      <c r="R8" s="15" t="s">
        <v>31</v>
      </c>
      <c r="S8" s="15" t="s">
        <v>31</v>
      </c>
      <c r="T8" s="15" t="s">
        <v>31</v>
      </c>
      <c r="U8" s="15" t="s">
        <v>31</v>
      </c>
      <c r="V8" s="15" t="s">
        <v>31</v>
      </c>
      <c r="W8" s="15" t="s">
        <v>31</v>
      </c>
      <c r="X8" s="15" t="s">
        <v>31</v>
      </c>
      <c r="Y8" s="15" t="s">
        <v>31</v>
      </c>
      <c r="Z8" s="15" t="s">
        <v>31</v>
      </c>
      <c r="AA8" s="15" t="s">
        <v>63</v>
      </c>
      <c r="AB8" s="15">
        <v>-17.328815129999999</v>
      </c>
      <c r="AC8" s="15">
        <v>-31.028632170000002</v>
      </c>
      <c r="AD8" s="15" t="s">
        <v>31</v>
      </c>
      <c r="AE8" s="15" t="s">
        <v>31</v>
      </c>
      <c r="AF8" s="15" t="s">
        <v>31</v>
      </c>
      <c r="AG8" s="15" t="s">
        <v>31</v>
      </c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</row>
    <row r="9" spans="2:94" s="17" customFormat="1" ht="14.25" x14ac:dyDescent="0.25">
      <c r="B9" s="16" t="s">
        <v>31</v>
      </c>
      <c r="C9" s="16" t="s">
        <v>31</v>
      </c>
      <c r="D9" s="16" t="s">
        <v>31</v>
      </c>
      <c r="E9" s="16" t="s">
        <v>31</v>
      </c>
      <c r="F9" s="16" t="s">
        <v>31</v>
      </c>
      <c r="G9" s="16" t="s">
        <v>31</v>
      </c>
      <c r="H9" s="16" t="s">
        <v>31</v>
      </c>
      <c r="I9" s="16" t="s">
        <v>31</v>
      </c>
      <c r="J9" s="16" t="s">
        <v>31</v>
      </c>
      <c r="K9" s="16" t="s">
        <v>31</v>
      </c>
      <c r="L9" s="16" t="s">
        <v>31</v>
      </c>
      <c r="M9" s="16" t="s">
        <v>31</v>
      </c>
      <c r="N9" s="16" t="s">
        <v>31</v>
      </c>
      <c r="O9" s="16" t="s">
        <v>55</v>
      </c>
      <c r="P9" s="22">
        <v>43365</v>
      </c>
      <c r="Q9" s="23">
        <v>1.5</v>
      </c>
      <c r="R9" s="16">
        <v>3441765918</v>
      </c>
      <c r="S9" s="16" t="s">
        <v>56</v>
      </c>
      <c r="T9" s="16">
        <v>80</v>
      </c>
      <c r="U9" s="16">
        <v>90</v>
      </c>
      <c r="V9" s="22">
        <v>43069</v>
      </c>
      <c r="W9" s="16" t="s">
        <v>57</v>
      </c>
      <c r="X9" s="16" t="s">
        <v>58</v>
      </c>
      <c r="Y9" s="16">
        <v>4304</v>
      </c>
      <c r="Z9" s="16">
        <v>10</v>
      </c>
      <c r="AA9" s="15" t="s">
        <v>63</v>
      </c>
      <c r="AB9" s="15">
        <v>-17.328815129999999</v>
      </c>
      <c r="AC9" s="15">
        <v>-31.028632170000002</v>
      </c>
      <c r="AD9" s="16" t="s">
        <v>31</v>
      </c>
      <c r="AE9" s="16" t="s">
        <v>31</v>
      </c>
      <c r="AF9" s="16" t="s">
        <v>31</v>
      </c>
      <c r="AG9" s="16" t="s">
        <v>31</v>
      </c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</row>
    <row r="10" spans="2:94" s="17" customFormat="1" ht="14.25" x14ac:dyDescent="0.25">
      <c r="B10" s="16" t="s">
        <v>31</v>
      </c>
      <c r="C10" s="16" t="s">
        <v>31</v>
      </c>
      <c r="D10" s="16" t="s">
        <v>31</v>
      </c>
      <c r="E10" s="16" t="s">
        <v>31</v>
      </c>
      <c r="F10" s="16" t="s">
        <v>31</v>
      </c>
      <c r="G10" s="16" t="s">
        <v>31</v>
      </c>
      <c r="H10" s="16" t="s">
        <v>31</v>
      </c>
      <c r="I10" s="16" t="s">
        <v>31</v>
      </c>
      <c r="J10" s="16" t="s">
        <v>31</v>
      </c>
      <c r="K10" s="16" t="s">
        <v>31</v>
      </c>
      <c r="L10" s="16" t="s">
        <v>31</v>
      </c>
      <c r="M10" s="16" t="s">
        <v>31</v>
      </c>
      <c r="N10" s="16" t="s">
        <v>31</v>
      </c>
      <c r="O10" s="16" t="s">
        <v>60</v>
      </c>
      <c r="P10" s="22">
        <v>43368</v>
      </c>
      <c r="Q10" s="23">
        <v>1.5</v>
      </c>
      <c r="R10" s="16">
        <v>9452391423</v>
      </c>
      <c r="S10" s="16" t="s">
        <v>59</v>
      </c>
      <c r="T10" s="16">
        <v>10</v>
      </c>
      <c r="U10" s="16">
        <v>90</v>
      </c>
      <c r="V10" s="22">
        <v>43070</v>
      </c>
      <c r="W10" s="16" t="s">
        <v>57</v>
      </c>
      <c r="X10" s="16" t="s">
        <v>61</v>
      </c>
      <c r="Y10" s="16">
        <v>3450</v>
      </c>
      <c r="Z10" s="16">
        <v>80</v>
      </c>
      <c r="AA10" s="15" t="s">
        <v>63</v>
      </c>
      <c r="AB10" s="15">
        <v>-16.26779471</v>
      </c>
      <c r="AC10" s="15">
        <v>-30.749896240000002</v>
      </c>
      <c r="AD10" s="16" t="s">
        <v>31</v>
      </c>
      <c r="AE10" s="16" t="s">
        <v>31</v>
      </c>
      <c r="AF10" s="16" t="s">
        <v>31</v>
      </c>
      <c r="AG10" s="16" t="s">
        <v>31</v>
      </c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</row>
    <row r="11" spans="2:94" s="17" customFormat="1" ht="14.25" x14ac:dyDescent="0.25">
      <c r="B11" s="16" t="s">
        <v>31</v>
      </c>
      <c r="C11" s="16" t="s">
        <v>31</v>
      </c>
      <c r="D11" s="16" t="s">
        <v>31</v>
      </c>
      <c r="E11" s="16" t="s">
        <v>31</v>
      </c>
      <c r="F11" s="12" t="s">
        <v>29</v>
      </c>
      <c r="G11" s="13" t="s">
        <v>66</v>
      </c>
      <c r="H11" s="16" t="s">
        <v>41</v>
      </c>
      <c r="I11" s="21">
        <v>3479874684800740</v>
      </c>
      <c r="J11" s="15" t="s">
        <v>32</v>
      </c>
      <c r="K11" s="16" t="s">
        <v>31</v>
      </c>
      <c r="L11" s="16">
        <v>974</v>
      </c>
      <c r="M11" s="15" t="s">
        <v>44</v>
      </c>
      <c r="N11" s="26">
        <v>44440</v>
      </c>
      <c r="O11" s="16" t="s">
        <v>31</v>
      </c>
      <c r="P11" s="16" t="s">
        <v>31</v>
      </c>
      <c r="Q11" s="16" t="s">
        <v>31</v>
      </c>
      <c r="R11" s="16" t="s">
        <v>31</v>
      </c>
      <c r="S11" s="16" t="s">
        <v>31</v>
      </c>
      <c r="T11" s="16" t="s">
        <v>31</v>
      </c>
      <c r="U11" s="16" t="s">
        <v>31</v>
      </c>
      <c r="V11" s="16" t="s">
        <v>31</v>
      </c>
      <c r="W11" s="16" t="s">
        <v>31</v>
      </c>
      <c r="X11" s="16" t="s">
        <v>31</v>
      </c>
      <c r="Y11" s="16" t="s">
        <v>31</v>
      </c>
      <c r="Z11" s="16" t="s">
        <v>31</v>
      </c>
      <c r="AA11" s="16" t="s">
        <v>31</v>
      </c>
      <c r="AB11" s="16" t="s">
        <v>31</v>
      </c>
      <c r="AC11" s="16" t="s">
        <v>31</v>
      </c>
      <c r="AD11" s="16" t="s">
        <v>76</v>
      </c>
      <c r="AE11" s="15">
        <f t="shared" ref="AE11" ca="1" si="4">RANDBETWEEN(1234567890,1237762192)</f>
        <v>1235502739</v>
      </c>
      <c r="AF11" s="3">
        <v>142.22999999999999</v>
      </c>
      <c r="AG11" s="16" t="s">
        <v>77</v>
      </c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</row>
    <row r="12" spans="2:94" s="17" customFormat="1" x14ac:dyDescent="0.25">
      <c r="B12" s="25" t="s">
        <v>67</v>
      </c>
      <c r="C12" s="24" t="s">
        <v>68</v>
      </c>
      <c r="D12" s="16" t="s">
        <v>31</v>
      </c>
      <c r="E12" s="16" t="s">
        <v>31</v>
      </c>
      <c r="F12" s="24" t="s">
        <v>65</v>
      </c>
      <c r="G12" s="13">
        <f ca="1">RANDBETWEEN(10000000000,99999999999)</f>
        <v>18889779145</v>
      </c>
      <c r="H12" s="16" t="s">
        <v>34</v>
      </c>
      <c r="I12" s="18">
        <v>5453010000066160</v>
      </c>
      <c r="J12" s="15" t="s">
        <v>32</v>
      </c>
      <c r="K12" s="16" t="s">
        <v>31</v>
      </c>
      <c r="L12" s="15">
        <v>123</v>
      </c>
      <c r="M12" s="15" t="s">
        <v>69</v>
      </c>
      <c r="N12" s="19">
        <v>44593</v>
      </c>
      <c r="O12" s="16" t="s">
        <v>31</v>
      </c>
      <c r="P12" s="16" t="s">
        <v>31</v>
      </c>
      <c r="Q12" s="16" t="s">
        <v>31</v>
      </c>
      <c r="R12" s="16" t="s">
        <v>31</v>
      </c>
      <c r="S12" s="16" t="s">
        <v>31</v>
      </c>
      <c r="T12" s="16" t="s">
        <v>31</v>
      </c>
      <c r="U12" s="16" t="s">
        <v>31</v>
      </c>
      <c r="V12" s="16" t="s">
        <v>31</v>
      </c>
      <c r="W12" s="16" t="s">
        <v>31</v>
      </c>
      <c r="X12" s="16" t="s">
        <v>31</v>
      </c>
      <c r="Y12" s="16" t="s">
        <v>31</v>
      </c>
      <c r="Z12" s="16" t="s">
        <v>31</v>
      </c>
      <c r="AA12" s="16" t="s">
        <v>31</v>
      </c>
      <c r="AB12" s="16" t="s">
        <v>31</v>
      </c>
      <c r="AC12" s="16" t="s">
        <v>31</v>
      </c>
      <c r="AD12" s="16" t="s">
        <v>31</v>
      </c>
      <c r="AE12" s="16" t="s">
        <v>31</v>
      </c>
      <c r="AF12" s="16" t="s">
        <v>31</v>
      </c>
      <c r="AG12" s="16" t="s">
        <v>31</v>
      </c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</row>
    <row r="13" spans="2:94" s="17" customFormat="1" x14ac:dyDescent="0.2">
      <c r="B13" s="25" t="s">
        <v>71</v>
      </c>
      <c r="C13" s="4" t="s">
        <v>72</v>
      </c>
      <c r="D13" s="16" t="s">
        <v>73</v>
      </c>
      <c r="E13" s="16" t="s">
        <v>74</v>
      </c>
      <c r="F13" s="24" t="s">
        <v>75</v>
      </c>
      <c r="G13" s="13">
        <f ca="1">RANDBETWEEN(10000000000,99999999999)</f>
        <v>30625717083</v>
      </c>
      <c r="H13" s="16" t="s">
        <v>31</v>
      </c>
      <c r="I13" s="16" t="s">
        <v>31</v>
      </c>
      <c r="J13" s="16" t="s">
        <v>31</v>
      </c>
      <c r="K13" s="16" t="s">
        <v>31</v>
      </c>
      <c r="L13" s="16" t="s">
        <v>31</v>
      </c>
      <c r="M13" s="16" t="s">
        <v>31</v>
      </c>
      <c r="N13" s="16" t="s">
        <v>31</v>
      </c>
      <c r="O13" s="16" t="s">
        <v>31</v>
      </c>
      <c r="P13" s="16" t="s">
        <v>31</v>
      </c>
      <c r="Q13" s="16" t="s">
        <v>31</v>
      </c>
      <c r="R13" s="16" t="s">
        <v>31</v>
      </c>
      <c r="S13" s="16" t="s">
        <v>31</v>
      </c>
      <c r="T13" s="16" t="s">
        <v>31</v>
      </c>
      <c r="U13" s="16" t="s">
        <v>31</v>
      </c>
      <c r="V13" s="16" t="s">
        <v>31</v>
      </c>
      <c r="W13" s="16" t="s">
        <v>31</v>
      </c>
      <c r="X13" s="16" t="s">
        <v>31</v>
      </c>
      <c r="Y13" s="16" t="s">
        <v>31</v>
      </c>
      <c r="Z13" s="16" t="s">
        <v>31</v>
      </c>
      <c r="AA13" s="16" t="s">
        <v>76</v>
      </c>
      <c r="AB13" s="15">
        <f t="shared" ref="AB13" ca="1" si="5">RANDBETWEEN(-51,-41)/1.51473</f>
        <v>-32.348999491658581</v>
      </c>
      <c r="AC13" s="15">
        <f t="shared" ref="AC13" ca="1" si="6">RANDBETWEEN(-20.563454,-15.518636)/1.154147</f>
        <v>-17.32881513360083</v>
      </c>
      <c r="AD13" s="16" t="s">
        <v>31</v>
      </c>
      <c r="AE13" s="16" t="s">
        <v>31</v>
      </c>
      <c r="AF13" s="16" t="s">
        <v>31</v>
      </c>
      <c r="AG13" s="16" t="s">
        <v>31</v>
      </c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</row>
    <row r="14" spans="2:94" x14ac:dyDescent="0.25">
      <c r="AF14" s="2"/>
    </row>
    <row r="15" spans="2:94" x14ac:dyDescent="0.25">
      <c r="AF15" s="2"/>
    </row>
    <row r="16" spans="2:94" x14ac:dyDescent="0.25">
      <c r="AF16" s="2"/>
    </row>
    <row r="17" spans="32:32" x14ac:dyDescent="0.25">
      <c r="AF17" s="2"/>
    </row>
    <row r="18" spans="32:32" x14ac:dyDescent="0.25">
      <c r="AF18" s="2"/>
    </row>
    <row r="19" spans="32:32" x14ac:dyDescent="0.25">
      <c r="AF19" s="2"/>
    </row>
  </sheetData>
  <mergeCells count="1">
    <mergeCell ref="B2:AG2"/>
  </mergeCells>
  <hyperlinks>
    <hyperlink ref="B4" r:id="rId1" xr:uid="{342A71B1-073A-4F64-9227-B60A84FF67CC}"/>
    <hyperlink ref="B8" r:id="rId2" xr:uid="{63B2360D-6E89-405C-BD8F-15231D144970}"/>
    <hyperlink ref="B7" r:id="rId3" xr:uid="{9CB9B0E7-4CE2-4191-8626-F8FB232F686A}"/>
    <hyperlink ref="B12" r:id="rId4" xr:uid="{51EFEDD3-32CB-4943-BC6A-2DA1B335DA72}"/>
    <hyperlink ref="B13" r:id="rId5" xr:uid="{EE2179D2-B353-45AB-835F-17137B897A53}"/>
  </hyperlinks>
  <pageMargins left="0.511811024" right="0.511811024" top="0.78740157499999996" bottom="0.78740157499999996" header="0.31496062000000002" footer="0.31496062000000002"/>
  <pageSetup paperSize="9" orientation="portrait" horizontalDpi="4294967293" verticalDpi="0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Will</dc:creator>
  <cp:lastModifiedBy>Joel Will</cp:lastModifiedBy>
  <dcterms:created xsi:type="dcterms:W3CDTF">2018-04-05T16:56:12Z</dcterms:created>
  <dcterms:modified xsi:type="dcterms:W3CDTF">2018-04-06T22:38:29Z</dcterms:modified>
</cp:coreProperties>
</file>