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15" i="1"/>
  <c r="C14" i="1"/>
  <c r="C13" i="1"/>
  <c r="C11" i="1"/>
  <c r="C9" i="1"/>
  <c r="C8" i="1"/>
  <c r="C5" i="1"/>
  <c r="C18" i="1" l="1"/>
  <c r="C23" i="1" s="1"/>
</calcChain>
</file>

<file path=xl/sharedStrings.xml><?xml version="1.0" encoding="utf-8"?>
<sst xmlns="http://schemas.openxmlformats.org/spreadsheetml/2006/main" count="25" uniqueCount="23">
  <si>
    <t>Coupler</t>
  </si>
  <si>
    <t>s2 mount</t>
  </si>
  <si>
    <t>s2 inter-mount</t>
  </si>
  <si>
    <t>s1 inter-mount</t>
  </si>
  <si>
    <t>s1 mount</t>
  </si>
  <si>
    <t>interchange -lower</t>
  </si>
  <si>
    <t>interchange-upper</t>
  </si>
  <si>
    <t>tray-lower</t>
  </si>
  <si>
    <t>tray</t>
  </si>
  <si>
    <t>tray-upper</t>
  </si>
  <si>
    <t>Nose Cone</t>
  </si>
  <si>
    <t>inter-mount</t>
  </si>
  <si>
    <t>interchange</t>
  </si>
  <si>
    <t>Notes</t>
  </si>
  <si>
    <t>Height</t>
  </si>
  <si>
    <t>Contribution to height of airframe</t>
  </si>
  <si>
    <t>Quantum Tube Density (g/m)</t>
  </si>
  <si>
    <t>Component</t>
  </si>
  <si>
    <t>Phenolic tube density (g/m)</t>
  </si>
  <si>
    <t>Plywood disc component that has the Stepper motor mounted to</t>
  </si>
  <si>
    <r>
      <t xml:space="preserve">Phenolic Tube that has </t>
    </r>
    <r>
      <rPr>
        <b/>
        <sz val="11"/>
        <color theme="1"/>
        <rFont val="Calibri"/>
        <family val="2"/>
        <scheme val="minor"/>
      </rPr>
      <t>s2 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s2 inter-mount</t>
    </r>
    <r>
      <rPr>
        <sz val="11"/>
        <color theme="1"/>
        <rFont val="Calibri"/>
        <family val="2"/>
        <scheme val="minor"/>
      </rPr>
      <t xml:space="preserve"> installed in it</t>
    </r>
  </si>
  <si>
    <r>
      <t xml:space="preserve">Phenolic Tube that has </t>
    </r>
    <r>
      <rPr>
        <b/>
        <sz val="11"/>
        <color theme="1"/>
        <rFont val="Calibri"/>
        <family val="2"/>
        <scheme val="minor"/>
      </rPr>
      <t>s1 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s1 inter-mount</t>
    </r>
    <r>
      <rPr>
        <sz val="11"/>
        <color theme="1"/>
        <rFont val="Calibri"/>
        <family val="2"/>
        <scheme val="minor"/>
      </rPr>
      <t xml:space="preserve"> installed in it</t>
    </r>
  </si>
  <si>
    <t>Phenolic tube that has interchange-lower at bottom and interchange-upper in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</si>
</sst>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tabSelected="1" workbookViewId="0">
      <selection activeCell="C14" sqref="C14"/>
    </sheetView>
  </sheetViews>
  <sheetFormatPr defaultRowHeight="15" x14ac:dyDescent="0.25"/>
  <cols>
    <col min="1" max="1" width="27.28515625" bestFit="1" customWidth="1"/>
    <col min="3" max="3" width="31.7109375" bestFit="1" customWidth="1"/>
  </cols>
  <sheetData>
    <row r="2" spans="1:4" x14ac:dyDescent="0.25">
      <c r="A2" s="1" t="s">
        <v>17</v>
      </c>
      <c r="B2" s="1" t="s">
        <v>14</v>
      </c>
      <c r="C2" s="1" t="s">
        <v>15</v>
      </c>
      <c r="D2" s="1" t="s">
        <v>13</v>
      </c>
    </row>
    <row r="3" spans="1:4" x14ac:dyDescent="0.25">
      <c r="A3" t="s">
        <v>0</v>
      </c>
      <c r="B3">
        <v>90</v>
      </c>
      <c r="C3">
        <v>40</v>
      </c>
    </row>
    <row r="4" spans="1:4" x14ac:dyDescent="0.25">
      <c r="A4" t="s">
        <v>1</v>
      </c>
      <c r="B4">
        <v>6</v>
      </c>
      <c r="C4">
        <v>0</v>
      </c>
      <c r="D4" s="2" t="s">
        <v>19</v>
      </c>
    </row>
    <row r="5" spans="1:4" x14ac:dyDescent="0.25">
      <c r="A5" t="s">
        <v>11</v>
      </c>
      <c r="B5">
        <v>35</v>
      </c>
      <c r="C5">
        <f>B5</f>
        <v>35</v>
      </c>
      <c r="D5" t="s">
        <v>20</v>
      </c>
    </row>
    <row r="6" spans="1:4" x14ac:dyDescent="0.25">
      <c r="A6" t="s">
        <v>2</v>
      </c>
      <c r="B6">
        <v>6</v>
      </c>
      <c r="C6">
        <v>0</v>
      </c>
    </row>
    <row r="7" spans="1:4" x14ac:dyDescent="0.25">
      <c r="A7" t="s">
        <v>3</v>
      </c>
      <c r="B7">
        <v>6</v>
      </c>
      <c r="C7">
        <v>0</v>
      </c>
    </row>
    <row r="8" spans="1:4" x14ac:dyDescent="0.25">
      <c r="A8" t="s">
        <v>11</v>
      </c>
      <c r="B8">
        <v>35</v>
      </c>
      <c r="C8">
        <f>B8</f>
        <v>35</v>
      </c>
      <c r="D8" s="2" t="s">
        <v>21</v>
      </c>
    </row>
    <row r="9" spans="1:4" x14ac:dyDescent="0.25">
      <c r="A9" t="s">
        <v>4</v>
      </c>
      <c r="B9">
        <v>6</v>
      </c>
      <c r="C9">
        <f>0</f>
        <v>0</v>
      </c>
      <c r="D9" t="s">
        <v>19</v>
      </c>
    </row>
    <row r="10" spans="1:4" x14ac:dyDescent="0.25">
      <c r="A10" t="s">
        <v>5</v>
      </c>
      <c r="B10">
        <v>6</v>
      </c>
      <c r="C10">
        <v>0</v>
      </c>
    </row>
    <row r="11" spans="1:4" x14ac:dyDescent="0.25">
      <c r="A11" t="s">
        <v>12</v>
      </c>
      <c r="B11">
        <v>30</v>
      </c>
      <c r="C11">
        <f>B11</f>
        <v>30</v>
      </c>
      <c r="D11" t="s">
        <v>22</v>
      </c>
    </row>
    <row r="12" spans="1:4" x14ac:dyDescent="0.25">
      <c r="A12" t="s">
        <v>6</v>
      </c>
      <c r="B12">
        <v>6</v>
      </c>
      <c r="C12">
        <v>0</v>
      </c>
    </row>
    <row r="13" spans="1:4" x14ac:dyDescent="0.25">
      <c r="A13" t="s">
        <v>7</v>
      </c>
      <c r="B13">
        <v>9</v>
      </c>
      <c r="C13">
        <f>B13</f>
        <v>9</v>
      </c>
    </row>
    <row r="14" spans="1:4" x14ac:dyDescent="0.25">
      <c r="A14" t="s">
        <v>8</v>
      </c>
      <c r="B14">
        <v>92</v>
      </c>
      <c r="C14">
        <f>B14</f>
        <v>92</v>
      </c>
    </row>
    <row r="15" spans="1:4" x14ac:dyDescent="0.25">
      <c r="A15" t="s">
        <v>9</v>
      </c>
      <c r="B15">
        <v>9</v>
      </c>
      <c r="C15">
        <f>B15</f>
        <v>9</v>
      </c>
    </row>
    <row r="16" spans="1:4" x14ac:dyDescent="0.25">
      <c r="A16" t="s">
        <v>10</v>
      </c>
      <c r="B16">
        <v>60</v>
      </c>
      <c r="C16">
        <f>B16</f>
        <v>60</v>
      </c>
    </row>
    <row r="18" spans="1:3" x14ac:dyDescent="0.25">
      <c r="C18">
        <f>SUM(C3:C16)</f>
        <v>310</v>
      </c>
    </row>
    <row r="23" spans="1:3" x14ac:dyDescent="0.25">
      <c r="A23" t="s">
        <v>16</v>
      </c>
      <c r="B23">
        <v>326</v>
      </c>
      <c r="C23">
        <f>C18/1000*B23</f>
        <v>101.06</v>
      </c>
    </row>
    <row r="24" spans="1:3" x14ac:dyDescent="0.25">
      <c r="A24" s="2" t="s">
        <v>18</v>
      </c>
      <c r="B24" s="2">
        <v>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2016-04-04T21:25:03Z</dcterms:created>
  <dcterms:modified xsi:type="dcterms:W3CDTF">2016-04-15T10:32:45Z</dcterms:modified>
</cp:coreProperties>
</file>