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20"/>
  </bookViews>
  <sheets>
    <sheet name="Comparison" sheetId="2" r:id="rId1"/>
    <sheet name="Elections" sheetId="3" r:id="rId2"/>
  </sheets>
  <calcPr calcId="145621"/>
</workbook>
</file>

<file path=xl/calcChain.xml><?xml version="1.0" encoding="utf-8"?>
<calcChain xmlns="http://schemas.openxmlformats.org/spreadsheetml/2006/main">
  <c r="C2" i="2" l="1"/>
  <c r="D3" i="2"/>
  <c r="G2" i="2" s="1"/>
  <c r="D4" i="2"/>
  <c r="D2" i="2"/>
  <c r="G7" i="2" l="1"/>
  <c r="G4" i="2"/>
  <c r="G5" i="2"/>
  <c r="C4" i="2"/>
  <c r="G6" i="2"/>
  <c r="G3" i="2"/>
  <c r="C3" i="2"/>
  <c r="F6" i="2" l="1"/>
  <c r="F7" i="2"/>
  <c r="F4" i="2"/>
  <c r="F3" i="2"/>
  <c r="F5" i="2"/>
  <c r="F2" i="2"/>
</calcChain>
</file>

<file path=xl/sharedStrings.xml><?xml version="1.0" encoding="utf-8"?>
<sst xmlns="http://schemas.openxmlformats.org/spreadsheetml/2006/main" count="52" uniqueCount="47">
  <si>
    <t xml:space="preserve">Benefit Effective Date </t>
  </si>
  <si>
    <t>Benefit</t>
  </si>
  <si>
    <t>Plan / Option</t>
  </si>
  <si>
    <t>Your Cost</t>
  </si>
  <si>
    <t xml:space="preserve">Company Cost </t>
  </si>
  <si>
    <t>Medical / Prescription Drug</t>
  </si>
  <si>
    <t>Dental</t>
  </si>
  <si>
    <t>Enhanced Dental/Associate +SP/DP+1-2 Children</t>
  </si>
  <si>
    <t>Vision</t>
  </si>
  <si>
    <t>Vision/Associate +SP/DP+1-2 Children</t>
  </si>
  <si>
    <t>Employee Assistance Program</t>
  </si>
  <si>
    <t>Eligible</t>
  </si>
  <si>
    <t>Health Care Flexible Spending Account</t>
  </si>
  <si>
    <t>Enrolled</t>
  </si>
  <si>
    <t>Dependent Care Flexible Spending Account</t>
  </si>
  <si>
    <t>Waived</t>
  </si>
  <si>
    <t>Basic Life and AD&amp;PL Insurance</t>
  </si>
  <si>
    <t>1 x Annual Benefit Salary</t>
  </si>
  <si>
    <t>Supplemental Life / AD&amp;PL</t>
  </si>
  <si>
    <t>3 x Annual Benefit Salary</t>
  </si>
  <si>
    <t>Dependent Life - Spouse/Domestic Partner</t>
  </si>
  <si>
    <t>Dependent Life - Child</t>
  </si>
  <si>
    <t>Short Term Disability</t>
  </si>
  <si>
    <t>Long Term Disability</t>
  </si>
  <si>
    <t>50% Annual Benefit Salary</t>
  </si>
  <si>
    <t>Supplemental LTD</t>
  </si>
  <si>
    <t>Additional 20% of "Pay"</t>
  </si>
  <si>
    <t>Vacation / PTO Buy-Up</t>
  </si>
  <si>
    <t>Per Pay</t>
  </si>
  <si>
    <t>Per Month</t>
  </si>
  <si>
    <t>Per Year</t>
  </si>
  <si>
    <t>Ind Deduc</t>
  </si>
  <si>
    <t>Fam Deduc</t>
  </si>
  <si>
    <t>Ind Co-ins Max</t>
  </si>
  <si>
    <t>Fam Co-ins Max</t>
  </si>
  <si>
    <t>Coverage %</t>
  </si>
  <si>
    <t>Basic</t>
  </si>
  <si>
    <t>Basic → Enhanced</t>
  </si>
  <si>
    <t>Enhanced</t>
  </si>
  <si>
    <t>Enhanced → Premium</t>
  </si>
  <si>
    <t>Premium</t>
  </si>
  <si>
    <t>Basic → Premium</t>
  </si>
  <si>
    <t>Enhanced/Associate +SP/DP+1-2 Children</t>
  </si>
  <si>
    <t>The Employee Contribution is currently $2,000.00</t>
  </si>
  <si>
    <t xml:space="preserve">The Company Contribution is currently $1,000.00 </t>
  </si>
  <si>
    <t>Monthly Diff</t>
  </si>
  <si>
    <t>Yearly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</si>
</sst>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8" fontId="2" fillId="0" borderId="0" xfId="0" applyNumberFormat="1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8" fontId="2" fillId="0" borderId="2" xfId="0" applyNumberFormat="1" applyFont="1" applyBorder="1" applyAlignment="1">
      <alignment horizontal="right" vertical="center"/>
    </xf>
    <xf numFmtId="8" fontId="2" fillId="0" borderId="3" xfId="0" applyNumberFormat="1" applyFont="1" applyBorder="1" applyAlignment="1">
      <alignment horizontal="right" vertical="center"/>
    </xf>
    <xf numFmtId="8" fontId="2" fillId="0" borderId="4" xfId="0" applyNumberFormat="1" applyFont="1" applyBorder="1" applyAlignment="1">
      <alignment horizontal="right" vertical="center"/>
    </xf>
    <xf numFmtId="8" fontId="2" fillId="0" borderId="5" xfId="0" applyNumberFormat="1" applyFont="1" applyBorder="1" applyAlignment="1">
      <alignment horizontal="right" vertical="center"/>
    </xf>
    <xf numFmtId="8" fontId="2" fillId="0" borderId="6" xfId="0" applyNumberFormat="1" applyFont="1" applyBorder="1" applyAlignment="1">
      <alignment horizontal="right" vertical="center"/>
    </xf>
    <xf numFmtId="8" fontId="2" fillId="0" borderId="7" xfId="0" applyNumberFormat="1" applyFont="1" applyBorder="1" applyAlignment="1">
      <alignment horizontal="right" vertical="center"/>
    </xf>
    <xf numFmtId="8" fontId="2" fillId="0" borderId="8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6" fontId="2" fillId="0" borderId="3" xfId="0" applyNumberFormat="1" applyFont="1" applyBorder="1" applyAlignment="1">
      <alignment horizontal="right" vertical="center"/>
    </xf>
    <xf numFmtId="6" fontId="2" fillId="0" borderId="4" xfId="0" applyNumberFormat="1" applyFont="1" applyBorder="1" applyAlignment="1">
      <alignment horizontal="right" vertical="center"/>
    </xf>
    <xf numFmtId="6" fontId="2" fillId="0" borderId="5" xfId="0" applyNumberFormat="1" applyFont="1" applyBorder="1" applyAlignment="1">
      <alignment horizontal="right" vertical="center"/>
    </xf>
    <xf numFmtId="6" fontId="2" fillId="0" borderId="6" xfId="0" applyNumberFormat="1" applyFont="1" applyBorder="1" applyAlignment="1">
      <alignment horizontal="right" vertical="center"/>
    </xf>
    <xf numFmtId="6" fontId="2" fillId="0" borderId="8" xfId="0" applyNumberFormat="1" applyFont="1" applyBorder="1" applyAlignment="1">
      <alignment horizontal="right" vertical="center"/>
    </xf>
    <xf numFmtId="9" fontId="2" fillId="0" borderId="9" xfId="0" applyNumberFormat="1" applyFont="1" applyBorder="1" applyAlignment="1">
      <alignment horizontal="right" vertical="center"/>
    </xf>
    <xf numFmtId="9" fontId="2" fillId="0" borderId="10" xfId="0" applyNumberFormat="1" applyFont="1" applyBorder="1" applyAlignment="1">
      <alignment horizontal="right" vertical="center"/>
    </xf>
    <xf numFmtId="9" fontId="2" fillId="0" borderId="11" xfId="0" applyNumberFormat="1" applyFont="1" applyBorder="1" applyAlignment="1">
      <alignment horizontal="right" vertical="center"/>
    </xf>
    <xf numFmtId="10" fontId="0" fillId="0" borderId="0" xfId="0" applyNumberFormat="1" applyBorder="1" applyAlignment="1"/>
    <xf numFmtId="10" fontId="0" fillId="0" borderId="1" xfId="0" applyNumberFormat="1" applyBorder="1" applyAlignment="1"/>
    <xf numFmtId="10" fontId="0" fillId="0" borderId="3" xfId="0" applyNumberFormat="1" applyBorder="1" applyAlignment="1"/>
    <xf numFmtId="10" fontId="0" fillId="0" borderId="4" xfId="0" applyNumberFormat="1" applyBorder="1" applyAlignment="1"/>
    <xf numFmtId="10" fontId="0" fillId="0" borderId="5" xfId="0" applyNumberFormat="1" applyBorder="1" applyAlignment="1"/>
    <xf numFmtId="10" fontId="0" fillId="0" borderId="6" xfId="0" applyNumberFormat="1" applyBorder="1" applyAlignment="1"/>
    <xf numFmtId="10" fontId="0" fillId="0" borderId="8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4" sqref="A14"/>
    </sheetView>
  </sheetViews>
  <sheetFormatPr defaultRowHeight="12.75" x14ac:dyDescent="0.2"/>
  <cols>
    <col min="1" max="2" width="9.28515625" style="7" bestFit="1" customWidth="1"/>
    <col min="3" max="3" width="10.5703125" style="7" bestFit="1" customWidth="1"/>
    <col min="4" max="4" width="9.7109375" style="7" bestFit="1" customWidth="1"/>
    <col min="5" max="5" width="10.85546875" style="7" bestFit="1" customWidth="1"/>
    <col min="6" max="6" width="10.7109375" style="7" bestFit="1" customWidth="1"/>
    <col min="7" max="7" width="13.5703125" style="7" bestFit="1" customWidth="1"/>
    <col min="8" max="8" width="20" style="7" bestFit="1" customWidth="1"/>
    <col min="9" max="256" width="9.42578125" style="7" customWidth="1"/>
    <col min="257" max="16384" width="9.140625" style="7"/>
  </cols>
  <sheetData>
    <row r="1" spans="1:14" ht="15" x14ac:dyDescent="0.2">
      <c r="A1" s="4"/>
      <c r="B1" s="5" t="s">
        <v>28</v>
      </c>
      <c r="C1" s="5" t="s">
        <v>29</v>
      </c>
      <c r="D1" s="5" t="s">
        <v>30</v>
      </c>
      <c r="F1" s="5" t="s">
        <v>45</v>
      </c>
      <c r="G1" s="5" t="s">
        <v>46</v>
      </c>
      <c r="H1" s="6"/>
      <c r="K1" s="4"/>
    </row>
    <row r="2" spans="1:14" ht="15" x14ac:dyDescent="0.2">
      <c r="A2" s="5" t="s">
        <v>36</v>
      </c>
      <c r="B2" s="9">
        <v>92.59</v>
      </c>
      <c r="C2" s="10">
        <f>D2/12</f>
        <v>200.61166666666668</v>
      </c>
      <c r="D2" s="11">
        <f>B2*26</f>
        <v>2407.34</v>
      </c>
      <c r="F2" s="9">
        <f>C3-C2</f>
        <v>160.11666666666662</v>
      </c>
      <c r="G2" s="11">
        <f>D3-D2</f>
        <v>1921.3999999999996</v>
      </c>
      <c r="H2" s="6" t="s">
        <v>37</v>
      </c>
      <c r="K2" s="4"/>
    </row>
    <row r="3" spans="1:14" ht="15" x14ac:dyDescent="0.2">
      <c r="A3" s="5" t="s">
        <v>38</v>
      </c>
      <c r="B3" s="12">
        <v>166.49</v>
      </c>
      <c r="C3" s="8">
        <f t="shared" ref="C3:C4" si="0">D3/12</f>
        <v>360.7283333333333</v>
      </c>
      <c r="D3" s="13">
        <f t="shared" ref="D3:D4" si="1">B3*26</f>
        <v>4328.74</v>
      </c>
      <c r="F3" s="12">
        <f>C4-C3</f>
        <v>224.315</v>
      </c>
      <c r="G3" s="13">
        <f>D4-D3</f>
        <v>2691.7799999999997</v>
      </c>
      <c r="H3" s="6" t="s">
        <v>39</v>
      </c>
      <c r="K3" s="4"/>
    </row>
    <row r="4" spans="1:14" ht="15" x14ac:dyDescent="0.2">
      <c r="A4" s="5" t="s">
        <v>40</v>
      </c>
      <c r="B4" s="14">
        <v>270.02</v>
      </c>
      <c r="C4" s="15">
        <f t="shared" si="0"/>
        <v>585.04333333333329</v>
      </c>
      <c r="D4" s="16">
        <f t="shared" si="1"/>
        <v>7020.5199999999995</v>
      </c>
      <c r="F4" s="14">
        <f>C4-C2</f>
        <v>384.43166666666662</v>
      </c>
      <c r="G4" s="16">
        <f>D4-D2</f>
        <v>4613.1799999999994</v>
      </c>
      <c r="H4" s="6" t="s">
        <v>41</v>
      </c>
      <c r="K4" s="4"/>
    </row>
    <row r="5" spans="1:14" x14ac:dyDescent="0.2">
      <c r="E5" s="5"/>
      <c r="F5" s="27">
        <f>(C3/C2)-1</f>
        <v>0.79814234798574324</v>
      </c>
      <c r="G5" s="28">
        <f>(D3/D2)-1</f>
        <v>0.79814234798574346</v>
      </c>
    </row>
    <row r="6" spans="1:14" ht="15" x14ac:dyDescent="0.2">
      <c r="C6" s="4"/>
      <c r="E6" s="5"/>
      <c r="F6" s="29">
        <f>(C4/C3)-1</f>
        <v>0.62183914949846852</v>
      </c>
      <c r="G6" s="30">
        <f>(D4/D3)-1</f>
        <v>0.6218391494984683</v>
      </c>
    </row>
    <row r="7" spans="1:14" ht="15" x14ac:dyDescent="0.2">
      <c r="C7" s="4"/>
      <c r="E7" s="5"/>
      <c r="F7" s="31">
        <f>(C4/C2)-1</f>
        <v>1.9162976563343772</v>
      </c>
      <c r="G7" s="32">
        <f>(D4/D2)-1</f>
        <v>1.9162976563343772</v>
      </c>
    </row>
    <row r="8" spans="1:14" ht="15" x14ac:dyDescent="0.2">
      <c r="C8" s="4"/>
    </row>
    <row r="9" spans="1:14" x14ac:dyDescent="0.2">
      <c r="B9" s="5" t="s">
        <v>31</v>
      </c>
      <c r="C9" s="5" t="s">
        <v>32</v>
      </c>
      <c r="E9" s="5" t="s">
        <v>35</v>
      </c>
      <c r="G9" s="5" t="s">
        <v>33</v>
      </c>
      <c r="H9" s="5" t="s">
        <v>34</v>
      </c>
      <c r="M9" s="26"/>
      <c r="N9" s="26"/>
    </row>
    <row r="10" spans="1:14" x14ac:dyDescent="0.2">
      <c r="A10" s="5" t="s">
        <v>36</v>
      </c>
      <c r="B10" s="17">
        <v>1000</v>
      </c>
      <c r="C10" s="18">
        <v>2000</v>
      </c>
      <c r="E10" s="23">
        <v>0.7</v>
      </c>
      <c r="G10" s="17">
        <v>3500</v>
      </c>
      <c r="H10" s="18">
        <v>7000</v>
      </c>
      <c r="M10" s="26"/>
      <c r="N10" s="26"/>
    </row>
    <row r="11" spans="1:14" x14ac:dyDescent="0.2">
      <c r="A11" s="5" t="s">
        <v>38</v>
      </c>
      <c r="B11" s="19">
        <v>500</v>
      </c>
      <c r="C11" s="20">
        <v>1000</v>
      </c>
      <c r="E11" s="24">
        <v>0.8</v>
      </c>
      <c r="G11" s="19">
        <v>2500</v>
      </c>
      <c r="H11" s="20">
        <v>5000</v>
      </c>
      <c r="M11" s="26"/>
      <c r="N11" s="26"/>
    </row>
    <row r="12" spans="1:14" x14ac:dyDescent="0.2">
      <c r="A12" s="5" t="s">
        <v>40</v>
      </c>
      <c r="B12" s="21">
        <v>300</v>
      </c>
      <c r="C12" s="22">
        <v>600</v>
      </c>
      <c r="E12" s="25">
        <v>0.9</v>
      </c>
      <c r="G12" s="21">
        <v>1500</v>
      </c>
      <c r="H12" s="22">
        <v>3000</v>
      </c>
      <c r="M12" s="26"/>
      <c r="N12" s="26"/>
    </row>
    <row r="14" spans="1:14" ht="15" x14ac:dyDescent="0.2">
      <c r="F14" s="4"/>
    </row>
    <row r="15" spans="1:14" ht="15" x14ac:dyDescent="0.2">
      <c r="F15" s="4"/>
    </row>
    <row r="16" spans="1:14" ht="15" x14ac:dyDescent="0.2">
      <c r="F16" s="4"/>
    </row>
    <row r="17" spans="6:6" ht="15" x14ac:dyDescent="0.2">
      <c r="F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/>
  </sheetViews>
  <sheetFormatPr defaultRowHeight="12.75" x14ac:dyDescent="0.2"/>
  <cols>
    <col min="1" max="1" width="19.42578125" bestFit="1" customWidth="1"/>
    <col min="2" max="2" width="38" bestFit="1" customWidth="1"/>
    <col min="3" max="3" width="43.5703125" bestFit="1" customWidth="1"/>
    <col min="4" max="4" width="9.28515625" bestFit="1" customWidth="1"/>
    <col min="5" max="5" width="14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41640</v>
      </c>
      <c r="B2" t="s">
        <v>5</v>
      </c>
      <c r="C2" t="s">
        <v>42</v>
      </c>
      <c r="D2" s="2">
        <v>166.49</v>
      </c>
      <c r="E2" s="2">
        <v>497.98</v>
      </c>
    </row>
    <row r="3" spans="1:5" x14ac:dyDescent="0.2">
      <c r="A3" s="1">
        <v>41640</v>
      </c>
      <c r="B3" t="s">
        <v>6</v>
      </c>
      <c r="C3" t="s">
        <v>7</v>
      </c>
      <c r="D3" s="2">
        <v>25.75</v>
      </c>
      <c r="E3" s="2">
        <v>26.2</v>
      </c>
    </row>
    <row r="4" spans="1:5" x14ac:dyDescent="0.2">
      <c r="A4" s="1">
        <v>41640</v>
      </c>
      <c r="B4" t="s">
        <v>8</v>
      </c>
      <c r="C4" t="s">
        <v>9</v>
      </c>
      <c r="D4" s="2">
        <v>3.92</v>
      </c>
      <c r="E4" s="2">
        <v>3.92</v>
      </c>
    </row>
    <row r="5" spans="1:5" x14ac:dyDescent="0.2">
      <c r="A5" s="1">
        <v>41640</v>
      </c>
      <c r="B5" t="s">
        <v>10</v>
      </c>
      <c r="C5" t="s">
        <v>11</v>
      </c>
      <c r="D5" s="2">
        <v>0</v>
      </c>
      <c r="E5" s="2">
        <v>0.92</v>
      </c>
    </row>
    <row r="6" spans="1:5" x14ac:dyDescent="0.2">
      <c r="A6" s="1">
        <v>41640</v>
      </c>
      <c r="B6" t="s">
        <v>12</v>
      </c>
      <c r="C6" t="s">
        <v>13</v>
      </c>
      <c r="D6" s="2">
        <v>76.92</v>
      </c>
      <c r="E6" s="2">
        <v>38.46</v>
      </c>
    </row>
    <row r="7" spans="1:5" x14ac:dyDescent="0.2">
      <c r="C7" s="2">
        <v>-3000</v>
      </c>
    </row>
    <row r="8" spans="1:5" x14ac:dyDescent="0.2">
      <c r="C8" t="s">
        <v>43</v>
      </c>
    </row>
    <row r="9" spans="1:5" x14ac:dyDescent="0.2">
      <c r="C9" t="s">
        <v>44</v>
      </c>
    </row>
    <row r="10" spans="1:5" x14ac:dyDescent="0.2">
      <c r="A10" s="1">
        <v>41640</v>
      </c>
      <c r="B10" t="s">
        <v>14</v>
      </c>
      <c r="C10" t="s">
        <v>15</v>
      </c>
      <c r="D10" s="2">
        <v>0</v>
      </c>
      <c r="E10" s="2">
        <v>0</v>
      </c>
    </row>
    <row r="11" spans="1:5" x14ac:dyDescent="0.2">
      <c r="A11" s="1">
        <v>41640</v>
      </c>
      <c r="B11" t="s">
        <v>16</v>
      </c>
      <c r="C11" t="s">
        <v>17</v>
      </c>
      <c r="D11" s="2">
        <v>0</v>
      </c>
      <c r="E11" s="2">
        <v>1.2</v>
      </c>
    </row>
    <row r="12" spans="1:5" x14ac:dyDescent="0.2">
      <c r="C12" s="2">
        <v>-53000</v>
      </c>
    </row>
    <row r="13" spans="1:5" x14ac:dyDescent="0.2">
      <c r="A13" s="1">
        <v>41640</v>
      </c>
      <c r="B13" t="s">
        <v>18</v>
      </c>
      <c r="C13" t="s">
        <v>19</v>
      </c>
      <c r="D13" s="2">
        <v>5.5</v>
      </c>
      <c r="E13" s="2">
        <v>0</v>
      </c>
    </row>
    <row r="14" spans="1:5" x14ac:dyDescent="0.2">
      <c r="C14" s="2">
        <v>-159000</v>
      </c>
    </row>
    <row r="15" spans="1:5" x14ac:dyDescent="0.2">
      <c r="A15" s="1">
        <v>41640</v>
      </c>
      <c r="B15" t="s">
        <v>20</v>
      </c>
      <c r="C15" s="3">
        <v>50000</v>
      </c>
      <c r="D15" s="2">
        <v>1.85</v>
      </c>
      <c r="E15" s="2">
        <v>0</v>
      </c>
    </row>
    <row r="16" spans="1:5" x14ac:dyDescent="0.2">
      <c r="C16" s="2">
        <v>-50000</v>
      </c>
    </row>
    <row r="17" spans="1:5" x14ac:dyDescent="0.2">
      <c r="A17" s="1">
        <v>41640</v>
      </c>
      <c r="B17" t="s">
        <v>21</v>
      </c>
      <c r="C17" s="3">
        <v>10000</v>
      </c>
      <c r="D17" s="2">
        <v>0.46</v>
      </c>
      <c r="E17" s="2">
        <v>0</v>
      </c>
    </row>
    <row r="18" spans="1:5" x14ac:dyDescent="0.2">
      <c r="C18" s="2">
        <v>-10000</v>
      </c>
    </row>
    <row r="19" spans="1:5" x14ac:dyDescent="0.2">
      <c r="A19" s="1">
        <v>41640</v>
      </c>
      <c r="B19" t="s">
        <v>22</v>
      </c>
      <c r="C19" t="s">
        <v>11</v>
      </c>
      <c r="D19" s="2">
        <v>0</v>
      </c>
      <c r="E19" s="2">
        <v>1.2</v>
      </c>
    </row>
    <row r="20" spans="1:5" x14ac:dyDescent="0.2">
      <c r="A20" s="1">
        <v>41640</v>
      </c>
      <c r="B20" t="s">
        <v>23</v>
      </c>
      <c r="C20" t="s">
        <v>24</v>
      </c>
      <c r="D20" s="2">
        <v>0</v>
      </c>
      <c r="E20" s="2">
        <v>0.05</v>
      </c>
    </row>
    <row r="21" spans="1:5" x14ac:dyDescent="0.2">
      <c r="C21" s="2">
        <v>-2206.69</v>
      </c>
    </row>
    <row r="22" spans="1:5" x14ac:dyDescent="0.2">
      <c r="A22" s="1">
        <v>41640</v>
      </c>
      <c r="B22" t="s">
        <v>25</v>
      </c>
      <c r="C22" t="s">
        <v>26</v>
      </c>
      <c r="D22" s="2">
        <v>3.75</v>
      </c>
      <c r="E22" s="2">
        <v>0</v>
      </c>
    </row>
    <row r="23" spans="1:5" x14ac:dyDescent="0.2">
      <c r="C23" s="2">
        <v>-882.68</v>
      </c>
    </row>
    <row r="24" spans="1:5" x14ac:dyDescent="0.2">
      <c r="A24" s="1">
        <v>41640</v>
      </c>
      <c r="B24" t="s">
        <v>27</v>
      </c>
      <c r="C24" t="s">
        <v>15</v>
      </c>
      <c r="D24" s="2">
        <v>0</v>
      </c>
      <c r="E2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Elections</vt:lpstr>
    </vt:vector>
  </TitlesOfParts>
  <Company>ING Direct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McNemar, Joseph</dc:creator>
  <cp:lastModifiedBy>McNemar, Joseph</cp:lastModifiedBy>
  <dcterms:created xsi:type="dcterms:W3CDTF">2013-11-14T20:49:35Z</dcterms:created>
  <dcterms:modified xsi:type="dcterms:W3CDTF">2013-11-14T21:20:36Z</dcterms:modified>
</cp:coreProperties>
</file>