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/Desktop/Compare/"/>
    </mc:Choice>
  </mc:AlternateContent>
  <xr:revisionPtr revIDLastSave="0" documentId="13_ncr:1_{4A4A1D5C-0340-AE47-BC6E-9F23D6497842}" xr6:coauthVersionLast="45" xr6:coauthVersionMax="45" xr10:uidLastSave="{00000000-0000-0000-0000-000000000000}"/>
  <bookViews>
    <workbookView xWindow="0" yWindow="0" windowWidth="35840" windowHeight="22400" activeTab="4" xr2:uid="{00000000-000D-0000-FFFF-FFFF00000000}"/>
  </bookViews>
  <sheets>
    <sheet name="TEST EXECUTION SUMMARY" sheetId="1" r:id="rId1"/>
    <sheet name="FULL MISMATCHES 1" sheetId="2" r:id="rId2"/>
    <sheet name="Joemon_FULL MISMATCHES 1" sheetId="5" r:id="rId3"/>
    <sheet name="REPORT SUMMARY" sheetId="3" r:id="rId4"/>
    <sheet name="Joemon_New_Summary" sheetId="4" r:id="rId5"/>
  </sheets>
  <definedNames>
    <definedName name="_xlnm._FilterDatabase" localSheetId="1" hidden="1">'FULL MISMATCHES 1'!$A$1:$HJ$24</definedName>
    <definedName name="_xlnm._FilterDatabase" localSheetId="2" hidden="1">'Joemon_FULL MISMATCHES 1'!$A$1:$HQ$24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6" i="5" l="1"/>
  <c r="N17" i="5"/>
  <c r="N18" i="5"/>
  <c r="N19" i="5"/>
  <c r="N20" i="5"/>
  <c r="N21" i="5"/>
  <c r="N22" i="5"/>
  <c r="N23" i="5"/>
  <c r="N24" i="5"/>
  <c r="N15" i="5"/>
  <c r="GN24" i="5" l="1"/>
  <c r="GO24" i="5" s="1"/>
  <c r="GM24" i="5"/>
  <c r="GI24" i="5"/>
  <c r="GJ24" i="5" s="1"/>
  <c r="GH24" i="5"/>
  <c r="GD24" i="5"/>
  <c r="GE24" i="5" s="1"/>
  <c r="GC24" i="5"/>
  <c r="FY24" i="5"/>
  <c r="FZ24" i="5" s="1"/>
  <c r="FX24" i="5"/>
  <c r="FT24" i="5"/>
  <c r="FU24" i="5" s="1"/>
  <c r="FS24" i="5"/>
  <c r="FO24" i="5"/>
  <c r="FP24" i="5" s="1"/>
  <c r="FN24" i="5"/>
  <c r="BK24" i="5"/>
  <c r="BL24" i="5" s="1"/>
  <c r="BJ24" i="5"/>
  <c r="BF24" i="5"/>
  <c r="BG24" i="5" s="1"/>
  <c r="BE24" i="5"/>
  <c r="BA24" i="5"/>
  <c r="BB24" i="5" s="1"/>
  <c r="AZ24" i="5"/>
  <c r="AP24" i="5"/>
  <c r="AQ24" i="5" s="1"/>
  <c r="AO24" i="5"/>
  <c r="AK24" i="5"/>
  <c r="AL24" i="5" s="1"/>
  <c r="AJ24" i="5"/>
  <c r="AF24" i="5"/>
  <c r="AG24" i="5" s="1"/>
  <c r="AE24" i="5"/>
  <c r="AB24" i="5" a="1"/>
  <c r="AB24" i="5" s="1"/>
  <c r="AA24" i="5"/>
  <c r="Z24" i="5"/>
  <c r="GN23" i="5"/>
  <c r="GO23" i="5" s="1"/>
  <c r="GM23" i="5"/>
  <c r="GI23" i="5"/>
  <c r="GJ23" i="5" s="1"/>
  <c r="GH23" i="5"/>
  <c r="GD23" i="5"/>
  <c r="GE23" i="5" s="1"/>
  <c r="GC23" i="5"/>
  <c r="FY23" i="5"/>
  <c r="FZ23" i="5" s="1"/>
  <c r="FX23" i="5"/>
  <c r="FT23" i="5"/>
  <c r="FU23" i="5" s="1"/>
  <c r="FS23" i="5"/>
  <c r="FO23" i="5"/>
  <c r="FP23" i="5" s="1"/>
  <c r="FN23" i="5"/>
  <c r="BK23" i="5"/>
  <c r="BL23" i="5" s="1"/>
  <c r="BJ23" i="5"/>
  <c r="BG23" i="5"/>
  <c r="BF23" i="5"/>
  <c r="BE23" i="5"/>
  <c r="BA23" i="5"/>
  <c r="BB23" i="5" s="1"/>
  <c r="AZ23" i="5"/>
  <c r="AP23" i="5"/>
  <c r="AQ23" i="5" s="1"/>
  <c r="AO23" i="5"/>
  <c r="AL23" i="5"/>
  <c r="AK23" i="5"/>
  <c r="AJ23" i="5"/>
  <c r="AG23" i="5"/>
  <c r="AF23" i="5"/>
  <c r="AE23" i="5"/>
  <c r="AB23" i="5" a="1"/>
  <c r="AB23" i="5" s="1"/>
  <c r="AA23" i="5"/>
  <c r="Z23" i="5"/>
  <c r="GN22" i="5"/>
  <c r="GO22" i="5" s="1"/>
  <c r="GM22" i="5"/>
  <c r="GI22" i="5"/>
  <c r="GJ22" i="5" s="1"/>
  <c r="GH22" i="5"/>
  <c r="GD22" i="5"/>
  <c r="GE22" i="5" s="1"/>
  <c r="GC22" i="5"/>
  <c r="FY22" i="5"/>
  <c r="FZ22" i="5" s="1"/>
  <c r="FX22" i="5"/>
  <c r="FT22" i="5"/>
  <c r="FU22" i="5" s="1"/>
  <c r="FS22" i="5"/>
  <c r="FO22" i="5"/>
  <c r="FP22" i="5" s="1"/>
  <c r="FN22" i="5"/>
  <c r="BL22" i="5"/>
  <c r="BK22" i="5"/>
  <c r="BJ22" i="5"/>
  <c r="BF22" i="5"/>
  <c r="BG22" i="5" s="1"/>
  <c r="BE22" i="5"/>
  <c r="BA22" i="5"/>
  <c r="BB22" i="5" s="1"/>
  <c r="AZ22" i="5"/>
  <c r="AP22" i="5"/>
  <c r="AQ22" i="5" s="1"/>
  <c r="AO22" i="5"/>
  <c r="AL22" i="5"/>
  <c r="AK22" i="5"/>
  <c r="AJ22" i="5"/>
  <c r="AF22" i="5"/>
  <c r="AG22" i="5" s="1"/>
  <c r="AE22" i="5"/>
  <c r="AB22" i="5" a="1"/>
  <c r="AB22" i="5" s="1"/>
  <c r="AA22" i="5"/>
  <c r="Z22" i="5"/>
  <c r="GN21" i="5"/>
  <c r="GO21" i="5" s="1"/>
  <c r="GM21" i="5"/>
  <c r="GI21" i="5"/>
  <c r="GJ21" i="5" s="1"/>
  <c r="GH21" i="5"/>
  <c r="GE21" i="5"/>
  <c r="GD21" i="5"/>
  <c r="GC21" i="5"/>
  <c r="FY21" i="5"/>
  <c r="FZ21" i="5" s="1"/>
  <c r="FX21" i="5"/>
  <c r="FT21" i="5"/>
  <c r="FU21" i="5" s="1"/>
  <c r="FS21" i="5"/>
  <c r="FO21" i="5"/>
  <c r="FP21" i="5" s="1"/>
  <c r="FN21" i="5"/>
  <c r="BK21" i="5"/>
  <c r="BL21" i="5" s="1"/>
  <c r="BJ21" i="5"/>
  <c r="BG21" i="5"/>
  <c r="BF21" i="5"/>
  <c r="BE21" i="5"/>
  <c r="BA21" i="5"/>
  <c r="BB21" i="5" s="1"/>
  <c r="AZ21" i="5"/>
  <c r="AP21" i="5"/>
  <c r="AQ21" i="5" s="1"/>
  <c r="AO21" i="5"/>
  <c r="AL21" i="5"/>
  <c r="AK21" i="5"/>
  <c r="AJ21" i="5"/>
  <c r="AG21" i="5"/>
  <c r="AF21" i="5"/>
  <c r="AE21" i="5"/>
  <c r="AB21" i="5" a="1"/>
  <c r="AB21" i="5" s="1"/>
  <c r="AA21" i="5"/>
  <c r="Z21" i="5"/>
  <c r="GO20" i="5"/>
  <c r="GN20" i="5"/>
  <c r="GM20" i="5"/>
  <c r="GI20" i="5"/>
  <c r="GJ20" i="5" s="1"/>
  <c r="GH20" i="5"/>
  <c r="GD20" i="5"/>
  <c r="GE20" i="5" s="1"/>
  <c r="GC20" i="5"/>
  <c r="FY20" i="5"/>
  <c r="FZ20" i="5" s="1"/>
  <c r="FX20" i="5"/>
  <c r="FT20" i="5"/>
  <c r="FU20" i="5" s="1"/>
  <c r="FS20" i="5"/>
  <c r="FO20" i="5"/>
  <c r="FP20" i="5" s="1"/>
  <c r="FN20" i="5"/>
  <c r="BK20" i="5"/>
  <c r="BL20" i="5" s="1"/>
  <c r="BJ20" i="5"/>
  <c r="BF20" i="5"/>
  <c r="BG20" i="5" s="1"/>
  <c r="BE20" i="5"/>
  <c r="BA20" i="5"/>
  <c r="BB20" i="5" s="1"/>
  <c r="AZ20" i="5"/>
  <c r="AP20" i="5"/>
  <c r="AQ20" i="5" s="1"/>
  <c r="AO20" i="5"/>
  <c r="AK20" i="5"/>
  <c r="AL20" i="5" s="1"/>
  <c r="AJ20" i="5"/>
  <c r="AF20" i="5"/>
  <c r="AG20" i="5" s="1"/>
  <c r="AE20" i="5"/>
  <c r="AA20" i="5"/>
  <c r="AB20" i="5" s="1" a="1"/>
  <c r="AB20" i="5" s="1"/>
  <c r="Z20" i="5"/>
  <c r="GN19" i="5"/>
  <c r="GO19" i="5" s="1"/>
  <c r="GM19" i="5"/>
  <c r="GI19" i="5"/>
  <c r="GJ19" i="5" s="1"/>
  <c r="GH19" i="5"/>
  <c r="GE19" i="5"/>
  <c r="GD19" i="5"/>
  <c r="GC19" i="5"/>
  <c r="FZ19" i="5"/>
  <c r="FY19" i="5"/>
  <c r="FX19" i="5"/>
  <c r="FU19" i="5"/>
  <c r="FT19" i="5"/>
  <c r="FS19" i="5"/>
  <c r="FO19" i="5"/>
  <c r="FP19" i="5" s="1"/>
  <c r="FN19" i="5"/>
  <c r="BK19" i="5"/>
  <c r="BL19" i="5" s="1"/>
  <c r="BJ19" i="5"/>
  <c r="BF19" i="5"/>
  <c r="BG19" i="5" s="1"/>
  <c r="BE19" i="5"/>
  <c r="BA19" i="5"/>
  <c r="BB19" i="5" s="1"/>
  <c r="AZ19" i="5"/>
  <c r="AP19" i="5"/>
  <c r="AQ19" i="5" s="1"/>
  <c r="AO19" i="5"/>
  <c r="AK19" i="5"/>
  <c r="AL19" i="5" s="1"/>
  <c r="AJ19" i="5"/>
  <c r="AF19" i="5"/>
  <c r="AG19" i="5" s="1"/>
  <c r="AE19" i="5"/>
  <c r="AA19" i="5"/>
  <c r="AB19" i="5" s="1" a="1"/>
  <c r="AB19" i="5" s="1"/>
  <c r="Z19" i="5"/>
  <c r="GN18" i="5"/>
  <c r="GO18" i="5" s="1"/>
  <c r="GM18" i="5"/>
  <c r="GI18" i="5"/>
  <c r="GJ18" i="5" s="1"/>
  <c r="GH18" i="5"/>
  <c r="GD18" i="5"/>
  <c r="GE18" i="5" s="1"/>
  <c r="GC18" i="5"/>
  <c r="FY18" i="5"/>
  <c r="FZ18" i="5" s="1"/>
  <c r="FX18" i="5"/>
  <c r="FT18" i="5"/>
  <c r="FU18" i="5" s="1"/>
  <c r="FS18" i="5"/>
  <c r="FO18" i="5"/>
  <c r="FP18" i="5" s="1"/>
  <c r="FN18" i="5"/>
  <c r="BL18" i="5"/>
  <c r="BK18" i="5"/>
  <c r="BJ18" i="5"/>
  <c r="BG18" i="5"/>
  <c r="BF18" i="5"/>
  <c r="BE18" i="5"/>
  <c r="BB18" i="5"/>
  <c r="BA18" i="5"/>
  <c r="AZ18" i="5"/>
  <c r="AP18" i="5"/>
  <c r="AQ18" i="5" s="1"/>
  <c r="AO18" i="5"/>
  <c r="AK18" i="5"/>
  <c r="AL18" i="5" s="1"/>
  <c r="AJ18" i="5"/>
  <c r="AF18" i="5"/>
  <c r="AG18" i="5" s="1"/>
  <c r="AE18" i="5"/>
  <c r="AB18" i="5" a="1"/>
  <c r="AB18" i="5" s="1"/>
  <c r="AA18" i="5"/>
  <c r="Z18" i="5"/>
  <c r="GO17" i="5"/>
  <c r="GN17" i="5"/>
  <c r="GM17" i="5"/>
  <c r="GI17" i="5"/>
  <c r="GJ17" i="5" s="1"/>
  <c r="GH17" i="5"/>
  <c r="GD17" i="5"/>
  <c r="GE17" i="5" s="1"/>
  <c r="GC17" i="5"/>
  <c r="FY17" i="5"/>
  <c r="FZ17" i="5" s="1"/>
  <c r="FX17" i="5"/>
  <c r="FT17" i="5"/>
  <c r="FU17" i="5" s="1"/>
  <c r="FS17" i="5"/>
  <c r="FO17" i="5"/>
  <c r="FP17" i="5" s="1"/>
  <c r="FN17" i="5"/>
  <c r="BL17" i="5"/>
  <c r="BK17" i="5"/>
  <c r="BJ17" i="5"/>
  <c r="BG17" i="5"/>
  <c r="BF17" i="5"/>
  <c r="BE17" i="5"/>
  <c r="BA17" i="5"/>
  <c r="BB17" i="5" s="1"/>
  <c r="AZ17" i="5"/>
  <c r="AP17" i="5"/>
  <c r="AQ17" i="5" s="1"/>
  <c r="AO17" i="5"/>
  <c r="AK17" i="5"/>
  <c r="AL17" i="5" s="1"/>
  <c r="AJ17" i="5"/>
  <c r="AF17" i="5"/>
  <c r="AG17" i="5" s="1"/>
  <c r="AE17" i="5"/>
  <c r="AA17" i="5"/>
  <c r="AB17" i="5" s="1" a="1"/>
  <c r="AB17" i="5" s="1"/>
  <c r="Z17" i="5"/>
  <c r="GN16" i="5"/>
  <c r="GO16" i="5" s="1"/>
  <c r="GM16" i="5"/>
  <c r="GI16" i="5"/>
  <c r="GJ16" i="5" s="1"/>
  <c r="GH16" i="5"/>
  <c r="GD16" i="5"/>
  <c r="GE16" i="5" s="1"/>
  <c r="GC16" i="5"/>
  <c r="FY16" i="5"/>
  <c r="FZ16" i="5" s="1"/>
  <c r="FX16" i="5"/>
  <c r="FU16" i="5"/>
  <c r="FT16" i="5"/>
  <c r="FS16" i="5"/>
  <c r="FO16" i="5"/>
  <c r="FP16" i="5" s="1"/>
  <c r="FN16" i="5"/>
  <c r="BL16" i="5"/>
  <c r="BK16" i="5"/>
  <c r="BJ16" i="5"/>
  <c r="BG16" i="5"/>
  <c r="BF16" i="5"/>
  <c r="BE16" i="5"/>
  <c r="BA16" i="5"/>
  <c r="BB16" i="5" s="1"/>
  <c r="AZ16" i="5"/>
  <c r="AP16" i="5"/>
  <c r="AQ16" i="5" s="1"/>
  <c r="AO16" i="5"/>
  <c r="AK16" i="5"/>
  <c r="AL16" i="5" s="1"/>
  <c r="AJ16" i="5"/>
  <c r="AF16" i="5"/>
  <c r="AG16" i="5" s="1"/>
  <c r="AE16" i="5"/>
  <c r="AA16" i="5"/>
  <c r="AB16" i="5" s="1" a="1"/>
  <c r="AB16" i="5" s="1"/>
  <c r="Z16" i="5"/>
  <c r="GN15" i="5"/>
  <c r="GO15" i="5" s="1"/>
  <c r="GM15" i="5"/>
  <c r="GI15" i="5"/>
  <c r="GJ15" i="5" s="1"/>
  <c r="GH15" i="5"/>
  <c r="GD15" i="5"/>
  <c r="GE15" i="5" s="1"/>
  <c r="GC15" i="5"/>
  <c r="FY15" i="5"/>
  <c r="FZ15" i="5" s="1"/>
  <c r="FX15" i="5"/>
  <c r="FT15" i="5"/>
  <c r="FU15" i="5" s="1"/>
  <c r="FS15" i="5"/>
  <c r="FO15" i="5"/>
  <c r="FP15" i="5" s="1"/>
  <c r="FN15" i="5"/>
  <c r="BK15" i="5"/>
  <c r="BL15" i="5" s="1"/>
  <c r="BJ15" i="5"/>
  <c r="BF15" i="5"/>
  <c r="BG15" i="5" s="1"/>
  <c r="BE15" i="5"/>
  <c r="BA15" i="5"/>
  <c r="BB15" i="5" s="1"/>
  <c r="AZ15" i="5"/>
  <c r="AP15" i="5"/>
  <c r="AQ15" i="5" s="1"/>
  <c r="AO15" i="5"/>
  <c r="AL15" i="5"/>
  <c r="AK15" i="5"/>
  <c r="AJ15" i="5"/>
  <c r="AG15" i="5"/>
  <c r="AF15" i="5"/>
  <c r="AE15" i="5"/>
  <c r="AB15" i="5" a="1"/>
  <c r="AB15" i="5" s="1"/>
  <c r="AA15" i="5"/>
  <c r="Z15" i="5"/>
  <c r="GN14" i="5"/>
  <c r="GO14" i="5" s="1"/>
  <c r="GM14" i="5"/>
  <c r="GI14" i="5"/>
  <c r="GJ14" i="5" s="1"/>
  <c r="GH14" i="5"/>
  <c r="GD14" i="5"/>
  <c r="GE14" i="5" s="1"/>
  <c r="GC14" i="5"/>
  <c r="FY14" i="5"/>
  <c r="FZ14" i="5" s="1"/>
  <c r="FX14" i="5"/>
  <c r="FT14" i="5"/>
  <c r="FU14" i="5" s="1"/>
  <c r="FS14" i="5"/>
  <c r="FO14" i="5"/>
  <c r="FP14" i="5" s="1"/>
  <c r="FN14" i="5"/>
  <c r="BK14" i="5"/>
  <c r="BL14" i="5" s="1"/>
  <c r="BJ14" i="5"/>
  <c r="BF14" i="5"/>
  <c r="BG14" i="5" s="1"/>
  <c r="BE14" i="5"/>
  <c r="BA14" i="5"/>
  <c r="BB14" i="5" s="1"/>
  <c r="AZ14" i="5"/>
  <c r="AP14" i="5"/>
  <c r="AQ14" i="5" s="1"/>
  <c r="AO14" i="5"/>
  <c r="AL14" i="5"/>
  <c r="AK14" i="5"/>
  <c r="AJ14" i="5"/>
  <c r="AF14" i="5"/>
  <c r="AG14" i="5" s="1"/>
  <c r="AE14" i="5"/>
  <c r="AA14" i="5"/>
  <c r="AB14" i="5" s="1" a="1"/>
  <c r="AB14" i="5" s="1"/>
  <c r="Z14" i="5"/>
  <c r="GN13" i="5"/>
  <c r="GO13" i="5" s="1"/>
  <c r="GM13" i="5"/>
  <c r="GI13" i="5"/>
  <c r="GJ13" i="5" s="1"/>
  <c r="GH13" i="5"/>
  <c r="GD13" i="5"/>
  <c r="GE13" i="5" s="1"/>
  <c r="GC13" i="5"/>
  <c r="FY13" i="5"/>
  <c r="FZ13" i="5" s="1"/>
  <c r="FX13" i="5"/>
  <c r="FT13" i="5"/>
  <c r="FU13" i="5" s="1"/>
  <c r="FS13" i="5"/>
  <c r="FO13" i="5"/>
  <c r="FP13" i="5" s="1"/>
  <c r="FN13" i="5"/>
  <c r="BK13" i="5"/>
  <c r="BL13" i="5" s="1"/>
  <c r="BJ13" i="5"/>
  <c r="BF13" i="5"/>
  <c r="BG13" i="5" s="1"/>
  <c r="BE13" i="5"/>
  <c r="BA13" i="5"/>
  <c r="BB13" i="5" s="1"/>
  <c r="AZ13" i="5"/>
  <c r="AP13" i="5"/>
  <c r="AQ13" i="5" s="1"/>
  <c r="AO13" i="5"/>
  <c r="AL13" i="5"/>
  <c r="AK13" i="5"/>
  <c r="AJ13" i="5"/>
  <c r="AG13" i="5"/>
  <c r="AF13" i="5"/>
  <c r="AE13" i="5"/>
  <c r="AA13" i="5"/>
  <c r="AB13" i="5" s="1" a="1"/>
  <c r="AB13" i="5" s="1"/>
  <c r="Z13" i="5"/>
  <c r="GN12" i="5"/>
  <c r="GO12" i="5" s="1"/>
  <c r="GM12" i="5"/>
  <c r="GI12" i="5"/>
  <c r="GJ12" i="5" s="1"/>
  <c r="GH12" i="5"/>
  <c r="GE12" i="5"/>
  <c r="GD12" i="5"/>
  <c r="GC12" i="5"/>
  <c r="FZ12" i="5"/>
  <c r="FY12" i="5"/>
  <c r="FX12" i="5"/>
  <c r="FU12" i="5"/>
  <c r="FT12" i="5"/>
  <c r="FS12" i="5"/>
  <c r="FO12" i="5"/>
  <c r="FP12" i="5" s="1"/>
  <c r="FN12" i="5"/>
  <c r="BK12" i="5"/>
  <c r="BL12" i="5" s="1"/>
  <c r="BJ12" i="5"/>
  <c r="BF12" i="5"/>
  <c r="BG12" i="5" s="1"/>
  <c r="BE12" i="5"/>
  <c r="BA12" i="5"/>
  <c r="BB12" i="5" s="1"/>
  <c r="AZ12" i="5"/>
  <c r="AP12" i="5"/>
  <c r="AQ12" i="5" s="1"/>
  <c r="AO12" i="5"/>
  <c r="AL12" i="5"/>
  <c r="AK12" i="5"/>
  <c r="AJ12" i="5"/>
  <c r="AG12" i="5"/>
  <c r="AF12" i="5"/>
  <c r="AE12" i="5"/>
  <c r="AB12" i="5" a="1"/>
  <c r="AB12" i="5" s="1"/>
  <c r="AA12" i="5"/>
  <c r="Z12" i="5"/>
  <c r="GN11" i="5"/>
  <c r="GO11" i="5" s="1"/>
  <c r="GM11" i="5"/>
  <c r="GI11" i="5"/>
  <c r="GJ11" i="5" s="1"/>
  <c r="GH11" i="5"/>
  <c r="GE11" i="5"/>
  <c r="GD11" i="5"/>
  <c r="GC11" i="5"/>
  <c r="FY11" i="5"/>
  <c r="FZ11" i="5" s="1"/>
  <c r="FX11" i="5"/>
  <c r="FT11" i="5"/>
  <c r="FU11" i="5" s="1"/>
  <c r="FS11" i="5"/>
  <c r="FO11" i="5"/>
  <c r="FP11" i="5" s="1"/>
  <c r="FN11" i="5"/>
  <c r="BL11" i="5"/>
  <c r="BK11" i="5"/>
  <c r="BJ11" i="5"/>
  <c r="BG11" i="5"/>
  <c r="BF11" i="5"/>
  <c r="BE11" i="5"/>
  <c r="BB11" i="5"/>
  <c r="BA11" i="5"/>
  <c r="AZ11" i="5"/>
  <c r="AP11" i="5"/>
  <c r="AQ11" i="5" s="1"/>
  <c r="AO11" i="5"/>
  <c r="AK11" i="5"/>
  <c r="AL11" i="5" s="1"/>
  <c r="AJ11" i="5"/>
  <c r="AF11" i="5"/>
  <c r="AG11" i="5" s="1"/>
  <c r="AE11" i="5"/>
  <c r="AA11" i="5"/>
  <c r="AB11" i="5" s="1" a="1"/>
  <c r="AB11" i="5" s="1"/>
  <c r="Z11" i="5"/>
  <c r="GN10" i="5"/>
  <c r="GO10" i="5" s="1"/>
  <c r="GM10" i="5"/>
  <c r="GI10" i="5"/>
  <c r="GJ10" i="5" s="1"/>
  <c r="GH10" i="5"/>
  <c r="GE10" i="5"/>
  <c r="GD10" i="5"/>
  <c r="GC10" i="5"/>
  <c r="FZ10" i="5"/>
  <c r="FY10" i="5"/>
  <c r="FX10" i="5"/>
  <c r="FT10" i="5"/>
  <c r="FU10" i="5" s="1"/>
  <c r="FS10" i="5"/>
  <c r="FO10" i="5"/>
  <c r="FP10" i="5" s="1"/>
  <c r="FN10" i="5"/>
  <c r="BK10" i="5"/>
  <c r="BL10" i="5" s="1"/>
  <c r="BJ10" i="5"/>
  <c r="BG10" i="5"/>
  <c r="BF10" i="5"/>
  <c r="BE10" i="5"/>
  <c r="BA10" i="5"/>
  <c r="BB10" i="5" s="1"/>
  <c r="AZ10" i="5"/>
  <c r="AP10" i="5"/>
  <c r="AQ10" i="5" s="1"/>
  <c r="AO10" i="5"/>
  <c r="AL10" i="5"/>
  <c r="AK10" i="5"/>
  <c r="AJ10" i="5"/>
  <c r="AG10" i="5"/>
  <c r="AF10" i="5"/>
  <c r="AE10" i="5"/>
  <c r="AA10" i="5"/>
  <c r="AB10" i="5" s="1" a="1"/>
  <c r="AB10" i="5" s="1"/>
  <c r="Z10" i="5"/>
  <c r="GN9" i="5"/>
  <c r="GO9" i="5" s="1"/>
  <c r="GM9" i="5"/>
  <c r="GI9" i="5"/>
  <c r="GJ9" i="5" s="1"/>
  <c r="GH9" i="5"/>
  <c r="GE9" i="5"/>
  <c r="GD9" i="5"/>
  <c r="GC9" i="5"/>
  <c r="FZ9" i="5"/>
  <c r="FY9" i="5"/>
  <c r="FX9" i="5"/>
  <c r="FT9" i="5"/>
  <c r="FU9" i="5" s="1"/>
  <c r="FS9" i="5"/>
  <c r="FO9" i="5"/>
  <c r="FP9" i="5" s="1"/>
  <c r="FN9" i="5"/>
  <c r="BK9" i="5"/>
  <c r="BL9" i="5" s="1"/>
  <c r="BJ9" i="5"/>
  <c r="BG9" i="5"/>
  <c r="BF9" i="5"/>
  <c r="BE9" i="5"/>
  <c r="BA9" i="5"/>
  <c r="BB9" i="5" s="1"/>
  <c r="AZ9" i="5"/>
  <c r="AP9" i="5"/>
  <c r="AQ9" i="5" s="1"/>
  <c r="AO9" i="5"/>
  <c r="AK9" i="5"/>
  <c r="AL9" i="5" s="1"/>
  <c r="AJ9" i="5"/>
  <c r="AF9" i="5"/>
  <c r="AG9" i="5" s="1"/>
  <c r="AE9" i="5"/>
  <c r="AB9" i="5" a="1"/>
  <c r="AB9" i="5" s="1"/>
  <c r="AA9" i="5"/>
  <c r="Z9" i="5"/>
  <c r="GO8" i="5"/>
  <c r="GN8" i="5"/>
  <c r="GM8" i="5"/>
  <c r="GI8" i="5"/>
  <c r="GJ8" i="5" s="1"/>
  <c r="GH8" i="5"/>
  <c r="GD8" i="5"/>
  <c r="GE8" i="5" s="1"/>
  <c r="GC8" i="5"/>
  <c r="FY8" i="5"/>
  <c r="FZ8" i="5" s="1"/>
  <c r="FX8" i="5"/>
  <c r="FT8" i="5"/>
  <c r="FU8" i="5" s="1"/>
  <c r="FS8" i="5"/>
  <c r="FO8" i="5"/>
  <c r="FP8" i="5" s="1"/>
  <c r="FN8" i="5"/>
  <c r="BK8" i="5"/>
  <c r="BL8" i="5" s="1"/>
  <c r="BJ8" i="5"/>
  <c r="BG8" i="5"/>
  <c r="BF8" i="5"/>
  <c r="BE8" i="5"/>
  <c r="BA8" i="5"/>
  <c r="BB8" i="5" s="1"/>
  <c r="AZ8" i="5"/>
  <c r="AP8" i="5"/>
  <c r="AQ8" i="5" s="1"/>
  <c r="AO8" i="5"/>
  <c r="AK8" i="5"/>
  <c r="AL8" i="5" s="1"/>
  <c r="AJ8" i="5"/>
  <c r="AF8" i="5"/>
  <c r="AG8" i="5" s="1"/>
  <c r="AE8" i="5"/>
  <c r="AA8" i="5"/>
  <c r="AB8" i="5" s="1" a="1"/>
  <c r="AB8" i="5" s="1"/>
  <c r="Z8" i="5"/>
  <c r="GN7" i="5"/>
  <c r="GO7" i="5" s="1"/>
  <c r="GM7" i="5"/>
  <c r="GI7" i="5"/>
  <c r="GJ7" i="5" s="1"/>
  <c r="GH7" i="5"/>
  <c r="GE7" i="5"/>
  <c r="GD7" i="5"/>
  <c r="GC7" i="5"/>
  <c r="FZ7" i="5"/>
  <c r="FY7" i="5"/>
  <c r="FX7" i="5"/>
  <c r="FU7" i="5"/>
  <c r="FT7" i="5"/>
  <c r="FS7" i="5"/>
  <c r="FO7" i="5"/>
  <c r="FP7" i="5" s="1"/>
  <c r="FN7" i="5"/>
  <c r="BK7" i="5"/>
  <c r="BL7" i="5" s="1"/>
  <c r="BJ7" i="5"/>
  <c r="BF7" i="5"/>
  <c r="BG7" i="5" s="1"/>
  <c r="BE7" i="5"/>
  <c r="BA7" i="5"/>
  <c r="BB7" i="5" s="1"/>
  <c r="AZ7" i="5"/>
  <c r="AP7" i="5"/>
  <c r="AQ7" i="5" s="1"/>
  <c r="AO7" i="5"/>
  <c r="AK7" i="5"/>
  <c r="AL7" i="5" s="1"/>
  <c r="AJ7" i="5"/>
  <c r="AF7" i="5"/>
  <c r="AG7" i="5" s="1"/>
  <c r="AE7" i="5"/>
  <c r="AB7" i="5" a="1"/>
  <c r="AB7" i="5" s="1"/>
  <c r="AA7" i="5"/>
  <c r="Z7" i="5"/>
  <c r="GN6" i="5"/>
  <c r="GO6" i="5" s="1"/>
  <c r="GM6" i="5"/>
  <c r="GI6" i="5"/>
  <c r="GJ6" i="5" s="1"/>
  <c r="GH6" i="5"/>
  <c r="GD6" i="5"/>
  <c r="GE6" i="5" s="1"/>
  <c r="GC6" i="5"/>
  <c r="FY6" i="5"/>
  <c r="FZ6" i="5" s="1"/>
  <c r="FX6" i="5"/>
  <c r="FT6" i="5"/>
  <c r="FU6" i="5" s="1"/>
  <c r="FS6" i="5"/>
  <c r="FO6" i="5"/>
  <c r="FP6" i="5" s="1"/>
  <c r="FN6" i="5"/>
  <c r="BL6" i="5"/>
  <c r="BK6" i="5"/>
  <c r="BJ6" i="5"/>
  <c r="BG6" i="5"/>
  <c r="BF6" i="5"/>
  <c r="BE6" i="5"/>
  <c r="BB6" i="5"/>
  <c r="BA6" i="5"/>
  <c r="AZ6" i="5"/>
  <c r="AP6" i="5"/>
  <c r="AQ6" i="5" s="1"/>
  <c r="AO6" i="5"/>
  <c r="AK6" i="5"/>
  <c r="AL6" i="5" s="1"/>
  <c r="AJ6" i="5"/>
  <c r="AF6" i="5"/>
  <c r="AG6" i="5" s="1"/>
  <c r="AE6" i="5"/>
  <c r="AB6" i="5" a="1"/>
  <c r="AB6" i="5" s="1"/>
  <c r="AA6" i="5"/>
  <c r="Z6" i="5"/>
  <c r="GO5" i="5"/>
  <c r="GN5" i="5"/>
  <c r="GM5" i="5"/>
  <c r="GI5" i="5"/>
  <c r="GJ5" i="5" s="1"/>
  <c r="GH5" i="5"/>
  <c r="GD5" i="5"/>
  <c r="GE5" i="5" s="1"/>
  <c r="GC5" i="5"/>
  <c r="FY5" i="5"/>
  <c r="FZ5" i="5" s="1"/>
  <c r="FX5" i="5"/>
  <c r="FT5" i="5"/>
  <c r="FU5" i="5" s="1"/>
  <c r="FS5" i="5"/>
  <c r="FO5" i="5"/>
  <c r="FP5" i="5" s="1"/>
  <c r="FN5" i="5"/>
  <c r="BL5" i="5"/>
  <c r="BK5" i="5"/>
  <c r="BJ5" i="5"/>
  <c r="BF5" i="5"/>
  <c r="BG5" i="5" s="1"/>
  <c r="BE5" i="5"/>
  <c r="BA5" i="5"/>
  <c r="BB5" i="5" s="1"/>
  <c r="AZ5" i="5"/>
  <c r="AP5" i="5"/>
  <c r="AQ5" i="5" s="1"/>
  <c r="AO5" i="5"/>
  <c r="AL5" i="5"/>
  <c r="AK5" i="5"/>
  <c r="AJ5" i="5"/>
  <c r="AF5" i="5"/>
  <c r="AG5" i="5" s="1"/>
  <c r="AE5" i="5"/>
  <c r="AA5" i="5"/>
  <c r="AB5" i="5" s="1" a="1"/>
  <c r="AB5" i="5" s="1"/>
  <c r="Z5" i="5"/>
  <c r="GN4" i="5"/>
  <c r="GO4" i="5" s="1"/>
  <c r="GM4" i="5"/>
  <c r="GI4" i="5"/>
  <c r="GJ4" i="5" s="1"/>
  <c r="GH4" i="5"/>
  <c r="GE4" i="5"/>
  <c r="GD4" i="5"/>
  <c r="GC4" i="5"/>
  <c r="FZ4" i="5"/>
  <c r="FY4" i="5"/>
  <c r="FX4" i="5"/>
  <c r="FU4" i="5"/>
  <c r="FT4" i="5"/>
  <c r="FS4" i="5"/>
  <c r="FO4" i="5"/>
  <c r="FP4" i="5" s="1"/>
  <c r="FN4" i="5"/>
  <c r="BK4" i="5"/>
  <c r="BL4" i="5" s="1"/>
  <c r="BJ4" i="5"/>
  <c r="BF4" i="5"/>
  <c r="BG4" i="5" s="1"/>
  <c r="BE4" i="5"/>
  <c r="BA4" i="5"/>
  <c r="BB4" i="5" s="1"/>
  <c r="AZ4" i="5"/>
  <c r="AP4" i="5"/>
  <c r="AQ4" i="5" s="1"/>
  <c r="AO4" i="5"/>
  <c r="AL4" i="5"/>
  <c r="AK4" i="5"/>
  <c r="AJ4" i="5"/>
  <c r="AF4" i="5"/>
  <c r="AG4" i="5" s="1"/>
  <c r="AE4" i="5"/>
  <c r="AA4" i="5"/>
  <c r="AB4" i="5" s="1" a="1"/>
  <c r="AB4" i="5" s="1"/>
  <c r="Z4" i="5"/>
  <c r="GN3" i="5"/>
  <c r="GO3" i="5" s="1"/>
  <c r="GM3" i="5"/>
  <c r="GI3" i="5"/>
  <c r="GJ3" i="5" s="1"/>
  <c r="GH3" i="5"/>
  <c r="GD3" i="5"/>
  <c r="GE3" i="5" s="1"/>
  <c r="GC3" i="5"/>
  <c r="FY3" i="5"/>
  <c r="FZ3" i="5" s="1"/>
  <c r="FX3" i="5"/>
  <c r="FT3" i="5"/>
  <c r="FU3" i="5" s="1"/>
  <c r="FS3" i="5"/>
  <c r="FO3" i="5"/>
  <c r="FP3" i="5" s="1"/>
  <c r="FN3" i="5"/>
  <c r="BL3" i="5"/>
  <c r="BK3" i="5"/>
  <c r="BJ3" i="5"/>
  <c r="BG3" i="5"/>
  <c r="BF3" i="5"/>
  <c r="BE3" i="5"/>
  <c r="BB3" i="5"/>
  <c r="BA3" i="5"/>
  <c r="AZ3" i="5"/>
  <c r="AP3" i="5"/>
  <c r="AQ3" i="5" s="1"/>
  <c r="AO3" i="5"/>
  <c r="AK3" i="5"/>
  <c r="AL3" i="5" s="1"/>
  <c r="AJ3" i="5"/>
  <c r="AF3" i="5"/>
  <c r="AG3" i="5" s="1"/>
  <c r="AE3" i="5"/>
  <c r="AA3" i="5"/>
  <c r="AB3" i="5" s="1" a="1"/>
  <c r="AB3" i="5" s="1"/>
  <c r="Z3" i="5"/>
  <c r="GN2" i="5"/>
  <c r="GO2" i="5" s="1"/>
  <c r="GM2" i="5"/>
  <c r="GI2" i="5"/>
  <c r="GJ2" i="5" s="1"/>
  <c r="GH2" i="5"/>
  <c r="GE2" i="5"/>
  <c r="GD2" i="5"/>
  <c r="GC2" i="5"/>
  <c r="FY2" i="5"/>
  <c r="FZ2" i="5" s="1"/>
  <c r="FX2" i="5"/>
  <c r="FT2" i="5"/>
  <c r="FU2" i="5" s="1"/>
  <c r="FS2" i="5"/>
  <c r="FO2" i="5"/>
  <c r="FP2" i="5" s="1"/>
  <c r="FN2" i="5"/>
  <c r="BL2" i="5"/>
  <c r="BK2" i="5"/>
  <c r="BJ2" i="5"/>
  <c r="BF2" i="5"/>
  <c r="BG2" i="5" s="1"/>
  <c r="BE2" i="5"/>
  <c r="BA2" i="5"/>
  <c r="BB2" i="5" s="1"/>
  <c r="AZ2" i="5"/>
  <c r="AP2" i="5"/>
  <c r="AQ2" i="5" s="1"/>
  <c r="AO2" i="5"/>
  <c r="AK2" i="5"/>
  <c r="AL2" i="5" s="1"/>
  <c r="AJ2" i="5"/>
  <c r="AF2" i="5"/>
  <c r="AG2" i="5" s="1"/>
  <c r="AE2" i="5"/>
  <c r="AA2" i="5"/>
  <c r="AB2" i="5" s="1" a="1"/>
  <c r="AB2" i="5" s="1"/>
  <c r="Z2" i="5"/>
  <c r="J9" i="4"/>
  <c r="I9" i="4"/>
  <c r="GG3" i="2" l="1"/>
  <c r="GH3" i="2" s="1"/>
  <c r="GG4" i="2"/>
  <c r="GH4" i="2" s="1"/>
  <c r="GG5" i="2"/>
  <c r="GH5" i="2" s="1"/>
  <c r="GG6" i="2"/>
  <c r="GH6" i="2" s="1"/>
  <c r="GG7" i="2"/>
  <c r="GH7" i="2" s="1"/>
  <c r="GG8" i="2"/>
  <c r="GH8" i="2" s="1"/>
  <c r="GG9" i="2"/>
  <c r="GH9" i="2" s="1"/>
  <c r="GG10" i="2"/>
  <c r="GH10" i="2" s="1"/>
  <c r="GG11" i="2"/>
  <c r="GH11" i="2" s="1"/>
  <c r="GG12" i="2"/>
  <c r="GH12" i="2" s="1"/>
  <c r="GG13" i="2"/>
  <c r="GH13" i="2" s="1"/>
  <c r="GG14" i="2"/>
  <c r="GH14" i="2" s="1"/>
  <c r="GG15" i="2"/>
  <c r="GH15" i="2" s="1"/>
  <c r="GG16" i="2"/>
  <c r="GH16" i="2" s="1"/>
  <c r="GG17" i="2"/>
  <c r="GH17" i="2" s="1"/>
  <c r="GG18" i="2"/>
  <c r="GH18" i="2" s="1"/>
  <c r="GG19" i="2"/>
  <c r="GH19" i="2" s="1"/>
  <c r="GG20" i="2"/>
  <c r="GH20" i="2" s="1"/>
  <c r="GG21" i="2"/>
  <c r="GH21" i="2" s="1"/>
  <c r="GG22" i="2"/>
  <c r="GH22" i="2" s="1"/>
  <c r="GG23" i="2"/>
  <c r="GH23" i="2" s="1"/>
  <c r="GG24" i="2"/>
  <c r="GH24" i="2" s="1"/>
  <c r="GG2" i="2"/>
  <c r="GH2" i="2" s="1"/>
  <c r="GB3" i="2"/>
  <c r="GC3" i="2" s="1"/>
  <c r="GB4" i="2"/>
  <c r="GC4" i="2" s="1"/>
  <c r="GB5" i="2"/>
  <c r="GC5" i="2" s="1"/>
  <c r="GB6" i="2"/>
  <c r="GC6" i="2" s="1"/>
  <c r="GB7" i="2"/>
  <c r="GC7" i="2" s="1"/>
  <c r="GB8" i="2"/>
  <c r="GC8" i="2" s="1"/>
  <c r="GB9" i="2"/>
  <c r="GC9" i="2" s="1"/>
  <c r="GB10" i="2"/>
  <c r="GC10" i="2" s="1"/>
  <c r="GB11" i="2"/>
  <c r="GC11" i="2" s="1"/>
  <c r="GB12" i="2"/>
  <c r="GC12" i="2" s="1"/>
  <c r="GB13" i="2"/>
  <c r="GC13" i="2" s="1"/>
  <c r="GB14" i="2"/>
  <c r="GC14" i="2" s="1"/>
  <c r="GB15" i="2"/>
  <c r="GC15" i="2" s="1"/>
  <c r="GB16" i="2"/>
  <c r="GC16" i="2" s="1"/>
  <c r="GB17" i="2"/>
  <c r="GC17" i="2" s="1"/>
  <c r="GB18" i="2"/>
  <c r="GC18" i="2" s="1"/>
  <c r="GB19" i="2"/>
  <c r="GC19" i="2" s="1"/>
  <c r="GB20" i="2"/>
  <c r="GC20" i="2" s="1"/>
  <c r="GB21" i="2"/>
  <c r="GC21" i="2" s="1"/>
  <c r="GB22" i="2"/>
  <c r="GC22" i="2" s="1"/>
  <c r="GB23" i="2"/>
  <c r="GC23" i="2" s="1"/>
  <c r="GB24" i="2"/>
  <c r="GC24" i="2" s="1"/>
  <c r="GB2" i="2"/>
  <c r="GC2" i="2" s="1"/>
  <c r="FW3" i="2"/>
  <c r="FX3" i="2" s="1"/>
  <c r="FW4" i="2"/>
  <c r="FX4" i="2" s="1"/>
  <c r="FW5" i="2"/>
  <c r="FX5" i="2" s="1"/>
  <c r="FW6" i="2"/>
  <c r="FX6" i="2" s="1"/>
  <c r="FW7" i="2"/>
  <c r="FX7" i="2" s="1"/>
  <c r="FW8" i="2"/>
  <c r="FX8" i="2" s="1"/>
  <c r="FW9" i="2"/>
  <c r="FX9" i="2" s="1"/>
  <c r="FW10" i="2"/>
  <c r="FX10" i="2" s="1"/>
  <c r="FW11" i="2"/>
  <c r="FX11" i="2" s="1"/>
  <c r="FW12" i="2"/>
  <c r="FX12" i="2" s="1"/>
  <c r="FW13" i="2"/>
  <c r="FX13" i="2" s="1"/>
  <c r="FW14" i="2"/>
  <c r="FX14" i="2" s="1"/>
  <c r="FW15" i="2"/>
  <c r="FX15" i="2" s="1"/>
  <c r="FW16" i="2"/>
  <c r="FX16" i="2" s="1"/>
  <c r="FW17" i="2"/>
  <c r="FX17" i="2" s="1"/>
  <c r="FW18" i="2"/>
  <c r="FX18" i="2" s="1"/>
  <c r="FW19" i="2"/>
  <c r="FX19" i="2" s="1"/>
  <c r="FW20" i="2"/>
  <c r="FX20" i="2" s="1"/>
  <c r="FW21" i="2"/>
  <c r="FX21" i="2" s="1"/>
  <c r="FW22" i="2"/>
  <c r="FX22" i="2" s="1"/>
  <c r="FW23" i="2"/>
  <c r="FX23" i="2" s="1"/>
  <c r="FW24" i="2"/>
  <c r="FX24" i="2" s="1"/>
  <c r="FW2" i="2"/>
  <c r="FX2" i="2" s="1"/>
  <c r="FR3" i="2"/>
  <c r="FS3" i="2" s="1"/>
  <c r="FR4" i="2"/>
  <c r="FS4" i="2" s="1"/>
  <c r="FR5" i="2"/>
  <c r="FS5" i="2" s="1"/>
  <c r="FR6" i="2"/>
  <c r="FS6" i="2" s="1"/>
  <c r="FR7" i="2"/>
  <c r="FS7" i="2" s="1"/>
  <c r="FR8" i="2"/>
  <c r="FS8" i="2" s="1"/>
  <c r="FR9" i="2"/>
  <c r="FS9" i="2" s="1"/>
  <c r="FR10" i="2"/>
  <c r="FS10" i="2" s="1"/>
  <c r="FR11" i="2"/>
  <c r="FS11" i="2" s="1"/>
  <c r="FR12" i="2"/>
  <c r="FS12" i="2" s="1"/>
  <c r="FR13" i="2"/>
  <c r="FS13" i="2" s="1"/>
  <c r="FR14" i="2"/>
  <c r="FS14" i="2" s="1"/>
  <c r="FR15" i="2"/>
  <c r="FS15" i="2" s="1"/>
  <c r="FR16" i="2"/>
  <c r="FS16" i="2" s="1"/>
  <c r="FR17" i="2"/>
  <c r="FS17" i="2" s="1"/>
  <c r="FR18" i="2"/>
  <c r="FS18" i="2" s="1"/>
  <c r="FR19" i="2"/>
  <c r="FS19" i="2" s="1"/>
  <c r="FR20" i="2"/>
  <c r="FS20" i="2" s="1"/>
  <c r="FR21" i="2"/>
  <c r="FS21" i="2" s="1"/>
  <c r="FR22" i="2"/>
  <c r="FS22" i="2" s="1"/>
  <c r="FR23" i="2"/>
  <c r="FS23" i="2" s="1"/>
  <c r="FR24" i="2"/>
  <c r="FS24" i="2" s="1"/>
  <c r="FR2" i="2"/>
  <c r="FS2" i="2" s="1"/>
  <c r="K73" i="4" s="1"/>
  <c r="FM3" i="2"/>
  <c r="FN3" i="2" s="1"/>
  <c r="FM4" i="2"/>
  <c r="FN4" i="2" s="1"/>
  <c r="FM5" i="2"/>
  <c r="FN5" i="2" s="1"/>
  <c r="FM6" i="2"/>
  <c r="FN6" i="2" s="1"/>
  <c r="FM7" i="2"/>
  <c r="FN7" i="2" s="1"/>
  <c r="FM8" i="2"/>
  <c r="FN8" i="2" s="1"/>
  <c r="FM9" i="2"/>
  <c r="FN9" i="2" s="1"/>
  <c r="FM10" i="2"/>
  <c r="FN10" i="2" s="1"/>
  <c r="FM11" i="2"/>
  <c r="FN11" i="2" s="1"/>
  <c r="FM12" i="2"/>
  <c r="FN12" i="2" s="1"/>
  <c r="FM13" i="2"/>
  <c r="FN13" i="2" s="1"/>
  <c r="FM14" i="2"/>
  <c r="FN14" i="2" s="1"/>
  <c r="FM15" i="2"/>
  <c r="FN15" i="2" s="1"/>
  <c r="FM16" i="2"/>
  <c r="FN16" i="2" s="1"/>
  <c r="FM17" i="2"/>
  <c r="FN17" i="2" s="1"/>
  <c r="FM18" i="2"/>
  <c r="FN18" i="2" s="1"/>
  <c r="FM19" i="2"/>
  <c r="FN19" i="2" s="1"/>
  <c r="FM20" i="2"/>
  <c r="FN20" i="2" s="1"/>
  <c r="FM21" i="2"/>
  <c r="FN21" i="2" s="1"/>
  <c r="FM22" i="2"/>
  <c r="FN22" i="2" s="1"/>
  <c r="FM23" i="2"/>
  <c r="FN23" i="2" s="1"/>
  <c r="FM24" i="2"/>
  <c r="FN24" i="2" s="1"/>
  <c r="FM2" i="2"/>
  <c r="FN2" i="2" s="1"/>
  <c r="AD3" i="2"/>
  <c r="AE3" i="2" s="1"/>
  <c r="AD4" i="2"/>
  <c r="AD5" i="2"/>
  <c r="AD6" i="2"/>
  <c r="AE6" i="2" s="1"/>
  <c r="AD7" i="2"/>
  <c r="AE7" i="2" s="1"/>
  <c r="AD8" i="2"/>
  <c r="AD9" i="2"/>
  <c r="AD10" i="2"/>
  <c r="AE10" i="2" s="1"/>
  <c r="AD11" i="2"/>
  <c r="AE11" i="2" s="1"/>
  <c r="AD12" i="2"/>
  <c r="AD13" i="2"/>
  <c r="AD14" i="2"/>
  <c r="AE14" i="2" s="1"/>
  <c r="AD15" i="2"/>
  <c r="AE15" i="2" s="1"/>
  <c r="AD16" i="2"/>
  <c r="AD17" i="2"/>
  <c r="AD18" i="2"/>
  <c r="AE18" i="2" s="1"/>
  <c r="AD19" i="2"/>
  <c r="AE19" i="2" s="1"/>
  <c r="AD20" i="2"/>
  <c r="AD21" i="2"/>
  <c r="AD22" i="2"/>
  <c r="AE22" i="2" s="1"/>
  <c r="AD23" i="2"/>
  <c r="AE23" i="2" s="1"/>
  <c r="AD24" i="2"/>
  <c r="AD2" i="2"/>
  <c r="Y3" i="2"/>
  <c r="Z3" i="2" s="1"/>
  <c r="Y4" i="2"/>
  <c r="Z4" i="2" s="1"/>
  <c r="Y5" i="2"/>
  <c r="Y6" i="2"/>
  <c r="Z6" i="2" s="1"/>
  <c r="Y7" i="2"/>
  <c r="Z7" i="2" s="1"/>
  <c r="Y8" i="2"/>
  <c r="Z8" i="2" s="1"/>
  <c r="Y9" i="2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4" i="2"/>
  <c r="Z24" i="2" s="1"/>
  <c r="Y2" i="2"/>
  <c r="FH3" i="2"/>
  <c r="FI3" i="2" s="1"/>
  <c r="FH4" i="2"/>
  <c r="FI4" i="2" s="1"/>
  <c r="FH5" i="2"/>
  <c r="FI5" i="2" s="1"/>
  <c r="FH6" i="2"/>
  <c r="FI6" i="2" s="1"/>
  <c r="FH7" i="2"/>
  <c r="FI7" i="2" s="1"/>
  <c r="FH8" i="2"/>
  <c r="FI8" i="2" s="1"/>
  <c r="FH9" i="2"/>
  <c r="FI9" i="2" s="1"/>
  <c r="FH10" i="2"/>
  <c r="FI10" i="2" s="1"/>
  <c r="FH11" i="2"/>
  <c r="FI11" i="2" s="1"/>
  <c r="FH12" i="2"/>
  <c r="FI12" i="2" s="1"/>
  <c r="FH13" i="2"/>
  <c r="FI13" i="2" s="1"/>
  <c r="FH14" i="2"/>
  <c r="FI14" i="2" s="1"/>
  <c r="FH15" i="2"/>
  <c r="FI15" i="2" s="1"/>
  <c r="FH16" i="2"/>
  <c r="FI16" i="2" s="1"/>
  <c r="FH17" i="2"/>
  <c r="FI17" i="2" s="1"/>
  <c r="FH18" i="2"/>
  <c r="FI18" i="2" s="1"/>
  <c r="FH19" i="2"/>
  <c r="FI19" i="2" s="1"/>
  <c r="FH20" i="2"/>
  <c r="FI20" i="2" s="1"/>
  <c r="FH21" i="2"/>
  <c r="FI21" i="2" s="1"/>
  <c r="FH22" i="2"/>
  <c r="FI22" i="2" s="1"/>
  <c r="FH23" i="2"/>
  <c r="FI23" i="2" s="1"/>
  <c r="FH24" i="2"/>
  <c r="FI24" i="2" s="1"/>
  <c r="FH2" i="2"/>
  <c r="FI2" i="2" s="1"/>
  <c r="K71" i="4" s="1"/>
  <c r="BD24" i="2"/>
  <c r="BE24" i="2" s="1"/>
  <c r="BD22" i="2"/>
  <c r="BE22" i="2" s="1"/>
  <c r="BD21" i="2"/>
  <c r="BE21" i="2" s="1"/>
  <c r="BD20" i="2"/>
  <c r="BE20" i="2" s="1"/>
  <c r="BD19" i="2"/>
  <c r="BE19" i="2" s="1"/>
  <c r="BD18" i="2"/>
  <c r="BE18" i="2" s="1"/>
  <c r="BD16" i="2"/>
  <c r="BE16" i="2" s="1"/>
  <c r="BD15" i="2"/>
  <c r="BE15" i="2" s="1"/>
  <c r="BD14" i="2"/>
  <c r="BE14" i="2" s="1"/>
  <c r="BD13" i="2"/>
  <c r="BE13" i="2" s="1"/>
  <c r="BD12" i="2"/>
  <c r="BE12" i="2" s="1"/>
  <c r="BD11" i="2"/>
  <c r="BE11" i="2" s="1"/>
  <c r="BD10" i="2"/>
  <c r="BE10" i="2" s="1"/>
  <c r="BD9" i="2"/>
  <c r="BE9" i="2" s="1"/>
  <c r="BD7" i="2"/>
  <c r="BE7" i="2" s="1"/>
  <c r="BD6" i="2"/>
  <c r="BE6" i="2" s="1"/>
  <c r="BD3" i="2"/>
  <c r="BE3" i="2" s="1"/>
  <c r="BD4" i="2"/>
  <c r="BE4" i="2" s="1"/>
  <c r="BD5" i="2"/>
  <c r="BE5" i="2" s="1"/>
  <c r="BD8" i="2"/>
  <c r="BE8" i="2" s="1"/>
  <c r="BD17" i="2"/>
  <c r="BE17" i="2" s="1"/>
  <c r="BD23" i="2"/>
  <c r="BE23" i="2" s="1"/>
  <c r="BD2" i="2"/>
  <c r="BE2" i="2" s="1"/>
  <c r="AY24" i="2"/>
  <c r="AZ24" i="2" s="1"/>
  <c r="AY22" i="2"/>
  <c r="AZ22" i="2" s="1"/>
  <c r="AY21" i="2"/>
  <c r="AZ21" i="2" s="1"/>
  <c r="AY20" i="2"/>
  <c r="AZ20" i="2" s="1"/>
  <c r="AY19" i="2"/>
  <c r="AZ19" i="2" s="1"/>
  <c r="AY18" i="2"/>
  <c r="AZ18" i="2" s="1"/>
  <c r="AY16" i="2"/>
  <c r="AZ16" i="2" s="1"/>
  <c r="AY15" i="2"/>
  <c r="AZ15" i="2" s="1"/>
  <c r="AY14" i="2"/>
  <c r="AZ14" i="2" s="1"/>
  <c r="AY13" i="2"/>
  <c r="AZ13" i="2" s="1"/>
  <c r="AY12" i="2"/>
  <c r="AZ12" i="2" s="1"/>
  <c r="AY11" i="2"/>
  <c r="AZ11" i="2" s="1"/>
  <c r="AY10" i="2"/>
  <c r="AZ10" i="2" s="1"/>
  <c r="AY9" i="2"/>
  <c r="AZ9" i="2" s="1"/>
  <c r="AY7" i="2"/>
  <c r="AZ7" i="2" s="1"/>
  <c r="AY6" i="2"/>
  <c r="AZ6" i="2" s="1"/>
  <c r="AY3" i="2"/>
  <c r="AZ3" i="2" s="1"/>
  <c r="AY4" i="2"/>
  <c r="AZ4" i="2" s="1"/>
  <c r="AY5" i="2"/>
  <c r="AZ5" i="2" s="1"/>
  <c r="AY8" i="2"/>
  <c r="AZ8" i="2" s="1"/>
  <c r="AY17" i="2"/>
  <c r="AZ17" i="2" s="1"/>
  <c r="AY23" i="2"/>
  <c r="AZ23" i="2" s="1"/>
  <c r="AY2" i="2"/>
  <c r="AZ2" i="2" s="1"/>
  <c r="AT24" i="2"/>
  <c r="AU24" i="2" s="1"/>
  <c r="AT22" i="2"/>
  <c r="AU22" i="2" s="1"/>
  <c r="AT21" i="2"/>
  <c r="AU21" i="2" s="1"/>
  <c r="AT20" i="2"/>
  <c r="AU20" i="2" s="1"/>
  <c r="AT19" i="2"/>
  <c r="AU19" i="2" s="1"/>
  <c r="AT18" i="2"/>
  <c r="AU18" i="2" s="1"/>
  <c r="AT16" i="2"/>
  <c r="AU16" i="2" s="1"/>
  <c r="AT15" i="2"/>
  <c r="AU15" i="2" s="1"/>
  <c r="AT14" i="2"/>
  <c r="AU14" i="2" s="1"/>
  <c r="AT13" i="2"/>
  <c r="AU13" i="2" s="1"/>
  <c r="AT12" i="2"/>
  <c r="AU12" i="2" s="1"/>
  <c r="AT11" i="2"/>
  <c r="AU11" i="2" s="1"/>
  <c r="AT10" i="2"/>
  <c r="AU10" i="2" s="1"/>
  <c r="AT9" i="2"/>
  <c r="AU9" i="2" s="1"/>
  <c r="AT7" i="2"/>
  <c r="AU7" i="2" s="1"/>
  <c r="AT6" i="2"/>
  <c r="AU6" i="2" s="1"/>
  <c r="AT3" i="2"/>
  <c r="AU3" i="2" s="1"/>
  <c r="AT4" i="2"/>
  <c r="AU4" i="2" s="1"/>
  <c r="AT5" i="2"/>
  <c r="AU5" i="2" s="1"/>
  <c r="AT8" i="2"/>
  <c r="AU8" i="2" s="1"/>
  <c r="AT17" i="2"/>
  <c r="AU17" i="2" s="1"/>
  <c r="AT23" i="2"/>
  <c r="AU23" i="2" s="1"/>
  <c r="AT2" i="2"/>
  <c r="AU2" i="2" s="1"/>
  <c r="AI3" i="2"/>
  <c r="AJ3" i="2" s="1"/>
  <c r="AI4" i="2"/>
  <c r="AJ4" i="2" s="1"/>
  <c r="AI5" i="2"/>
  <c r="AJ5" i="2" s="1"/>
  <c r="AI6" i="2"/>
  <c r="AJ6" i="2" s="1"/>
  <c r="AI7" i="2"/>
  <c r="AJ7" i="2" s="1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4" i="2"/>
  <c r="AJ14" i="2" s="1"/>
  <c r="AI15" i="2"/>
  <c r="AJ15" i="2" s="1"/>
  <c r="AI16" i="2"/>
  <c r="AJ16" i="2" s="1"/>
  <c r="AI17" i="2"/>
  <c r="AJ17" i="2" s="1"/>
  <c r="AI18" i="2"/>
  <c r="AJ18" i="2" s="1"/>
  <c r="AI19" i="2"/>
  <c r="AJ19" i="2" s="1"/>
  <c r="AI20" i="2"/>
  <c r="AJ20" i="2" s="1"/>
  <c r="AI21" i="2"/>
  <c r="AJ21" i="2" s="1"/>
  <c r="AI22" i="2"/>
  <c r="AJ22" i="2" s="1"/>
  <c r="AI23" i="2"/>
  <c r="AJ23" i="2" s="1"/>
  <c r="AI24" i="2"/>
  <c r="AJ24" i="2" s="1"/>
  <c r="AI2" i="2"/>
  <c r="AJ2" i="2" s="1"/>
  <c r="AE4" i="2"/>
  <c r="AE5" i="2"/>
  <c r="AE8" i="2"/>
  <c r="AE9" i="2"/>
  <c r="AE12" i="2"/>
  <c r="AE13" i="2"/>
  <c r="AE16" i="2"/>
  <c r="AE17" i="2"/>
  <c r="AE20" i="2"/>
  <c r="AE21" i="2"/>
  <c r="AE24" i="2"/>
  <c r="AE2" i="2"/>
  <c r="Z5" i="2"/>
  <c r="Z9" i="2"/>
  <c r="Z2" i="2"/>
  <c r="K72" i="4" l="1"/>
  <c r="K76" i="4"/>
  <c r="K75" i="4"/>
  <c r="K74" i="4"/>
  <c r="T3" i="2"/>
  <c r="U3" i="2" s="1" a="1"/>
  <c r="U3" i="2" s="1"/>
  <c r="T4" i="2"/>
  <c r="U4" i="2" s="1" a="1"/>
  <c r="U4" i="2" s="1"/>
  <c r="T5" i="2"/>
  <c r="U5" i="2" s="1" a="1"/>
  <c r="U5" i="2" s="1"/>
  <c r="T6" i="2"/>
  <c r="U6" i="2" s="1" a="1"/>
  <c r="U6" i="2" s="1"/>
  <c r="T7" i="2"/>
  <c r="U7" i="2" s="1" a="1"/>
  <c r="U7" i="2" s="1"/>
  <c r="T8" i="2"/>
  <c r="U8" i="2" s="1" a="1"/>
  <c r="U8" i="2" s="1"/>
  <c r="T9" i="2"/>
  <c r="U9" i="2" s="1" a="1"/>
  <c r="U9" i="2" s="1"/>
  <c r="T10" i="2"/>
  <c r="U10" i="2" s="1" a="1"/>
  <c r="U10" i="2" s="1"/>
  <c r="T11" i="2"/>
  <c r="U11" i="2" s="1" a="1"/>
  <c r="U11" i="2" s="1"/>
  <c r="T12" i="2"/>
  <c r="U12" i="2" s="1" a="1"/>
  <c r="U12" i="2" s="1"/>
  <c r="T13" i="2"/>
  <c r="U13" i="2" s="1" a="1"/>
  <c r="U13" i="2" s="1"/>
  <c r="T14" i="2"/>
  <c r="U14" i="2" s="1" a="1"/>
  <c r="U14" i="2" s="1"/>
  <c r="T15" i="2"/>
  <c r="U15" i="2" s="1" a="1"/>
  <c r="U15" i="2" s="1"/>
  <c r="T16" i="2"/>
  <c r="U16" i="2" s="1" a="1"/>
  <c r="U16" i="2" s="1"/>
  <c r="T17" i="2"/>
  <c r="U17" i="2" s="1" a="1"/>
  <c r="U17" i="2" s="1"/>
  <c r="T18" i="2"/>
  <c r="U18" i="2" s="1" a="1"/>
  <c r="U18" i="2" s="1"/>
  <c r="T19" i="2"/>
  <c r="U19" i="2" s="1" a="1"/>
  <c r="U19" i="2" s="1"/>
  <c r="T20" i="2"/>
  <c r="U20" i="2" s="1" a="1"/>
  <c r="U20" i="2" s="1"/>
  <c r="T21" i="2"/>
  <c r="U21" i="2" s="1" a="1"/>
  <c r="U21" i="2" s="1"/>
  <c r="T22" i="2"/>
  <c r="U22" i="2" s="1" a="1"/>
  <c r="U22" i="2" s="1"/>
  <c r="T23" i="2"/>
  <c r="U23" i="2" s="1" a="1"/>
  <c r="U23" i="2" s="1"/>
  <c r="T24" i="2"/>
  <c r="U24" i="2" s="1" a="1"/>
  <c r="U24" i="2" s="1"/>
  <c r="T2" i="2"/>
  <c r="U2" i="2" s="1" a="1"/>
  <c r="U2" i="2" s="1"/>
  <c r="Q11" i="4" l="1"/>
  <c r="GF24" i="2"/>
  <c r="GA24" i="2"/>
  <c r="FV24" i="2"/>
  <c r="FQ24" i="2"/>
  <c r="FL24" i="2"/>
  <c r="FG24" i="2"/>
  <c r="BC24" i="2"/>
  <c r="AX24" i="2"/>
  <c r="AS24" i="2"/>
  <c r="AH24" i="2"/>
  <c r="AC24" i="2"/>
  <c r="X24" i="2"/>
  <c r="S24" i="2"/>
  <c r="GF23" i="2"/>
  <c r="GA23" i="2"/>
  <c r="FV23" i="2"/>
  <c r="FQ23" i="2"/>
  <c r="FL23" i="2"/>
  <c r="FG23" i="2"/>
  <c r="BC23" i="2"/>
  <c r="AX23" i="2"/>
  <c r="AS23" i="2"/>
  <c r="AH23" i="2"/>
  <c r="AC23" i="2"/>
  <c r="X23" i="2"/>
  <c r="S23" i="2"/>
  <c r="GF22" i="2"/>
  <c r="GA22" i="2"/>
  <c r="FV22" i="2"/>
  <c r="FQ22" i="2"/>
  <c r="FL22" i="2"/>
  <c r="FG22" i="2"/>
  <c r="BC22" i="2"/>
  <c r="AX22" i="2"/>
  <c r="AS22" i="2"/>
  <c r="AH22" i="2"/>
  <c r="AC22" i="2"/>
  <c r="X22" i="2"/>
  <c r="S22" i="2"/>
  <c r="GF21" i="2"/>
  <c r="GA21" i="2"/>
  <c r="FV21" i="2"/>
  <c r="FQ21" i="2"/>
  <c r="FL21" i="2"/>
  <c r="FG21" i="2"/>
  <c r="BC21" i="2"/>
  <c r="AX21" i="2"/>
  <c r="AS21" i="2"/>
  <c r="AH21" i="2"/>
  <c r="AC21" i="2"/>
  <c r="X21" i="2"/>
  <c r="S21" i="2"/>
  <c r="GF20" i="2"/>
  <c r="GA20" i="2"/>
  <c r="FV20" i="2"/>
  <c r="FQ20" i="2"/>
  <c r="FL20" i="2"/>
  <c r="FG20" i="2"/>
  <c r="BC20" i="2"/>
  <c r="AX20" i="2"/>
  <c r="AS20" i="2"/>
  <c r="AH20" i="2"/>
  <c r="AC20" i="2"/>
  <c r="X20" i="2"/>
  <c r="S20" i="2"/>
  <c r="GF19" i="2"/>
  <c r="GA19" i="2"/>
  <c r="FV19" i="2"/>
  <c r="FQ19" i="2"/>
  <c r="FL19" i="2"/>
  <c r="FG19" i="2"/>
  <c r="BC19" i="2"/>
  <c r="AX19" i="2"/>
  <c r="AS19" i="2"/>
  <c r="AH19" i="2"/>
  <c r="AC19" i="2"/>
  <c r="X19" i="2"/>
  <c r="S19" i="2"/>
  <c r="GF18" i="2"/>
  <c r="GA18" i="2"/>
  <c r="FV18" i="2"/>
  <c r="FQ18" i="2"/>
  <c r="FL18" i="2"/>
  <c r="FG18" i="2"/>
  <c r="BC18" i="2"/>
  <c r="AX18" i="2"/>
  <c r="AS18" i="2"/>
  <c r="AH18" i="2"/>
  <c r="AC18" i="2"/>
  <c r="X18" i="2"/>
  <c r="S18" i="2"/>
  <c r="GF17" i="2"/>
  <c r="GA17" i="2"/>
  <c r="FV17" i="2"/>
  <c r="FQ17" i="2"/>
  <c r="FL17" i="2"/>
  <c r="FG17" i="2"/>
  <c r="BC17" i="2"/>
  <c r="AX17" i="2"/>
  <c r="AS17" i="2"/>
  <c r="AH17" i="2"/>
  <c r="AC17" i="2"/>
  <c r="X17" i="2"/>
  <c r="S17" i="2"/>
  <c r="GF16" i="2"/>
  <c r="GA16" i="2"/>
  <c r="FV16" i="2"/>
  <c r="FQ16" i="2"/>
  <c r="FL16" i="2"/>
  <c r="FG16" i="2"/>
  <c r="BC16" i="2"/>
  <c r="AX16" i="2"/>
  <c r="AS16" i="2"/>
  <c r="AH16" i="2"/>
  <c r="AC16" i="2"/>
  <c r="X16" i="2"/>
  <c r="S16" i="2"/>
  <c r="GF15" i="2"/>
  <c r="GA15" i="2"/>
  <c r="FV15" i="2"/>
  <c r="FQ15" i="2"/>
  <c r="FL15" i="2"/>
  <c r="FG15" i="2"/>
  <c r="BC15" i="2"/>
  <c r="AX15" i="2"/>
  <c r="AS15" i="2"/>
  <c r="AH15" i="2"/>
  <c r="AC15" i="2"/>
  <c r="X15" i="2"/>
  <c r="S15" i="2"/>
  <c r="GF14" i="2"/>
  <c r="GA14" i="2"/>
  <c r="FV14" i="2"/>
  <c r="FQ14" i="2"/>
  <c r="FL14" i="2"/>
  <c r="FG14" i="2"/>
  <c r="BC14" i="2"/>
  <c r="AX14" i="2"/>
  <c r="AS14" i="2"/>
  <c r="AH14" i="2"/>
  <c r="AC14" i="2"/>
  <c r="X14" i="2"/>
  <c r="S14" i="2"/>
  <c r="GF13" i="2"/>
  <c r="GA13" i="2"/>
  <c r="FV13" i="2"/>
  <c r="FQ13" i="2"/>
  <c r="FL13" i="2"/>
  <c r="FG13" i="2"/>
  <c r="BC13" i="2"/>
  <c r="AX13" i="2"/>
  <c r="AS13" i="2"/>
  <c r="AH13" i="2"/>
  <c r="AC13" i="2"/>
  <c r="X13" i="2"/>
  <c r="S13" i="2"/>
  <c r="GF12" i="2"/>
  <c r="GA12" i="2"/>
  <c r="FV12" i="2"/>
  <c r="FQ12" i="2"/>
  <c r="FL12" i="2"/>
  <c r="FG12" i="2"/>
  <c r="BC12" i="2"/>
  <c r="AX12" i="2"/>
  <c r="AS12" i="2"/>
  <c r="AH12" i="2"/>
  <c r="AC12" i="2"/>
  <c r="X12" i="2"/>
  <c r="S12" i="2"/>
  <c r="GF11" i="2"/>
  <c r="GA11" i="2"/>
  <c r="FV11" i="2"/>
  <c r="FQ11" i="2"/>
  <c r="FL11" i="2"/>
  <c r="FG11" i="2"/>
  <c r="BC11" i="2"/>
  <c r="AX11" i="2"/>
  <c r="AS11" i="2"/>
  <c r="AH11" i="2"/>
  <c r="AC11" i="2"/>
  <c r="X11" i="2"/>
  <c r="S11" i="2"/>
  <c r="GF10" i="2"/>
  <c r="GA10" i="2"/>
  <c r="FV10" i="2"/>
  <c r="FQ10" i="2"/>
  <c r="FL10" i="2"/>
  <c r="FG10" i="2"/>
  <c r="BC10" i="2"/>
  <c r="AX10" i="2"/>
  <c r="AS10" i="2"/>
  <c r="AH10" i="2"/>
  <c r="AC10" i="2"/>
  <c r="X10" i="2"/>
  <c r="S10" i="2"/>
  <c r="GF9" i="2"/>
  <c r="GA9" i="2"/>
  <c r="FV9" i="2"/>
  <c r="FQ9" i="2"/>
  <c r="FL9" i="2"/>
  <c r="FG9" i="2"/>
  <c r="BC9" i="2"/>
  <c r="AX9" i="2"/>
  <c r="AS9" i="2"/>
  <c r="AH9" i="2"/>
  <c r="AC9" i="2"/>
  <c r="X9" i="2"/>
  <c r="S9" i="2"/>
  <c r="GF8" i="2"/>
  <c r="GA8" i="2"/>
  <c r="FV8" i="2"/>
  <c r="FQ8" i="2"/>
  <c r="FL8" i="2"/>
  <c r="FG8" i="2"/>
  <c r="BC8" i="2"/>
  <c r="AX8" i="2"/>
  <c r="AS8" i="2"/>
  <c r="AH8" i="2"/>
  <c r="AC8" i="2"/>
  <c r="X8" i="2"/>
  <c r="S8" i="2"/>
  <c r="GF7" i="2"/>
  <c r="GA7" i="2"/>
  <c r="FV7" i="2"/>
  <c r="FQ7" i="2"/>
  <c r="FL7" i="2"/>
  <c r="FG7" i="2"/>
  <c r="BC7" i="2"/>
  <c r="AX7" i="2"/>
  <c r="AS7" i="2"/>
  <c r="AH7" i="2"/>
  <c r="AC7" i="2"/>
  <c r="X7" i="2"/>
  <c r="S7" i="2"/>
  <c r="GF6" i="2"/>
  <c r="GA6" i="2"/>
  <c r="FV6" i="2"/>
  <c r="FQ6" i="2"/>
  <c r="FL6" i="2"/>
  <c r="FG6" i="2"/>
  <c r="BC6" i="2"/>
  <c r="AX6" i="2"/>
  <c r="AS6" i="2"/>
  <c r="AH6" i="2"/>
  <c r="AC6" i="2"/>
  <c r="X6" i="2"/>
  <c r="S6" i="2"/>
  <c r="GF5" i="2"/>
  <c r="GA5" i="2"/>
  <c r="FV5" i="2"/>
  <c r="FQ5" i="2"/>
  <c r="FL5" i="2"/>
  <c r="FG5" i="2"/>
  <c r="BC5" i="2"/>
  <c r="AX5" i="2"/>
  <c r="AS5" i="2"/>
  <c r="AH5" i="2"/>
  <c r="AC5" i="2"/>
  <c r="X5" i="2"/>
  <c r="S5" i="2"/>
  <c r="GF4" i="2"/>
  <c r="GA4" i="2"/>
  <c r="FV4" i="2"/>
  <c r="FQ4" i="2"/>
  <c r="FL4" i="2"/>
  <c r="FG4" i="2"/>
  <c r="BC4" i="2"/>
  <c r="AX4" i="2"/>
  <c r="AS4" i="2"/>
  <c r="AH4" i="2"/>
  <c r="AC4" i="2"/>
  <c r="X4" i="2"/>
  <c r="S4" i="2"/>
  <c r="GF3" i="2"/>
  <c r="GA3" i="2"/>
  <c r="FV3" i="2"/>
  <c r="FQ3" i="2"/>
  <c r="FL3" i="2"/>
  <c r="FG3" i="2"/>
  <c r="BC3" i="2"/>
  <c r="AX3" i="2"/>
  <c r="AS3" i="2"/>
  <c r="AH3" i="2"/>
  <c r="AC3" i="2"/>
  <c r="X3" i="2"/>
  <c r="S3" i="2"/>
  <c r="GF2" i="2"/>
  <c r="GA2" i="2"/>
  <c r="FV2" i="2"/>
  <c r="FQ2" i="2"/>
  <c r="FL2" i="2"/>
  <c r="FG2" i="2"/>
  <c r="BC2" i="2"/>
  <c r="AX2" i="2"/>
  <c r="AS2" i="2"/>
  <c r="AH2" i="2"/>
  <c r="AC2" i="2"/>
  <c r="X2" i="2"/>
  <c r="S2" i="2"/>
  <c r="J10" i="4" l="1"/>
  <c r="I10" i="4"/>
  <c r="J76" i="4"/>
  <c r="I76" i="4"/>
  <c r="I11" i="4"/>
  <c r="J11" i="4"/>
  <c r="I18" i="4"/>
  <c r="J18" i="4"/>
  <c r="J73" i="4"/>
  <c r="I73" i="4"/>
  <c r="J17" i="4"/>
  <c r="I17" i="4"/>
  <c r="J12" i="4"/>
  <c r="I12" i="4"/>
  <c r="J74" i="4"/>
  <c r="I74" i="4"/>
  <c r="J72" i="4"/>
  <c r="I72" i="4"/>
  <c r="J19" i="4"/>
  <c r="I19" i="4"/>
  <c r="I13" i="4"/>
  <c r="J13" i="4"/>
  <c r="I71" i="4"/>
  <c r="J71" i="4"/>
  <c r="I75" i="4"/>
  <c r="J75" i="4"/>
  <c r="J71" i="3"/>
  <c r="J10" i="3"/>
  <c r="J17" i="3"/>
  <c r="J76" i="3"/>
  <c r="J11" i="3"/>
  <c r="J18" i="3"/>
  <c r="J73" i="3"/>
  <c r="J12" i="3"/>
  <c r="J19" i="3"/>
  <c r="J74" i="3"/>
  <c r="J72" i="3"/>
  <c r="J9" i="3"/>
  <c r="J13" i="3"/>
  <c r="J75" i="3"/>
  <c r="I9" i="3"/>
  <c r="I11" i="3"/>
  <c r="I13" i="3"/>
  <c r="I18" i="3"/>
  <c r="I71" i="3"/>
  <c r="I73" i="3"/>
  <c r="I75" i="3"/>
  <c r="I10" i="3"/>
  <c r="I12" i="3"/>
  <c r="I17" i="3"/>
  <c r="I19" i="3"/>
  <c r="I72" i="3"/>
  <c r="I74" i="3"/>
  <c r="I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<sst xmlns="http://schemas.openxmlformats.org/spreadsheetml/2006/main" count="9594" uniqueCount="724">
  <si>
    <t>TEST EXECUTION REPORT</t>
  </si>
  <si>
    <t>Project Name</t>
  </si>
  <si>
    <t>POC_MICROBRUST</t>
  </si>
  <si>
    <t>Test Name</t>
  </si>
  <si>
    <t>MB_GetAccPos_Retest</t>
  </si>
  <si>
    <t>Date of Creation</t>
  </si>
  <si>
    <t>27-Nov-2020 02:41:49</t>
  </si>
  <si>
    <t>Date of Execution</t>
  </si>
  <si>
    <t>27-Nov-2020 02:43:20</t>
  </si>
  <si>
    <t>Created By</t>
  </si>
  <si>
    <t>KNAGARAJAN</t>
  </si>
  <si>
    <t>Execution Time</t>
  </si>
  <si>
    <t xml:space="preserve">1min 18sec </t>
  </si>
  <si>
    <t>DETAILED RESULT</t>
  </si>
  <si>
    <t>Test Status</t>
  </si>
  <si>
    <t>FAILED</t>
  </si>
  <si>
    <t>Properties</t>
  </si>
  <si>
    <t>SOURCE</t>
  </si>
  <si>
    <t>TARGET</t>
  </si>
  <si>
    <t>File Name</t>
  </si>
  <si>
    <t>PATH_PROD_P_GetAccountPositionsWithSecClassAndId_Report-20201023.csv</t>
  </si>
  <si>
    <t>PATH_QA_P_GetAccountPositionsWithSecClassAndId_Report-20201023.csv</t>
  </si>
  <si>
    <t>File Details</t>
  </si>
  <si>
    <t>Files</t>
  </si>
  <si>
    <t>Key(s) Selected</t>
  </si>
  <si>
    <t>Account_Symbol, Src_Sec_Id</t>
  </si>
  <si>
    <t>Rule(s)</t>
  </si>
  <si>
    <t>NA</t>
  </si>
  <si>
    <t>Filters(s)</t>
  </si>
  <si>
    <t>Column Count</t>
  </si>
  <si>
    <t>88</t>
  </si>
  <si>
    <t>Total number of records</t>
  </si>
  <si>
    <t>65709</t>
  </si>
  <si>
    <t>4649</t>
  </si>
  <si>
    <t>Total number of duplicate key(s)</t>
  </si>
  <si>
    <t>0</t>
  </si>
  <si>
    <t>2</t>
  </si>
  <si>
    <t>Total number of Unique key(s)</t>
  </si>
  <si>
    <t>4645</t>
  </si>
  <si>
    <t>Total number of Orphan record(s)</t>
  </si>
  <si>
    <t>61790</t>
  </si>
  <si>
    <t>726</t>
  </si>
  <si>
    <t>Total number of Mismatches</t>
  </si>
  <si>
    <t>3919</t>
  </si>
  <si>
    <t>S.No</t>
  </si>
  <si>
    <t>AsOfDate_S</t>
  </si>
  <si>
    <t>AsOfDate_T</t>
  </si>
  <si>
    <t>DataSource_S</t>
  </si>
  <si>
    <t>DataSource_T</t>
  </si>
  <si>
    <t>Nsp_Account_Id_S</t>
  </si>
  <si>
    <t>Nsp_Account_Id_T</t>
  </si>
  <si>
    <t>Account_Symbol_Key</t>
  </si>
  <si>
    <t>Src_Sec_Id_Key</t>
  </si>
  <si>
    <t>sds_id_S</t>
  </si>
  <si>
    <t>sds_id_T</t>
  </si>
  <si>
    <t>Units_S</t>
  </si>
  <si>
    <t>Units_T</t>
  </si>
  <si>
    <t>Difference</t>
  </si>
  <si>
    <t>Market_Price_S</t>
  </si>
  <si>
    <t>Market_Price_T</t>
  </si>
  <si>
    <t>Market_Value_Amt_Func_S</t>
  </si>
  <si>
    <t>Market_Value_Amt_Func_T</t>
  </si>
  <si>
    <t>Market_Value_Amt_Rpt_S</t>
  </si>
  <si>
    <t>Market_Value_Amt_Rpt_T</t>
  </si>
  <si>
    <t>Market_Value_Amt_Lcl_S</t>
  </si>
  <si>
    <t>Market_Value_Amt_Lcl_T</t>
  </si>
  <si>
    <t>WeightFunc_S</t>
  </si>
  <si>
    <t>WeightFunc_T</t>
  </si>
  <si>
    <t>Amort_Value_S</t>
  </si>
  <si>
    <t>Amort_Value_T</t>
  </si>
  <si>
    <t>Src_Ticker_Symbol_S</t>
  </si>
  <si>
    <t>Src_Ticker_Symbol_T</t>
  </si>
  <si>
    <t>AccruedIncome_Func_S</t>
  </si>
  <si>
    <t>AccruedIncome_Func_T</t>
  </si>
  <si>
    <t>AccruedIncome_Rpt_S</t>
  </si>
  <si>
    <t>AccruedIncome_Rpt_T</t>
  </si>
  <si>
    <t>AccruedIncome_Lcl_S</t>
  </si>
  <si>
    <t>AccruedIncome_Lcl_T</t>
  </si>
  <si>
    <t>SecIdtype_S</t>
  </si>
  <si>
    <t>SecIdtype_T</t>
  </si>
  <si>
    <t>SecClassId_S</t>
  </si>
  <si>
    <t>SecClassId_T</t>
  </si>
  <si>
    <t>Contract_size_S</t>
  </si>
  <si>
    <t>Contract_size_T</t>
  </si>
  <si>
    <t>Trading_Units_S</t>
  </si>
  <si>
    <t>Trading_Units_T</t>
  </si>
  <si>
    <t>Custom_Sec_Ind_S</t>
  </si>
  <si>
    <t>Custom_Sec_Ind_T</t>
  </si>
  <si>
    <t>Amort_Price_S</t>
  </si>
  <si>
    <t>Amort_Price_T</t>
  </si>
  <si>
    <t>Reconciled_Flg_S</t>
  </si>
  <si>
    <t>Reconciled_Flg_T</t>
  </si>
  <si>
    <t>Func_Currency_Cd_S</t>
  </si>
  <si>
    <t>Func_Currency_Cd_T</t>
  </si>
  <si>
    <t>Func_Currency_Id_S</t>
  </si>
  <si>
    <t>Func_Currency_Id_T</t>
  </si>
  <si>
    <t>Src_MarketValue_Local_Currency_Cd_S</t>
  </si>
  <si>
    <t>Src_MarketValue_Local_Currency_Cd_T</t>
  </si>
  <si>
    <t>Src_MarketValue_Local_Currency_Id_S</t>
  </si>
  <si>
    <t>Src_MarketValue_Local_Currency_Id_T</t>
  </si>
  <si>
    <t>Src_Income_Local_Currency_Cd_S</t>
  </si>
  <si>
    <t>Src_Income_Local_Currency_Cd_T</t>
  </si>
  <si>
    <t>Src_Income_local_Currency_Id_S</t>
  </si>
  <si>
    <t>Src_Income_local_Currency_Id_T</t>
  </si>
  <si>
    <t>Short_Term_Flg_S</t>
  </si>
  <si>
    <t>Short_Term_Flg_T</t>
  </si>
  <si>
    <t>Src_Account_Nbr_S</t>
  </si>
  <si>
    <t>Src_Account_Nbr_T</t>
  </si>
  <si>
    <t>Dup_Account_Symbol_S</t>
  </si>
  <si>
    <t>Dup_Account_Symbol_T</t>
  </si>
  <si>
    <t>Major_Issue_Cd_S</t>
  </si>
  <si>
    <t>Major_Issue_Cd_T</t>
  </si>
  <si>
    <t>Minor_Issue_Cd_S</t>
  </si>
  <si>
    <t>Minor_Issue_Cd_T</t>
  </si>
  <si>
    <t>Is_Active_S</t>
  </si>
  <si>
    <t>Is_Active_T</t>
  </si>
  <si>
    <t>Valid_Start_Dt_S</t>
  </si>
  <si>
    <t>Valid_Start_Dt_T</t>
  </si>
  <si>
    <t>Originating_Inc_Curr_Cd_S</t>
  </si>
  <si>
    <t>Originating_Inc_Curr_Cd_T</t>
  </si>
  <si>
    <t>Originating_Principal_Curr_Cd_S</t>
  </si>
  <si>
    <t>Originating_Principal_Curr_Cd_T</t>
  </si>
  <si>
    <t>ISSUE_TYPE_CD_S</t>
  </si>
  <si>
    <t>ISSUE_TYPE_CD_T</t>
  </si>
  <si>
    <t>SCREEN_GRP_CD_S</t>
  </si>
  <si>
    <t>SCREEN_GRP_CD_T</t>
  </si>
  <si>
    <t>Src_Functional_Currency_Cd_S</t>
  </si>
  <si>
    <t>Src_Functional_Currency_Cd_T</t>
  </si>
  <si>
    <t>Src_Futures_GainLoss_Amt_Func_S</t>
  </si>
  <si>
    <t>Src_Futures_GainLoss_Amt_Func_T</t>
  </si>
  <si>
    <t>Src_Futures_GainLoss_Amt_Rpt_S</t>
  </si>
  <si>
    <t>Src_Futures_GainLoss_Amt_Rpt_T</t>
  </si>
  <si>
    <t>Swap_Ind_S</t>
  </si>
  <si>
    <t>Swap_Ind_T</t>
  </si>
  <si>
    <t>Primary_Spread_S</t>
  </si>
  <si>
    <t>Primary_Spread_T</t>
  </si>
  <si>
    <t>Primary_Spread_Type_S</t>
  </si>
  <si>
    <t>Primary_Spread_Type_T</t>
  </si>
  <si>
    <t>Effective_Spread_S</t>
  </si>
  <si>
    <t>Effective_Spread_T</t>
  </si>
  <si>
    <t>Effective_Spread_Type_S</t>
  </si>
  <si>
    <t>Effective_Spread_Type_T</t>
  </si>
  <si>
    <t>Sec_class_Lvl1_cd_S</t>
  </si>
  <si>
    <t>Sec_class_Lvl1_cd_T</t>
  </si>
  <si>
    <t>Sec_class_Lvl1_S</t>
  </si>
  <si>
    <t>Sec_class_Lvl1_T</t>
  </si>
  <si>
    <t>Sec_class_Lvl2_cd_S</t>
  </si>
  <si>
    <t>Sec_class_Lvl2_cd_T</t>
  </si>
  <si>
    <t>Sec_class_Lvl2_S</t>
  </si>
  <si>
    <t>Sec_class_Lvl2_T</t>
  </si>
  <si>
    <t>Sec_class_Lvl3_cd_S</t>
  </si>
  <si>
    <t>Sec_class_Lvl3_cd_T</t>
  </si>
  <si>
    <t>Sec_class_Lvl3_S</t>
  </si>
  <si>
    <t>Sec_class_Lvl3_T</t>
  </si>
  <si>
    <t>SRC_LIN_S</t>
  </si>
  <si>
    <t>SRC_LIN_T</t>
  </si>
  <si>
    <t>SRC_LOANXID_S</t>
  </si>
  <si>
    <t>SRC_LOANXID_T</t>
  </si>
  <si>
    <t>CINS_S</t>
  </si>
  <si>
    <t>CINS_T</t>
  </si>
  <si>
    <t>CUSIP_S</t>
  </si>
  <si>
    <t>CUSIP_T</t>
  </si>
  <si>
    <t>IDBBUNIQUE_S</t>
  </si>
  <si>
    <t>IDBBUNIQUE_T</t>
  </si>
  <si>
    <t>ISIN_S</t>
  </si>
  <si>
    <t>ISIN_T</t>
  </si>
  <si>
    <t>SEDOL1_S</t>
  </si>
  <si>
    <t>SEDOL1_T</t>
  </si>
  <si>
    <t>SEDOL2_S</t>
  </si>
  <si>
    <t>SEDOL2_T</t>
  </si>
  <si>
    <t>TICKER_S</t>
  </si>
  <si>
    <t>TICKER_T</t>
  </si>
  <si>
    <t>EXCHANGE_CD_S</t>
  </si>
  <si>
    <t>EXCHANGE_CD_T</t>
  </si>
  <si>
    <t>PARAMOUNT_FUNC_S</t>
  </si>
  <si>
    <t>PARAMOUNT_FUNC_T</t>
  </si>
  <si>
    <t>PARAMOUNT_RPT_S</t>
  </si>
  <si>
    <t>PARAMOUNT_RPT_T</t>
  </si>
  <si>
    <t>TKR_AND_EXCH_CD_S</t>
  </si>
  <si>
    <t>TKR_AND_EXCH_CD_T</t>
  </si>
  <si>
    <t>BookValue_Func_S</t>
  </si>
  <si>
    <t>BookValue_Func_T</t>
  </si>
  <si>
    <t>BookValue_Rpt_S</t>
  </si>
  <si>
    <t>BookValue_Rpt_T</t>
  </si>
  <si>
    <t>BookValue_Lcl_S</t>
  </si>
  <si>
    <t>BookValue_Lcl_T</t>
  </si>
  <si>
    <t>Cost_Func_S</t>
  </si>
  <si>
    <t>Cost_Func_T</t>
  </si>
  <si>
    <t>Cost_Rpt_S</t>
  </si>
  <si>
    <t>Cost_Rpt_T</t>
  </si>
  <si>
    <t>Cost_Lcl_S</t>
  </si>
  <si>
    <t>Cost_Lcl_T</t>
  </si>
  <si>
    <t>OPS_Notional_Amt_S</t>
  </si>
  <si>
    <t>OPS_Notional_Amt_T</t>
  </si>
  <si>
    <t>OPS_Notional_Amt_Curr_S</t>
  </si>
  <si>
    <t>OPS_Notional_Amt_Curr_T</t>
  </si>
  <si>
    <t>IDBBGLOBAL_S</t>
  </si>
  <si>
    <t>IDBBGLOBAL_T</t>
  </si>
  <si>
    <t>EXPOSURE_FUNC_S</t>
  </si>
  <si>
    <t>EXPOSURE_FUNC_T</t>
  </si>
  <si>
    <t>EXPOSURE_LCL_S</t>
  </si>
  <si>
    <t>EXPOSURE_LCL_T</t>
  </si>
  <si>
    <t>EXPOSURE_RPT_S</t>
  </si>
  <si>
    <t>EXPOSURE_RPT_T</t>
  </si>
  <si>
    <t>BALOFFBALVAL_FUNC_S</t>
  </si>
  <si>
    <t>BALOFFBALVAL_FUNC_T</t>
  </si>
  <si>
    <t>BALOFFBALVAL_LCL_S</t>
  </si>
  <si>
    <t>BALOFFBALVAL_LCL_T</t>
  </si>
  <si>
    <t>BALOFFBALVAL_RPT_S</t>
  </si>
  <si>
    <t>BALOFFBALVAL_RPT_T</t>
  </si>
  <si>
    <t>BANK_LOAN_OUTSTANDING_S</t>
  </si>
  <si>
    <t>BANK_LOAN_OUTSTANDING_T</t>
  </si>
  <si>
    <t>SRC_OSI_ID_S</t>
  </si>
  <si>
    <t>SRC_OSI_ID_T</t>
  </si>
  <si>
    <t>NET_VM_FUNC_S</t>
  </si>
  <si>
    <t>NET_VM_FUNC_T</t>
  </si>
  <si>
    <t>NET_VM_LCL_S</t>
  </si>
  <si>
    <t>NET_VM_LCL_T</t>
  </si>
  <si>
    <t>NET_VM_RPT_S</t>
  </si>
  <si>
    <t>NET_VM_RPT_T</t>
  </si>
  <si>
    <t>20201023</t>
  </si>
  <si>
    <t>SCD</t>
  </si>
  <si>
    <t>SST</t>
  </si>
  <si>
    <t>11</t>
  </si>
  <si>
    <t>AFFIL</t>
  </si>
  <si>
    <t>00206R102</t>
  </si>
  <si>
    <t/>
  </si>
  <si>
    <t>2230949</t>
  </si>
  <si>
    <t>27.81999969482422</t>
  </si>
  <si>
    <t>62065000</t>
  </si>
  <si>
    <t>1.145639</t>
  </si>
  <si>
    <t>82886584.58</t>
  </si>
  <si>
    <t>T</t>
  </si>
  <si>
    <t>1165865.5</t>
  </si>
  <si>
    <t>CUSIP</t>
  </si>
  <si>
    <t>1</t>
  </si>
  <si>
    <t>N</t>
  </si>
  <si>
    <t>USD</t>
  </si>
  <si>
    <t>3</t>
  </si>
  <si>
    <t>030</t>
  </si>
  <si>
    <t>Y</t>
  </si>
  <si>
    <t>20201116</t>
  </si>
  <si>
    <t>-20821583.4</t>
  </si>
  <si>
    <t>EQY</t>
  </si>
  <si>
    <t>Equity</t>
  </si>
  <si>
    <t>STK</t>
  </si>
  <si>
    <t>Stock</t>
  </si>
  <si>
    <t>CST</t>
  </si>
  <si>
    <t>Common Stock</t>
  </si>
  <si>
    <t>EQ0010137600001000</t>
  </si>
  <si>
    <t>US00206R1023</t>
  </si>
  <si>
    <t>2831811</t>
  </si>
  <si>
    <t>XNYS</t>
  </si>
  <si>
    <t>T US</t>
  </si>
  <si>
    <t>81008984</t>
  </si>
  <si>
    <t>82886584</t>
  </si>
  <si>
    <t>BBG000BSJK37</t>
  </si>
  <si>
    <t>002824100</t>
  </si>
  <si>
    <t>545500</t>
  </si>
  <si>
    <t>107.79000091552734</t>
  </si>
  <si>
    <t>58799444</t>
  </si>
  <si>
    <t>1.085361</t>
  </si>
  <si>
    <t>54006422.74</t>
  </si>
  <si>
    <t>ABT</t>
  </si>
  <si>
    <t>169884</t>
  </si>
  <si>
    <t>4793022.26</t>
  </si>
  <si>
    <t>EQ0010000200001000</t>
  </si>
  <si>
    <t>US0028241000</t>
  </si>
  <si>
    <t>2002305</t>
  </si>
  <si>
    <t>ABT US</t>
  </si>
  <si>
    <t>51931304</t>
  </si>
  <si>
    <t>54006424</t>
  </si>
  <si>
    <t>BBG000B9ZXB4</t>
  </si>
  <si>
    <t>00287Y109</t>
  </si>
  <si>
    <t>1156000</t>
  </si>
  <si>
    <t>84.33999633789062</t>
  </si>
  <si>
    <t>97497040</t>
  </si>
  <si>
    <t>1.799667</t>
  </si>
  <si>
    <t>110949508</t>
  </si>
  <si>
    <t>ABBV</t>
  </si>
  <si>
    <t>1368564</t>
  </si>
  <si>
    <t>-13452468</t>
  </si>
  <si>
    <t>EQ0000000020553113</t>
  </si>
  <si>
    <t>US00287Y1091</t>
  </si>
  <si>
    <t>B92SR70</t>
  </si>
  <si>
    <t>ABBV US</t>
  </si>
  <si>
    <t>104907656</t>
  </si>
  <si>
    <t>110949504</t>
  </si>
  <si>
    <t>BBG0025Y4RY4</t>
  </si>
  <si>
    <t>009158106</t>
  </si>
  <si>
    <t>361800</t>
  </si>
  <si>
    <t>294</t>
  </si>
  <si>
    <t>106369200</t>
  </si>
  <si>
    <t>1.963436</t>
  </si>
  <si>
    <t>81387690.7</t>
  </si>
  <si>
    <t>APD</t>
  </si>
  <si>
    <t>489502</t>
  </si>
  <si>
    <t>24981509.3</t>
  </si>
  <si>
    <t>EQ0010001900001000</t>
  </si>
  <si>
    <t>US0091581068</t>
  </si>
  <si>
    <t>2011602</t>
  </si>
  <si>
    <t>APD US</t>
  </si>
  <si>
    <t>80899504</t>
  </si>
  <si>
    <t>81387688</t>
  </si>
  <si>
    <t>BBG000BC4JJ4</t>
  </si>
  <si>
    <t>015271109</t>
  </si>
  <si>
    <t>529800</t>
  </si>
  <si>
    <t>160.5399932861328</t>
  </si>
  <si>
    <t>85054096</t>
  </si>
  <si>
    <t>1.569987</t>
  </si>
  <si>
    <t>82972256.83</t>
  </si>
  <si>
    <t>ARE</t>
  </si>
  <si>
    <t>040</t>
  </si>
  <si>
    <t>2081835.17</t>
  </si>
  <si>
    <t>FND</t>
  </si>
  <si>
    <t>Funds</t>
  </si>
  <si>
    <t>TRU</t>
  </si>
  <si>
    <t>Trust</t>
  </si>
  <si>
    <t>REI</t>
  </si>
  <si>
    <t>Real Estate Investment Trust</t>
  </si>
  <si>
    <t>EQ0021686700001000</t>
  </si>
  <si>
    <t>US0152711091</t>
  </si>
  <si>
    <t>2009210</t>
  </si>
  <si>
    <t>ARE US</t>
  </si>
  <si>
    <t>80614824</t>
  </si>
  <si>
    <t>82972256</t>
  </si>
  <si>
    <t>BBG000BC33T9</t>
  </si>
  <si>
    <t>02005N100</t>
  </si>
  <si>
    <t>2219800</t>
  </si>
  <si>
    <t>29.079999923706055</t>
  </si>
  <si>
    <t>64551784</t>
  </si>
  <si>
    <t>1.191541</t>
  </si>
  <si>
    <t>62295696.86</t>
  </si>
  <si>
    <t>ALLY</t>
  </si>
  <si>
    <t>2256087.14</t>
  </si>
  <si>
    <t>EQ0015923400001000</t>
  </si>
  <si>
    <t>US02005N1000</t>
  </si>
  <si>
    <t>B72XK05</t>
  </si>
  <si>
    <t>ALLY US</t>
  </si>
  <si>
    <t>62323904</t>
  </si>
  <si>
    <t>62295696</t>
  </si>
  <si>
    <t>BBG000BC2R71</t>
  </si>
  <si>
    <t>025816109</t>
  </si>
  <si>
    <t>524800</t>
  </si>
  <si>
    <t>100.9800033569336</t>
  </si>
  <si>
    <t>52994304</t>
  </si>
  <si>
    <t>0.978205</t>
  </si>
  <si>
    <t>51207832.32</t>
  </si>
  <si>
    <t>AXP</t>
  </si>
  <si>
    <t>226739</t>
  </si>
  <si>
    <t>1786471.68</t>
  </si>
  <si>
    <t>EQ0010006100001000</t>
  </si>
  <si>
    <t>US0258161092</t>
  </si>
  <si>
    <t>2026082</t>
  </si>
  <si>
    <t>AXP US</t>
  </si>
  <si>
    <t>49761484</t>
  </si>
  <si>
    <t>51207832</t>
  </si>
  <si>
    <t>BBG000BCQZS4</t>
  </si>
  <si>
    <t>03076C106</t>
  </si>
  <si>
    <t>433200</t>
  </si>
  <si>
    <t>170.38999938964844</t>
  </si>
  <si>
    <t>73812944</t>
  </si>
  <si>
    <t>1.36249</t>
  </si>
  <si>
    <t>65801856.06</t>
  </si>
  <si>
    <t>AMP</t>
  </si>
  <si>
    <t>8011091.94</t>
  </si>
  <si>
    <t>EQ0000000001799045</t>
  </si>
  <si>
    <t>US03076C1062</t>
  </si>
  <si>
    <t>B0J7D57</t>
  </si>
  <si>
    <t>AMP US</t>
  </si>
  <si>
    <t>64878664</t>
  </si>
  <si>
    <t>65801856</t>
  </si>
  <si>
    <t>BBG000G3QLY3</t>
  </si>
  <si>
    <t>031162100</t>
  </si>
  <si>
    <t>307000</t>
  </si>
  <si>
    <t>227.16000366210938</t>
  </si>
  <si>
    <t>69738120</t>
  </si>
  <si>
    <t>1.287274</t>
  </si>
  <si>
    <t>66904509.4</t>
  </si>
  <si>
    <t>AMGN</t>
  </si>
  <si>
    <t>2833610.6</t>
  </si>
  <si>
    <t>EQ0010169300001000</t>
  </si>
  <si>
    <t>US0311621009</t>
  </si>
  <si>
    <t>2023607</t>
  </si>
  <si>
    <t>XNGS</t>
  </si>
  <si>
    <t>AMGN US</t>
  </si>
  <si>
    <t>64688976</t>
  </si>
  <si>
    <t>66904508</t>
  </si>
  <si>
    <t>BBG000BBS2Y0</t>
  </si>
  <si>
    <t>032654105</t>
  </si>
  <si>
    <t>576700</t>
  </si>
  <si>
    <t>124.19999694824219</t>
  </si>
  <si>
    <t>71626144</t>
  </si>
  <si>
    <t>1.322125</t>
  </si>
  <si>
    <t>65145440.52</t>
  </si>
  <si>
    <t>ADI</t>
  </si>
  <si>
    <t>6480699.48</t>
  </si>
  <si>
    <t>EQ0010009700001000</t>
  </si>
  <si>
    <t>US0326541051</t>
  </si>
  <si>
    <t>2032067</t>
  </si>
  <si>
    <t>ADI US</t>
  </si>
  <si>
    <t>63752612</t>
  </si>
  <si>
    <t>65145440</t>
  </si>
  <si>
    <t>BBG000BB6G37</t>
  </si>
  <si>
    <t>037833100</t>
  </si>
  <si>
    <t>624900</t>
  </si>
  <si>
    <t>115.04000091552734</t>
  </si>
  <si>
    <t>71888496</t>
  </si>
  <si>
    <t>1.326967</t>
  </si>
  <si>
    <t>42724204.8</t>
  </si>
  <si>
    <t>AAPL</t>
  </si>
  <si>
    <t>29164291.2</t>
  </si>
  <si>
    <t>EQ0010169500001000</t>
  </si>
  <si>
    <t>US0378331005</t>
  </si>
  <si>
    <t>2046251</t>
  </si>
  <si>
    <t>AAPL US</t>
  </si>
  <si>
    <t>43349988</t>
  </si>
  <si>
    <t>42724204</t>
  </si>
  <si>
    <t>BBG000B9XRY4</t>
  </si>
  <si>
    <t>046353108</t>
  </si>
  <si>
    <t>1637100</t>
  </si>
  <si>
    <t>52</t>
  </si>
  <si>
    <t>85129200</t>
  </si>
  <si>
    <t>1.571373</t>
  </si>
  <si>
    <t>91043289.68</t>
  </si>
  <si>
    <t>AZN</t>
  </si>
  <si>
    <t>-5914089.68</t>
  </si>
  <si>
    <t>DRP</t>
  </si>
  <si>
    <t>Depository Receipt</t>
  </si>
  <si>
    <t>EQ0011109300009000</t>
  </si>
  <si>
    <t>US0463531089</t>
  </si>
  <si>
    <t>2989044</t>
  </si>
  <si>
    <t>AZN US</t>
  </si>
  <si>
    <t>88401376</t>
  </si>
  <si>
    <t>91043288</t>
  </si>
  <si>
    <t>BBG000BZ0DK8</t>
  </si>
  <si>
    <t>053611109</t>
  </si>
  <si>
    <t>505300</t>
  </si>
  <si>
    <t>141.74000549316406</t>
  </si>
  <si>
    <t>71621224</t>
  </si>
  <si>
    <t>1.322034</t>
  </si>
  <si>
    <t>58288902.33</t>
  </si>
  <si>
    <t>AVY</t>
  </si>
  <si>
    <t>13332319.67</t>
  </si>
  <si>
    <t>EQ0010014100001000</t>
  </si>
  <si>
    <t>US0536111091</t>
  </si>
  <si>
    <t>2066408</t>
  </si>
  <si>
    <t>AVY US</t>
  </si>
  <si>
    <t>56354712</t>
  </si>
  <si>
    <t>58288904</t>
  </si>
  <si>
    <t>BBG000BCQ4P6</t>
  </si>
  <si>
    <t>060505104</t>
  </si>
  <si>
    <t>24.899999618530273</t>
  </si>
  <si>
    <t>101684128</t>
  </si>
  <si>
    <t>1.876956</t>
  </si>
  <si>
    <t>148250888.7</t>
  </si>
  <si>
    <t>BAC</t>
  </si>
  <si>
    <t>-46566758.68</t>
  </si>
  <si>
    <t>EQ0010103200001000</t>
  </si>
  <si>
    <t>US0605051046</t>
  </si>
  <si>
    <t>2295677</t>
  </si>
  <si>
    <t>BAC US</t>
  </si>
  <si>
    <t>126444304</t>
  </si>
  <si>
    <t>148250896</t>
  </si>
  <si>
    <t>BBG000BCTLF6</t>
  </si>
  <si>
    <t>09247X101</t>
  </si>
  <si>
    <t>637.3099975585938</t>
  </si>
  <si>
    <t>94258152</t>
  </si>
  <si>
    <t>1.739882</t>
  </si>
  <si>
    <t>85210183.46</t>
  </si>
  <si>
    <t>BLK</t>
  </si>
  <si>
    <t>9047965.54</t>
  </si>
  <si>
    <t>EQ0096324600001000</t>
  </si>
  <si>
    <t>US09247X1019</t>
  </si>
  <si>
    <t>2494504</t>
  </si>
  <si>
    <t>BLK US</t>
  </si>
  <si>
    <t>82408104</t>
  </si>
  <si>
    <t>85210184</t>
  </si>
  <si>
    <t>BBG000C2PW58</t>
  </si>
  <si>
    <t>110122108</t>
  </si>
  <si>
    <t>60.130001068115234</t>
  </si>
  <si>
    <t>79365584</t>
  </si>
  <si>
    <t>1.464985</t>
  </si>
  <si>
    <t>88505980.75</t>
  </si>
  <si>
    <t>BMY</t>
  </si>
  <si>
    <t>558270</t>
  </si>
  <si>
    <t>-9140393.75</t>
  </si>
  <si>
    <t>EQ0010022500001000</t>
  </si>
  <si>
    <t>US1101221083</t>
  </si>
  <si>
    <t>2126335</t>
  </si>
  <si>
    <t>BMY US</t>
  </si>
  <si>
    <t>84417816</t>
  </si>
  <si>
    <t>88505984</t>
  </si>
  <si>
    <t>BBG000DQLV23</t>
  </si>
  <si>
    <t>12572Q105</t>
  </si>
  <si>
    <t>163.86000061035156</t>
  </si>
  <si>
    <t>36655480</t>
  </si>
  <si>
    <t>0.676612</t>
  </si>
  <si>
    <t>43745567.38</t>
  </si>
  <si>
    <t>CME</t>
  </si>
  <si>
    <t>-7090085.38</t>
  </si>
  <si>
    <t>EQ0000000000142041</t>
  </si>
  <si>
    <t>US12572Q1058</t>
  </si>
  <si>
    <t>2965839</t>
  </si>
  <si>
    <t>CME US</t>
  </si>
  <si>
    <t>41428652</t>
  </si>
  <si>
    <t>43745568</t>
  </si>
  <si>
    <t>BBG000BHLYP4</t>
  </si>
  <si>
    <t>125896100</t>
  </si>
  <si>
    <t>65.8499984741211</t>
  </si>
  <si>
    <t>77288144</t>
  </si>
  <si>
    <t>1.426638</t>
  </si>
  <si>
    <t>76692736.49</t>
  </si>
  <si>
    <t>CMS</t>
  </si>
  <si>
    <t>595408.51</t>
  </si>
  <si>
    <t>EQ0010034800001000</t>
  </si>
  <si>
    <t>US1258961002</t>
  </si>
  <si>
    <t>2219224</t>
  </si>
  <si>
    <t>CMS US</t>
  </si>
  <si>
    <t>74606704</t>
  </si>
  <si>
    <t>76692736</t>
  </si>
  <si>
    <t>BBG000BFVXX0</t>
  </si>
  <si>
    <t>166764100</t>
  </si>
  <si>
    <t>72.56999969482422</t>
  </si>
  <si>
    <t>55264376</t>
  </si>
  <si>
    <t>1.020108</t>
  </si>
  <si>
    <t>84267230.13</t>
  </si>
  <si>
    <t>CVX</t>
  </si>
  <si>
    <t>-29002852.89</t>
  </si>
  <si>
    <t>EQ0010031500001000</t>
  </si>
  <si>
    <t>US1667641005</t>
  </si>
  <si>
    <t>2838555</t>
  </si>
  <si>
    <t>CVX US</t>
  </si>
  <si>
    <t>84274856</t>
  </si>
  <si>
    <t>84267232</t>
  </si>
  <si>
    <t>BBG000K4ND22</t>
  </si>
  <si>
    <t>174610105</t>
  </si>
  <si>
    <t>29.1299991607666</t>
  </si>
  <si>
    <t>39045852</t>
  </si>
  <si>
    <t>0.720735</t>
  </si>
  <si>
    <t>41980373.61</t>
  </si>
  <si>
    <t>CFG</t>
  </si>
  <si>
    <t>-2934521.61</t>
  </si>
  <si>
    <t>EQ0000000035999396</t>
  </si>
  <si>
    <t>US1746101054</t>
  </si>
  <si>
    <t>BQRX1X3</t>
  </si>
  <si>
    <t>CFG US</t>
  </si>
  <si>
    <t>38512336</t>
  </si>
  <si>
    <t>41980372</t>
  </si>
  <si>
    <t>BBG006Q0HY77</t>
  </si>
  <si>
    <t>191216100</t>
  </si>
  <si>
    <t>50.52000045776367</t>
  </si>
  <si>
    <t>84666464</t>
  </si>
  <si>
    <t>1.562832</t>
  </si>
  <si>
    <t>88454805.15</t>
  </si>
  <si>
    <t>KO</t>
  </si>
  <si>
    <t>-3788337.15</t>
  </si>
  <si>
    <t>EQ0010035500001000</t>
  </si>
  <si>
    <t>US1912161007</t>
  </si>
  <si>
    <t>2206657</t>
  </si>
  <si>
    <t>KO US</t>
  </si>
  <si>
    <t>88472880</t>
  </si>
  <si>
    <t>88454808</t>
  </si>
  <si>
    <t>BBG000BMX289</t>
  </si>
  <si>
    <t>20030N101</t>
  </si>
  <si>
    <t>45.060001373291016</t>
  </si>
  <si>
    <t>96964616</t>
  </si>
  <si>
    <t>1.78984</t>
  </si>
  <si>
    <t>96563820.31</t>
  </si>
  <si>
    <t>CMCSA</t>
  </si>
  <si>
    <t>498019</t>
  </si>
  <si>
    <t>400793.69</t>
  </si>
  <si>
    <t>EQ0010171200002000</t>
  </si>
  <si>
    <t>US20030N1019</t>
  </si>
  <si>
    <t>2044545</t>
  </si>
  <si>
    <t>CMCSA US</t>
  </si>
  <si>
    <t>80286480</t>
  </si>
  <si>
    <t>96563824</t>
  </si>
  <si>
    <t>BBG000BFT2L4</t>
  </si>
  <si>
    <t>22822V101</t>
  </si>
  <si>
    <t>158.47000122070312</t>
  </si>
  <si>
    <t>67745928</t>
  </si>
  <si>
    <t>1.250501</t>
  </si>
  <si>
    <t>69451940.47</t>
  </si>
  <si>
    <t>CCI</t>
  </si>
  <si>
    <t>-1706015.47</t>
  </si>
  <si>
    <t>EQ0030749300001000</t>
  </si>
  <si>
    <t>US22822V1017</t>
  </si>
  <si>
    <t>BTGQCX1</t>
  </si>
  <si>
    <t>CCI US</t>
  </si>
  <si>
    <t>65345332</t>
  </si>
  <si>
    <t>69451944</t>
  </si>
  <si>
    <t>BBG000FV1Z23</t>
  </si>
  <si>
    <t>CINS</t>
  </si>
  <si>
    <t>REPORT SUMMARY</t>
  </si>
  <si>
    <t>Source Column</t>
  </si>
  <si>
    <t>Target Column</t>
  </si>
  <si>
    <t>Data Type</t>
  </si>
  <si>
    <t>Total Count</t>
  </si>
  <si>
    <t>Match Count</t>
  </si>
  <si>
    <t>Compare Result</t>
  </si>
  <si>
    <t>Diff Count</t>
  </si>
  <si>
    <t>Max Value</t>
  </si>
  <si>
    <t>Min Value</t>
  </si>
  <si>
    <t>AsOfDate</t>
  </si>
  <si>
    <t>varchar</t>
  </si>
  <si>
    <t>Passed</t>
  </si>
  <si>
    <t>DataSource</t>
  </si>
  <si>
    <t>Failed</t>
  </si>
  <si>
    <t>Nsp_Account_Id</t>
  </si>
  <si>
    <t>Account_Symbol</t>
  </si>
  <si>
    <t>Src_Sec_Id</t>
  </si>
  <si>
    <t>sds_id</t>
  </si>
  <si>
    <t>Units</t>
  </si>
  <si>
    <t>float</t>
  </si>
  <si>
    <t>Market_Price</t>
  </si>
  <si>
    <t>Market_Value_Amt_Func</t>
  </si>
  <si>
    <t>Market_Value_Amt_Rpt</t>
  </si>
  <si>
    <t>Market_Value_Amt_Lcl</t>
  </si>
  <si>
    <t>WeightFunc</t>
  </si>
  <si>
    <t>Amort_Value</t>
  </si>
  <si>
    <t>Src_Ticker_Symbol</t>
  </si>
  <si>
    <t>AccruedIncome_Func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</si>
  <si>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</si>
  <si>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</si>
  <si>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</si>
  <si>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</si>
  <si>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</si>
  <si>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</si>
  <si>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</si>
  <si>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</si>
  <si>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</si>
  <si>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Func_Currency_Cd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</si>
  <si>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</si>
  <si>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</si>
  <si>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</si>
  <si>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</si>
  <si>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</si>
  <si>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</si>
  <si>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</si>
  <si>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</si>
  <si>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</si>
  <si>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</si>
  <si>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</si>
  <si>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</si>
  <si>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</si>
  <si>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</si>
  <si>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</si>
  <si>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</si>
  <si>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</si>
  <si>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Src_Futures_GainLoss_Amt_Func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</si>
  <si>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</si>
  <si>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</si>
  <si>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</si>
  <si>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</si>
  <si>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</si>
  <si>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</si>
  <si>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</si>
  <si>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</si>
  <si>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</si>
  <si>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</si>
  <si>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</si>
  <si>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</si>
  <si>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</si>
  <si>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</si>
  <si>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IDBBUNIQUE</t>
  </si>
  <si>
    <t>ISIN</t>
  </si>
  <si>
    <t>SEDOL1</t>
  </si>
  <si>
    <t>SEDOL2</t>
  </si>
  <si>
    <t>TICKER</t>
  </si>
  <si>
    <t>EXCHANGE_CD</t>
  </si>
  <si>
    <t>PARAMOUNT_FUNC</t>
  </si>
  <si>
    <t>PARAMOUNT_RPT</t>
  </si>
  <si>
    <t>TKR_AND_EXCH_CD</t>
  </si>
  <si>
    <t>BookValue_Func</t>
  </si>
  <si>
    <t>BookValue_Rpt</t>
  </si>
  <si>
    <t>BookValue_Lcl</t>
  </si>
  <si>
    <t>Cost_Func</t>
  </si>
  <si>
    <t>Cost_Rpt</t>
  </si>
  <si>
    <t>Cost_Lcl</t>
  </si>
  <si>
    <t>OPS_Notional_Amt</t>
  </si>
  <si>
    <t>OPS_Notional_Amt_Curr</t>
  </si>
  <si>
    <t>IDBBGLOBAL</t>
  </si>
  <si>
    <t>EXPOSURE_FUNC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</si>
  <si>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</si>
  <si>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</si>
  <si>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</si>
  <si>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</si>
  <si>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</si>
  <si>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</si>
  <si>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</si>
  <si>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</si>
  <si>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</si>
  <si>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</si>
  <si>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Diff in %</t>
  </si>
  <si>
    <t>Diff  in %</t>
  </si>
  <si>
    <t>Pass</t>
  </si>
  <si>
    <t>Status</t>
  </si>
  <si>
    <t>Diff  In %</t>
  </si>
  <si>
    <t>Diff 1%</t>
  </si>
  <si>
    <t>Diff in 1%</t>
  </si>
  <si>
    <t>SecIdtype_Z</t>
  </si>
  <si>
    <t>MATCH</t>
  </si>
  <si>
    <t>DIFF</t>
  </si>
  <si>
    <t>Diffe_</t>
  </si>
  <si>
    <t>Market_Price_C</t>
  </si>
  <si>
    <t>Fail</t>
  </si>
  <si>
    <t>KnownDifference</t>
  </si>
  <si>
    <t>Tolerance</t>
  </si>
  <si>
    <t>AsOfDate_C</t>
  </si>
  <si>
    <t>DataSource_C</t>
  </si>
  <si>
    <t>Match</t>
  </si>
  <si>
    <t>Diff</t>
  </si>
  <si>
    <t>Final_Result</t>
  </si>
  <si>
    <t>Match Count_Final</t>
  </si>
  <si>
    <t>Diff Count_Final</t>
  </si>
  <si>
    <t>SourceColumnNullCount</t>
  </si>
  <si>
    <t>TargetColumnNullCount</t>
  </si>
  <si>
    <t>Copy from Config</t>
  </si>
  <si>
    <t>Count of Pass in Joemon_FULL MISMATCHES 1</t>
  </si>
  <si>
    <t>Count of Fail in Joemon_FULL MISMATCHES 1</t>
  </si>
  <si>
    <t>Count of Null values in the source column of  Joemon_FULL MISMATCHES 1</t>
  </si>
  <si>
    <t>Count of Null values in the Target column of  Joemon_FULL MISMATCHES 1</t>
  </si>
  <si>
    <t>Deviation%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</si>
</sst>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5" fillId="3" borderId="2" xfId="0" applyFont="1" applyFill="1" applyBorder="1"/>
    <xf numFmtId="0" fontId="6" fillId="0" borderId="2" xfId="0" applyFont="1" applyBorder="1" applyAlignment="1">
      <alignment vertical="center"/>
    </xf>
    <xf numFmtId="0" fontId="7" fillId="3" borderId="2" xfId="0" applyFont="1" applyFill="1" applyBorder="1"/>
    <xf numFmtId="0" fontId="8" fillId="0" borderId="2" xfId="0" applyFont="1" applyBorder="1" applyAlignment="1">
      <alignment vertical="center"/>
    </xf>
    <xf numFmtId="0" fontId="9" fillId="3" borderId="2" xfId="0" applyFont="1" applyFill="1" applyBorder="1"/>
    <xf numFmtId="0" fontId="10" fillId="0" borderId="2" xfId="0" applyFont="1" applyBorder="1" applyAlignment="1">
      <alignment vertical="center"/>
    </xf>
    <xf numFmtId="0" fontId="11" fillId="3" borderId="2" xfId="0" applyFont="1" applyFill="1" applyBorder="1"/>
    <xf numFmtId="0" fontId="12" fillId="0" borderId="2" xfId="0" applyFont="1" applyBorder="1" applyAlignment="1">
      <alignment vertical="center"/>
    </xf>
    <xf numFmtId="0" fontId="13" fillId="3" borderId="2" xfId="0" applyFont="1" applyFill="1" applyBorder="1"/>
    <xf numFmtId="0" fontId="14" fillId="0" borderId="2" xfId="0" applyFont="1" applyBorder="1" applyAlignment="1">
      <alignment vertical="center"/>
    </xf>
    <xf numFmtId="0" fontId="15" fillId="3" borderId="2" xfId="0" applyFont="1" applyFill="1" applyBorder="1"/>
    <xf numFmtId="0" fontId="16" fillId="0" borderId="2" xfId="0" applyFont="1" applyBorder="1" applyAlignment="1">
      <alignment vertical="center"/>
    </xf>
    <xf numFmtId="0" fontId="27" fillId="3" borderId="2" xfId="0" applyFont="1" applyFill="1" applyBorder="1"/>
    <xf numFmtId="0" fontId="28" fillId="3" borderId="2" xfId="0" applyFont="1" applyFill="1" applyBorder="1"/>
    <xf numFmtId="0" fontId="31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40" fillId="0" borderId="2" xfId="0" applyFont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47" fillId="0" borderId="2" xfId="0" applyFont="1" applyBorder="1" applyAlignment="1">
      <alignment vertical="center"/>
    </xf>
    <xf numFmtId="0" fontId="48" fillId="0" borderId="2" xfId="0" applyFont="1" applyBorder="1" applyAlignment="1">
      <alignment vertical="center"/>
    </xf>
    <xf numFmtId="0" fontId="51" fillId="0" borderId="2" xfId="0" applyFont="1" applyBorder="1" applyAlignment="1">
      <alignment vertical="center"/>
    </xf>
    <xf numFmtId="0" fontId="52" fillId="0" borderId="2" xfId="0" applyFont="1" applyBorder="1" applyAlignment="1">
      <alignment vertical="center"/>
    </xf>
    <xf numFmtId="0" fontId="55" fillId="0" borderId="2" xfId="0" applyFont="1" applyBorder="1" applyAlignment="1">
      <alignment vertical="center"/>
    </xf>
    <xf numFmtId="0" fontId="56" fillId="0" borderId="2" xfId="0" applyFont="1" applyBorder="1" applyAlignment="1">
      <alignment vertical="center"/>
    </xf>
    <xf numFmtId="0" fontId="59" fillId="0" borderId="2" xfId="0" applyFont="1" applyBorder="1" applyAlignment="1">
      <alignment vertical="center"/>
    </xf>
    <xf numFmtId="0" fontId="60" fillId="0" borderId="2" xfId="0" applyFont="1" applyBorder="1" applyAlignment="1">
      <alignment vertical="center"/>
    </xf>
    <xf numFmtId="0" fontId="63" fillId="0" borderId="2" xfId="0" applyFont="1" applyBorder="1" applyAlignment="1">
      <alignment vertical="center"/>
    </xf>
    <xf numFmtId="0" fontId="64" fillId="0" borderId="2" xfId="0" applyFont="1" applyBorder="1" applyAlignment="1">
      <alignment vertical="center"/>
    </xf>
    <xf numFmtId="0" fontId="67" fillId="0" borderId="2" xfId="0" applyFont="1" applyBorder="1" applyAlignment="1">
      <alignment vertical="center"/>
    </xf>
    <xf numFmtId="0" fontId="68" fillId="0" borderId="2" xfId="0" applyFont="1" applyBorder="1" applyAlignment="1">
      <alignment vertical="center"/>
    </xf>
    <xf numFmtId="0" fontId="71" fillId="0" borderId="2" xfId="0" applyFont="1" applyBorder="1" applyAlignment="1">
      <alignment vertical="center"/>
    </xf>
    <xf numFmtId="0" fontId="72" fillId="0" borderId="2" xfId="0" applyFont="1" applyBorder="1" applyAlignment="1">
      <alignment vertical="center"/>
    </xf>
    <xf numFmtId="0" fontId="75" fillId="0" borderId="2" xfId="0" applyFont="1" applyBorder="1" applyAlignment="1">
      <alignment vertical="center"/>
    </xf>
    <xf numFmtId="0" fontId="76" fillId="0" borderId="2" xfId="0" applyFont="1" applyBorder="1" applyAlignment="1">
      <alignment vertical="center"/>
    </xf>
    <xf numFmtId="0" fontId="77" fillId="5" borderId="2" xfId="0" applyFont="1" applyFill="1" applyBorder="1"/>
    <xf numFmtId="0" fontId="78" fillId="3" borderId="2" xfId="0" applyFont="1" applyFill="1" applyBorder="1"/>
    <xf numFmtId="0" fontId="79" fillId="3" borderId="2" xfId="0" applyFont="1" applyFill="1" applyBorder="1"/>
    <xf numFmtId="0" fontId="80" fillId="3" borderId="2" xfId="0" applyFont="1" applyFill="1" applyBorder="1"/>
    <xf numFmtId="0" fontId="81" fillId="3" borderId="2" xfId="0" applyFont="1" applyFill="1" applyBorder="1"/>
    <xf numFmtId="0" fontId="82" fillId="3" borderId="2" xfId="0" applyFont="1" applyFill="1" applyBorder="1"/>
    <xf numFmtId="0" fontId="83" fillId="3" borderId="2" xfId="0" applyFont="1" applyFill="1" applyBorder="1"/>
    <xf numFmtId="0" fontId="84" fillId="3" borderId="2" xfId="0" applyFont="1" applyFill="1" applyBorder="1"/>
    <xf numFmtId="0" fontId="85" fillId="3" borderId="2" xfId="0" applyFont="1" applyFill="1" applyBorder="1"/>
    <xf numFmtId="0" fontId="86" fillId="3" borderId="2" xfId="0" applyFont="1" applyFill="1" applyBorder="1"/>
    <xf numFmtId="0" fontId="88" fillId="3" borderId="2" xfId="0" applyFont="1" applyFill="1" applyBorder="1"/>
    <xf numFmtId="0" fontId="89" fillId="3" borderId="2" xfId="0" applyFont="1" applyFill="1" applyBorder="1"/>
    <xf numFmtId="0" fontId="90" fillId="3" borderId="2" xfId="0" applyFont="1" applyFill="1" applyBorder="1"/>
    <xf numFmtId="0" fontId="91" fillId="3" borderId="2" xfId="0" applyFont="1" applyFill="1" applyBorder="1"/>
    <xf numFmtId="0" fontId="92" fillId="3" borderId="2" xfId="0" applyFont="1" applyFill="1" applyBorder="1"/>
    <xf numFmtId="0" fontId="93" fillId="3" borderId="2" xfId="0" applyFont="1" applyFill="1" applyBorder="1"/>
    <xf numFmtId="0" fontId="94" fillId="3" borderId="2" xfId="0" applyFont="1" applyFill="1" applyBorder="1"/>
    <xf numFmtId="0" fontId="95" fillId="3" borderId="2" xfId="0" applyFont="1" applyFill="1" applyBorder="1"/>
    <xf numFmtId="0" fontId="96" fillId="3" borderId="2" xfId="0" applyFont="1" applyFill="1" applyBorder="1"/>
    <xf numFmtId="0" fontId="97" fillId="3" borderId="2" xfId="0" applyFont="1" applyFill="1" applyBorder="1"/>
    <xf numFmtId="0" fontId="98" fillId="3" borderId="2" xfId="0" applyFont="1" applyFill="1" applyBorder="1"/>
    <xf numFmtId="0" fontId="99" fillId="3" borderId="2" xfId="0" applyFont="1" applyFill="1" applyBorder="1"/>
    <xf numFmtId="0" fontId="100" fillId="3" borderId="2" xfId="0" applyFont="1" applyFill="1" applyBorder="1"/>
    <xf numFmtId="0" fontId="101" fillId="3" borderId="2" xfId="0" applyFont="1" applyFill="1" applyBorder="1"/>
    <xf numFmtId="0" fontId="102" fillId="3" borderId="2" xfId="0" applyFont="1" applyFill="1" applyBorder="1"/>
    <xf numFmtId="0" fontId="103" fillId="3" borderId="2" xfId="0" applyFont="1" applyFill="1" applyBorder="1"/>
    <xf numFmtId="0" fontId="104" fillId="3" borderId="2" xfId="0" applyFont="1" applyFill="1" applyBorder="1"/>
    <xf numFmtId="0" fontId="105" fillId="3" borderId="2" xfId="0" applyFont="1" applyFill="1" applyBorder="1"/>
    <xf numFmtId="0" fontId="106" fillId="3" borderId="2" xfId="0" applyFont="1" applyFill="1" applyBorder="1"/>
    <xf numFmtId="0" fontId="107" fillId="3" borderId="2" xfId="0" applyFont="1" applyFill="1" applyBorder="1"/>
    <xf numFmtId="0" fontId="108" fillId="3" borderId="2" xfId="0" applyFont="1" applyFill="1" applyBorder="1"/>
    <xf numFmtId="0" fontId="109" fillId="3" borderId="2" xfId="0" applyFont="1" applyFill="1" applyBorder="1"/>
    <xf numFmtId="0" fontId="110" fillId="3" borderId="2" xfId="0" applyFont="1" applyFill="1" applyBorder="1"/>
    <xf numFmtId="0" fontId="111" fillId="3" borderId="2" xfId="0" applyFont="1" applyFill="1" applyBorder="1"/>
    <xf numFmtId="0" fontId="112" fillId="3" borderId="2" xfId="0" applyFont="1" applyFill="1" applyBorder="1"/>
    <xf numFmtId="0" fontId="113" fillId="3" borderId="2" xfId="0" applyFont="1" applyFill="1" applyBorder="1"/>
    <xf numFmtId="0" fontId="114" fillId="3" borderId="2" xfId="0" applyFont="1" applyFill="1" applyBorder="1"/>
    <xf numFmtId="0" fontId="115" fillId="3" borderId="2" xfId="0" applyFont="1" applyFill="1" applyBorder="1"/>
    <xf numFmtId="0" fontId="116" fillId="3" borderId="2" xfId="0" applyFont="1" applyFill="1" applyBorder="1"/>
    <xf numFmtId="0" fontId="117" fillId="3" borderId="2" xfId="0" applyFont="1" applyFill="1" applyBorder="1"/>
    <xf numFmtId="0" fontId="118" fillId="3" borderId="2" xfId="0" applyFont="1" applyFill="1" applyBorder="1"/>
    <xf numFmtId="0" fontId="119" fillId="3" borderId="2" xfId="0" applyFont="1" applyFill="1" applyBorder="1"/>
    <xf numFmtId="0" fontId="120" fillId="3" borderId="2" xfId="0" applyFont="1" applyFill="1" applyBorder="1"/>
    <xf numFmtId="0" fontId="121" fillId="3" borderId="2" xfId="0" applyFont="1" applyFill="1" applyBorder="1"/>
    <xf numFmtId="0" fontId="122" fillId="3" borderId="2" xfId="0" applyFont="1" applyFill="1" applyBorder="1"/>
    <xf numFmtId="0" fontId="123" fillId="3" borderId="2" xfId="0" applyFont="1" applyFill="1" applyBorder="1"/>
    <xf numFmtId="0" fontId="124" fillId="3" borderId="2" xfId="0" applyFont="1" applyFill="1" applyBorder="1"/>
    <xf numFmtId="0" fontId="125" fillId="3" borderId="2" xfId="0" applyFont="1" applyFill="1" applyBorder="1"/>
    <xf numFmtId="0" fontId="126" fillId="3" borderId="2" xfId="0" applyFont="1" applyFill="1" applyBorder="1"/>
    <xf numFmtId="0" fontId="127" fillId="3" borderId="2" xfId="0" applyFont="1" applyFill="1" applyBorder="1"/>
    <xf numFmtId="0" fontId="128" fillId="3" borderId="2" xfId="0" applyFont="1" applyFill="1" applyBorder="1"/>
    <xf numFmtId="0" fontId="129" fillId="3" borderId="2" xfId="0" applyFont="1" applyFill="1" applyBorder="1"/>
    <xf numFmtId="0" fontId="130" fillId="3" borderId="2" xfId="0" applyFont="1" applyFill="1" applyBorder="1"/>
    <xf numFmtId="0" fontId="131" fillId="3" borderId="2" xfId="0" applyFont="1" applyFill="1" applyBorder="1"/>
    <xf numFmtId="0" fontId="132" fillId="3" borderId="2" xfId="0" applyFont="1" applyFill="1" applyBorder="1"/>
    <xf numFmtId="0" fontId="133" fillId="3" borderId="2" xfId="0" applyFont="1" applyFill="1" applyBorder="1"/>
    <xf numFmtId="0" fontId="134" fillId="3" borderId="2" xfId="0" applyFont="1" applyFill="1" applyBorder="1"/>
    <xf numFmtId="0" fontId="135" fillId="3" borderId="2" xfId="0" applyFont="1" applyFill="1" applyBorder="1"/>
    <xf numFmtId="0" fontId="136" fillId="3" borderId="2" xfId="0" applyFont="1" applyFill="1" applyBorder="1"/>
    <xf numFmtId="0" fontId="137" fillId="3" borderId="2" xfId="0" applyFont="1" applyFill="1" applyBorder="1"/>
    <xf numFmtId="0" fontId="138" fillId="3" borderId="2" xfId="0" applyFont="1" applyFill="1" applyBorder="1"/>
    <xf numFmtId="0" fontId="139" fillId="3" borderId="2" xfId="0" applyFont="1" applyFill="1" applyBorder="1"/>
    <xf numFmtId="0" fontId="140" fillId="3" borderId="2" xfId="0" applyFont="1" applyFill="1" applyBorder="1"/>
    <xf numFmtId="0" fontId="141" fillId="3" borderId="2" xfId="0" applyFont="1" applyFill="1" applyBorder="1"/>
    <xf numFmtId="0" fontId="142" fillId="3" borderId="2" xfId="0" applyFont="1" applyFill="1" applyBorder="1"/>
    <xf numFmtId="0" fontId="143" fillId="3" borderId="2" xfId="0" applyFont="1" applyFill="1" applyBorder="1"/>
    <xf numFmtId="0" fontId="144" fillId="3" borderId="2" xfId="0" applyFont="1" applyFill="1" applyBorder="1"/>
    <xf numFmtId="0" fontId="145" fillId="3" borderId="2" xfId="0" applyFont="1" applyFill="1" applyBorder="1"/>
    <xf numFmtId="0" fontId="146" fillId="3" borderId="2" xfId="0" applyFont="1" applyFill="1" applyBorder="1"/>
    <xf numFmtId="0" fontId="147" fillId="3" borderId="2" xfId="0" applyFont="1" applyFill="1" applyBorder="1"/>
    <xf numFmtId="0" fontId="148" fillId="3" borderId="2" xfId="0" applyFont="1" applyFill="1" applyBorder="1"/>
    <xf numFmtId="0" fontId="149" fillId="3" borderId="2" xfId="0" applyFont="1" applyFill="1" applyBorder="1"/>
    <xf numFmtId="0" fontId="150" fillId="3" borderId="2" xfId="0" applyFont="1" applyFill="1" applyBorder="1"/>
    <xf numFmtId="0" fontId="151" fillId="3" borderId="2" xfId="0" applyFont="1" applyFill="1" applyBorder="1"/>
    <xf numFmtId="0" fontId="152" fillId="3" borderId="2" xfId="0" applyFont="1" applyFill="1" applyBorder="1"/>
    <xf numFmtId="0" fontId="153" fillId="3" borderId="2" xfId="0" applyFont="1" applyFill="1" applyBorder="1"/>
    <xf numFmtId="0" fontId="154" fillId="3" borderId="2" xfId="0" applyFont="1" applyFill="1" applyBorder="1"/>
    <xf numFmtId="0" fontId="155" fillId="3" borderId="2" xfId="0" applyFont="1" applyFill="1" applyBorder="1"/>
    <xf numFmtId="0" fontId="156" fillId="3" borderId="2" xfId="0" applyFont="1" applyFill="1" applyBorder="1"/>
    <xf numFmtId="0" fontId="157" fillId="3" borderId="2" xfId="0" applyFont="1" applyFill="1" applyBorder="1"/>
    <xf numFmtId="0" fontId="158" fillId="3" borderId="2" xfId="0" applyFont="1" applyFill="1" applyBorder="1"/>
    <xf numFmtId="0" fontId="159" fillId="3" borderId="2" xfId="0" applyFont="1" applyFill="1" applyBorder="1"/>
    <xf numFmtId="0" fontId="160" fillId="3" borderId="2" xfId="0" applyFont="1" applyFill="1" applyBorder="1"/>
    <xf numFmtId="0" fontId="161" fillId="3" borderId="2" xfId="0" applyFont="1" applyFill="1" applyBorder="1"/>
    <xf numFmtId="0" fontId="162" fillId="3" borderId="2" xfId="0" applyFont="1" applyFill="1" applyBorder="1"/>
    <xf numFmtId="0" fontId="163" fillId="3" borderId="2" xfId="0" applyFont="1" applyFill="1" applyBorder="1"/>
    <xf numFmtId="0" fontId="164" fillId="3" borderId="2" xfId="0" applyFont="1" applyFill="1" applyBorder="1"/>
    <xf numFmtId="0" fontId="165" fillId="3" borderId="2" xfId="0" applyFont="1" applyFill="1" applyBorder="1"/>
    <xf numFmtId="0" fontId="166" fillId="3" borderId="2" xfId="0" applyFont="1" applyFill="1" applyBorder="1"/>
    <xf numFmtId="0" fontId="167" fillId="3" borderId="2" xfId="0" applyFont="1" applyFill="1" applyBorder="1"/>
    <xf numFmtId="0" fontId="168" fillId="3" borderId="2" xfId="0" applyFont="1" applyFill="1" applyBorder="1"/>
    <xf numFmtId="0" fontId="169" fillId="3" borderId="2" xfId="0" applyFont="1" applyFill="1" applyBorder="1"/>
    <xf numFmtId="0" fontId="170" fillId="3" borderId="2" xfId="0" applyFont="1" applyFill="1" applyBorder="1"/>
    <xf numFmtId="0" fontId="171" fillId="3" borderId="2" xfId="0" applyFont="1" applyFill="1" applyBorder="1"/>
    <xf numFmtId="0" fontId="172" fillId="3" borderId="2" xfId="0" applyFont="1" applyFill="1" applyBorder="1"/>
    <xf numFmtId="0" fontId="173" fillId="3" borderId="2" xfId="0" applyFont="1" applyFill="1" applyBorder="1"/>
    <xf numFmtId="0" fontId="174" fillId="3" borderId="2" xfId="0" applyFont="1" applyFill="1" applyBorder="1"/>
    <xf numFmtId="0" fontId="175" fillId="3" borderId="2" xfId="0" applyFont="1" applyFill="1" applyBorder="1"/>
    <xf numFmtId="0" fontId="176" fillId="3" borderId="2" xfId="0" applyFont="1" applyFill="1" applyBorder="1"/>
    <xf numFmtId="0" fontId="177" fillId="3" borderId="2" xfId="0" applyFont="1" applyFill="1" applyBorder="1"/>
    <xf numFmtId="0" fontId="178" fillId="3" borderId="2" xfId="0" applyFont="1" applyFill="1" applyBorder="1"/>
    <xf numFmtId="0" fontId="179" fillId="3" borderId="2" xfId="0" applyFont="1" applyFill="1" applyBorder="1"/>
    <xf numFmtId="0" fontId="180" fillId="3" borderId="2" xfId="0" applyFont="1" applyFill="1" applyBorder="1"/>
    <xf numFmtId="0" fontId="181" fillId="3" borderId="2" xfId="0" applyFont="1" applyFill="1" applyBorder="1"/>
    <xf numFmtId="0" fontId="182" fillId="3" borderId="2" xfId="0" applyFont="1" applyFill="1" applyBorder="1"/>
    <xf numFmtId="0" fontId="183" fillId="3" borderId="2" xfId="0" applyFont="1" applyFill="1" applyBorder="1"/>
    <xf numFmtId="0" fontId="184" fillId="3" borderId="2" xfId="0" applyFont="1" applyFill="1" applyBorder="1"/>
    <xf numFmtId="0" fontId="185" fillId="3" borderId="2" xfId="0" applyFont="1" applyFill="1" applyBorder="1"/>
    <xf numFmtId="0" fontId="186" fillId="3" borderId="2" xfId="0" applyFont="1" applyFill="1" applyBorder="1"/>
    <xf numFmtId="0" fontId="187" fillId="3" borderId="2" xfId="0" applyFont="1" applyFill="1" applyBorder="1"/>
    <xf numFmtId="0" fontId="188" fillId="3" borderId="2" xfId="0" applyFont="1" applyFill="1" applyBorder="1"/>
    <xf numFmtId="0" fontId="189" fillId="3" borderId="2" xfId="0" applyFont="1" applyFill="1" applyBorder="1"/>
    <xf numFmtId="0" fontId="190" fillId="3" borderId="2" xfId="0" applyFont="1" applyFill="1" applyBorder="1"/>
    <xf numFmtId="0" fontId="191" fillId="3" borderId="2" xfId="0" applyFont="1" applyFill="1" applyBorder="1"/>
    <xf numFmtId="0" fontId="192" fillId="3" borderId="2" xfId="0" applyFont="1" applyFill="1" applyBorder="1"/>
    <xf numFmtId="0" fontId="193" fillId="3" borderId="2" xfId="0" applyFont="1" applyFill="1" applyBorder="1"/>
    <xf numFmtId="0" fontId="194" fillId="3" borderId="2" xfId="0" applyFont="1" applyFill="1" applyBorder="1"/>
    <xf numFmtId="0" fontId="195" fillId="3" borderId="2" xfId="0" applyFont="1" applyFill="1" applyBorder="1"/>
    <xf numFmtId="0" fontId="196" fillId="3" borderId="2" xfId="0" applyFont="1" applyFill="1" applyBorder="1"/>
    <xf numFmtId="0" fontId="197" fillId="3" borderId="2" xfId="0" applyFont="1" applyFill="1" applyBorder="1"/>
    <xf numFmtId="0" fontId="198" fillId="3" borderId="2" xfId="0" applyFont="1" applyFill="1" applyBorder="1"/>
    <xf numFmtId="0" fontId="199" fillId="3" borderId="2" xfId="0" applyFont="1" applyFill="1" applyBorder="1"/>
    <xf numFmtId="0" fontId="200" fillId="3" borderId="2" xfId="0" applyFont="1" applyFill="1" applyBorder="1"/>
    <xf numFmtId="0" fontId="201" fillId="3" borderId="2" xfId="0" applyFont="1" applyFill="1" applyBorder="1"/>
    <xf numFmtId="0" fontId="202" fillId="3" borderId="2" xfId="0" applyFont="1" applyFill="1" applyBorder="1"/>
    <xf numFmtId="0" fontId="203" fillId="3" borderId="2" xfId="0" applyFont="1" applyFill="1" applyBorder="1"/>
    <xf numFmtId="0" fontId="204" fillId="3" borderId="2" xfId="0" applyFont="1" applyFill="1" applyBorder="1"/>
    <xf numFmtId="0" fontId="205" fillId="3" borderId="2" xfId="0" applyFont="1" applyFill="1" applyBorder="1"/>
    <xf numFmtId="0" fontId="206" fillId="3" borderId="2" xfId="0" applyFont="1" applyFill="1" applyBorder="1"/>
    <xf numFmtId="0" fontId="207" fillId="3" borderId="2" xfId="0" applyFont="1" applyFill="1" applyBorder="1"/>
    <xf numFmtId="0" fontId="208" fillId="3" borderId="2" xfId="0" applyFont="1" applyFill="1" applyBorder="1"/>
    <xf numFmtId="0" fontId="209" fillId="3" borderId="2" xfId="0" applyFont="1" applyFill="1" applyBorder="1"/>
    <xf numFmtId="0" fontId="210" fillId="3" borderId="2" xfId="0" applyFont="1" applyFill="1" applyBorder="1"/>
    <xf numFmtId="0" fontId="211" fillId="3" borderId="2" xfId="0" applyFont="1" applyFill="1" applyBorder="1"/>
    <xf numFmtId="0" fontId="212" fillId="3" borderId="2" xfId="0" applyFont="1" applyFill="1" applyBorder="1"/>
    <xf numFmtId="0" fontId="213" fillId="3" borderId="2" xfId="0" applyFont="1" applyFill="1" applyBorder="1"/>
    <xf numFmtId="0" fontId="214" fillId="3" borderId="2" xfId="0" applyFont="1" applyFill="1" applyBorder="1"/>
    <xf numFmtId="0" fontId="215" fillId="3" borderId="2" xfId="0" applyFont="1" applyFill="1" applyBorder="1"/>
    <xf numFmtId="0" fontId="216" fillId="3" borderId="2" xfId="0" applyFont="1" applyFill="1" applyBorder="1"/>
    <xf numFmtId="0" fontId="217" fillId="3" borderId="2" xfId="0" applyFont="1" applyFill="1" applyBorder="1"/>
    <xf numFmtId="0" fontId="218" fillId="3" borderId="2" xfId="0" applyFont="1" applyFill="1" applyBorder="1"/>
    <xf numFmtId="0" fontId="219" fillId="3" borderId="2" xfId="0" applyFont="1" applyFill="1" applyBorder="1"/>
    <xf numFmtId="0" fontId="220" fillId="3" borderId="2" xfId="0" applyFont="1" applyFill="1" applyBorder="1"/>
    <xf numFmtId="0" fontId="221" fillId="3" borderId="2" xfId="0" applyFont="1" applyFill="1" applyBorder="1"/>
    <xf numFmtId="0" fontId="222" fillId="3" borderId="2" xfId="0" applyFont="1" applyFill="1" applyBorder="1"/>
    <xf numFmtId="0" fontId="223" fillId="3" borderId="2" xfId="0" applyFont="1" applyFill="1" applyBorder="1"/>
    <xf numFmtId="0" fontId="224" fillId="3" borderId="2" xfId="0" applyFont="1" applyFill="1" applyBorder="1"/>
    <xf numFmtId="0" fontId="225" fillId="3" borderId="2" xfId="0" applyFont="1" applyFill="1" applyBorder="1"/>
    <xf numFmtId="0" fontId="226" fillId="3" borderId="2" xfId="0" applyFont="1" applyFill="1" applyBorder="1"/>
    <xf numFmtId="0" fontId="227" fillId="3" borderId="2" xfId="0" applyFont="1" applyFill="1" applyBorder="1"/>
    <xf numFmtId="0" fontId="228" fillId="3" borderId="2" xfId="0" applyFont="1" applyFill="1" applyBorder="1"/>
    <xf numFmtId="0" fontId="229" fillId="3" borderId="2" xfId="0" applyFont="1" applyFill="1" applyBorder="1"/>
    <xf numFmtId="0" fontId="230" fillId="3" borderId="2" xfId="0" applyFont="1" applyFill="1" applyBorder="1"/>
    <xf numFmtId="0" fontId="231" fillId="3" borderId="2" xfId="0" applyFont="1" applyFill="1" applyBorder="1"/>
    <xf numFmtId="0" fontId="232" fillId="3" borderId="2" xfId="0" applyFont="1" applyFill="1" applyBorder="1"/>
    <xf numFmtId="0" fontId="233" fillId="3" borderId="2" xfId="0" applyFont="1" applyFill="1" applyBorder="1"/>
    <xf numFmtId="0" fontId="234" fillId="3" borderId="2" xfId="0" applyFont="1" applyFill="1" applyBorder="1"/>
    <xf numFmtId="0" fontId="235" fillId="3" borderId="2" xfId="0" applyFont="1" applyFill="1" applyBorder="1"/>
    <xf numFmtId="0" fontId="236" fillId="3" borderId="2" xfId="0" applyFont="1" applyFill="1" applyBorder="1"/>
    <xf numFmtId="0" fontId="237" fillId="3" borderId="2" xfId="0" applyFont="1" applyFill="1" applyBorder="1"/>
    <xf numFmtId="0" fontId="238" fillId="3" borderId="2" xfId="0" applyFont="1" applyFill="1" applyBorder="1"/>
    <xf numFmtId="0" fontId="239" fillId="3" borderId="2" xfId="0" applyFont="1" applyFill="1" applyBorder="1"/>
    <xf numFmtId="0" fontId="240" fillId="3" borderId="2" xfId="0" applyFont="1" applyFill="1" applyBorder="1"/>
    <xf numFmtId="0" fontId="241" fillId="3" borderId="2" xfId="0" applyFont="1" applyFill="1" applyBorder="1"/>
    <xf numFmtId="0" fontId="242" fillId="3" borderId="2" xfId="0" applyFont="1" applyFill="1" applyBorder="1"/>
    <xf numFmtId="0" fontId="243" fillId="3" borderId="2" xfId="0" applyFont="1" applyFill="1" applyBorder="1"/>
    <xf numFmtId="0" fontId="244" fillId="3" borderId="2" xfId="0" applyFont="1" applyFill="1" applyBorder="1"/>
    <xf numFmtId="0" fontId="245" fillId="3" borderId="2" xfId="0" applyFont="1" applyFill="1" applyBorder="1"/>
    <xf numFmtId="0" fontId="246" fillId="3" borderId="2" xfId="0" applyFont="1" applyFill="1" applyBorder="1"/>
    <xf numFmtId="0" fontId="247" fillId="3" borderId="2" xfId="0" applyFont="1" applyFill="1" applyBorder="1"/>
    <xf numFmtId="0" fontId="248" fillId="3" borderId="2" xfId="0" applyFont="1" applyFill="1" applyBorder="1"/>
    <xf numFmtId="0" fontId="249" fillId="3" borderId="2" xfId="0" applyFont="1" applyFill="1" applyBorder="1"/>
    <xf numFmtId="0" fontId="250" fillId="3" borderId="2" xfId="0" applyFont="1" applyFill="1" applyBorder="1"/>
    <xf numFmtId="0" fontId="251" fillId="3" borderId="2" xfId="0" applyFont="1" applyFill="1" applyBorder="1"/>
    <xf numFmtId="0" fontId="252" fillId="3" borderId="2" xfId="0" applyFont="1" applyFill="1" applyBorder="1"/>
    <xf numFmtId="0" fontId="253" fillId="3" borderId="2" xfId="0" applyFont="1" applyFill="1" applyBorder="1"/>
    <xf numFmtId="0" fontId="254" fillId="3" borderId="2" xfId="0" applyFont="1" applyFill="1" applyBorder="1"/>
    <xf numFmtId="0" fontId="255" fillId="3" borderId="2" xfId="0" applyFont="1" applyFill="1" applyBorder="1"/>
    <xf numFmtId="0" fontId="256" fillId="3" borderId="2" xfId="0" applyFont="1" applyFill="1" applyBorder="1"/>
    <xf numFmtId="0" fontId="257" fillId="3" borderId="2" xfId="0" applyFont="1" applyFill="1" applyBorder="1"/>
    <xf numFmtId="0" fontId="258" fillId="3" borderId="2" xfId="0" applyFont="1" applyFill="1" applyBorder="1"/>
    <xf numFmtId="0" fontId="259" fillId="3" borderId="2" xfId="0" applyFont="1" applyFill="1" applyBorder="1"/>
    <xf numFmtId="0" fontId="261" fillId="3" borderId="2" xfId="0" applyFont="1" applyFill="1" applyBorder="1"/>
    <xf numFmtId="0" fontId="262" fillId="3" borderId="2" xfId="0" applyFont="1" applyFill="1" applyBorder="1"/>
    <xf numFmtId="0" fontId="263" fillId="3" borderId="2" xfId="0" applyFont="1" applyFill="1" applyBorder="1"/>
    <xf numFmtId="0" fontId="264" fillId="3" borderId="2" xfId="0" applyFont="1" applyFill="1" applyBorder="1"/>
    <xf numFmtId="0" fontId="265" fillId="3" borderId="2" xfId="0" applyFont="1" applyFill="1" applyBorder="1"/>
    <xf numFmtId="0" fontId="266" fillId="3" borderId="2" xfId="0" applyFont="1" applyFill="1" applyBorder="1"/>
    <xf numFmtId="0" fontId="267" fillId="3" borderId="2" xfId="0" applyFont="1" applyFill="1" applyBorder="1"/>
    <xf numFmtId="0" fontId="268" fillId="3" borderId="2" xfId="0" applyFont="1" applyFill="1" applyBorder="1"/>
    <xf numFmtId="0" fontId="269" fillId="3" borderId="2" xfId="0" applyFont="1" applyFill="1" applyBorder="1"/>
    <xf numFmtId="0" fontId="270" fillId="3" borderId="2" xfId="0" applyFont="1" applyFill="1" applyBorder="1"/>
    <xf numFmtId="0" fontId="0" fillId="0" borderId="0" xfId="0"/>
    <xf numFmtId="0" fontId="1" fillId="3" borderId="2" xfId="0" applyFont="1" applyFill="1" applyBorder="1"/>
    <xf numFmtId="10" fontId="1" fillId="3" borderId="2" xfId="0" applyNumberFormat="1" applyFont="1" applyFill="1" applyBorder="1"/>
    <xf numFmtId="10" fontId="0" fillId="0" borderId="0" xfId="0" applyNumberFormat="1"/>
    <xf numFmtId="0" fontId="271" fillId="3" borderId="2" xfId="0" applyFont="1" applyFill="1" applyBorder="1"/>
    <xf numFmtId="10" fontId="271" fillId="3" borderId="2" xfId="0" applyNumberFormat="1" applyFont="1" applyFill="1" applyBorder="1"/>
    <xf numFmtId="0" fontId="0" fillId="0" borderId="0" xfId="0"/>
    <xf numFmtId="0" fontId="77" fillId="5" borderId="0" xfId="0" applyFont="1" applyFill="1" applyBorder="1"/>
    <xf numFmtId="0" fontId="1" fillId="5" borderId="0" xfId="0" applyFont="1" applyFill="1" applyBorder="1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77" fillId="0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87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69" fillId="3" borderId="2" xfId="0" applyFont="1" applyFill="1" applyBorder="1"/>
    <xf numFmtId="0" fontId="70" fillId="0" borderId="2" xfId="0" applyFont="1" applyBorder="1" applyAlignment="1">
      <alignment vertical="center"/>
    </xf>
    <xf numFmtId="0" fontId="73" fillId="3" borderId="2" xfId="0" applyFont="1" applyFill="1" applyBorder="1"/>
    <xf numFmtId="0" fontId="74" fillId="0" borderId="2" xfId="0" applyFont="1" applyBorder="1" applyAlignment="1">
      <alignment vertical="center"/>
    </xf>
    <xf numFmtId="0" fontId="49" fillId="3" borderId="2" xfId="0" applyFont="1" applyFill="1" applyBorder="1"/>
    <xf numFmtId="0" fontId="50" fillId="0" borderId="2" xfId="0" applyFont="1" applyBorder="1" applyAlignment="1">
      <alignment vertical="center"/>
    </xf>
    <xf numFmtId="0" fontId="53" fillId="3" borderId="2" xfId="0" applyFont="1" applyFill="1" applyBorder="1"/>
    <xf numFmtId="0" fontId="54" fillId="0" borderId="2" xfId="0" applyFont="1" applyBorder="1" applyAlignment="1">
      <alignment vertical="center"/>
    </xf>
    <xf numFmtId="0" fontId="57" fillId="3" borderId="2" xfId="0" applyFont="1" applyFill="1" applyBorder="1"/>
    <xf numFmtId="0" fontId="58" fillId="0" borderId="2" xfId="0" applyFont="1" applyBorder="1" applyAlignment="1">
      <alignment vertical="center"/>
    </xf>
    <xf numFmtId="0" fontId="61" fillId="3" borderId="2" xfId="0" applyFont="1" applyFill="1" applyBorder="1"/>
    <xf numFmtId="0" fontId="62" fillId="0" borderId="2" xfId="0" applyFont="1" applyBorder="1" applyAlignment="1">
      <alignment vertical="center"/>
    </xf>
    <xf numFmtId="0" fontId="65" fillId="3" borderId="2" xfId="0" applyFont="1" applyFill="1" applyBorder="1"/>
    <xf numFmtId="0" fontId="66" fillId="0" borderId="2" xfId="0" applyFont="1" applyBorder="1" applyAlignment="1">
      <alignment vertical="center"/>
    </xf>
    <xf numFmtId="0" fontId="29" fillId="3" borderId="2" xfId="0" applyFont="1" applyFill="1" applyBorder="1"/>
    <xf numFmtId="0" fontId="30" fillId="0" borderId="2" xfId="0" applyFont="1" applyBorder="1" applyAlignment="1">
      <alignment vertical="center"/>
    </xf>
    <xf numFmtId="0" fontId="33" fillId="3" borderId="2" xfId="0" applyFont="1" applyFill="1" applyBorder="1"/>
    <xf numFmtId="0" fontId="34" fillId="0" borderId="2" xfId="0" applyFont="1" applyBorder="1" applyAlignment="1">
      <alignment vertical="center"/>
    </xf>
    <xf numFmtId="0" fontId="37" fillId="3" borderId="2" xfId="0" applyFont="1" applyFill="1" applyBorder="1"/>
    <xf numFmtId="0" fontId="38" fillId="0" borderId="2" xfId="0" applyFont="1" applyBorder="1" applyAlignment="1">
      <alignment vertical="center"/>
    </xf>
    <xf numFmtId="0" fontId="41" fillId="3" borderId="2" xfId="0" applyFont="1" applyFill="1" applyBorder="1"/>
    <xf numFmtId="0" fontId="42" fillId="0" borderId="2" xfId="0" applyFont="1" applyBorder="1" applyAlignment="1">
      <alignment vertical="center"/>
    </xf>
    <xf numFmtId="0" fontId="45" fillId="3" borderId="2" xfId="0" applyFont="1" applyFill="1" applyBorder="1"/>
    <xf numFmtId="0" fontId="46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7" fillId="2" borderId="2" xfId="0" applyFont="1" applyFill="1" applyBorder="1" applyAlignment="1">
      <alignment horizontal="center"/>
    </xf>
    <xf numFmtId="0" fontId="18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1" fillId="3" borderId="2" xfId="0" applyFont="1" applyFill="1" applyBorder="1"/>
    <xf numFmtId="0" fontId="22" fillId="0" borderId="2" xfId="0" applyFont="1" applyBorder="1" applyAlignment="1">
      <alignment vertical="center"/>
    </xf>
    <xf numFmtId="0" fontId="23" fillId="4" borderId="2" xfId="0" applyFont="1" applyFill="1" applyBorder="1" applyAlignment="1">
      <alignment horizontal="center"/>
    </xf>
    <xf numFmtId="0" fontId="24" fillId="0" borderId="2" xfId="0" applyFont="1" applyBorder="1" applyAlignment="1">
      <alignment vertical="center"/>
    </xf>
    <xf numFmtId="0" fontId="25" fillId="3" borderId="2" xfId="0" applyFont="1" applyFill="1" applyBorder="1"/>
    <xf numFmtId="0" fontId="26" fillId="0" borderId="2" xfId="0" applyFont="1" applyBorder="1" applyAlignment="1">
      <alignment vertical="center"/>
    </xf>
    <xf numFmtId="0" fontId="260" fillId="2" borderId="2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B1" workbookViewId="0">
      <selection sqref="A1:D1"/>
    </sheetView>
  </sheetViews>
  <sheetFormatPr baseColWidth="10" defaultColWidth="8.83203125" defaultRowHeight="15" x14ac:dyDescent="0.2"/>
  <cols>
    <col min="1" max="1" width="18.1640625" bestFit="1" customWidth="1"/>
    <col min="2" max="2" width="24.1640625" bestFit="1" customWidth="1"/>
    <col min="3" max="3" width="81" bestFit="1" customWidth="1"/>
    <col min="4" max="4" width="78.1640625" bestFit="1" customWidth="1"/>
  </cols>
  <sheetData>
    <row r="1" spans="1:4" x14ac:dyDescent="0.2">
      <c r="A1" s="274" t="s">
        <v>0</v>
      </c>
      <c r="B1" s="275"/>
      <c r="C1" s="276"/>
      <c r="D1" s="277"/>
    </row>
    <row r="2" spans="1:4" x14ac:dyDescent="0.2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2">
      <c r="A3" s="5" t="s">
        <v>5</v>
      </c>
      <c r="B3" s="6" t="s">
        <v>6</v>
      </c>
      <c r="C3" s="7" t="s">
        <v>7</v>
      </c>
      <c r="D3" s="8" t="s">
        <v>8</v>
      </c>
    </row>
    <row r="4" spans="1:4" x14ac:dyDescent="0.2">
      <c r="A4" s="9" t="s">
        <v>9</v>
      </c>
      <c r="B4" s="10" t="s">
        <v>10</v>
      </c>
      <c r="C4" s="11" t="s">
        <v>11</v>
      </c>
      <c r="D4" s="12" t="s">
        <v>12</v>
      </c>
    </row>
    <row r="6" spans="1:4" x14ac:dyDescent="0.2">
      <c r="A6" s="278" t="s">
        <v>13</v>
      </c>
      <c r="B6" s="279"/>
      <c r="C6" s="280"/>
      <c r="D6" s="281"/>
    </row>
    <row r="7" spans="1:4" x14ac:dyDescent="0.2">
      <c r="A7" s="282" t="s">
        <v>14</v>
      </c>
      <c r="B7" s="283"/>
      <c r="C7" s="284" t="s">
        <v>15</v>
      </c>
      <c r="D7" s="285"/>
    </row>
    <row r="8" spans="1:4" x14ac:dyDescent="0.2">
      <c r="A8" s="286" t="s">
        <v>16</v>
      </c>
      <c r="B8" s="287"/>
      <c r="C8" s="13" t="s">
        <v>17</v>
      </c>
      <c r="D8" s="14" t="s">
        <v>18</v>
      </c>
    </row>
    <row r="9" spans="1:4" x14ac:dyDescent="0.2">
      <c r="A9" s="264" t="s">
        <v>19</v>
      </c>
      <c r="B9" s="265"/>
      <c r="C9" s="15" t="s">
        <v>20</v>
      </c>
      <c r="D9" s="16" t="s">
        <v>21</v>
      </c>
    </row>
    <row r="10" spans="1:4" x14ac:dyDescent="0.2">
      <c r="A10" s="266" t="s">
        <v>22</v>
      </c>
      <c r="B10" s="267"/>
      <c r="C10" s="17" t="s">
        <v>23</v>
      </c>
      <c r="D10" s="18" t="s">
        <v>23</v>
      </c>
    </row>
    <row r="11" spans="1:4" x14ac:dyDescent="0.2">
      <c r="A11" s="268" t="s">
        <v>24</v>
      </c>
      <c r="B11" s="269"/>
      <c r="C11" s="19" t="s">
        <v>25</v>
      </c>
      <c r="D11" s="20" t="s">
        <v>25</v>
      </c>
    </row>
    <row r="12" spans="1:4" x14ac:dyDescent="0.2">
      <c r="A12" s="270" t="s">
        <v>26</v>
      </c>
      <c r="B12" s="271"/>
      <c r="C12" s="21" t="s">
        <v>27</v>
      </c>
      <c r="D12" s="22" t="s">
        <v>27</v>
      </c>
    </row>
    <row r="13" spans="1:4" x14ac:dyDescent="0.2">
      <c r="A13" s="272" t="s">
        <v>26</v>
      </c>
      <c r="B13" s="273"/>
      <c r="C13" s="23" t="s">
        <v>27</v>
      </c>
      <c r="D13" s="24" t="s">
        <v>27</v>
      </c>
    </row>
    <row r="14" spans="1:4" x14ac:dyDescent="0.2">
      <c r="A14" s="254" t="s">
        <v>28</v>
      </c>
      <c r="B14" s="255"/>
      <c r="C14" s="25" t="s">
        <v>27</v>
      </c>
      <c r="D14" s="26" t="s">
        <v>27</v>
      </c>
    </row>
    <row r="15" spans="1:4" x14ac:dyDescent="0.2">
      <c r="A15" s="256" t="s">
        <v>29</v>
      </c>
      <c r="B15" s="257"/>
      <c r="C15" s="27" t="s">
        <v>30</v>
      </c>
      <c r="D15" s="28" t="s">
        <v>30</v>
      </c>
    </row>
    <row r="16" spans="1:4" x14ac:dyDescent="0.2">
      <c r="A16" s="258" t="s">
        <v>31</v>
      </c>
      <c r="B16" s="259"/>
      <c r="C16" s="29" t="s">
        <v>32</v>
      </c>
      <c r="D16" s="30" t="s">
        <v>33</v>
      </c>
    </row>
    <row r="17" spans="1:4" x14ac:dyDescent="0.2">
      <c r="A17" s="260" t="s">
        <v>34</v>
      </c>
      <c r="B17" s="261"/>
      <c r="C17" s="31" t="s">
        <v>35</v>
      </c>
      <c r="D17" s="32" t="s">
        <v>36</v>
      </c>
    </row>
    <row r="18" spans="1:4" x14ac:dyDescent="0.2">
      <c r="A18" s="262" t="s">
        <v>37</v>
      </c>
      <c r="B18" s="263"/>
      <c r="C18" s="33" t="s">
        <v>32</v>
      </c>
      <c r="D18" s="34" t="s">
        <v>38</v>
      </c>
    </row>
    <row r="19" spans="1:4" x14ac:dyDescent="0.2">
      <c r="A19" s="250" t="s">
        <v>39</v>
      </c>
      <c r="B19" s="251"/>
      <c r="C19" s="35" t="s">
        <v>40</v>
      </c>
      <c r="D19" s="36" t="s">
        <v>41</v>
      </c>
    </row>
    <row r="20" spans="1:4" x14ac:dyDescent="0.2">
      <c r="A20" s="252" t="s">
        <v>42</v>
      </c>
      <c r="B20" s="253"/>
      <c r="C20" s="37" t="s">
        <v>43</v>
      </c>
      <c r="D20" s="38" t="s">
        <v>43</v>
      </c>
    </row>
  </sheetData>
  <mergeCells count="17">
    <mergeCell ref="A1:D1"/>
    <mergeCell ref="A6:D6"/>
    <mergeCell ref="A7:B7"/>
    <mergeCell ref="C7:D7"/>
    <mergeCell ref="A8:B8"/>
    <mergeCell ref="A9:B9"/>
    <mergeCell ref="A10:B10"/>
    <mergeCell ref="A11:B11"/>
    <mergeCell ref="A12:B12"/>
    <mergeCell ref="A13:B13"/>
    <mergeCell ref="A19:B19"/>
    <mergeCell ref="A20:B20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24"/>
  <sheetViews>
    <sheetView zoomScale="110" zoomScaleNormal="110" workbookViewId="0">
      <selection activeCell="I7" sqref="I7"/>
    </sheetView>
  </sheetViews>
  <sheetFormatPr baseColWidth="10" defaultColWidth="8.83203125" defaultRowHeight="15" x14ac:dyDescent="0.2"/>
  <cols>
    <col min="1" max="1" width="6" bestFit="1" customWidth="1"/>
    <col min="2" max="3" width="13.1640625" bestFit="1" customWidth="1"/>
    <col min="4" max="4" width="15.5" style="241" bestFit="1" customWidth="1"/>
    <col min="5" max="5" width="15.33203125" style="241" bestFit="1" customWidth="1"/>
    <col min="6" max="6" width="15.83203125" customWidth="1"/>
    <col min="7" max="7" width="21" style="242" bestFit="1" customWidth="1"/>
    <col min="8" max="8" width="8.83203125" style="237" customWidth="1"/>
    <col min="9" max="9" width="19.5" bestFit="1" customWidth="1"/>
    <col min="10" max="10" width="19.83203125" bestFit="1" customWidth="1"/>
    <col min="11" max="11" width="22.5" bestFit="1" customWidth="1"/>
    <col min="12" max="12" width="16.6640625" bestFit="1" customWidth="1"/>
    <col min="13" max="14" width="9.6640625" bestFit="1" customWidth="1"/>
    <col min="15" max="15" width="26.1640625" bestFit="1" customWidth="1"/>
    <col min="16" max="16" width="25" bestFit="1" customWidth="1"/>
    <col min="17" max="17" width="8.6640625" style="231" bestFit="1" customWidth="1"/>
    <col min="18" max="18" width="16.83203125" style="231" customWidth="1"/>
    <col min="19" max="19" width="12" bestFit="1" customWidth="1"/>
    <col min="20" max="20" width="12" style="234" customWidth="1"/>
    <col min="21" max="21" width="12" customWidth="1"/>
    <col min="22" max="23" width="28.5" bestFit="1" customWidth="1"/>
    <col min="24" max="24" width="12" bestFit="1" customWidth="1"/>
    <col min="25" max="25" width="12" style="234" customWidth="1"/>
    <col min="26" max="26" width="12" customWidth="1"/>
    <col min="27" max="27" width="27.1640625" bestFit="1" customWidth="1"/>
    <col min="28" max="28" width="27" bestFit="1" customWidth="1"/>
    <col min="29" max="29" width="12" bestFit="1" customWidth="1"/>
    <col min="30" max="30" width="12" style="234" customWidth="1"/>
    <col min="31" max="31" width="12" customWidth="1"/>
    <col min="32" max="32" width="26.5" bestFit="1" customWidth="1"/>
    <col min="33" max="33" width="26.33203125" bestFit="1" customWidth="1"/>
    <col min="34" max="34" width="12" bestFit="1" customWidth="1"/>
    <col min="35" max="35" width="12" style="234" customWidth="1"/>
    <col min="36" max="36" width="12" customWidth="1"/>
    <col min="37" max="38" width="15.6640625" bestFit="1" customWidth="1"/>
    <col min="39" max="40" width="16.5" bestFit="1" customWidth="1"/>
    <col min="41" max="42" width="22.5" bestFit="1" customWidth="1"/>
    <col min="43" max="43" width="25.1640625" bestFit="1" customWidth="1"/>
    <col min="44" max="44" width="25" bestFit="1" customWidth="1"/>
    <col min="45" max="45" width="12" bestFit="1" customWidth="1"/>
    <col min="46" max="46" width="12" style="234" customWidth="1"/>
    <col min="47" max="47" width="12" customWidth="1"/>
    <col min="48" max="48" width="23.6640625" bestFit="1" customWidth="1"/>
    <col min="49" max="49" width="24.33203125" bestFit="1" customWidth="1"/>
    <col min="50" max="50" width="12" bestFit="1" customWidth="1"/>
    <col min="51" max="51" width="12" style="234" customWidth="1"/>
    <col min="52" max="52" width="12" customWidth="1"/>
    <col min="53" max="53" width="23.5" bestFit="1" customWidth="1"/>
    <col min="54" max="54" width="24.33203125" bestFit="1" customWidth="1"/>
    <col min="55" max="55" width="12" bestFit="1" customWidth="1"/>
    <col min="56" max="56" width="12" style="234" customWidth="1"/>
    <col min="57" max="57" width="12" customWidth="1"/>
    <col min="58" max="58" width="16.6640625" customWidth="1"/>
    <col min="59" max="59" width="14.5" customWidth="1"/>
    <col min="60" max="60" width="14.5" style="231" customWidth="1"/>
    <col min="61" max="62" width="14.5" bestFit="1" customWidth="1"/>
    <col min="63" max="63" width="17.33203125" bestFit="1" customWidth="1"/>
    <col min="64" max="64" width="17.1640625" bestFit="1" customWidth="1"/>
    <col min="65" max="65" width="17.6640625" bestFit="1" customWidth="1"/>
    <col min="66" max="66" width="17.5" bestFit="1" customWidth="1"/>
    <col min="67" max="67" width="20" bestFit="1" customWidth="1"/>
    <col min="68" max="68" width="19.83203125" bestFit="1" customWidth="1"/>
    <col min="69" max="70" width="15.83203125" bestFit="1" customWidth="1"/>
    <col min="71" max="72" width="18.6640625" bestFit="1" customWidth="1"/>
    <col min="73" max="74" width="22.1640625" bestFit="1" customWidth="1"/>
    <col min="75" max="76" width="21.5" bestFit="1" customWidth="1"/>
    <col min="77" max="78" width="40.83203125" bestFit="1" customWidth="1"/>
    <col min="79" max="80" width="40.1640625" bestFit="1" customWidth="1"/>
    <col min="81" max="82" width="35.1640625" bestFit="1" customWidth="1"/>
    <col min="83" max="84" width="34" bestFit="1" customWidth="1"/>
    <col min="85" max="85" width="19.5" bestFit="1" customWidth="1"/>
    <col min="86" max="86" width="19.33203125" bestFit="1" customWidth="1"/>
    <col min="87" max="87" width="20.6640625" bestFit="1" customWidth="1"/>
    <col min="88" max="88" width="20.5" bestFit="1" customWidth="1"/>
    <col min="89" max="89" width="25.5" bestFit="1" customWidth="1"/>
    <col min="90" max="90" width="25.33203125" bestFit="1" customWidth="1"/>
    <col min="91" max="92" width="19.1640625" bestFit="1" customWidth="1"/>
    <col min="93" max="93" width="19.33203125" bestFit="1" customWidth="1"/>
    <col min="94" max="94" width="19.1640625" bestFit="1" customWidth="1"/>
    <col min="95" max="96" width="12.5" bestFit="1" customWidth="1"/>
    <col min="97" max="97" width="18.1640625" bestFit="1" customWidth="1"/>
    <col min="98" max="98" width="18" bestFit="1" customWidth="1"/>
    <col min="99" max="100" width="28" bestFit="1" customWidth="1"/>
    <col min="101" max="102" width="34" bestFit="1" customWidth="1"/>
    <col min="103" max="103" width="19.5" bestFit="1" customWidth="1"/>
    <col min="104" max="104" width="19.33203125" bestFit="1" customWidth="1"/>
    <col min="105" max="106" width="20.5" bestFit="1" customWidth="1"/>
    <col min="107" max="108" width="32.33203125" bestFit="1" customWidth="1"/>
    <col min="109" max="109" width="36.83203125" bestFit="1" customWidth="1"/>
    <col min="110" max="110" width="36.6640625" bestFit="1" customWidth="1"/>
    <col min="111" max="112" width="35.5" bestFit="1" customWidth="1"/>
    <col min="113" max="114" width="13.1640625" bestFit="1" customWidth="1"/>
    <col min="115" max="115" width="19.83203125" bestFit="1" customWidth="1"/>
    <col min="116" max="116" width="19.6640625" bestFit="1" customWidth="1"/>
    <col min="117" max="117" width="25.6640625" bestFit="1" customWidth="1"/>
    <col min="118" max="118" width="25.5" bestFit="1" customWidth="1"/>
    <col min="119" max="119" width="20.83203125" bestFit="1" customWidth="1"/>
    <col min="120" max="120" width="20.6640625" bestFit="1" customWidth="1"/>
    <col min="121" max="121" width="26.6640625" bestFit="1" customWidth="1"/>
    <col min="122" max="122" width="26.5" bestFit="1" customWidth="1"/>
    <col min="123" max="124" width="21.5" bestFit="1" customWidth="1"/>
    <col min="125" max="125" width="19.33203125" bestFit="1" customWidth="1"/>
    <col min="126" max="126" width="18.33203125" bestFit="1" customWidth="1"/>
    <col min="127" max="128" width="21.5" bestFit="1" customWidth="1"/>
    <col min="129" max="129" width="21" bestFit="1" customWidth="1"/>
    <col min="130" max="130" width="18.33203125" bestFit="1" customWidth="1"/>
    <col min="131" max="132" width="21.5" bestFit="1" customWidth="1"/>
    <col min="133" max="133" width="31.33203125" bestFit="1" customWidth="1"/>
    <col min="134" max="134" width="18.33203125" bestFit="1" customWidth="1"/>
    <col min="135" max="135" width="18" bestFit="1" customWidth="1"/>
    <col min="136" max="136" width="11.6640625" bestFit="1" customWidth="1"/>
    <col min="137" max="138" width="17.6640625" bestFit="1" customWidth="1"/>
    <col min="139" max="140" width="8.33203125" bestFit="1" customWidth="1"/>
    <col min="141" max="141" width="14" bestFit="1" customWidth="1"/>
    <col min="142" max="142" width="9.5" bestFit="1" customWidth="1"/>
    <col min="143" max="143" width="24.5" bestFit="1" customWidth="1"/>
    <col min="144" max="144" width="16.33203125" bestFit="1" customWidth="1"/>
    <col min="145" max="145" width="18.5" bestFit="1" customWidth="1"/>
    <col min="146" max="146" width="7.5" bestFit="1" customWidth="1"/>
    <col min="147" max="147" width="13.5" bestFit="1" customWidth="1"/>
    <col min="148" max="148" width="11.5" bestFit="1" customWidth="1"/>
    <col min="149" max="149" width="12.83203125" bestFit="1" customWidth="1"/>
    <col min="150" max="150" width="11.5" bestFit="1" customWidth="1"/>
    <col min="151" max="151" width="12.1640625" bestFit="1" customWidth="1"/>
    <col min="152" max="152" width="10.6640625" bestFit="1" customWidth="1"/>
    <col min="153" max="154" width="18.5" bestFit="1" customWidth="1"/>
    <col min="155" max="156" width="23.1640625" bestFit="1" customWidth="1"/>
    <col min="157" max="158" width="21.5" bestFit="1" customWidth="1"/>
    <col min="159" max="160" width="23.1640625" bestFit="1" customWidth="1"/>
    <col min="161" max="161" width="26.1640625" bestFit="1" customWidth="1"/>
    <col min="162" max="162" width="23.5" bestFit="1" customWidth="1"/>
    <col min="163" max="163" width="12" bestFit="1" customWidth="1"/>
    <col min="164" max="164" width="19.6640625" style="234" customWidth="1"/>
    <col min="165" max="165" width="12" customWidth="1"/>
    <col min="166" max="166" width="26.1640625" bestFit="1" customWidth="1"/>
    <col min="167" max="167" width="23.5" bestFit="1" customWidth="1"/>
    <col min="168" max="168" width="12" bestFit="1" customWidth="1"/>
    <col min="169" max="169" width="12" style="234" customWidth="1"/>
    <col min="170" max="170" width="12" customWidth="1"/>
    <col min="171" max="171" width="26.1640625" bestFit="1" customWidth="1"/>
    <col min="172" max="172" width="23.5" bestFit="1" customWidth="1"/>
    <col min="173" max="173" width="12" bestFit="1" customWidth="1"/>
    <col min="174" max="174" width="17.5" style="234" customWidth="1"/>
    <col min="175" max="175" width="12" customWidth="1"/>
    <col min="176" max="177" width="23.83203125" bestFit="1" customWidth="1"/>
    <col min="178" max="178" width="12" bestFit="1" customWidth="1"/>
    <col min="179" max="179" width="18.5" style="234" customWidth="1"/>
    <col min="180" max="180" width="12" customWidth="1"/>
    <col min="181" max="182" width="23.83203125" bestFit="1" customWidth="1"/>
    <col min="183" max="183" width="12" bestFit="1" customWidth="1"/>
    <col min="184" max="184" width="18.5" style="234" customWidth="1"/>
    <col min="185" max="185" width="12" customWidth="1"/>
    <col min="186" max="187" width="23.83203125" bestFit="1" customWidth="1"/>
    <col min="188" max="188" width="12" bestFit="1" customWidth="1"/>
    <col min="189" max="189" width="16.1640625" style="234" customWidth="1"/>
    <col min="190" max="190" width="12" customWidth="1"/>
    <col min="191" max="191" width="22.5" bestFit="1" customWidth="1"/>
    <col min="192" max="192" width="22.33203125" bestFit="1" customWidth="1"/>
    <col min="193" max="193" width="27.83203125" bestFit="1" customWidth="1"/>
    <col min="194" max="194" width="27.6640625" bestFit="1" customWidth="1"/>
    <col min="195" max="195" width="19.83203125" bestFit="1" customWidth="1"/>
    <col min="196" max="196" width="16.5" bestFit="1" customWidth="1"/>
    <col min="197" max="198" width="21" bestFit="1" customWidth="1"/>
    <col min="199" max="200" width="19" bestFit="1" customWidth="1"/>
    <col min="201" max="201" width="19.5" bestFit="1" customWidth="1"/>
    <col min="202" max="202" width="19.33203125" bestFit="1" customWidth="1"/>
    <col min="203" max="204" width="26" bestFit="1" customWidth="1"/>
    <col min="205" max="206" width="24" bestFit="1" customWidth="1"/>
    <col min="207" max="207" width="24.5" bestFit="1" customWidth="1"/>
    <col min="208" max="208" width="24.33203125" bestFit="1" customWidth="1"/>
    <col min="209" max="210" width="31.6640625" bestFit="1" customWidth="1"/>
    <col min="211" max="211" width="15.1640625" bestFit="1" customWidth="1"/>
    <col min="212" max="212" width="15" bestFit="1" customWidth="1"/>
    <col min="213" max="214" width="18.1640625" bestFit="1" customWidth="1"/>
    <col min="215" max="215" width="16.33203125" bestFit="1" customWidth="1"/>
    <col min="216" max="216" width="16.1640625" bestFit="1" customWidth="1"/>
    <col min="217" max="218" width="16.5" bestFit="1" customWidth="1"/>
  </cols>
  <sheetData>
    <row r="1" spans="1:218" x14ac:dyDescent="0.2">
      <c r="A1" s="40" t="s">
        <v>44</v>
      </c>
      <c r="B1" s="41" t="s">
        <v>45</v>
      </c>
      <c r="C1" s="232" t="s">
        <v>46</v>
      </c>
      <c r="D1" s="232" t="s">
        <v>47</v>
      </c>
      <c r="E1" s="232" t="s">
        <v>48</v>
      </c>
      <c r="F1" s="48" t="s">
        <v>55</v>
      </c>
      <c r="G1" s="246" t="s">
        <v>56</v>
      </c>
      <c r="H1" s="232" t="s">
        <v>712</v>
      </c>
      <c r="I1" s="42" t="s">
        <v>49</v>
      </c>
      <c r="J1" s="43" t="s">
        <v>50</v>
      </c>
      <c r="K1" s="44" t="s">
        <v>51</v>
      </c>
      <c r="L1" s="45" t="s">
        <v>52</v>
      </c>
      <c r="M1" s="46" t="s">
        <v>53</v>
      </c>
      <c r="N1" s="47" t="s">
        <v>54</v>
      </c>
      <c r="O1" s="49" t="s">
        <v>58</v>
      </c>
      <c r="P1" s="232" t="s">
        <v>59</v>
      </c>
      <c r="Q1" s="232" t="s">
        <v>704</v>
      </c>
      <c r="R1" s="232" t="s">
        <v>705</v>
      </c>
      <c r="S1" s="50" t="s">
        <v>57</v>
      </c>
      <c r="T1" s="233" t="s">
        <v>695</v>
      </c>
      <c r="U1" s="232" t="s">
        <v>697</v>
      </c>
      <c r="V1" s="51" t="s">
        <v>60</v>
      </c>
      <c r="W1" s="52" t="s">
        <v>61</v>
      </c>
      <c r="X1" s="53" t="s">
        <v>57</v>
      </c>
      <c r="Y1" s="233" t="s">
        <v>695</v>
      </c>
      <c r="Z1" s="232" t="s">
        <v>697</v>
      </c>
      <c r="AA1" s="54" t="s">
        <v>62</v>
      </c>
      <c r="AB1" s="55" t="s">
        <v>63</v>
      </c>
      <c r="AC1" s="56" t="s">
        <v>57</v>
      </c>
      <c r="AD1" s="233" t="s">
        <v>698</v>
      </c>
      <c r="AE1" s="235" t="s">
        <v>697</v>
      </c>
      <c r="AF1" s="57" t="s">
        <v>64</v>
      </c>
      <c r="AG1" s="58" t="s">
        <v>65</v>
      </c>
      <c r="AH1" s="59" t="s">
        <v>57</v>
      </c>
      <c r="AI1" s="236" t="s">
        <v>694</v>
      </c>
      <c r="AJ1" s="235" t="s">
        <v>697</v>
      </c>
      <c r="AK1" s="60" t="s">
        <v>66</v>
      </c>
      <c r="AL1" s="61" t="s">
        <v>67</v>
      </c>
      <c r="AM1" s="62" t="s">
        <v>68</v>
      </c>
      <c r="AN1" s="63" t="s">
        <v>69</v>
      </c>
      <c r="AO1" s="64" t="s">
        <v>70</v>
      </c>
      <c r="AP1" s="65" t="s">
        <v>71</v>
      </c>
      <c r="AQ1" s="66" t="s">
        <v>72</v>
      </c>
      <c r="AR1" s="67" t="s">
        <v>73</v>
      </c>
      <c r="AS1" s="68" t="s">
        <v>57</v>
      </c>
      <c r="AT1" s="236" t="s">
        <v>694</v>
      </c>
      <c r="AU1" s="235" t="s">
        <v>697</v>
      </c>
      <c r="AV1" s="69" t="s">
        <v>74</v>
      </c>
      <c r="AW1" s="70" t="s">
        <v>75</v>
      </c>
      <c r="AX1" s="71" t="s">
        <v>57</v>
      </c>
      <c r="AY1" s="233" t="s">
        <v>699</v>
      </c>
      <c r="AZ1" s="232" t="s">
        <v>697</v>
      </c>
      <c r="BA1" s="72" t="s">
        <v>76</v>
      </c>
      <c r="BB1" s="73" t="s">
        <v>77</v>
      </c>
      <c r="BC1" s="74" t="s">
        <v>57</v>
      </c>
      <c r="BD1" s="236" t="s">
        <v>700</v>
      </c>
      <c r="BE1" s="235" t="s">
        <v>697</v>
      </c>
      <c r="BF1" s="232" t="s">
        <v>78</v>
      </c>
      <c r="BG1" s="232" t="s">
        <v>79</v>
      </c>
      <c r="BH1" s="232" t="s">
        <v>701</v>
      </c>
      <c r="BI1" s="75" t="s">
        <v>80</v>
      </c>
      <c r="BJ1" s="76" t="s">
        <v>81</v>
      </c>
      <c r="BK1" s="77" t="s">
        <v>82</v>
      </c>
      <c r="BL1" s="78" t="s">
        <v>83</v>
      </c>
      <c r="BM1" s="79" t="s">
        <v>84</v>
      </c>
      <c r="BN1" s="80" t="s">
        <v>85</v>
      </c>
      <c r="BO1" s="81" t="s">
        <v>86</v>
      </c>
      <c r="BP1" s="82" t="s">
        <v>87</v>
      </c>
      <c r="BQ1" s="83" t="s">
        <v>88</v>
      </c>
      <c r="BR1" s="84" t="s">
        <v>89</v>
      </c>
      <c r="BS1" s="85" t="s">
        <v>90</v>
      </c>
      <c r="BT1" s="86" t="s">
        <v>91</v>
      </c>
      <c r="BU1" s="87" t="s">
        <v>92</v>
      </c>
      <c r="BV1" s="88" t="s">
        <v>93</v>
      </c>
      <c r="BW1" s="89" t="s">
        <v>94</v>
      </c>
      <c r="BX1" s="90" t="s">
        <v>95</v>
      </c>
      <c r="BY1" s="91" t="s">
        <v>96</v>
      </c>
      <c r="BZ1" s="92" t="s">
        <v>97</v>
      </c>
      <c r="CA1" s="93" t="s">
        <v>98</v>
      </c>
      <c r="CB1" s="94" t="s">
        <v>99</v>
      </c>
      <c r="CC1" s="95" t="s">
        <v>100</v>
      </c>
      <c r="CD1" s="96" t="s">
        <v>101</v>
      </c>
      <c r="CE1" s="97" t="s">
        <v>102</v>
      </c>
      <c r="CF1" s="98" t="s">
        <v>103</v>
      </c>
      <c r="CG1" s="99" t="s">
        <v>104</v>
      </c>
      <c r="CH1" s="100" t="s">
        <v>105</v>
      </c>
      <c r="CI1" s="101" t="s">
        <v>106</v>
      </c>
      <c r="CJ1" s="102" t="s">
        <v>107</v>
      </c>
      <c r="CK1" s="103" t="s">
        <v>108</v>
      </c>
      <c r="CL1" s="104" t="s">
        <v>109</v>
      </c>
      <c r="CM1" s="105" t="s">
        <v>110</v>
      </c>
      <c r="CN1" s="106" t="s">
        <v>111</v>
      </c>
      <c r="CO1" s="107" t="s">
        <v>112</v>
      </c>
      <c r="CP1" s="108" t="s">
        <v>113</v>
      </c>
      <c r="CQ1" s="109" t="s">
        <v>114</v>
      </c>
      <c r="CR1" s="110" t="s">
        <v>115</v>
      </c>
      <c r="CS1" s="111" t="s">
        <v>116</v>
      </c>
      <c r="CT1" s="112" t="s">
        <v>117</v>
      </c>
      <c r="CU1" s="113" t="s">
        <v>118</v>
      </c>
      <c r="CV1" s="114" t="s">
        <v>119</v>
      </c>
      <c r="CW1" s="115" t="s">
        <v>120</v>
      </c>
      <c r="CX1" s="116" t="s">
        <v>121</v>
      </c>
      <c r="CY1" s="117" t="s">
        <v>122</v>
      </c>
      <c r="CZ1" s="118" t="s">
        <v>123</v>
      </c>
      <c r="DA1" s="119" t="s">
        <v>124</v>
      </c>
      <c r="DB1" s="120" t="s">
        <v>125</v>
      </c>
      <c r="DC1" s="121" t="s">
        <v>126</v>
      </c>
      <c r="DD1" s="122" t="s">
        <v>127</v>
      </c>
      <c r="DE1" s="123" t="s">
        <v>128</v>
      </c>
      <c r="DF1" s="124" t="s">
        <v>129</v>
      </c>
      <c r="DG1" s="125" t="s">
        <v>130</v>
      </c>
      <c r="DH1" s="126" t="s">
        <v>131</v>
      </c>
      <c r="DI1" s="127" t="s">
        <v>132</v>
      </c>
      <c r="DJ1" s="128" t="s">
        <v>133</v>
      </c>
      <c r="DK1" s="129" t="s">
        <v>134</v>
      </c>
      <c r="DL1" s="130" t="s">
        <v>135</v>
      </c>
      <c r="DM1" s="131" t="s">
        <v>136</v>
      </c>
      <c r="DN1" s="132" t="s">
        <v>137</v>
      </c>
      <c r="DO1" s="133" t="s">
        <v>138</v>
      </c>
      <c r="DP1" s="134" t="s">
        <v>139</v>
      </c>
      <c r="DQ1" s="135" t="s">
        <v>140</v>
      </c>
      <c r="DR1" s="136" t="s">
        <v>141</v>
      </c>
      <c r="DS1" s="137" t="s">
        <v>142</v>
      </c>
      <c r="DT1" s="138" t="s">
        <v>143</v>
      </c>
      <c r="DU1" s="139" t="s">
        <v>144</v>
      </c>
      <c r="DV1" s="140" t="s">
        <v>145</v>
      </c>
      <c r="DW1" s="141" t="s">
        <v>146</v>
      </c>
      <c r="DX1" s="142" t="s">
        <v>147</v>
      </c>
      <c r="DY1" s="143" t="s">
        <v>148</v>
      </c>
      <c r="DZ1" s="144" t="s">
        <v>149</v>
      </c>
      <c r="EA1" s="145" t="s">
        <v>150</v>
      </c>
      <c r="EB1" s="146" t="s">
        <v>151</v>
      </c>
      <c r="EC1" s="147" t="s">
        <v>152</v>
      </c>
      <c r="ED1" s="148" t="s">
        <v>153</v>
      </c>
      <c r="EE1" s="149" t="s">
        <v>154</v>
      </c>
      <c r="EF1" s="150" t="s">
        <v>155</v>
      </c>
      <c r="EG1" s="151" t="s">
        <v>156</v>
      </c>
      <c r="EH1" s="152" t="s">
        <v>157</v>
      </c>
      <c r="EI1" s="153" t="s">
        <v>158</v>
      </c>
      <c r="EJ1" s="154" t="s">
        <v>159</v>
      </c>
      <c r="EK1" s="155" t="s">
        <v>160</v>
      </c>
      <c r="EL1" s="156" t="s">
        <v>161</v>
      </c>
      <c r="EM1" s="157" t="s">
        <v>162</v>
      </c>
      <c r="EN1" s="158" t="s">
        <v>163</v>
      </c>
      <c r="EO1" s="159" t="s">
        <v>164</v>
      </c>
      <c r="EP1" s="160" t="s">
        <v>165</v>
      </c>
      <c r="EQ1" s="161" t="s">
        <v>166</v>
      </c>
      <c r="ER1" s="162" t="s">
        <v>167</v>
      </c>
      <c r="ES1" s="163" t="s">
        <v>168</v>
      </c>
      <c r="ET1" s="164" t="s">
        <v>169</v>
      </c>
      <c r="EU1" s="165" t="s">
        <v>170</v>
      </c>
      <c r="EV1" s="166" t="s">
        <v>171</v>
      </c>
      <c r="EW1" s="167" t="s">
        <v>172</v>
      </c>
      <c r="EX1" s="168" t="s">
        <v>173</v>
      </c>
      <c r="EY1" s="169" t="s">
        <v>174</v>
      </c>
      <c r="EZ1" s="170" t="s">
        <v>175</v>
      </c>
      <c r="FA1" s="171" t="s">
        <v>176</v>
      </c>
      <c r="FB1" s="172" t="s">
        <v>177</v>
      </c>
      <c r="FC1" s="173" t="s">
        <v>178</v>
      </c>
      <c r="FD1" s="174" t="s">
        <v>179</v>
      </c>
      <c r="FE1" s="175" t="s">
        <v>180</v>
      </c>
      <c r="FF1" s="176" t="s">
        <v>181</v>
      </c>
      <c r="FG1" s="177" t="s">
        <v>57</v>
      </c>
      <c r="FH1" s="236" t="s">
        <v>700</v>
      </c>
      <c r="FI1" s="232" t="s">
        <v>697</v>
      </c>
      <c r="FJ1" s="178" t="s">
        <v>182</v>
      </c>
      <c r="FK1" s="179" t="s">
        <v>183</v>
      </c>
      <c r="FL1" s="180" t="s">
        <v>57</v>
      </c>
      <c r="FM1" s="233" t="s">
        <v>694</v>
      </c>
      <c r="FN1" s="235" t="s">
        <v>697</v>
      </c>
      <c r="FO1" s="181" t="s">
        <v>184</v>
      </c>
      <c r="FP1" s="182" t="s">
        <v>185</v>
      </c>
      <c r="FQ1" s="183" t="s">
        <v>57</v>
      </c>
      <c r="FR1" s="236" t="s">
        <v>694</v>
      </c>
      <c r="FS1" s="235" t="s">
        <v>697</v>
      </c>
      <c r="FT1" s="184" t="s">
        <v>186</v>
      </c>
      <c r="FU1" s="185" t="s">
        <v>187</v>
      </c>
      <c r="FV1" s="186" t="s">
        <v>57</v>
      </c>
      <c r="FW1" s="236" t="s">
        <v>694</v>
      </c>
      <c r="FX1" s="235" t="s">
        <v>697</v>
      </c>
      <c r="FY1" s="187" t="s">
        <v>188</v>
      </c>
      <c r="FZ1" s="188" t="s">
        <v>189</v>
      </c>
      <c r="GA1" s="189" t="s">
        <v>57</v>
      </c>
      <c r="GB1" s="236" t="s">
        <v>694</v>
      </c>
      <c r="GC1" s="235" t="s">
        <v>697</v>
      </c>
      <c r="GD1" s="190" t="s">
        <v>190</v>
      </c>
      <c r="GE1" s="191" t="s">
        <v>191</v>
      </c>
      <c r="GF1" s="192" t="s">
        <v>57</v>
      </c>
      <c r="GG1" s="236" t="s">
        <v>694</v>
      </c>
      <c r="GH1" s="235" t="s">
        <v>697</v>
      </c>
      <c r="GI1" s="193" t="s">
        <v>192</v>
      </c>
      <c r="GJ1" s="194" t="s">
        <v>193</v>
      </c>
      <c r="GK1" s="195" t="s">
        <v>194</v>
      </c>
      <c r="GL1" s="196" t="s">
        <v>195</v>
      </c>
      <c r="GM1" s="197" t="s">
        <v>196</v>
      </c>
      <c r="GN1" s="198" t="s">
        <v>197</v>
      </c>
      <c r="GO1" s="199" t="s">
        <v>198</v>
      </c>
      <c r="GP1" s="200" t="s">
        <v>199</v>
      </c>
      <c r="GQ1" s="201" t="s">
        <v>200</v>
      </c>
      <c r="GR1" s="202" t="s">
        <v>201</v>
      </c>
      <c r="GS1" s="203" t="s">
        <v>202</v>
      </c>
      <c r="GT1" s="204" t="s">
        <v>203</v>
      </c>
      <c r="GU1" s="205" t="s">
        <v>204</v>
      </c>
      <c r="GV1" s="206" t="s">
        <v>205</v>
      </c>
      <c r="GW1" s="207" t="s">
        <v>206</v>
      </c>
      <c r="GX1" s="208" t="s">
        <v>207</v>
      </c>
      <c r="GY1" s="209" t="s">
        <v>208</v>
      </c>
      <c r="GZ1" s="210" t="s">
        <v>209</v>
      </c>
      <c r="HA1" s="211" t="s">
        <v>210</v>
      </c>
      <c r="HB1" s="212" t="s">
        <v>211</v>
      </c>
      <c r="HC1" s="213" t="s">
        <v>212</v>
      </c>
      <c r="HD1" s="214" t="s">
        <v>213</v>
      </c>
      <c r="HE1" s="215" t="s">
        <v>214</v>
      </c>
      <c r="HF1" s="216" t="s">
        <v>215</v>
      </c>
      <c r="HG1" s="217" t="s">
        <v>216</v>
      </c>
      <c r="HH1" s="218" t="s">
        <v>217</v>
      </c>
      <c r="HI1" s="219" t="s">
        <v>218</v>
      </c>
      <c r="HJ1" s="220" t="s">
        <v>219</v>
      </c>
    </row>
    <row r="2" spans="1:218" x14ac:dyDescent="0.2">
      <c r="A2">
        <v>1</v>
      </c>
      <c r="B2" t="s">
        <v>220</v>
      </c>
      <c r="C2" t="s">
        <v>220</v>
      </c>
      <c r="D2" s="243" t="s">
        <v>221</v>
      </c>
      <c r="E2" s="243" t="s">
        <v>222</v>
      </c>
      <c r="F2" t="s">
        <v>227</v>
      </c>
      <c r="G2" s="242" t="s">
        <v>227</v>
      </c>
      <c r="I2" t="s">
        <v>223</v>
      </c>
      <c r="J2" t="s">
        <v>223</v>
      </c>
      <c r="K2" t="s">
        <v>224</v>
      </c>
      <c r="L2" t="s">
        <v>225</v>
      </c>
      <c r="M2" t="s">
        <v>226</v>
      </c>
      <c r="N2" t="s">
        <v>226</v>
      </c>
      <c r="O2" t="s">
        <v>228</v>
      </c>
      <c r="P2" t="s">
        <v>228</v>
      </c>
      <c r="Q2" s="231">
        <v>2</v>
      </c>
      <c r="R2" s="231" t="s">
        <v>696</v>
      </c>
      <c r="S2">
        <f t="shared" ref="S2:S24" si="0">IFERROR(ABS(O2-P2),"Match")</f>
        <v>0</v>
      </c>
      <c r="T2" s="234">
        <f>(P2-O2)/O2</f>
        <v>0</v>
      </c>
      <c r="U2" t="str" cm="1">
        <f t="array" ref="U2">IF(T2&lt;=1%,"Pass",Failed)</f>
        <v>Pass</v>
      </c>
      <c r="V2" t="s">
        <v>229</v>
      </c>
      <c r="W2" t="s">
        <v>229</v>
      </c>
      <c r="X2">
        <f t="shared" ref="X2:X24" si="1">IFERROR(ABS(V2-W2),"Match")</f>
        <v>0</v>
      </c>
      <c r="Y2" s="234">
        <f>(W2-V2)/V2</f>
        <v>0</v>
      </c>
      <c r="Z2" t="str">
        <f>IF(Y2&lt;=1%,"Pass","Failed")</f>
        <v>Pass</v>
      </c>
      <c r="AA2" t="s">
        <v>229</v>
      </c>
      <c r="AB2" t="s">
        <v>229</v>
      </c>
      <c r="AC2">
        <f t="shared" ref="AC2:AC24" si="2">IFERROR(ABS(AA2-AB2),"Match")</f>
        <v>0</v>
      </c>
      <c r="AD2" s="234">
        <f>(AB2-AA2)/AA2</f>
        <v>0</v>
      </c>
      <c r="AE2" t="str">
        <f>IF(AD2&lt;=1%,"Pass","Failed")</f>
        <v>Pass</v>
      </c>
      <c r="AF2" t="s">
        <v>229</v>
      </c>
      <c r="AG2" t="s">
        <v>229</v>
      </c>
      <c r="AH2">
        <f t="shared" ref="AH2:AH24" si="3">IFERROR(ABS(AF2-AG2),"Match")</f>
        <v>0</v>
      </c>
      <c r="AI2" s="234">
        <f>(AG2-AF2)/AF2</f>
        <v>0</v>
      </c>
      <c r="AJ2" t="str">
        <f>IF(AI2&lt;=1%,"Pass","Failed")</f>
        <v>Pass</v>
      </c>
      <c r="AK2" s="39" t="s">
        <v>230</v>
      </c>
      <c r="AL2" s="39" t="s">
        <v>226</v>
      </c>
      <c r="AM2" s="39" t="s">
        <v>35</v>
      </c>
      <c r="AN2" s="39" t="s">
        <v>231</v>
      </c>
      <c r="AO2" t="s">
        <v>232</v>
      </c>
      <c r="AP2" t="s">
        <v>232</v>
      </c>
      <c r="AQ2" t="s">
        <v>233</v>
      </c>
      <c r="AR2" t="s">
        <v>233</v>
      </c>
      <c r="AS2">
        <f t="shared" ref="AS2:AS24" si="4">IFERROR(ABS(AQ2-AR2),"Match")</f>
        <v>0</v>
      </c>
      <c r="AT2" s="234">
        <f>(AR2-AQ2)/AQ2</f>
        <v>0</v>
      </c>
      <c r="AU2" t="str">
        <f>IF(AT2&lt;=1%,"Pass","Failed")</f>
        <v>Pass</v>
      </c>
      <c r="AV2" t="s">
        <v>233</v>
      </c>
      <c r="AW2" t="s">
        <v>233</v>
      </c>
      <c r="AX2">
        <f t="shared" ref="AX2:AX24" si="5">IFERROR(ABS(AV2-AW2),"Match")</f>
        <v>0</v>
      </c>
      <c r="AY2" s="234">
        <f>(AW2-AV2)/AV2</f>
        <v>0</v>
      </c>
      <c r="AZ2" t="str">
        <f>IF(AY2&lt;=1%,"Pass","Failed")</f>
        <v>Pass</v>
      </c>
      <c r="BA2" t="s">
        <v>233</v>
      </c>
      <c r="BB2" t="s">
        <v>233</v>
      </c>
      <c r="BC2">
        <f t="shared" ref="BC2:BC24" si="6">IFERROR(ABS(BA2-BB2),"Match")</f>
        <v>0</v>
      </c>
      <c r="BD2" s="234">
        <f>(BB2-BA2)/BA2</f>
        <v>0</v>
      </c>
      <c r="BE2" t="str">
        <f>IF(BD2&lt;=1%,"Pass","Failed")</f>
        <v>Pass</v>
      </c>
      <c r="BF2" s="39" t="s">
        <v>234</v>
      </c>
      <c r="BG2" s="39" t="s">
        <v>226</v>
      </c>
      <c r="BH2" s="239" t="s">
        <v>702</v>
      </c>
      <c r="BI2" t="s">
        <v>226</v>
      </c>
      <c r="BJ2" t="s">
        <v>226</v>
      </c>
      <c r="BK2" t="s">
        <v>235</v>
      </c>
      <c r="BL2" t="s">
        <v>235</v>
      </c>
      <c r="BM2" t="s">
        <v>235</v>
      </c>
      <c r="BN2" t="s">
        <v>235</v>
      </c>
      <c r="BO2" s="39" t="s">
        <v>236</v>
      </c>
      <c r="BP2" s="39" t="s">
        <v>226</v>
      </c>
      <c r="BQ2" t="s">
        <v>226</v>
      </c>
      <c r="BR2" t="s">
        <v>226</v>
      </c>
      <c r="BS2" t="s">
        <v>236</v>
      </c>
      <c r="BT2" t="s">
        <v>236</v>
      </c>
      <c r="BU2" t="s">
        <v>237</v>
      </c>
      <c r="BV2" t="s">
        <v>237</v>
      </c>
      <c r="BW2" t="s">
        <v>238</v>
      </c>
      <c r="BX2" t="s">
        <v>238</v>
      </c>
      <c r="BY2" t="s">
        <v>237</v>
      </c>
      <c r="BZ2" t="s">
        <v>237</v>
      </c>
      <c r="CA2" t="s">
        <v>238</v>
      </c>
      <c r="CB2" t="s">
        <v>238</v>
      </c>
      <c r="CC2" t="s">
        <v>237</v>
      </c>
      <c r="CD2" t="s">
        <v>237</v>
      </c>
      <c r="CE2" t="s">
        <v>238</v>
      </c>
      <c r="CF2" t="s">
        <v>238</v>
      </c>
      <c r="CG2" t="s">
        <v>236</v>
      </c>
      <c r="CH2" t="s">
        <v>236</v>
      </c>
      <c r="CI2" t="s">
        <v>224</v>
      </c>
      <c r="CJ2" t="s">
        <v>224</v>
      </c>
      <c r="CK2" t="s">
        <v>224</v>
      </c>
      <c r="CL2" t="s">
        <v>224</v>
      </c>
      <c r="CM2" s="39" t="s">
        <v>226</v>
      </c>
      <c r="CN2" s="39" t="s">
        <v>239</v>
      </c>
      <c r="CO2" s="39" t="s">
        <v>226</v>
      </c>
      <c r="CP2" s="39" t="s">
        <v>239</v>
      </c>
      <c r="CQ2" t="s">
        <v>240</v>
      </c>
      <c r="CR2" t="s">
        <v>240</v>
      </c>
      <c r="CS2" s="39" t="s">
        <v>220</v>
      </c>
      <c r="CT2" s="39" t="s">
        <v>241</v>
      </c>
      <c r="CU2" t="s">
        <v>237</v>
      </c>
      <c r="CV2" t="s">
        <v>237</v>
      </c>
      <c r="CW2" t="s">
        <v>237</v>
      </c>
      <c r="CX2" t="s">
        <v>237</v>
      </c>
      <c r="CY2" t="s">
        <v>226</v>
      </c>
      <c r="CZ2" t="s">
        <v>226</v>
      </c>
      <c r="DA2" t="s">
        <v>226</v>
      </c>
      <c r="DB2" t="s">
        <v>226</v>
      </c>
      <c r="DC2" t="s">
        <v>237</v>
      </c>
      <c r="DD2" t="s">
        <v>237</v>
      </c>
      <c r="DE2" s="39" t="s">
        <v>226</v>
      </c>
      <c r="DF2" s="39" t="s">
        <v>242</v>
      </c>
      <c r="DG2" s="39" t="s">
        <v>226</v>
      </c>
      <c r="DH2" s="39" t="s">
        <v>242</v>
      </c>
      <c r="DI2" t="s">
        <v>236</v>
      </c>
      <c r="DJ2" t="s">
        <v>236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s="39" t="s">
        <v>243</v>
      </c>
      <c r="DT2" s="39" t="s">
        <v>226</v>
      </c>
      <c r="DU2" s="39" t="s">
        <v>244</v>
      </c>
      <c r="DV2" s="39" t="s">
        <v>226</v>
      </c>
      <c r="DW2" s="39" t="s">
        <v>245</v>
      </c>
      <c r="DX2" s="39" t="s">
        <v>226</v>
      </c>
      <c r="DY2" s="39" t="s">
        <v>246</v>
      </c>
      <c r="DZ2" s="39" t="s">
        <v>226</v>
      </c>
      <c r="EA2" s="39" t="s">
        <v>247</v>
      </c>
      <c r="EB2" s="39" t="s">
        <v>226</v>
      </c>
      <c r="EC2" s="39" t="s">
        <v>248</v>
      </c>
      <c r="ED2" s="39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s="39" t="s">
        <v>225</v>
      </c>
      <c r="EL2" s="39" t="s">
        <v>226</v>
      </c>
      <c r="EM2" s="39" t="s">
        <v>249</v>
      </c>
      <c r="EN2" s="39" t="s">
        <v>226</v>
      </c>
      <c r="EO2" s="39" t="s">
        <v>250</v>
      </c>
      <c r="EP2" s="39" t="s">
        <v>226</v>
      </c>
      <c r="EQ2" s="39" t="s">
        <v>251</v>
      </c>
      <c r="ER2" s="39" t="s">
        <v>226</v>
      </c>
      <c r="ES2" t="s">
        <v>226</v>
      </c>
      <c r="ET2" t="s">
        <v>226</v>
      </c>
      <c r="EU2" s="39" t="s">
        <v>232</v>
      </c>
      <c r="EV2" s="39" t="s">
        <v>226</v>
      </c>
      <c r="EW2" s="39" t="s">
        <v>252</v>
      </c>
      <c r="EX2" s="39" t="s">
        <v>226</v>
      </c>
      <c r="EY2" t="s">
        <v>226</v>
      </c>
      <c r="EZ2" t="s">
        <v>226</v>
      </c>
      <c r="FA2" t="s">
        <v>226</v>
      </c>
      <c r="FB2" t="s">
        <v>226</v>
      </c>
      <c r="FC2" s="39" t="s">
        <v>253</v>
      </c>
      <c r="FD2" s="39" t="s">
        <v>226</v>
      </c>
      <c r="FE2" s="39" t="s">
        <v>254</v>
      </c>
      <c r="FF2" s="39" t="s">
        <v>255</v>
      </c>
      <c r="FG2">
        <f t="shared" ref="FG2:FG24" si="7">IFERROR(ABS(FE2-FF2),"Diff")</f>
        <v>1877600</v>
      </c>
      <c r="FH2" s="234">
        <f>(FF2-FE2)/FE2</f>
        <v>2.3177676194531708E-2</v>
      </c>
      <c r="FI2" t="str">
        <f>IF(FH2&lt;=1%,"Pass","Failed")</f>
        <v>Failed</v>
      </c>
      <c r="FJ2" s="39" t="s">
        <v>254</v>
      </c>
      <c r="FK2" s="39" t="s">
        <v>255</v>
      </c>
      <c r="FL2">
        <f t="shared" ref="FL2:FL24" si="8">IFERROR(ABS(FJ2-FK2),"Diff")</f>
        <v>1877600</v>
      </c>
      <c r="FM2" s="234">
        <f>(FK2-FJ2)/FJ2</f>
        <v>2.3177676194531708E-2</v>
      </c>
      <c r="FN2" t="str">
        <f>IF(FM2&lt;=1%,"Pass","Failed")</f>
        <v>Failed</v>
      </c>
      <c r="FO2" s="39" t="s">
        <v>254</v>
      </c>
      <c r="FP2" s="39" t="s">
        <v>255</v>
      </c>
      <c r="FQ2">
        <f t="shared" ref="FQ2:FQ24" si="9">IFERROR(ABS(FO2-FP2),"Diff")</f>
        <v>1877600</v>
      </c>
      <c r="FR2" s="234">
        <f>(FP2-FO2)/FO2</f>
        <v>2.3177676194531708E-2</v>
      </c>
      <c r="FS2" t="str">
        <f>IF(FR2&lt;=1%,"Pass","Failed")</f>
        <v>Failed</v>
      </c>
      <c r="FT2" s="39" t="s">
        <v>254</v>
      </c>
      <c r="FU2" s="39" t="s">
        <v>255</v>
      </c>
      <c r="FV2">
        <f t="shared" ref="FV2:FV24" si="10">IFERROR(ABS(FT2-FU2),"Diff")</f>
        <v>1877600</v>
      </c>
      <c r="FW2" s="234">
        <f>(FU2-FT2)/FT2</f>
        <v>2.3177676194531708E-2</v>
      </c>
      <c r="FX2" t="str">
        <f>IF(FW2&lt;=1%,"Pass","Failed")</f>
        <v>Failed</v>
      </c>
      <c r="FY2" s="39" t="s">
        <v>254</v>
      </c>
      <c r="FZ2" s="39" t="s">
        <v>255</v>
      </c>
      <c r="GA2">
        <f t="shared" ref="GA2:GA24" si="11">IFERROR(ABS(FY2-FZ2),"Diff")</f>
        <v>1877600</v>
      </c>
      <c r="GB2" s="234">
        <f>(FZ2-FY2)/FY2</f>
        <v>2.3177676194531708E-2</v>
      </c>
      <c r="GC2" t="str">
        <f>IF(GB2&lt;=1%,"Pass","Failed")</f>
        <v>Failed</v>
      </c>
      <c r="GD2" s="39" t="s">
        <v>254</v>
      </c>
      <c r="GE2" s="39" t="s">
        <v>255</v>
      </c>
      <c r="GF2">
        <f t="shared" ref="GF2:GF24" si="12">IFERROR(ABS(GD2-GE2),"Diff")</f>
        <v>1877600</v>
      </c>
      <c r="GG2" s="234">
        <f>(GE2-GD2)/GD2</f>
        <v>2.3177676194531708E-2</v>
      </c>
      <c r="GH2" t="str">
        <f>IF(GG2&lt;=1%,"Pass","Failed")</f>
        <v>Failed</v>
      </c>
      <c r="GI2" t="s">
        <v>35</v>
      </c>
      <c r="GJ2" t="s">
        <v>35</v>
      </c>
      <c r="GK2" t="s">
        <v>226</v>
      </c>
      <c r="GL2" t="s">
        <v>226</v>
      </c>
      <c r="GM2" s="39" t="s">
        <v>256</v>
      </c>
      <c r="GN2" s="39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s="39" t="s">
        <v>35</v>
      </c>
      <c r="GV2" s="39" t="s">
        <v>226</v>
      </c>
      <c r="GW2" s="39" t="s">
        <v>35</v>
      </c>
      <c r="GX2" s="39" t="s">
        <v>226</v>
      </c>
      <c r="GY2" s="39" t="s">
        <v>35</v>
      </c>
      <c r="GZ2" s="39" t="s">
        <v>226</v>
      </c>
      <c r="HA2" s="39" t="s">
        <v>35</v>
      </c>
      <c r="HB2" s="39" t="s">
        <v>226</v>
      </c>
      <c r="HC2" t="s">
        <v>226</v>
      </c>
      <c r="HD2" t="s">
        <v>226</v>
      </c>
      <c r="HE2" t="s">
        <v>35</v>
      </c>
      <c r="HF2" t="s">
        <v>35</v>
      </c>
      <c r="HG2" t="s">
        <v>35</v>
      </c>
      <c r="HH2" t="s">
        <v>35</v>
      </c>
      <c r="HI2" t="s">
        <v>35</v>
      </c>
      <c r="HJ2" t="s">
        <v>35</v>
      </c>
    </row>
    <row r="3" spans="1:218" x14ac:dyDescent="0.2">
      <c r="A3">
        <v>2</v>
      </c>
      <c r="B3" t="s">
        <v>220</v>
      </c>
      <c r="C3" t="s">
        <v>220</v>
      </c>
      <c r="D3" s="243" t="s">
        <v>221</v>
      </c>
      <c r="E3" s="243" t="s">
        <v>222</v>
      </c>
      <c r="F3" t="s">
        <v>258</v>
      </c>
      <c r="G3" s="242" t="s">
        <v>258</v>
      </c>
      <c r="I3" t="s">
        <v>223</v>
      </c>
      <c r="J3" t="s">
        <v>223</v>
      </c>
      <c r="K3" t="s">
        <v>224</v>
      </c>
      <c r="L3" t="s">
        <v>257</v>
      </c>
      <c r="M3" t="s">
        <v>226</v>
      </c>
      <c r="N3" t="s">
        <v>226</v>
      </c>
      <c r="O3" t="s">
        <v>259</v>
      </c>
      <c r="P3" t="s">
        <v>259</v>
      </c>
      <c r="R3" s="231" t="s">
        <v>706</v>
      </c>
      <c r="S3">
        <f t="shared" si="0"/>
        <v>0</v>
      </c>
      <c r="T3" s="234">
        <f t="shared" ref="T3:T24" si="13">(P3-O3)/O3</f>
        <v>0</v>
      </c>
      <c r="U3" t="str" cm="1">
        <f t="array" ref="U3">IF(T3&lt;=1%,"Pass",Failed)</f>
        <v>Pass</v>
      </c>
      <c r="V3" t="s">
        <v>260</v>
      </c>
      <c r="W3" t="s">
        <v>260</v>
      </c>
      <c r="X3">
        <f t="shared" si="1"/>
        <v>0</v>
      </c>
      <c r="Y3" s="234">
        <f t="shared" ref="Y3:Y24" si="14">(W3-V3)/V3</f>
        <v>0</v>
      </c>
      <c r="Z3" t="str">
        <f t="shared" ref="Z3:Z24" si="15">IF(Y3&lt;=1%,"Pass","Failed")</f>
        <v>Pass</v>
      </c>
      <c r="AA3" t="s">
        <v>260</v>
      </c>
      <c r="AB3" t="s">
        <v>260</v>
      </c>
      <c r="AC3">
        <f t="shared" si="2"/>
        <v>0</v>
      </c>
      <c r="AD3" s="234">
        <f t="shared" ref="AD3:AD24" si="16">(AB3-AA3)/AA3</f>
        <v>0</v>
      </c>
      <c r="AE3" t="str">
        <f t="shared" ref="AE3:AE24" si="17">IF(AD3&lt;=1%,"Pass","Failed")</f>
        <v>Pass</v>
      </c>
      <c r="AF3" t="s">
        <v>260</v>
      </c>
      <c r="AG3" t="s">
        <v>260</v>
      </c>
      <c r="AH3">
        <f t="shared" si="3"/>
        <v>0</v>
      </c>
      <c r="AI3" s="234">
        <f t="shared" ref="AI3:AI24" si="18">(AG3-AF3)/AF3</f>
        <v>0</v>
      </c>
      <c r="AJ3" t="str">
        <f t="shared" ref="AJ3:AJ24" si="19">IF(AI3&lt;=1%,"Pass","Failed")</f>
        <v>Pass</v>
      </c>
      <c r="AK3" s="39" t="s">
        <v>261</v>
      </c>
      <c r="AL3" s="39" t="s">
        <v>226</v>
      </c>
      <c r="AM3" s="39" t="s">
        <v>35</v>
      </c>
      <c r="AN3" s="39" t="s">
        <v>262</v>
      </c>
      <c r="AO3" t="s">
        <v>263</v>
      </c>
      <c r="AP3" t="s">
        <v>263</v>
      </c>
      <c r="AQ3" t="s">
        <v>264</v>
      </c>
      <c r="AR3" t="s">
        <v>264</v>
      </c>
      <c r="AS3">
        <f t="shared" si="4"/>
        <v>0</v>
      </c>
      <c r="AT3" s="234">
        <f t="shared" ref="AT3:AT23" si="20">(AR3-AQ3)/AQ3</f>
        <v>0</v>
      </c>
      <c r="AU3" t="str">
        <f t="shared" ref="AU3:AU24" si="21">IF(AT3&lt;=1%,"Pass","Failed")</f>
        <v>Pass</v>
      </c>
      <c r="AV3" t="s">
        <v>264</v>
      </c>
      <c r="AW3" t="s">
        <v>264</v>
      </c>
      <c r="AX3">
        <f t="shared" si="5"/>
        <v>0</v>
      </c>
      <c r="AY3" s="234">
        <f t="shared" ref="AY3:AY23" si="22">(AW3-AV3)/AV3</f>
        <v>0</v>
      </c>
      <c r="AZ3" t="str">
        <f t="shared" ref="AZ3:AZ24" si="23">IF(AY3&lt;=1%,"Pass","Failed")</f>
        <v>Pass</v>
      </c>
      <c r="BA3" t="s">
        <v>264</v>
      </c>
      <c r="BB3" t="s">
        <v>264</v>
      </c>
      <c r="BC3">
        <f t="shared" si="6"/>
        <v>0</v>
      </c>
      <c r="BD3" s="234">
        <f t="shared" ref="BD3:BD23" si="24">(BB3-BA3)/BA3</f>
        <v>0</v>
      </c>
      <c r="BE3" t="str">
        <f t="shared" ref="BE3:BE24" si="25">IF(BD3&lt;=1%,"Pass","Failed")</f>
        <v>Pass</v>
      </c>
      <c r="BF3" s="39" t="s">
        <v>234</v>
      </c>
      <c r="BG3" s="39" t="s">
        <v>226</v>
      </c>
      <c r="BH3" s="239" t="s">
        <v>703</v>
      </c>
      <c r="BI3" t="s">
        <v>226</v>
      </c>
      <c r="BJ3" t="s">
        <v>226</v>
      </c>
      <c r="BK3" t="s">
        <v>235</v>
      </c>
      <c r="BL3" t="s">
        <v>235</v>
      </c>
      <c r="BM3" t="s">
        <v>235</v>
      </c>
      <c r="BN3" t="s">
        <v>235</v>
      </c>
      <c r="BO3" s="39" t="s">
        <v>236</v>
      </c>
      <c r="BP3" s="39" t="s">
        <v>226</v>
      </c>
      <c r="BQ3" t="s">
        <v>226</v>
      </c>
      <c r="BR3" t="s">
        <v>226</v>
      </c>
      <c r="BS3" t="s">
        <v>236</v>
      </c>
      <c r="BT3" t="s">
        <v>236</v>
      </c>
      <c r="BU3" t="s">
        <v>237</v>
      </c>
      <c r="BV3" t="s">
        <v>237</v>
      </c>
      <c r="BW3" t="s">
        <v>238</v>
      </c>
      <c r="BX3" t="s">
        <v>238</v>
      </c>
      <c r="BY3" t="s">
        <v>237</v>
      </c>
      <c r="BZ3" t="s">
        <v>237</v>
      </c>
      <c r="CA3" t="s">
        <v>238</v>
      </c>
      <c r="CB3" t="s">
        <v>238</v>
      </c>
      <c r="CC3" t="s">
        <v>237</v>
      </c>
      <c r="CD3" t="s">
        <v>237</v>
      </c>
      <c r="CE3" t="s">
        <v>238</v>
      </c>
      <c r="CF3" t="s">
        <v>238</v>
      </c>
      <c r="CG3" t="s">
        <v>236</v>
      </c>
      <c r="CH3" t="s">
        <v>236</v>
      </c>
      <c r="CI3" t="s">
        <v>224</v>
      </c>
      <c r="CJ3" t="s">
        <v>224</v>
      </c>
      <c r="CK3" t="s">
        <v>224</v>
      </c>
      <c r="CL3" t="s">
        <v>224</v>
      </c>
      <c r="CM3" s="39" t="s">
        <v>226</v>
      </c>
      <c r="CN3" s="39" t="s">
        <v>239</v>
      </c>
      <c r="CO3" s="39" t="s">
        <v>226</v>
      </c>
      <c r="CP3" s="39" t="s">
        <v>239</v>
      </c>
      <c r="CQ3" t="s">
        <v>240</v>
      </c>
      <c r="CR3" t="s">
        <v>240</v>
      </c>
      <c r="CS3" s="39" t="s">
        <v>220</v>
      </c>
      <c r="CT3" s="39" t="s">
        <v>241</v>
      </c>
      <c r="CU3" t="s">
        <v>237</v>
      </c>
      <c r="CV3" t="s">
        <v>237</v>
      </c>
      <c r="CW3" t="s">
        <v>237</v>
      </c>
      <c r="CX3" t="s">
        <v>237</v>
      </c>
      <c r="CY3" t="s">
        <v>226</v>
      </c>
      <c r="CZ3" t="s">
        <v>226</v>
      </c>
      <c r="DA3" t="s">
        <v>226</v>
      </c>
      <c r="DB3" t="s">
        <v>226</v>
      </c>
      <c r="DC3" t="s">
        <v>237</v>
      </c>
      <c r="DD3" t="s">
        <v>237</v>
      </c>
      <c r="DE3" s="39" t="s">
        <v>226</v>
      </c>
      <c r="DF3" s="39" t="s">
        <v>265</v>
      </c>
      <c r="DG3" s="39" t="s">
        <v>226</v>
      </c>
      <c r="DH3" s="39" t="s">
        <v>265</v>
      </c>
      <c r="DI3" t="s">
        <v>236</v>
      </c>
      <c r="DJ3" t="s">
        <v>236</v>
      </c>
      <c r="DK3" t="s">
        <v>226</v>
      </c>
      <c r="DL3" t="s">
        <v>226</v>
      </c>
      <c r="DM3" t="s">
        <v>226</v>
      </c>
      <c r="DN3" t="s">
        <v>226</v>
      </c>
      <c r="DO3" t="s">
        <v>226</v>
      </c>
      <c r="DP3" t="s">
        <v>226</v>
      </c>
      <c r="DQ3" t="s">
        <v>226</v>
      </c>
      <c r="DR3" t="s">
        <v>226</v>
      </c>
      <c r="DS3" s="39" t="s">
        <v>243</v>
      </c>
      <c r="DT3" s="39" t="s">
        <v>226</v>
      </c>
      <c r="DU3" s="39" t="s">
        <v>244</v>
      </c>
      <c r="DV3" s="39" t="s">
        <v>226</v>
      </c>
      <c r="DW3" s="39" t="s">
        <v>245</v>
      </c>
      <c r="DX3" s="39" t="s">
        <v>226</v>
      </c>
      <c r="DY3" s="39" t="s">
        <v>246</v>
      </c>
      <c r="DZ3" s="39" t="s">
        <v>226</v>
      </c>
      <c r="EA3" s="39" t="s">
        <v>247</v>
      </c>
      <c r="EB3" s="39" t="s">
        <v>226</v>
      </c>
      <c r="EC3" s="39" t="s">
        <v>248</v>
      </c>
      <c r="ED3" s="39" t="s">
        <v>226</v>
      </c>
      <c r="EE3" t="s">
        <v>226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s="39" t="s">
        <v>257</v>
      </c>
      <c r="EL3" s="39" t="s">
        <v>226</v>
      </c>
      <c r="EM3" s="39" t="s">
        <v>266</v>
      </c>
      <c r="EN3" s="39" t="s">
        <v>226</v>
      </c>
      <c r="EO3" s="39" t="s">
        <v>267</v>
      </c>
      <c r="EP3" s="39" t="s">
        <v>226</v>
      </c>
      <c r="EQ3" s="39" t="s">
        <v>268</v>
      </c>
      <c r="ER3" s="39" t="s">
        <v>226</v>
      </c>
      <c r="ES3" t="s">
        <v>226</v>
      </c>
      <c r="ET3" t="s">
        <v>226</v>
      </c>
      <c r="EU3" s="39" t="s">
        <v>263</v>
      </c>
      <c r="EV3" s="39" t="s">
        <v>226</v>
      </c>
      <c r="EW3" s="39" t="s">
        <v>252</v>
      </c>
      <c r="EX3" s="39" t="s">
        <v>226</v>
      </c>
      <c r="EY3" t="s">
        <v>226</v>
      </c>
      <c r="EZ3" t="s">
        <v>226</v>
      </c>
      <c r="FA3" t="s">
        <v>226</v>
      </c>
      <c r="FB3" t="s">
        <v>226</v>
      </c>
      <c r="FC3" s="39" t="s">
        <v>269</v>
      </c>
      <c r="FD3" s="39" t="s">
        <v>226</v>
      </c>
      <c r="FE3" s="39" t="s">
        <v>270</v>
      </c>
      <c r="FF3" s="39" t="s">
        <v>271</v>
      </c>
      <c r="FG3">
        <f t="shared" si="7"/>
        <v>2075120</v>
      </c>
      <c r="FH3" s="234">
        <f t="shared" ref="FH3:FH24" si="26">(FF3-FE3)/FE3</f>
        <v>3.9958942683203179E-2</v>
      </c>
      <c r="FI3" t="str">
        <f t="shared" ref="FI3:FI24" si="27">IF(FH3&lt;=1%,"Pass","Failed")</f>
        <v>Failed</v>
      </c>
      <c r="FJ3" s="39" t="s">
        <v>270</v>
      </c>
      <c r="FK3" s="39" t="s">
        <v>271</v>
      </c>
      <c r="FL3">
        <f t="shared" si="8"/>
        <v>2075120</v>
      </c>
      <c r="FM3" s="234">
        <f t="shared" ref="FM3:FM24" si="28">(FK3-FJ3)/FJ3</f>
        <v>3.9958942683203179E-2</v>
      </c>
      <c r="FN3" t="str">
        <f t="shared" ref="FN3:FN24" si="29">IF(FM3&lt;=1%,"Pass","Failed")</f>
        <v>Failed</v>
      </c>
      <c r="FO3" s="39" t="s">
        <v>270</v>
      </c>
      <c r="FP3" s="39" t="s">
        <v>271</v>
      </c>
      <c r="FQ3">
        <f t="shared" si="9"/>
        <v>2075120</v>
      </c>
      <c r="FR3" s="234">
        <f t="shared" ref="FR3:FR24" si="30">(FP3-FO3)/FO3</f>
        <v>3.9958942683203179E-2</v>
      </c>
      <c r="FS3" t="str">
        <f t="shared" ref="FS3:FS24" si="31">IF(FR3&lt;=1%,"Pass","Failed")</f>
        <v>Failed</v>
      </c>
      <c r="FT3" s="39" t="s">
        <v>270</v>
      </c>
      <c r="FU3" s="39" t="s">
        <v>271</v>
      </c>
      <c r="FV3">
        <f t="shared" si="10"/>
        <v>2075120</v>
      </c>
      <c r="FW3" s="234">
        <f t="shared" ref="FW3:FW24" si="32">(FU3-FT3)/FT3</f>
        <v>3.9958942683203179E-2</v>
      </c>
      <c r="FX3" t="str">
        <f t="shared" ref="FX3:FX24" si="33">IF(FW3&lt;=1%,"Pass","Failed")</f>
        <v>Failed</v>
      </c>
      <c r="FY3" s="39" t="s">
        <v>270</v>
      </c>
      <c r="FZ3" s="39" t="s">
        <v>271</v>
      </c>
      <c r="GA3">
        <f t="shared" si="11"/>
        <v>2075120</v>
      </c>
      <c r="GB3" s="234">
        <f t="shared" ref="GB3:GB24" si="34">(FZ3-FY3)/FY3</f>
        <v>3.9958942683203179E-2</v>
      </c>
      <c r="GC3" t="str">
        <f t="shared" ref="GC3:GC24" si="35">IF(GB3&lt;=1%,"Pass","Failed")</f>
        <v>Failed</v>
      </c>
      <c r="GD3" s="39" t="s">
        <v>270</v>
      </c>
      <c r="GE3" s="39" t="s">
        <v>271</v>
      </c>
      <c r="GF3">
        <f t="shared" si="12"/>
        <v>2075120</v>
      </c>
      <c r="GG3" s="234">
        <f t="shared" ref="GG3:GG24" si="36">(GE3-GD3)/GD3</f>
        <v>3.9958942683203179E-2</v>
      </c>
      <c r="GH3" t="str">
        <f t="shared" ref="GH3:GH24" si="37">IF(GG3&lt;=1%,"Pass","Failed")</f>
        <v>Failed</v>
      </c>
      <c r="GI3" t="s">
        <v>35</v>
      </c>
      <c r="GJ3" t="s">
        <v>35</v>
      </c>
      <c r="GK3" t="s">
        <v>226</v>
      </c>
      <c r="GL3" t="s">
        <v>226</v>
      </c>
      <c r="GM3" s="39" t="s">
        <v>272</v>
      </c>
      <c r="GN3" s="39" t="s">
        <v>226</v>
      </c>
      <c r="GO3" t="s">
        <v>226</v>
      </c>
      <c r="GP3" t="s">
        <v>226</v>
      </c>
      <c r="GQ3" t="s">
        <v>226</v>
      </c>
      <c r="GR3" t="s">
        <v>226</v>
      </c>
      <c r="GS3" t="s">
        <v>226</v>
      </c>
      <c r="GT3" t="s">
        <v>226</v>
      </c>
      <c r="GU3" s="39" t="s">
        <v>35</v>
      </c>
      <c r="GV3" s="39" t="s">
        <v>226</v>
      </c>
      <c r="GW3" s="39" t="s">
        <v>35</v>
      </c>
      <c r="GX3" s="39" t="s">
        <v>226</v>
      </c>
      <c r="GY3" s="39" t="s">
        <v>35</v>
      </c>
      <c r="GZ3" s="39" t="s">
        <v>226</v>
      </c>
      <c r="HA3" s="39" t="s">
        <v>35</v>
      </c>
      <c r="HB3" s="39" t="s">
        <v>226</v>
      </c>
      <c r="HC3" t="s">
        <v>226</v>
      </c>
      <c r="HD3" t="s">
        <v>226</v>
      </c>
      <c r="HE3" t="s">
        <v>35</v>
      </c>
      <c r="HF3" t="s">
        <v>35</v>
      </c>
      <c r="HG3" t="s">
        <v>35</v>
      </c>
      <c r="HH3" t="s">
        <v>35</v>
      </c>
      <c r="HI3" t="s">
        <v>35</v>
      </c>
      <c r="HJ3" t="s">
        <v>35</v>
      </c>
    </row>
    <row r="4" spans="1:218" x14ac:dyDescent="0.2">
      <c r="A4">
        <v>3</v>
      </c>
      <c r="B4" t="s">
        <v>220</v>
      </c>
      <c r="C4" t="s">
        <v>220</v>
      </c>
      <c r="D4" s="243" t="s">
        <v>221</v>
      </c>
      <c r="E4" s="243" t="s">
        <v>222</v>
      </c>
      <c r="F4" t="s">
        <v>274</v>
      </c>
      <c r="G4" s="242" t="s">
        <v>274</v>
      </c>
      <c r="I4" t="s">
        <v>223</v>
      </c>
      <c r="J4" t="s">
        <v>223</v>
      </c>
      <c r="K4" t="s">
        <v>224</v>
      </c>
      <c r="L4" t="s">
        <v>273</v>
      </c>
      <c r="M4" t="s">
        <v>226</v>
      </c>
      <c r="N4" t="s">
        <v>226</v>
      </c>
      <c r="O4" t="s">
        <v>275</v>
      </c>
      <c r="P4" t="s">
        <v>275</v>
      </c>
      <c r="S4">
        <f t="shared" si="0"/>
        <v>0</v>
      </c>
      <c r="T4" s="234">
        <f t="shared" si="13"/>
        <v>0</v>
      </c>
      <c r="U4" t="str" cm="1">
        <f t="array" ref="U4">IF(T4&lt;=1%,"Pass",Failed)</f>
        <v>Pass</v>
      </c>
      <c r="V4" t="s">
        <v>276</v>
      </c>
      <c r="W4" t="s">
        <v>276</v>
      </c>
      <c r="X4">
        <f t="shared" si="1"/>
        <v>0</v>
      </c>
      <c r="Y4" s="234">
        <f t="shared" si="14"/>
        <v>0</v>
      </c>
      <c r="Z4" t="str">
        <f t="shared" si="15"/>
        <v>Pass</v>
      </c>
      <c r="AA4" t="s">
        <v>276</v>
      </c>
      <c r="AB4" t="s">
        <v>276</v>
      </c>
      <c r="AC4">
        <f t="shared" si="2"/>
        <v>0</v>
      </c>
      <c r="AD4" s="234">
        <f t="shared" si="16"/>
        <v>0</v>
      </c>
      <c r="AE4" t="str">
        <f t="shared" si="17"/>
        <v>Pass</v>
      </c>
      <c r="AF4" t="s">
        <v>276</v>
      </c>
      <c r="AG4" t="s">
        <v>276</v>
      </c>
      <c r="AH4">
        <f t="shared" si="3"/>
        <v>0</v>
      </c>
      <c r="AI4" s="234">
        <f t="shared" si="18"/>
        <v>0</v>
      </c>
      <c r="AJ4" t="str">
        <f t="shared" si="19"/>
        <v>Pass</v>
      </c>
      <c r="AK4" s="39" t="s">
        <v>277</v>
      </c>
      <c r="AL4" s="39" t="s">
        <v>226</v>
      </c>
      <c r="AM4" s="39" t="s">
        <v>35</v>
      </c>
      <c r="AN4" s="39" t="s">
        <v>278</v>
      </c>
      <c r="AO4" t="s">
        <v>279</v>
      </c>
      <c r="AP4" t="s">
        <v>279</v>
      </c>
      <c r="AQ4" t="s">
        <v>280</v>
      </c>
      <c r="AR4" t="s">
        <v>280</v>
      </c>
      <c r="AS4">
        <f t="shared" si="4"/>
        <v>0</v>
      </c>
      <c r="AT4" s="234">
        <f t="shared" si="20"/>
        <v>0</v>
      </c>
      <c r="AU4" t="str">
        <f t="shared" si="21"/>
        <v>Pass</v>
      </c>
      <c r="AV4" t="s">
        <v>280</v>
      </c>
      <c r="AW4" t="s">
        <v>280</v>
      </c>
      <c r="AX4">
        <f t="shared" si="5"/>
        <v>0</v>
      </c>
      <c r="AY4" s="234">
        <f t="shared" si="22"/>
        <v>0</v>
      </c>
      <c r="AZ4" t="str">
        <f t="shared" si="23"/>
        <v>Pass</v>
      </c>
      <c r="BA4" t="s">
        <v>280</v>
      </c>
      <c r="BB4" t="s">
        <v>280</v>
      </c>
      <c r="BC4">
        <f t="shared" si="6"/>
        <v>0</v>
      </c>
      <c r="BD4" s="234">
        <f t="shared" si="24"/>
        <v>0</v>
      </c>
      <c r="BE4" t="str">
        <f t="shared" si="25"/>
        <v>Pass</v>
      </c>
      <c r="BF4" s="39" t="s">
        <v>234</v>
      </c>
      <c r="BG4" s="39" t="s">
        <v>226</v>
      </c>
      <c r="BH4" s="238">
        <v>3</v>
      </c>
      <c r="BI4" t="s">
        <v>226</v>
      </c>
      <c r="BJ4" t="s">
        <v>226</v>
      </c>
      <c r="BK4" t="s">
        <v>235</v>
      </c>
      <c r="BL4" t="s">
        <v>235</v>
      </c>
      <c r="BM4" t="s">
        <v>235</v>
      </c>
      <c r="BN4" t="s">
        <v>235</v>
      </c>
      <c r="BO4" s="39" t="s">
        <v>236</v>
      </c>
      <c r="BP4" s="39" t="s">
        <v>226</v>
      </c>
      <c r="BQ4" t="s">
        <v>226</v>
      </c>
      <c r="BR4" t="s">
        <v>226</v>
      </c>
      <c r="BS4" t="s">
        <v>236</v>
      </c>
      <c r="BT4" t="s">
        <v>236</v>
      </c>
      <c r="BU4" t="s">
        <v>237</v>
      </c>
      <c r="BV4" t="s">
        <v>237</v>
      </c>
      <c r="BW4" t="s">
        <v>238</v>
      </c>
      <c r="BX4" t="s">
        <v>238</v>
      </c>
      <c r="BY4" t="s">
        <v>237</v>
      </c>
      <c r="BZ4" t="s">
        <v>237</v>
      </c>
      <c r="CA4" t="s">
        <v>238</v>
      </c>
      <c r="CB4" t="s">
        <v>238</v>
      </c>
      <c r="CC4" t="s">
        <v>237</v>
      </c>
      <c r="CD4" t="s">
        <v>237</v>
      </c>
      <c r="CE4" t="s">
        <v>238</v>
      </c>
      <c r="CF4" t="s">
        <v>238</v>
      </c>
      <c r="CG4" t="s">
        <v>236</v>
      </c>
      <c r="CH4" t="s">
        <v>236</v>
      </c>
      <c r="CI4" t="s">
        <v>224</v>
      </c>
      <c r="CJ4" t="s">
        <v>224</v>
      </c>
      <c r="CK4" t="s">
        <v>224</v>
      </c>
      <c r="CL4" t="s">
        <v>224</v>
      </c>
      <c r="CM4" s="39" t="s">
        <v>226</v>
      </c>
      <c r="CN4" s="39" t="s">
        <v>239</v>
      </c>
      <c r="CO4" s="39" t="s">
        <v>226</v>
      </c>
      <c r="CP4" s="39" t="s">
        <v>239</v>
      </c>
      <c r="CQ4" t="s">
        <v>240</v>
      </c>
      <c r="CR4" t="s">
        <v>240</v>
      </c>
      <c r="CS4" s="39" t="s">
        <v>220</v>
      </c>
      <c r="CT4" s="39" t="s">
        <v>241</v>
      </c>
      <c r="CU4" t="s">
        <v>237</v>
      </c>
      <c r="CV4" t="s">
        <v>237</v>
      </c>
      <c r="CW4" t="s">
        <v>237</v>
      </c>
      <c r="CX4" t="s">
        <v>237</v>
      </c>
      <c r="CY4" t="s">
        <v>226</v>
      </c>
      <c r="CZ4" t="s">
        <v>226</v>
      </c>
      <c r="DA4" t="s">
        <v>226</v>
      </c>
      <c r="DB4" t="s">
        <v>226</v>
      </c>
      <c r="DC4" t="s">
        <v>237</v>
      </c>
      <c r="DD4" t="s">
        <v>237</v>
      </c>
      <c r="DE4" s="39" t="s">
        <v>226</v>
      </c>
      <c r="DF4" s="39" t="s">
        <v>281</v>
      </c>
      <c r="DG4" s="39" t="s">
        <v>226</v>
      </c>
      <c r="DH4" s="39" t="s">
        <v>281</v>
      </c>
      <c r="DI4" t="s">
        <v>236</v>
      </c>
      <c r="DJ4" t="s">
        <v>236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s="39" t="s">
        <v>243</v>
      </c>
      <c r="DT4" s="39" t="s">
        <v>226</v>
      </c>
      <c r="DU4" s="39" t="s">
        <v>244</v>
      </c>
      <c r="DV4" s="39" t="s">
        <v>226</v>
      </c>
      <c r="DW4" s="39" t="s">
        <v>245</v>
      </c>
      <c r="DX4" s="39" t="s">
        <v>226</v>
      </c>
      <c r="DY4" s="39" t="s">
        <v>246</v>
      </c>
      <c r="DZ4" s="39" t="s">
        <v>226</v>
      </c>
      <c r="EA4" s="39" t="s">
        <v>247</v>
      </c>
      <c r="EB4" s="39" t="s">
        <v>226</v>
      </c>
      <c r="EC4" s="39" t="s">
        <v>248</v>
      </c>
      <c r="ED4" s="39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s="39" t="s">
        <v>273</v>
      </c>
      <c r="EL4" s="39" t="s">
        <v>226</v>
      </c>
      <c r="EM4" s="39" t="s">
        <v>282</v>
      </c>
      <c r="EN4" s="39" t="s">
        <v>226</v>
      </c>
      <c r="EO4" s="39" t="s">
        <v>283</v>
      </c>
      <c r="EP4" s="39" t="s">
        <v>226</v>
      </c>
      <c r="EQ4" s="39" t="s">
        <v>284</v>
      </c>
      <c r="ER4" s="39" t="s">
        <v>226</v>
      </c>
      <c r="ES4" t="s">
        <v>226</v>
      </c>
      <c r="ET4" t="s">
        <v>226</v>
      </c>
      <c r="EU4" s="39" t="s">
        <v>279</v>
      </c>
      <c r="EV4" s="39" t="s">
        <v>226</v>
      </c>
      <c r="EW4" s="39" t="s">
        <v>252</v>
      </c>
      <c r="EX4" s="39" t="s">
        <v>226</v>
      </c>
      <c r="EY4" t="s">
        <v>226</v>
      </c>
      <c r="EZ4" t="s">
        <v>226</v>
      </c>
      <c r="FA4" t="s">
        <v>226</v>
      </c>
      <c r="FB4" t="s">
        <v>226</v>
      </c>
      <c r="FC4" s="39" t="s">
        <v>285</v>
      </c>
      <c r="FD4" s="39" t="s">
        <v>226</v>
      </c>
      <c r="FE4" s="39" t="s">
        <v>286</v>
      </c>
      <c r="FF4" s="39" t="s">
        <v>287</v>
      </c>
      <c r="FG4">
        <f t="shared" si="7"/>
        <v>6041848</v>
      </c>
      <c r="FH4" s="234">
        <f t="shared" si="26"/>
        <v>5.7592059820686492E-2</v>
      </c>
      <c r="FI4" t="str">
        <f t="shared" si="27"/>
        <v>Failed</v>
      </c>
      <c r="FJ4" s="39" t="s">
        <v>286</v>
      </c>
      <c r="FK4" s="39" t="s">
        <v>287</v>
      </c>
      <c r="FL4">
        <f t="shared" si="8"/>
        <v>6041848</v>
      </c>
      <c r="FM4" s="234">
        <f t="shared" si="28"/>
        <v>5.7592059820686492E-2</v>
      </c>
      <c r="FN4" t="str">
        <f t="shared" si="29"/>
        <v>Failed</v>
      </c>
      <c r="FO4" s="39" t="s">
        <v>286</v>
      </c>
      <c r="FP4" s="39" t="s">
        <v>287</v>
      </c>
      <c r="FQ4">
        <f t="shared" si="9"/>
        <v>6041848</v>
      </c>
      <c r="FR4" s="234">
        <f t="shared" si="30"/>
        <v>5.7592059820686492E-2</v>
      </c>
      <c r="FS4" t="str">
        <f t="shared" si="31"/>
        <v>Failed</v>
      </c>
      <c r="FT4" s="39" t="s">
        <v>286</v>
      </c>
      <c r="FU4" s="39" t="s">
        <v>287</v>
      </c>
      <c r="FV4">
        <f t="shared" si="10"/>
        <v>6041848</v>
      </c>
      <c r="FW4" s="234">
        <f t="shared" si="32"/>
        <v>5.7592059820686492E-2</v>
      </c>
      <c r="FX4" t="str">
        <f t="shared" si="33"/>
        <v>Failed</v>
      </c>
      <c r="FY4" s="39" t="s">
        <v>286</v>
      </c>
      <c r="FZ4" s="39" t="s">
        <v>287</v>
      </c>
      <c r="GA4">
        <f t="shared" si="11"/>
        <v>6041848</v>
      </c>
      <c r="GB4" s="234">
        <f t="shared" si="34"/>
        <v>5.7592059820686492E-2</v>
      </c>
      <c r="GC4" t="str">
        <f t="shared" si="35"/>
        <v>Failed</v>
      </c>
      <c r="GD4" s="39" t="s">
        <v>286</v>
      </c>
      <c r="GE4" s="39" t="s">
        <v>287</v>
      </c>
      <c r="GF4">
        <f t="shared" si="12"/>
        <v>6041848</v>
      </c>
      <c r="GG4" s="234">
        <f t="shared" si="36"/>
        <v>5.7592059820686492E-2</v>
      </c>
      <c r="GH4" t="str">
        <f t="shared" si="37"/>
        <v>Failed</v>
      </c>
      <c r="GI4" t="s">
        <v>35</v>
      </c>
      <c r="GJ4" t="s">
        <v>35</v>
      </c>
      <c r="GK4" t="s">
        <v>226</v>
      </c>
      <c r="GL4" t="s">
        <v>226</v>
      </c>
      <c r="GM4" s="39" t="s">
        <v>288</v>
      </c>
      <c r="GN4" s="39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s="39" t="s">
        <v>35</v>
      </c>
      <c r="GV4" s="39" t="s">
        <v>226</v>
      </c>
      <c r="GW4" s="39" t="s">
        <v>35</v>
      </c>
      <c r="GX4" s="39" t="s">
        <v>226</v>
      </c>
      <c r="GY4" s="39" t="s">
        <v>35</v>
      </c>
      <c r="GZ4" s="39" t="s">
        <v>226</v>
      </c>
      <c r="HA4" s="39" t="s">
        <v>35</v>
      </c>
      <c r="HB4" s="39" t="s">
        <v>226</v>
      </c>
      <c r="HC4" t="s">
        <v>226</v>
      </c>
      <c r="HD4" t="s">
        <v>226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</row>
    <row r="5" spans="1:218" x14ac:dyDescent="0.2">
      <c r="A5">
        <v>4</v>
      </c>
      <c r="B5" t="s">
        <v>220</v>
      </c>
      <c r="C5" t="s">
        <v>220</v>
      </c>
      <c r="D5" s="243" t="s">
        <v>221</v>
      </c>
      <c r="E5" s="243" t="s">
        <v>222</v>
      </c>
      <c r="F5" t="s">
        <v>290</v>
      </c>
      <c r="G5" s="242" t="s">
        <v>290</v>
      </c>
      <c r="I5" t="s">
        <v>223</v>
      </c>
      <c r="J5" t="s">
        <v>223</v>
      </c>
      <c r="K5" t="s">
        <v>224</v>
      </c>
      <c r="L5" t="s">
        <v>289</v>
      </c>
      <c r="M5" t="s">
        <v>226</v>
      </c>
      <c r="N5" t="s">
        <v>226</v>
      </c>
      <c r="O5" t="s">
        <v>291</v>
      </c>
      <c r="P5" t="s">
        <v>291</v>
      </c>
      <c r="S5">
        <f t="shared" si="0"/>
        <v>0</v>
      </c>
      <c r="T5" s="234">
        <f t="shared" si="13"/>
        <v>0</v>
      </c>
      <c r="U5" t="str" cm="1">
        <f t="array" ref="U5">IF(T5&lt;=1%,"Pass",Failed)</f>
        <v>Pass</v>
      </c>
      <c r="V5" t="s">
        <v>292</v>
      </c>
      <c r="W5" t="s">
        <v>292</v>
      </c>
      <c r="X5">
        <f t="shared" si="1"/>
        <v>0</v>
      </c>
      <c r="Y5" s="234">
        <f t="shared" si="14"/>
        <v>0</v>
      </c>
      <c r="Z5" t="str">
        <f t="shared" si="15"/>
        <v>Pass</v>
      </c>
      <c r="AA5" t="s">
        <v>292</v>
      </c>
      <c r="AB5" t="s">
        <v>292</v>
      </c>
      <c r="AC5">
        <f t="shared" si="2"/>
        <v>0</v>
      </c>
      <c r="AD5" s="234">
        <f t="shared" si="16"/>
        <v>0</v>
      </c>
      <c r="AE5" t="str">
        <f t="shared" si="17"/>
        <v>Pass</v>
      </c>
      <c r="AF5" t="s">
        <v>292</v>
      </c>
      <c r="AG5" t="s">
        <v>292</v>
      </c>
      <c r="AH5">
        <f t="shared" si="3"/>
        <v>0</v>
      </c>
      <c r="AI5" s="234">
        <f t="shared" si="18"/>
        <v>0</v>
      </c>
      <c r="AJ5" t="str">
        <f t="shared" si="19"/>
        <v>Pass</v>
      </c>
      <c r="AK5" s="39" t="s">
        <v>293</v>
      </c>
      <c r="AL5" s="39" t="s">
        <v>226</v>
      </c>
      <c r="AM5" s="39" t="s">
        <v>35</v>
      </c>
      <c r="AN5" s="39" t="s">
        <v>294</v>
      </c>
      <c r="AO5" t="s">
        <v>295</v>
      </c>
      <c r="AP5" t="s">
        <v>295</v>
      </c>
      <c r="AQ5" t="s">
        <v>296</v>
      </c>
      <c r="AR5" t="s">
        <v>296</v>
      </c>
      <c r="AS5">
        <f t="shared" si="4"/>
        <v>0</v>
      </c>
      <c r="AT5" s="234">
        <f t="shared" si="20"/>
        <v>0</v>
      </c>
      <c r="AU5" t="str">
        <f t="shared" si="21"/>
        <v>Pass</v>
      </c>
      <c r="AV5" t="s">
        <v>296</v>
      </c>
      <c r="AW5" t="s">
        <v>296</v>
      </c>
      <c r="AX5">
        <f t="shared" si="5"/>
        <v>0</v>
      </c>
      <c r="AY5" s="234">
        <f t="shared" si="22"/>
        <v>0</v>
      </c>
      <c r="AZ5" t="str">
        <f t="shared" si="23"/>
        <v>Pass</v>
      </c>
      <c r="BA5" t="s">
        <v>296</v>
      </c>
      <c r="BB5" t="s">
        <v>296</v>
      </c>
      <c r="BC5">
        <f t="shared" si="6"/>
        <v>0</v>
      </c>
      <c r="BD5" s="234">
        <f t="shared" si="24"/>
        <v>0</v>
      </c>
      <c r="BE5" t="str">
        <f t="shared" si="25"/>
        <v>Pass</v>
      </c>
      <c r="BF5" s="39" t="s">
        <v>234</v>
      </c>
      <c r="BG5" s="39" t="s">
        <v>226</v>
      </c>
      <c r="BH5" s="238"/>
      <c r="BI5" t="s">
        <v>226</v>
      </c>
      <c r="BJ5" t="s">
        <v>226</v>
      </c>
      <c r="BK5" t="s">
        <v>235</v>
      </c>
      <c r="BL5" t="s">
        <v>235</v>
      </c>
      <c r="BM5" t="s">
        <v>235</v>
      </c>
      <c r="BN5" t="s">
        <v>235</v>
      </c>
      <c r="BO5" s="39" t="s">
        <v>236</v>
      </c>
      <c r="BP5" s="39" t="s">
        <v>226</v>
      </c>
      <c r="BQ5" t="s">
        <v>226</v>
      </c>
      <c r="BR5" t="s">
        <v>226</v>
      </c>
      <c r="BS5" t="s">
        <v>236</v>
      </c>
      <c r="BT5" t="s">
        <v>236</v>
      </c>
      <c r="BU5" t="s">
        <v>237</v>
      </c>
      <c r="BV5" t="s">
        <v>237</v>
      </c>
      <c r="BW5" t="s">
        <v>238</v>
      </c>
      <c r="BX5" t="s">
        <v>238</v>
      </c>
      <c r="BY5" t="s">
        <v>237</v>
      </c>
      <c r="BZ5" t="s">
        <v>237</v>
      </c>
      <c r="CA5" t="s">
        <v>238</v>
      </c>
      <c r="CB5" t="s">
        <v>238</v>
      </c>
      <c r="CC5" t="s">
        <v>237</v>
      </c>
      <c r="CD5" t="s">
        <v>237</v>
      </c>
      <c r="CE5" t="s">
        <v>238</v>
      </c>
      <c r="CF5" t="s">
        <v>238</v>
      </c>
      <c r="CG5" t="s">
        <v>236</v>
      </c>
      <c r="CH5" t="s">
        <v>236</v>
      </c>
      <c r="CI5" t="s">
        <v>224</v>
      </c>
      <c r="CJ5" t="s">
        <v>224</v>
      </c>
      <c r="CK5" t="s">
        <v>224</v>
      </c>
      <c r="CL5" t="s">
        <v>224</v>
      </c>
      <c r="CM5" s="39" t="s">
        <v>226</v>
      </c>
      <c r="CN5" s="39" t="s">
        <v>239</v>
      </c>
      <c r="CO5" s="39" t="s">
        <v>226</v>
      </c>
      <c r="CP5" s="39" t="s">
        <v>239</v>
      </c>
      <c r="CQ5" t="s">
        <v>240</v>
      </c>
      <c r="CR5" t="s">
        <v>240</v>
      </c>
      <c r="CS5" s="39" t="s">
        <v>220</v>
      </c>
      <c r="CT5" s="39" t="s">
        <v>241</v>
      </c>
      <c r="CU5" t="s">
        <v>237</v>
      </c>
      <c r="CV5" t="s">
        <v>237</v>
      </c>
      <c r="CW5" t="s">
        <v>237</v>
      </c>
      <c r="CX5" t="s">
        <v>237</v>
      </c>
      <c r="CY5" t="s">
        <v>226</v>
      </c>
      <c r="CZ5" t="s">
        <v>226</v>
      </c>
      <c r="DA5" t="s">
        <v>226</v>
      </c>
      <c r="DB5" t="s">
        <v>226</v>
      </c>
      <c r="DC5" t="s">
        <v>237</v>
      </c>
      <c r="DD5" t="s">
        <v>237</v>
      </c>
      <c r="DE5" s="39" t="s">
        <v>226</v>
      </c>
      <c r="DF5" s="39" t="s">
        <v>297</v>
      </c>
      <c r="DG5" s="39" t="s">
        <v>226</v>
      </c>
      <c r="DH5" s="39" t="s">
        <v>297</v>
      </c>
      <c r="DI5" t="s">
        <v>236</v>
      </c>
      <c r="DJ5" t="s">
        <v>236</v>
      </c>
      <c r="DK5" t="s">
        <v>226</v>
      </c>
      <c r="DL5" t="s">
        <v>226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226</v>
      </c>
      <c r="DS5" s="39" t="s">
        <v>243</v>
      </c>
      <c r="DT5" s="39" t="s">
        <v>226</v>
      </c>
      <c r="DU5" s="39" t="s">
        <v>244</v>
      </c>
      <c r="DV5" s="39" t="s">
        <v>226</v>
      </c>
      <c r="DW5" s="39" t="s">
        <v>245</v>
      </c>
      <c r="DX5" s="39" t="s">
        <v>226</v>
      </c>
      <c r="DY5" s="39" t="s">
        <v>246</v>
      </c>
      <c r="DZ5" s="39" t="s">
        <v>226</v>
      </c>
      <c r="EA5" s="39" t="s">
        <v>247</v>
      </c>
      <c r="EB5" s="39" t="s">
        <v>226</v>
      </c>
      <c r="EC5" s="39" t="s">
        <v>248</v>
      </c>
      <c r="ED5" s="39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226</v>
      </c>
      <c r="EK5" s="39" t="s">
        <v>289</v>
      </c>
      <c r="EL5" s="39" t="s">
        <v>226</v>
      </c>
      <c r="EM5" s="39" t="s">
        <v>298</v>
      </c>
      <c r="EN5" s="39" t="s">
        <v>226</v>
      </c>
      <c r="EO5" s="39" t="s">
        <v>299</v>
      </c>
      <c r="EP5" s="39" t="s">
        <v>226</v>
      </c>
      <c r="EQ5" s="39" t="s">
        <v>300</v>
      </c>
      <c r="ER5" s="39" t="s">
        <v>226</v>
      </c>
      <c r="ES5" t="s">
        <v>226</v>
      </c>
      <c r="ET5" t="s">
        <v>226</v>
      </c>
      <c r="EU5" s="39" t="s">
        <v>295</v>
      </c>
      <c r="EV5" s="39" t="s">
        <v>226</v>
      </c>
      <c r="EW5" s="39" t="s">
        <v>252</v>
      </c>
      <c r="EX5" s="39" t="s">
        <v>226</v>
      </c>
      <c r="EY5" t="s">
        <v>226</v>
      </c>
      <c r="EZ5" t="s">
        <v>226</v>
      </c>
      <c r="FA5" t="s">
        <v>226</v>
      </c>
      <c r="FB5" t="s">
        <v>226</v>
      </c>
      <c r="FC5" s="39" t="s">
        <v>301</v>
      </c>
      <c r="FD5" s="39" t="s">
        <v>226</v>
      </c>
      <c r="FE5" s="39" t="s">
        <v>302</v>
      </c>
      <c r="FF5" s="39" t="s">
        <v>303</v>
      </c>
      <c r="FG5">
        <f t="shared" si="7"/>
        <v>488184</v>
      </c>
      <c r="FH5" s="234">
        <f t="shared" si="26"/>
        <v>6.0344498527456977E-3</v>
      </c>
      <c r="FI5" t="str">
        <f t="shared" si="27"/>
        <v>Pass</v>
      </c>
      <c r="FJ5" s="39" t="s">
        <v>302</v>
      </c>
      <c r="FK5" s="39" t="s">
        <v>303</v>
      </c>
      <c r="FL5">
        <f t="shared" si="8"/>
        <v>488184</v>
      </c>
      <c r="FM5" s="234">
        <f t="shared" si="28"/>
        <v>6.0344498527456977E-3</v>
      </c>
      <c r="FN5" t="str">
        <f t="shared" si="29"/>
        <v>Pass</v>
      </c>
      <c r="FO5" s="39" t="s">
        <v>302</v>
      </c>
      <c r="FP5" s="39" t="s">
        <v>303</v>
      </c>
      <c r="FQ5">
        <f t="shared" si="9"/>
        <v>488184</v>
      </c>
      <c r="FR5" s="234">
        <f t="shared" si="30"/>
        <v>6.0344498527456977E-3</v>
      </c>
      <c r="FS5" t="str">
        <f t="shared" si="31"/>
        <v>Pass</v>
      </c>
      <c r="FT5" s="39" t="s">
        <v>302</v>
      </c>
      <c r="FU5" s="39" t="s">
        <v>303</v>
      </c>
      <c r="FV5">
        <f t="shared" si="10"/>
        <v>488184</v>
      </c>
      <c r="FW5" s="234">
        <f t="shared" si="32"/>
        <v>6.0344498527456977E-3</v>
      </c>
      <c r="FX5" t="str">
        <f t="shared" si="33"/>
        <v>Pass</v>
      </c>
      <c r="FY5" s="39" t="s">
        <v>302</v>
      </c>
      <c r="FZ5" s="39" t="s">
        <v>303</v>
      </c>
      <c r="GA5">
        <f t="shared" si="11"/>
        <v>488184</v>
      </c>
      <c r="GB5" s="234">
        <f t="shared" si="34"/>
        <v>6.0344498527456977E-3</v>
      </c>
      <c r="GC5" t="str">
        <f t="shared" si="35"/>
        <v>Pass</v>
      </c>
      <c r="GD5" s="39" t="s">
        <v>302</v>
      </c>
      <c r="GE5" s="39" t="s">
        <v>303</v>
      </c>
      <c r="GF5">
        <f t="shared" si="12"/>
        <v>488184</v>
      </c>
      <c r="GG5" s="234">
        <f t="shared" si="36"/>
        <v>6.0344498527456977E-3</v>
      </c>
      <c r="GH5" t="str">
        <f t="shared" si="37"/>
        <v>Pass</v>
      </c>
      <c r="GI5" t="s">
        <v>35</v>
      </c>
      <c r="GJ5" t="s">
        <v>35</v>
      </c>
      <c r="GK5" t="s">
        <v>226</v>
      </c>
      <c r="GL5" t="s">
        <v>226</v>
      </c>
      <c r="GM5" s="39" t="s">
        <v>304</v>
      </c>
      <c r="GN5" s="39" t="s">
        <v>226</v>
      </c>
      <c r="GO5" t="s">
        <v>226</v>
      </c>
      <c r="GP5" t="s">
        <v>226</v>
      </c>
      <c r="GQ5" t="s">
        <v>226</v>
      </c>
      <c r="GR5" t="s">
        <v>226</v>
      </c>
      <c r="GS5" t="s">
        <v>226</v>
      </c>
      <c r="GT5" t="s">
        <v>226</v>
      </c>
      <c r="GU5" s="39" t="s">
        <v>35</v>
      </c>
      <c r="GV5" s="39" t="s">
        <v>226</v>
      </c>
      <c r="GW5" s="39" t="s">
        <v>35</v>
      </c>
      <c r="GX5" s="39" t="s">
        <v>226</v>
      </c>
      <c r="GY5" s="39" t="s">
        <v>35</v>
      </c>
      <c r="GZ5" s="39" t="s">
        <v>226</v>
      </c>
      <c r="HA5" s="39" t="s">
        <v>35</v>
      </c>
      <c r="HB5" s="39" t="s">
        <v>226</v>
      </c>
      <c r="HC5" t="s">
        <v>226</v>
      </c>
      <c r="HD5" t="s">
        <v>226</v>
      </c>
      <c r="HE5" t="s">
        <v>35</v>
      </c>
      <c r="HF5" t="s">
        <v>35</v>
      </c>
      <c r="HG5" t="s">
        <v>35</v>
      </c>
      <c r="HH5" t="s">
        <v>35</v>
      </c>
      <c r="HI5" t="s">
        <v>35</v>
      </c>
      <c r="HJ5" t="s">
        <v>35</v>
      </c>
    </row>
    <row r="6" spans="1:218" x14ac:dyDescent="0.2">
      <c r="A6">
        <v>5</v>
      </c>
      <c r="B6" t="s">
        <v>220</v>
      </c>
      <c r="C6" t="s">
        <v>220</v>
      </c>
      <c r="D6" s="243" t="s">
        <v>221</v>
      </c>
      <c r="E6" s="243" t="s">
        <v>222</v>
      </c>
      <c r="F6" t="s">
        <v>306</v>
      </c>
      <c r="G6" s="242" t="s">
        <v>306</v>
      </c>
      <c r="I6" t="s">
        <v>223</v>
      </c>
      <c r="J6" t="s">
        <v>223</v>
      </c>
      <c r="K6" t="s">
        <v>224</v>
      </c>
      <c r="L6" t="s">
        <v>305</v>
      </c>
      <c r="M6" t="s">
        <v>226</v>
      </c>
      <c r="N6" t="s">
        <v>226</v>
      </c>
      <c r="O6" t="s">
        <v>307</v>
      </c>
      <c r="P6" t="s">
        <v>307</v>
      </c>
      <c r="S6">
        <f t="shared" si="0"/>
        <v>0</v>
      </c>
      <c r="T6" s="234">
        <f t="shared" si="13"/>
        <v>0</v>
      </c>
      <c r="U6" t="str" cm="1">
        <f t="array" ref="U6">IF(T6&lt;=1%,"Pass",Failed)</f>
        <v>Pass</v>
      </c>
      <c r="V6" t="s">
        <v>308</v>
      </c>
      <c r="W6" t="s">
        <v>308</v>
      </c>
      <c r="X6">
        <f t="shared" si="1"/>
        <v>0</v>
      </c>
      <c r="Y6" s="234">
        <f t="shared" si="14"/>
        <v>0</v>
      </c>
      <c r="Z6" t="str">
        <f t="shared" si="15"/>
        <v>Pass</v>
      </c>
      <c r="AA6" t="s">
        <v>308</v>
      </c>
      <c r="AB6" t="s">
        <v>308</v>
      </c>
      <c r="AC6">
        <f t="shared" si="2"/>
        <v>0</v>
      </c>
      <c r="AD6" s="234">
        <f t="shared" si="16"/>
        <v>0</v>
      </c>
      <c r="AE6" t="str">
        <f t="shared" si="17"/>
        <v>Pass</v>
      </c>
      <c r="AF6" t="s">
        <v>308</v>
      </c>
      <c r="AG6" t="s">
        <v>308</v>
      </c>
      <c r="AH6">
        <f t="shared" si="3"/>
        <v>0</v>
      </c>
      <c r="AI6" s="234">
        <f t="shared" si="18"/>
        <v>0</v>
      </c>
      <c r="AJ6" t="str">
        <f t="shared" si="19"/>
        <v>Pass</v>
      </c>
      <c r="AK6" s="39" t="s">
        <v>309</v>
      </c>
      <c r="AL6" s="39" t="s">
        <v>226</v>
      </c>
      <c r="AM6" s="39" t="s">
        <v>35</v>
      </c>
      <c r="AN6" s="39" t="s">
        <v>310</v>
      </c>
      <c r="AO6" t="s">
        <v>311</v>
      </c>
      <c r="AP6" t="s">
        <v>311</v>
      </c>
      <c r="AQ6" t="s">
        <v>35</v>
      </c>
      <c r="AR6" t="s">
        <v>35</v>
      </c>
      <c r="AS6">
        <f t="shared" si="4"/>
        <v>0</v>
      </c>
      <c r="AT6" s="234">
        <f>(AR6-AQ6)</f>
        <v>0</v>
      </c>
      <c r="AU6" t="str">
        <f t="shared" si="21"/>
        <v>Pass</v>
      </c>
      <c r="AV6" t="s">
        <v>35</v>
      </c>
      <c r="AW6" t="s">
        <v>35</v>
      </c>
      <c r="AX6">
        <f t="shared" si="5"/>
        <v>0</v>
      </c>
      <c r="AY6" s="234">
        <f>(AW6-AV6)</f>
        <v>0</v>
      </c>
      <c r="AZ6" t="str">
        <f t="shared" si="23"/>
        <v>Pass</v>
      </c>
      <c r="BA6" t="s">
        <v>35</v>
      </c>
      <c r="BB6" t="s">
        <v>35</v>
      </c>
      <c r="BC6">
        <f t="shared" si="6"/>
        <v>0</v>
      </c>
      <c r="BD6" s="234">
        <f>(BB6-BA6)</f>
        <v>0</v>
      </c>
      <c r="BE6" t="str">
        <f t="shared" si="25"/>
        <v>Pass</v>
      </c>
      <c r="BF6" s="39" t="s">
        <v>234</v>
      </c>
      <c r="BG6" s="39" t="s">
        <v>226</v>
      </c>
      <c r="BH6" s="238"/>
      <c r="BI6" t="s">
        <v>226</v>
      </c>
      <c r="BJ6" t="s">
        <v>226</v>
      </c>
      <c r="BK6" t="s">
        <v>235</v>
      </c>
      <c r="BL6" t="s">
        <v>235</v>
      </c>
      <c r="BM6" t="s">
        <v>235</v>
      </c>
      <c r="BN6" t="s">
        <v>235</v>
      </c>
      <c r="BO6" s="39" t="s">
        <v>236</v>
      </c>
      <c r="BP6" s="39" t="s">
        <v>226</v>
      </c>
      <c r="BQ6" t="s">
        <v>226</v>
      </c>
      <c r="BR6" t="s">
        <v>226</v>
      </c>
      <c r="BS6" t="s">
        <v>236</v>
      </c>
      <c r="BT6" t="s">
        <v>236</v>
      </c>
      <c r="BU6" t="s">
        <v>237</v>
      </c>
      <c r="BV6" t="s">
        <v>237</v>
      </c>
      <c r="BW6" t="s">
        <v>238</v>
      </c>
      <c r="BX6" t="s">
        <v>238</v>
      </c>
      <c r="BY6" t="s">
        <v>237</v>
      </c>
      <c r="BZ6" t="s">
        <v>237</v>
      </c>
      <c r="CA6" t="s">
        <v>238</v>
      </c>
      <c r="CB6" t="s">
        <v>238</v>
      </c>
      <c r="CC6" t="s">
        <v>237</v>
      </c>
      <c r="CD6" t="s">
        <v>237</v>
      </c>
      <c r="CE6" t="s">
        <v>238</v>
      </c>
      <c r="CF6" t="s">
        <v>238</v>
      </c>
      <c r="CG6" t="s">
        <v>236</v>
      </c>
      <c r="CH6" t="s">
        <v>236</v>
      </c>
      <c r="CI6" t="s">
        <v>224</v>
      </c>
      <c r="CJ6" t="s">
        <v>224</v>
      </c>
      <c r="CK6" t="s">
        <v>224</v>
      </c>
      <c r="CL6" t="s">
        <v>224</v>
      </c>
      <c r="CM6" s="39" t="s">
        <v>226</v>
      </c>
      <c r="CN6" s="39" t="s">
        <v>312</v>
      </c>
      <c r="CO6" s="39" t="s">
        <v>226</v>
      </c>
      <c r="CP6" s="39" t="s">
        <v>312</v>
      </c>
      <c r="CQ6" t="s">
        <v>240</v>
      </c>
      <c r="CR6" t="s">
        <v>240</v>
      </c>
      <c r="CS6" s="39" t="s">
        <v>220</v>
      </c>
      <c r="CT6" s="39" t="s">
        <v>241</v>
      </c>
      <c r="CU6" t="s">
        <v>237</v>
      </c>
      <c r="CV6" t="s">
        <v>237</v>
      </c>
      <c r="CW6" t="s">
        <v>237</v>
      </c>
      <c r="CX6" t="s">
        <v>237</v>
      </c>
      <c r="CY6" t="s">
        <v>226</v>
      </c>
      <c r="CZ6" t="s">
        <v>226</v>
      </c>
      <c r="DA6" t="s">
        <v>226</v>
      </c>
      <c r="DB6" t="s">
        <v>226</v>
      </c>
      <c r="DC6" t="s">
        <v>237</v>
      </c>
      <c r="DD6" t="s">
        <v>237</v>
      </c>
      <c r="DE6" s="39" t="s">
        <v>226</v>
      </c>
      <c r="DF6" s="39" t="s">
        <v>313</v>
      </c>
      <c r="DG6" s="39" t="s">
        <v>226</v>
      </c>
      <c r="DH6" s="39" t="s">
        <v>313</v>
      </c>
      <c r="DI6" t="s">
        <v>236</v>
      </c>
      <c r="DJ6" t="s">
        <v>236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s="39" t="s">
        <v>314</v>
      </c>
      <c r="DT6" s="39" t="s">
        <v>226</v>
      </c>
      <c r="DU6" s="39" t="s">
        <v>315</v>
      </c>
      <c r="DV6" s="39" t="s">
        <v>226</v>
      </c>
      <c r="DW6" s="39" t="s">
        <v>316</v>
      </c>
      <c r="DX6" s="39" t="s">
        <v>226</v>
      </c>
      <c r="DY6" s="39" t="s">
        <v>317</v>
      </c>
      <c r="DZ6" s="39" t="s">
        <v>226</v>
      </c>
      <c r="EA6" s="39" t="s">
        <v>318</v>
      </c>
      <c r="EB6" s="39" t="s">
        <v>226</v>
      </c>
      <c r="EC6" s="39" t="s">
        <v>319</v>
      </c>
      <c r="ED6" s="39" t="s">
        <v>226</v>
      </c>
      <c r="EE6" t="s">
        <v>226</v>
      </c>
      <c r="EF6" t="s">
        <v>226</v>
      </c>
      <c r="EG6" t="s">
        <v>226</v>
      </c>
      <c r="EH6" t="s">
        <v>226</v>
      </c>
      <c r="EI6" t="s">
        <v>226</v>
      </c>
      <c r="EJ6" t="s">
        <v>226</v>
      </c>
      <c r="EK6" s="39" t="s">
        <v>305</v>
      </c>
      <c r="EL6" s="39" t="s">
        <v>226</v>
      </c>
      <c r="EM6" s="39" t="s">
        <v>320</v>
      </c>
      <c r="EN6" s="39" t="s">
        <v>226</v>
      </c>
      <c r="EO6" s="39" t="s">
        <v>321</v>
      </c>
      <c r="EP6" s="39" t="s">
        <v>226</v>
      </c>
      <c r="EQ6" s="39" t="s">
        <v>322</v>
      </c>
      <c r="ER6" s="39" t="s">
        <v>226</v>
      </c>
      <c r="ES6" t="s">
        <v>226</v>
      </c>
      <c r="ET6" t="s">
        <v>226</v>
      </c>
      <c r="EU6" s="39" t="s">
        <v>311</v>
      </c>
      <c r="EV6" s="39" t="s">
        <v>226</v>
      </c>
      <c r="EW6" s="39" t="s">
        <v>252</v>
      </c>
      <c r="EX6" s="39" t="s">
        <v>226</v>
      </c>
      <c r="EY6" t="s">
        <v>226</v>
      </c>
      <c r="EZ6" t="s">
        <v>226</v>
      </c>
      <c r="FA6" t="s">
        <v>226</v>
      </c>
      <c r="FB6" t="s">
        <v>226</v>
      </c>
      <c r="FC6" s="39" t="s">
        <v>323</v>
      </c>
      <c r="FD6" s="39" t="s">
        <v>226</v>
      </c>
      <c r="FE6" s="39" t="s">
        <v>324</v>
      </c>
      <c r="FF6" s="39" t="s">
        <v>325</v>
      </c>
      <c r="FG6">
        <f t="shared" si="7"/>
        <v>2357432</v>
      </c>
      <c r="FH6" s="234">
        <f t="shared" si="26"/>
        <v>2.9243157561194947E-2</v>
      </c>
      <c r="FI6" t="str">
        <f t="shared" si="27"/>
        <v>Failed</v>
      </c>
      <c r="FJ6" s="39" t="s">
        <v>324</v>
      </c>
      <c r="FK6" s="39" t="s">
        <v>325</v>
      </c>
      <c r="FL6">
        <f t="shared" si="8"/>
        <v>2357432</v>
      </c>
      <c r="FM6" s="234">
        <f t="shared" si="28"/>
        <v>2.9243157561194947E-2</v>
      </c>
      <c r="FN6" t="str">
        <f t="shared" si="29"/>
        <v>Failed</v>
      </c>
      <c r="FO6" s="39" t="s">
        <v>324</v>
      </c>
      <c r="FP6" s="39" t="s">
        <v>325</v>
      </c>
      <c r="FQ6">
        <f t="shared" si="9"/>
        <v>2357432</v>
      </c>
      <c r="FR6" s="234">
        <f t="shared" si="30"/>
        <v>2.9243157561194947E-2</v>
      </c>
      <c r="FS6" t="str">
        <f t="shared" si="31"/>
        <v>Failed</v>
      </c>
      <c r="FT6" s="39" t="s">
        <v>324</v>
      </c>
      <c r="FU6" s="39" t="s">
        <v>325</v>
      </c>
      <c r="FV6">
        <f t="shared" si="10"/>
        <v>2357432</v>
      </c>
      <c r="FW6" s="234">
        <f t="shared" si="32"/>
        <v>2.9243157561194947E-2</v>
      </c>
      <c r="FX6" t="str">
        <f t="shared" si="33"/>
        <v>Failed</v>
      </c>
      <c r="FY6" s="39" t="s">
        <v>324</v>
      </c>
      <c r="FZ6" s="39" t="s">
        <v>325</v>
      </c>
      <c r="GA6">
        <f t="shared" si="11"/>
        <v>2357432</v>
      </c>
      <c r="GB6" s="234">
        <f t="shared" si="34"/>
        <v>2.9243157561194947E-2</v>
      </c>
      <c r="GC6" t="str">
        <f t="shared" si="35"/>
        <v>Failed</v>
      </c>
      <c r="GD6" s="39" t="s">
        <v>324</v>
      </c>
      <c r="GE6" s="39" t="s">
        <v>325</v>
      </c>
      <c r="GF6">
        <f t="shared" si="12"/>
        <v>2357432</v>
      </c>
      <c r="GG6" s="234">
        <f t="shared" si="36"/>
        <v>2.9243157561194947E-2</v>
      </c>
      <c r="GH6" t="str">
        <f t="shared" si="37"/>
        <v>Failed</v>
      </c>
      <c r="GI6" t="s">
        <v>35</v>
      </c>
      <c r="GJ6" t="s">
        <v>35</v>
      </c>
      <c r="GK6" t="s">
        <v>226</v>
      </c>
      <c r="GL6" t="s">
        <v>226</v>
      </c>
      <c r="GM6" s="39" t="s">
        <v>326</v>
      </c>
      <c r="GN6" s="39" t="s">
        <v>226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 s="39" t="s">
        <v>35</v>
      </c>
      <c r="GV6" s="39" t="s">
        <v>226</v>
      </c>
      <c r="GW6" s="39" t="s">
        <v>35</v>
      </c>
      <c r="GX6" s="39" t="s">
        <v>226</v>
      </c>
      <c r="GY6" s="39" t="s">
        <v>35</v>
      </c>
      <c r="GZ6" s="39" t="s">
        <v>226</v>
      </c>
      <c r="HA6" s="39" t="s">
        <v>35</v>
      </c>
      <c r="HB6" s="39" t="s">
        <v>226</v>
      </c>
      <c r="HC6" t="s">
        <v>226</v>
      </c>
      <c r="HD6" t="s">
        <v>226</v>
      </c>
      <c r="HE6" t="s">
        <v>35</v>
      </c>
      <c r="HF6" t="s">
        <v>35</v>
      </c>
      <c r="HG6" t="s">
        <v>35</v>
      </c>
      <c r="HH6" t="s">
        <v>35</v>
      </c>
      <c r="HI6" t="s">
        <v>35</v>
      </c>
      <c r="HJ6" t="s">
        <v>35</v>
      </c>
    </row>
    <row r="7" spans="1:218" x14ac:dyDescent="0.2">
      <c r="A7">
        <v>6</v>
      </c>
      <c r="B7" t="s">
        <v>220</v>
      </c>
      <c r="C7" t="s">
        <v>220</v>
      </c>
      <c r="D7" s="243" t="s">
        <v>221</v>
      </c>
      <c r="E7" s="243" t="s">
        <v>222</v>
      </c>
      <c r="F7" t="s">
        <v>328</v>
      </c>
      <c r="G7" s="242" t="s">
        <v>328</v>
      </c>
      <c r="I7" t="s">
        <v>223</v>
      </c>
      <c r="J7" t="s">
        <v>223</v>
      </c>
      <c r="K7" t="s">
        <v>224</v>
      </c>
      <c r="L7" t="s">
        <v>327</v>
      </c>
      <c r="M7" t="s">
        <v>226</v>
      </c>
      <c r="N7" t="s">
        <v>226</v>
      </c>
      <c r="O7" t="s">
        <v>329</v>
      </c>
      <c r="P7" t="s">
        <v>329</v>
      </c>
      <c r="S7">
        <f t="shared" si="0"/>
        <v>0</v>
      </c>
      <c r="T7" s="234">
        <f t="shared" si="13"/>
        <v>0</v>
      </c>
      <c r="U7" t="str" cm="1">
        <f t="array" ref="U7">IF(T7&lt;=1%,"Pass",Failed)</f>
        <v>Pass</v>
      </c>
      <c r="V7" t="s">
        <v>330</v>
      </c>
      <c r="W7" t="s">
        <v>330</v>
      </c>
      <c r="X7">
        <f t="shared" si="1"/>
        <v>0</v>
      </c>
      <c r="Y7" s="234">
        <f t="shared" si="14"/>
        <v>0</v>
      </c>
      <c r="Z7" t="str">
        <f t="shared" si="15"/>
        <v>Pass</v>
      </c>
      <c r="AA7" t="s">
        <v>330</v>
      </c>
      <c r="AB7" t="s">
        <v>330</v>
      </c>
      <c r="AC7">
        <f t="shared" si="2"/>
        <v>0</v>
      </c>
      <c r="AD7" s="234">
        <f t="shared" si="16"/>
        <v>0</v>
      </c>
      <c r="AE7" t="str">
        <f t="shared" si="17"/>
        <v>Pass</v>
      </c>
      <c r="AF7" t="s">
        <v>330</v>
      </c>
      <c r="AG7" t="s">
        <v>330</v>
      </c>
      <c r="AH7">
        <f t="shared" si="3"/>
        <v>0</v>
      </c>
      <c r="AI7" s="234">
        <f t="shared" si="18"/>
        <v>0</v>
      </c>
      <c r="AJ7" t="str">
        <f t="shared" si="19"/>
        <v>Pass</v>
      </c>
      <c r="AK7" s="39" t="s">
        <v>331</v>
      </c>
      <c r="AL7" s="39" t="s">
        <v>226</v>
      </c>
      <c r="AM7" s="39" t="s">
        <v>35</v>
      </c>
      <c r="AN7" s="39" t="s">
        <v>332</v>
      </c>
      <c r="AO7" t="s">
        <v>333</v>
      </c>
      <c r="AP7" t="s">
        <v>333</v>
      </c>
      <c r="AQ7" t="s">
        <v>35</v>
      </c>
      <c r="AR7" t="s">
        <v>35</v>
      </c>
      <c r="AS7">
        <f t="shared" si="4"/>
        <v>0</v>
      </c>
      <c r="AT7" s="234">
        <f>(AR7-AQ7)</f>
        <v>0</v>
      </c>
      <c r="AU7" t="str">
        <f t="shared" si="21"/>
        <v>Pass</v>
      </c>
      <c r="AV7" t="s">
        <v>35</v>
      </c>
      <c r="AW7" t="s">
        <v>35</v>
      </c>
      <c r="AX7">
        <f t="shared" si="5"/>
        <v>0</v>
      </c>
      <c r="AY7" s="234">
        <f>(AW7-AV7)</f>
        <v>0</v>
      </c>
      <c r="AZ7" t="str">
        <f t="shared" si="23"/>
        <v>Pass</v>
      </c>
      <c r="BA7" t="s">
        <v>35</v>
      </c>
      <c r="BB7" t="s">
        <v>35</v>
      </c>
      <c r="BC7">
        <f t="shared" si="6"/>
        <v>0</v>
      </c>
      <c r="BD7" s="234">
        <f>(BB7-BA7)</f>
        <v>0</v>
      </c>
      <c r="BE7" t="str">
        <f t="shared" si="25"/>
        <v>Pass</v>
      </c>
      <c r="BF7" s="39" t="s">
        <v>234</v>
      </c>
      <c r="BG7" s="39" t="s">
        <v>226</v>
      </c>
      <c r="BH7" s="238"/>
      <c r="BI7" t="s">
        <v>226</v>
      </c>
      <c r="BJ7" t="s">
        <v>226</v>
      </c>
      <c r="BK7" t="s">
        <v>235</v>
      </c>
      <c r="BL7" t="s">
        <v>235</v>
      </c>
      <c r="BM7" t="s">
        <v>235</v>
      </c>
      <c r="BN7" t="s">
        <v>235</v>
      </c>
      <c r="BO7" s="39" t="s">
        <v>236</v>
      </c>
      <c r="BP7" s="39" t="s">
        <v>226</v>
      </c>
      <c r="BQ7" t="s">
        <v>226</v>
      </c>
      <c r="BR7" t="s">
        <v>226</v>
      </c>
      <c r="BS7" t="s">
        <v>236</v>
      </c>
      <c r="BT7" t="s">
        <v>236</v>
      </c>
      <c r="BU7" t="s">
        <v>237</v>
      </c>
      <c r="BV7" t="s">
        <v>237</v>
      </c>
      <c r="BW7" t="s">
        <v>238</v>
      </c>
      <c r="BX7" t="s">
        <v>238</v>
      </c>
      <c r="BY7" t="s">
        <v>237</v>
      </c>
      <c r="BZ7" t="s">
        <v>237</v>
      </c>
      <c r="CA7" t="s">
        <v>238</v>
      </c>
      <c r="CB7" t="s">
        <v>238</v>
      </c>
      <c r="CC7" t="s">
        <v>237</v>
      </c>
      <c r="CD7" t="s">
        <v>237</v>
      </c>
      <c r="CE7" t="s">
        <v>238</v>
      </c>
      <c r="CF7" t="s">
        <v>238</v>
      </c>
      <c r="CG7" t="s">
        <v>236</v>
      </c>
      <c r="CH7" t="s">
        <v>236</v>
      </c>
      <c r="CI7" t="s">
        <v>224</v>
      </c>
      <c r="CJ7" t="s">
        <v>224</v>
      </c>
      <c r="CK7" t="s">
        <v>224</v>
      </c>
      <c r="CL7" t="s">
        <v>224</v>
      </c>
      <c r="CM7" s="39" t="s">
        <v>226</v>
      </c>
      <c r="CN7" s="39" t="s">
        <v>239</v>
      </c>
      <c r="CO7" s="39" t="s">
        <v>226</v>
      </c>
      <c r="CP7" s="39" t="s">
        <v>239</v>
      </c>
      <c r="CQ7" t="s">
        <v>240</v>
      </c>
      <c r="CR7" t="s">
        <v>240</v>
      </c>
      <c r="CS7" s="39" t="s">
        <v>220</v>
      </c>
      <c r="CT7" s="39" t="s">
        <v>241</v>
      </c>
      <c r="CU7" t="s">
        <v>237</v>
      </c>
      <c r="CV7" t="s">
        <v>237</v>
      </c>
      <c r="CW7" t="s">
        <v>237</v>
      </c>
      <c r="CX7" t="s">
        <v>237</v>
      </c>
      <c r="CY7" t="s">
        <v>226</v>
      </c>
      <c r="CZ7" t="s">
        <v>226</v>
      </c>
      <c r="DA7" t="s">
        <v>226</v>
      </c>
      <c r="DB7" t="s">
        <v>226</v>
      </c>
      <c r="DC7" t="s">
        <v>237</v>
      </c>
      <c r="DD7" t="s">
        <v>237</v>
      </c>
      <c r="DE7" s="39" t="s">
        <v>226</v>
      </c>
      <c r="DF7" s="39" t="s">
        <v>334</v>
      </c>
      <c r="DG7" s="39" t="s">
        <v>226</v>
      </c>
      <c r="DH7" s="39" t="s">
        <v>334</v>
      </c>
      <c r="DI7" t="s">
        <v>236</v>
      </c>
      <c r="DJ7" t="s">
        <v>236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226</v>
      </c>
      <c r="DQ7" t="s">
        <v>226</v>
      </c>
      <c r="DR7" t="s">
        <v>226</v>
      </c>
      <c r="DS7" s="39" t="s">
        <v>243</v>
      </c>
      <c r="DT7" s="39" t="s">
        <v>226</v>
      </c>
      <c r="DU7" s="39" t="s">
        <v>244</v>
      </c>
      <c r="DV7" s="39" t="s">
        <v>226</v>
      </c>
      <c r="DW7" s="39" t="s">
        <v>245</v>
      </c>
      <c r="DX7" s="39" t="s">
        <v>226</v>
      </c>
      <c r="DY7" s="39" t="s">
        <v>246</v>
      </c>
      <c r="DZ7" s="39" t="s">
        <v>226</v>
      </c>
      <c r="EA7" s="39" t="s">
        <v>247</v>
      </c>
      <c r="EB7" s="39" t="s">
        <v>226</v>
      </c>
      <c r="EC7" s="39" t="s">
        <v>248</v>
      </c>
      <c r="ED7" s="39" t="s">
        <v>226</v>
      </c>
      <c r="EE7" t="s">
        <v>226</v>
      </c>
      <c r="EF7" t="s">
        <v>226</v>
      </c>
      <c r="EG7" t="s">
        <v>226</v>
      </c>
      <c r="EH7" t="s">
        <v>226</v>
      </c>
      <c r="EI7" t="s">
        <v>226</v>
      </c>
      <c r="EJ7" t="s">
        <v>226</v>
      </c>
      <c r="EK7" s="39" t="s">
        <v>327</v>
      </c>
      <c r="EL7" s="39" t="s">
        <v>226</v>
      </c>
      <c r="EM7" s="39" t="s">
        <v>335</v>
      </c>
      <c r="EN7" s="39" t="s">
        <v>226</v>
      </c>
      <c r="EO7" s="39" t="s">
        <v>336</v>
      </c>
      <c r="EP7" s="39" t="s">
        <v>226</v>
      </c>
      <c r="EQ7" s="39" t="s">
        <v>337</v>
      </c>
      <c r="ER7" s="39" t="s">
        <v>226</v>
      </c>
      <c r="ES7" t="s">
        <v>226</v>
      </c>
      <c r="ET7" t="s">
        <v>226</v>
      </c>
      <c r="EU7" s="39" t="s">
        <v>333</v>
      </c>
      <c r="EV7" s="39" t="s">
        <v>226</v>
      </c>
      <c r="EW7" s="39" t="s">
        <v>252</v>
      </c>
      <c r="EX7" s="39" t="s">
        <v>226</v>
      </c>
      <c r="EY7" t="s">
        <v>226</v>
      </c>
      <c r="EZ7" t="s">
        <v>226</v>
      </c>
      <c r="FA7" t="s">
        <v>226</v>
      </c>
      <c r="FB7" t="s">
        <v>226</v>
      </c>
      <c r="FC7" s="39" t="s">
        <v>338</v>
      </c>
      <c r="FD7" s="39" t="s">
        <v>226</v>
      </c>
      <c r="FE7" s="39" t="s">
        <v>339</v>
      </c>
      <c r="FF7" s="39" t="s">
        <v>340</v>
      </c>
      <c r="FG7">
        <f t="shared" si="7"/>
        <v>28208</v>
      </c>
      <c r="FH7" s="234">
        <f t="shared" si="26"/>
        <v>-4.5260322588264049E-4</v>
      </c>
      <c r="FI7" t="str">
        <f t="shared" si="27"/>
        <v>Pass</v>
      </c>
      <c r="FJ7" s="39" t="s">
        <v>339</v>
      </c>
      <c r="FK7" s="39" t="s">
        <v>340</v>
      </c>
      <c r="FL7">
        <f t="shared" si="8"/>
        <v>28208</v>
      </c>
      <c r="FM7" s="234">
        <f t="shared" si="28"/>
        <v>-4.5260322588264049E-4</v>
      </c>
      <c r="FN7" t="str">
        <f t="shared" si="29"/>
        <v>Pass</v>
      </c>
      <c r="FO7" s="39" t="s">
        <v>339</v>
      </c>
      <c r="FP7" s="39" t="s">
        <v>340</v>
      </c>
      <c r="FQ7">
        <f t="shared" si="9"/>
        <v>28208</v>
      </c>
      <c r="FR7" s="234">
        <f t="shared" si="30"/>
        <v>-4.5260322588264049E-4</v>
      </c>
      <c r="FS7" t="str">
        <f t="shared" si="31"/>
        <v>Pass</v>
      </c>
      <c r="FT7" s="39" t="s">
        <v>339</v>
      </c>
      <c r="FU7" s="39" t="s">
        <v>340</v>
      </c>
      <c r="FV7">
        <f t="shared" si="10"/>
        <v>28208</v>
      </c>
      <c r="FW7" s="234">
        <f t="shared" si="32"/>
        <v>-4.5260322588264049E-4</v>
      </c>
      <c r="FX7" t="str">
        <f t="shared" si="33"/>
        <v>Pass</v>
      </c>
      <c r="FY7" s="39" t="s">
        <v>339</v>
      </c>
      <c r="FZ7" s="39" t="s">
        <v>340</v>
      </c>
      <c r="GA7">
        <f t="shared" si="11"/>
        <v>28208</v>
      </c>
      <c r="GB7" s="234">
        <f t="shared" si="34"/>
        <v>-4.5260322588264049E-4</v>
      </c>
      <c r="GC7" t="str">
        <f t="shared" si="35"/>
        <v>Pass</v>
      </c>
      <c r="GD7" s="39" t="s">
        <v>339</v>
      </c>
      <c r="GE7" s="39" t="s">
        <v>340</v>
      </c>
      <c r="GF7">
        <f t="shared" si="12"/>
        <v>28208</v>
      </c>
      <c r="GG7" s="234">
        <f t="shared" si="36"/>
        <v>-4.5260322588264049E-4</v>
      </c>
      <c r="GH7" t="str">
        <f t="shared" si="37"/>
        <v>Pass</v>
      </c>
      <c r="GI7" t="s">
        <v>35</v>
      </c>
      <c r="GJ7" t="s">
        <v>35</v>
      </c>
      <c r="GK7" t="s">
        <v>226</v>
      </c>
      <c r="GL7" t="s">
        <v>226</v>
      </c>
      <c r="GM7" s="39" t="s">
        <v>341</v>
      </c>
      <c r="GN7" s="39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226</v>
      </c>
      <c r="GT7" t="s">
        <v>226</v>
      </c>
      <c r="GU7" s="39" t="s">
        <v>35</v>
      </c>
      <c r="GV7" s="39" t="s">
        <v>226</v>
      </c>
      <c r="GW7" s="39" t="s">
        <v>35</v>
      </c>
      <c r="GX7" s="39" t="s">
        <v>226</v>
      </c>
      <c r="GY7" s="39" t="s">
        <v>35</v>
      </c>
      <c r="GZ7" s="39" t="s">
        <v>226</v>
      </c>
      <c r="HA7" s="39" t="s">
        <v>35</v>
      </c>
      <c r="HB7" s="39" t="s">
        <v>226</v>
      </c>
      <c r="HC7" t="s">
        <v>226</v>
      </c>
      <c r="HD7" t="s">
        <v>226</v>
      </c>
      <c r="HE7" t="s">
        <v>35</v>
      </c>
      <c r="HF7" t="s">
        <v>35</v>
      </c>
      <c r="HG7" t="s">
        <v>35</v>
      </c>
      <c r="HH7" t="s">
        <v>35</v>
      </c>
      <c r="HI7" t="s">
        <v>35</v>
      </c>
      <c r="HJ7" t="s">
        <v>35</v>
      </c>
    </row>
    <row r="8" spans="1:218" x14ac:dyDescent="0.2">
      <c r="A8">
        <v>7</v>
      </c>
      <c r="B8" t="s">
        <v>220</v>
      </c>
      <c r="C8" t="s">
        <v>220</v>
      </c>
      <c r="D8" s="243" t="s">
        <v>221</v>
      </c>
      <c r="E8" s="243" t="s">
        <v>222</v>
      </c>
      <c r="F8" t="s">
        <v>343</v>
      </c>
      <c r="G8" s="242" t="s">
        <v>343</v>
      </c>
      <c r="I8" t="s">
        <v>223</v>
      </c>
      <c r="J8" t="s">
        <v>223</v>
      </c>
      <c r="K8" t="s">
        <v>224</v>
      </c>
      <c r="L8" t="s">
        <v>342</v>
      </c>
      <c r="M8" t="s">
        <v>226</v>
      </c>
      <c r="N8" t="s">
        <v>226</v>
      </c>
      <c r="O8" t="s">
        <v>344</v>
      </c>
      <c r="P8" t="s">
        <v>344</v>
      </c>
      <c r="S8">
        <f t="shared" si="0"/>
        <v>0</v>
      </c>
      <c r="T8" s="234">
        <f t="shared" si="13"/>
        <v>0</v>
      </c>
      <c r="U8" t="str" cm="1">
        <f t="array" ref="U8">IF(T8&lt;=1%,"Pass",Failed)</f>
        <v>Pass</v>
      </c>
      <c r="V8" t="s">
        <v>345</v>
      </c>
      <c r="W8" t="s">
        <v>345</v>
      </c>
      <c r="X8">
        <f t="shared" si="1"/>
        <v>0</v>
      </c>
      <c r="Y8" s="234">
        <f t="shared" si="14"/>
        <v>0</v>
      </c>
      <c r="Z8" t="str">
        <f t="shared" si="15"/>
        <v>Pass</v>
      </c>
      <c r="AA8" t="s">
        <v>345</v>
      </c>
      <c r="AB8" t="s">
        <v>345</v>
      </c>
      <c r="AC8">
        <f t="shared" si="2"/>
        <v>0</v>
      </c>
      <c r="AD8" s="234">
        <f t="shared" si="16"/>
        <v>0</v>
      </c>
      <c r="AE8" t="str">
        <f t="shared" si="17"/>
        <v>Pass</v>
      </c>
      <c r="AF8" t="s">
        <v>345</v>
      </c>
      <c r="AG8" t="s">
        <v>345</v>
      </c>
      <c r="AH8">
        <f t="shared" si="3"/>
        <v>0</v>
      </c>
      <c r="AI8" s="234">
        <f t="shared" si="18"/>
        <v>0</v>
      </c>
      <c r="AJ8" t="str">
        <f t="shared" si="19"/>
        <v>Pass</v>
      </c>
      <c r="AK8" s="39" t="s">
        <v>346</v>
      </c>
      <c r="AL8" s="39" t="s">
        <v>226</v>
      </c>
      <c r="AM8" s="39" t="s">
        <v>35</v>
      </c>
      <c r="AN8" s="39" t="s">
        <v>347</v>
      </c>
      <c r="AO8" t="s">
        <v>348</v>
      </c>
      <c r="AP8" t="s">
        <v>348</v>
      </c>
      <c r="AQ8" t="s">
        <v>349</v>
      </c>
      <c r="AR8" t="s">
        <v>349</v>
      </c>
      <c r="AS8">
        <f t="shared" si="4"/>
        <v>0</v>
      </c>
      <c r="AT8" s="234">
        <f t="shared" si="20"/>
        <v>0</v>
      </c>
      <c r="AU8" t="str">
        <f t="shared" si="21"/>
        <v>Pass</v>
      </c>
      <c r="AV8" t="s">
        <v>349</v>
      </c>
      <c r="AW8" t="s">
        <v>349</v>
      </c>
      <c r="AX8">
        <f t="shared" si="5"/>
        <v>0</v>
      </c>
      <c r="AY8" s="234">
        <f t="shared" si="22"/>
        <v>0</v>
      </c>
      <c r="AZ8" t="str">
        <f t="shared" si="23"/>
        <v>Pass</v>
      </c>
      <c r="BA8" t="s">
        <v>349</v>
      </c>
      <c r="BB8" t="s">
        <v>349</v>
      </c>
      <c r="BC8">
        <f t="shared" si="6"/>
        <v>0</v>
      </c>
      <c r="BD8" s="234">
        <f t="shared" si="24"/>
        <v>0</v>
      </c>
      <c r="BE8" t="str">
        <f t="shared" si="25"/>
        <v>Pass</v>
      </c>
      <c r="BF8" s="39" t="s">
        <v>234</v>
      </c>
      <c r="BG8" s="39" t="s">
        <v>226</v>
      </c>
      <c r="BH8" s="238"/>
      <c r="BI8" t="s">
        <v>226</v>
      </c>
      <c r="BJ8" t="s">
        <v>226</v>
      </c>
      <c r="BK8" t="s">
        <v>235</v>
      </c>
      <c r="BL8" t="s">
        <v>235</v>
      </c>
      <c r="BM8" t="s">
        <v>235</v>
      </c>
      <c r="BN8" t="s">
        <v>235</v>
      </c>
      <c r="BO8" s="39" t="s">
        <v>236</v>
      </c>
      <c r="BP8" s="39" t="s">
        <v>226</v>
      </c>
      <c r="BQ8" t="s">
        <v>226</v>
      </c>
      <c r="BR8" t="s">
        <v>226</v>
      </c>
      <c r="BS8" t="s">
        <v>236</v>
      </c>
      <c r="BT8" t="s">
        <v>236</v>
      </c>
      <c r="BU8" t="s">
        <v>237</v>
      </c>
      <c r="BV8" t="s">
        <v>237</v>
      </c>
      <c r="BW8" t="s">
        <v>238</v>
      </c>
      <c r="BX8" t="s">
        <v>238</v>
      </c>
      <c r="BY8" t="s">
        <v>237</v>
      </c>
      <c r="BZ8" t="s">
        <v>237</v>
      </c>
      <c r="CA8" t="s">
        <v>238</v>
      </c>
      <c r="CB8" t="s">
        <v>238</v>
      </c>
      <c r="CC8" t="s">
        <v>237</v>
      </c>
      <c r="CD8" t="s">
        <v>237</v>
      </c>
      <c r="CE8" t="s">
        <v>238</v>
      </c>
      <c r="CF8" t="s">
        <v>238</v>
      </c>
      <c r="CG8" t="s">
        <v>236</v>
      </c>
      <c r="CH8" t="s">
        <v>236</v>
      </c>
      <c r="CI8" t="s">
        <v>224</v>
      </c>
      <c r="CJ8" t="s">
        <v>224</v>
      </c>
      <c r="CK8" t="s">
        <v>224</v>
      </c>
      <c r="CL8" t="s">
        <v>224</v>
      </c>
      <c r="CM8" s="39" t="s">
        <v>226</v>
      </c>
      <c r="CN8" s="39" t="s">
        <v>239</v>
      </c>
      <c r="CO8" s="39" t="s">
        <v>226</v>
      </c>
      <c r="CP8" s="39" t="s">
        <v>239</v>
      </c>
      <c r="CQ8" t="s">
        <v>240</v>
      </c>
      <c r="CR8" t="s">
        <v>240</v>
      </c>
      <c r="CS8" s="39" t="s">
        <v>220</v>
      </c>
      <c r="CT8" s="39" t="s">
        <v>241</v>
      </c>
      <c r="CU8" t="s">
        <v>237</v>
      </c>
      <c r="CV8" t="s">
        <v>237</v>
      </c>
      <c r="CW8" t="s">
        <v>237</v>
      </c>
      <c r="CX8" t="s">
        <v>237</v>
      </c>
      <c r="CY8" t="s">
        <v>226</v>
      </c>
      <c r="CZ8" t="s">
        <v>226</v>
      </c>
      <c r="DA8" t="s">
        <v>226</v>
      </c>
      <c r="DB8" t="s">
        <v>226</v>
      </c>
      <c r="DC8" t="s">
        <v>237</v>
      </c>
      <c r="DD8" t="s">
        <v>237</v>
      </c>
      <c r="DE8" s="39" t="s">
        <v>226</v>
      </c>
      <c r="DF8" s="39" t="s">
        <v>350</v>
      </c>
      <c r="DG8" s="39" t="s">
        <v>226</v>
      </c>
      <c r="DH8" s="39" t="s">
        <v>350</v>
      </c>
      <c r="DI8" t="s">
        <v>236</v>
      </c>
      <c r="DJ8" t="s">
        <v>236</v>
      </c>
      <c r="DK8" t="s">
        <v>226</v>
      </c>
      <c r="DL8" t="s">
        <v>226</v>
      </c>
      <c r="DM8" t="s">
        <v>226</v>
      </c>
      <c r="DN8" t="s">
        <v>226</v>
      </c>
      <c r="DO8" t="s">
        <v>226</v>
      </c>
      <c r="DP8" t="s">
        <v>226</v>
      </c>
      <c r="DQ8" t="s">
        <v>226</v>
      </c>
      <c r="DR8" t="s">
        <v>226</v>
      </c>
      <c r="DS8" s="39" t="s">
        <v>243</v>
      </c>
      <c r="DT8" s="39" t="s">
        <v>226</v>
      </c>
      <c r="DU8" s="39" t="s">
        <v>244</v>
      </c>
      <c r="DV8" s="39" t="s">
        <v>226</v>
      </c>
      <c r="DW8" s="39" t="s">
        <v>245</v>
      </c>
      <c r="DX8" s="39" t="s">
        <v>226</v>
      </c>
      <c r="DY8" s="39" t="s">
        <v>246</v>
      </c>
      <c r="DZ8" s="39" t="s">
        <v>226</v>
      </c>
      <c r="EA8" s="39" t="s">
        <v>247</v>
      </c>
      <c r="EB8" s="39" t="s">
        <v>226</v>
      </c>
      <c r="EC8" s="39" t="s">
        <v>248</v>
      </c>
      <c r="ED8" s="39" t="s">
        <v>226</v>
      </c>
      <c r="EE8" t="s">
        <v>226</v>
      </c>
      <c r="EF8" t="s">
        <v>226</v>
      </c>
      <c r="EG8" t="s">
        <v>226</v>
      </c>
      <c r="EH8" t="s">
        <v>226</v>
      </c>
      <c r="EI8" t="s">
        <v>226</v>
      </c>
      <c r="EJ8" t="s">
        <v>226</v>
      </c>
      <c r="EK8" s="39" t="s">
        <v>342</v>
      </c>
      <c r="EL8" s="39" t="s">
        <v>226</v>
      </c>
      <c r="EM8" s="39" t="s">
        <v>351</v>
      </c>
      <c r="EN8" s="39" t="s">
        <v>226</v>
      </c>
      <c r="EO8" s="39" t="s">
        <v>352</v>
      </c>
      <c r="EP8" s="39" t="s">
        <v>226</v>
      </c>
      <c r="EQ8" s="39" t="s">
        <v>353</v>
      </c>
      <c r="ER8" s="39" t="s">
        <v>226</v>
      </c>
      <c r="ES8" t="s">
        <v>226</v>
      </c>
      <c r="ET8" t="s">
        <v>226</v>
      </c>
      <c r="EU8" s="39" t="s">
        <v>348</v>
      </c>
      <c r="EV8" s="39" t="s">
        <v>226</v>
      </c>
      <c r="EW8" s="39" t="s">
        <v>252</v>
      </c>
      <c r="EX8" s="39" t="s">
        <v>226</v>
      </c>
      <c r="EY8" t="s">
        <v>226</v>
      </c>
      <c r="EZ8" t="s">
        <v>226</v>
      </c>
      <c r="FA8" t="s">
        <v>226</v>
      </c>
      <c r="FB8" t="s">
        <v>226</v>
      </c>
      <c r="FC8" s="39" t="s">
        <v>354</v>
      </c>
      <c r="FD8" s="39" t="s">
        <v>226</v>
      </c>
      <c r="FE8" s="39" t="s">
        <v>355</v>
      </c>
      <c r="FF8" s="39" t="s">
        <v>356</v>
      </c>
      <c r="FG8">
        <f t="shared" si="7"/>
        <v>1446348</v>
      </c>
      <c r="FH8" s="234">
        <f t="shared" si="26"/>
        <v>2.9065612271531132E-2</v>
      </c>
      <c r="FI8" t="str">
        <f t="shared" si="27"/>
        <v>Failed</v>
      </c>
      <c r="FJ8" s="39" t="s">
        <v>355</v>
      </c>
      <c r="FK8" s="39" t="s">
        <v>356</v>
      </c>
      <c r="FL8">
        <f t="shared" si="8"/>
        <v>1446348</v>
      </c>
      <c r="FM8" s="234">
        <f t="shared" si="28"/>
        <v>2.9065612271531132E-2</v>
      </c>
      <c r="FN8" t="str">
        <f t="shared" si="29"/>
        <v>Failed</v>
      </c>
      <c r="FO8" s="39" t="s">
        <v>355</v>
      </c>
      <c r="FP8" s="39" t="s">
        <v>356</v>
      </c>
      <c r="FQ8">
        <f t="shared" si="9"/>
        <v>1446348</v>
      </c>
      <c r="FR8" s="234">
        <f t="shared" si="30"/>
        <v>2.9065612271531132E-2</v>
      </c>
      <c r="FS8" t="str">
        <f t="shared" si="31"/>
        <v>Failed</v>
      </c>
      <c r="FT8" s="39" t="s">
        <v>355</v>
      </c>
      <c r="FU8" s="39" t="s">
        <v>356</v>
      </c>
      <c r="FV8">
        <f t="shared" si="10"/>
        <v>1446348</v>
      </c>
      <c r="FW8" s="234">
        <f t="shared" si="32"/>
        <v>2.9065612271531132E-2</v>
      </c>
      <c r="FX8" t="str">
        <f t="shared" si="33"/>
        <v>Failed</v>
      </c>
      <c r="FY8" s="39" t="s">
        <v>355</v>
      </c>
      <c r="FZ8" s="39" t="s">
        <v>356</v>
      </c>
      <c r="GA8">
        <f t="shared" si="11"/>
        <v>1446348</v>
      </c>
      <c r="GB8" s="234">
        <f t="shared" si="34"/>
        <v>2.9065612271531132E-2</v>
      </c>
      <c r="GC8" t="str">
        <f t="shared" si="35"/>
        <v>Failed</v>
      </c>
      <c r="GD8" s="39" t="s">
        <v>355</v>
      </c>
      <c r="GE8" s="39" t="s">
        <v>356</v>
      </c>
      <c r="GF8">
        <f t="shared" si="12"/>
        <v>1446348</v>
      </c>
      <c r="GG8" s="234">
        <f t="shared" si="36"/>
        <v>2.9065612271531132E-2</v>
      </c>
      <c r="GH8" t="str">
        <f t="shared" si="37"/>
        <v>Failed</v>
      </c>
      <c r="GI8" t="s">
        <v>35</v>
      </c>
      <c r="GJ8" t="s">
        <v>35</v>
      </c>
      <c r="GK8" t="s">
        <v>226</v>
      </c>
      <c r="GL8" t="s">
        <v>226</v>
      </c>
      <c r="GM8" s="39" t="s">
        <v>357</v>
      </c>
      <c r="GN8" s="39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s="39" t="s">
        <v>35</v>
      </c>
      <c r="GV8" s="39" t="s">
        <v>226</v>
      </c>
      <c r="GW8" s="39" t="s">
        <v>35</v>
      </c>
      <c r="GX8" s="39" t="s">
        <v>226</v>
      </c>
      <c r="GY8" s="39" t="s">
        <v>35</v>
      </c>
      <c r="GZ8" s="39" t="s">
        <v>226</v>
      </c>
      <c r="HA8" s="39" t="s">
        <v>35</v>
      </c>
      <c r="HB8" s="39" t="s">
        <v>226</v>
      </c>
      <c r="HC8" t="s">
        <v>226</v>
      </c>
      <c r="HD8" t="s">
        <v>226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</row>
    <row r="9" spans="1:218" x14ac:dyDescent="0.2">
      <c r="A9">
        <v>8</v>
      </c>
      <c r="B9" t="s">
        <v>220</v>
      </c>
      <c r="C9" t="s">
        <v>220</v>
      </c>
      <c r="D9" s="243" t="s">
        <v>221</v>
      </c>
      <c r="E9" s="243" t="s">
        <v>222</v>
      </c>
      <c r="F9" t="s">
        <v>359</v>
      </c>
      <c r="G9" s="242" t="s">
        <v>359</v>
      </c>
      <c r="I9" t="s">
        <v>223</v>
      </c>
      <c r="J9" t="s">
        <v>223</v>
      </c>
      <c r="K9" t="s">
        <v>224</v>
      </c>
      <c r="L9" t="s">
        <v>358</v>
      </c>
      <c r="M9" t="s">
        <v>226</v>
      </c>
      <c r="N9" t="s">
        <v>226</v>
      </c>
      <c r="O9" t="s">
        <v>360</v>
      </c>
      <c r="P9" t="s">
        <v>360</v>
      </c>
      <c r="S9">
        <f t="shared" si="0"/>
        <v>0</v>
      </c>
      <c r="T9" s="234">
        <f t="shared" si="13"/>
        <v>0</v>
      </c>
      <c r="U9" t="str" cm="1">
        <f t="array" ref="U9">IF(T9&lt;=1%,"Pass",Failed)</f>
        <v>Pass</v>
      </c>
      <c r="V9" t="s">
        <v>361</v>
      </c>
      <c r="W9" t="s">
        <v>361</v>
      </c>
      <c r="X9">
        <f t="shared" si="1"/>
        <v>0</v>
      </c>
      <c r="Y9" s="234">
        <f t="shared" si="14"/>
        <v>0</v>
      </c>
      <c r="Z9" t="str">
        <f t="shared" si="15"/>
        <v>Pass</v>
      </c>
      <c r="AA9" t="s">
        <v>361</v>
      </c>
      <c r="AB9" t="s">
        <v>361</v>
      </c>
      <c r="AC9">
        <f t="shared" si="2"/>
        <v>0</v>
      </c>
      <c r="AD9" s="234">
        <f t="shared" si="16"/>
        <v>0</v>
      </c>
      <c r="AE9" t="str">
        <f t="shared" si="17"/>
        <v>Pass</v>
      </c>
      <c r="AF9" t="s">
        <v>361</v>
      </c>
      <c r="AG9" t="s">
        <v>361</v>
      </c>
      <c r="AH9">
        <f t="shared" si="3"/>
        <v>0</v>
      </c>
      <c r="AI9" s="234">
        <f t="shared" si="18"/>
        <v>0</v>
      </c>
      <c r="AJ9" t="str">
        <f t="shared" si="19"/>
        <v>Pass</v>
      </c>
      <c r="AK9" s="39" t="s">
        <v>362</v>
      </c>
      <c r="AL9" s="39" t="s">
        <v>226</v>
      </c>
      <c r="AM9" s="39" t="s">
        <v>35</v>
      </c>
      <c r="AN9" s="39" t="s">
        <v>363</v>
      </c>
      <c r="AO9" t="s">
        <v>364</v>
      </c>
      <c r="AP9" t="s">
        <v>364</v>
      </c>
      <c r="AQ9" t="s">
        <v>35</v>
      </c>
      <c r="AR9" t="s">
        <v>35</v>
      </c>
      <c r="AS9">
        <f t="shared" si="4"/>
        <v>0</v>
      </c>
      <c r="AT9" s="234">
        <f t="shared" ref="AT9:AT16" si="38">(AR9-AQ9)</f>
        <v>0</v>
      </c>
      <c r="AU9" t="str">
        <f t="shared" si="21"/>
        <v>Pass</v>
      </c>
      <c r="AV9" t="s">
        <v>35</v>
      </c>
      <c r="AW9" t="s">
        <v>35</v>
      </c>
      <c r="AX9">
        <f t="shared" si="5"/>
        <v>0</v>
      </c>
      <c r="AY9" s="234">
        <f t="shared" ref="AY9:AY16" si="39">(AW9-AV9)</f>
        <v>0</v>
      </c>
      <c r="AZ9" t="str">
        <f t="shared" si="23"/>
        <v>Pass</v>
      </c>
      <c r="BA9" t="s">
        <v>35</v>
      </c>
      <c r="BB9" t="s">
        <v>35</v>
      </c>
      <c r="BC9">
        <f t="shared" si="6"/>
        <v>0</v>
      </c>
      <c r="BD9" s="234">
        <f t="shared" ref="BD9:BD16" si="40">(BB9-BA9)</f>
        <v>0</v>
      </c>
      <c r="BE9" t="str">
        <f t="shared" si="25"/>
        <v>Pass</v>
      </c>
      <c r="BF9" s="39" t="s">
        <v>234</v>
      </c>
      <c r="BG9" s="39" t="s">
        <v>226</v>
      </c>
      <c r="BH9" s="238"/>
      <c r="BI9" t="s">
        <v>226</v>
      </c>
      <c r="BJ9" t="s">
        <v>226</v>
      </c>
      <c r="BK9" t="s">
        <v>235</v>
      </c>
      <c r="BL9" t="s">
        <v>235</v>
      </c>
      <c r="BM9" t="s">
        <v>235</v>
      </c>
      <c r="BN9" t="s">
        <v>235</v>
      </c>
      <c r="BO9" s="39" t="s">
        <v>236</v>
      </c>
      <c r="BP9" s="39" t="s">
        <v>226</v>
      </c>
      <c r="BQ9" t="s">
        <v>226</v>
      </c>
      <c r="BR9" t="s">
        <v>226</v>
      </c>
      <c r="BS9" t="s">
        <v>236</v>
      </c>
      <c r="BT9" t="s">
        <v>236</v>
      </c>
      <c r="BU9" t="s">
        <v>237</v>
      </c>
      <c r="BV9" t="s">
        <v>237</v>
      </c>
      <c r="BW9" t="s">
        <v>238</v>
      </c>
      <c r="BX9" t="s">
        <v>238</v>
      </c>
      <c r="BY9" t="s">
        <v>237</v>
      </c>
      <c r="BZ9" t="s">
        <v>237</v>
      </c>
      <c r="CA9" t="s">
        <v>238</v>
      </c>
      <c r="CB9" t="s">
        <v>238</v>
      </c>
      <c r="CC9" t="s">
        <v>237</v>
      </c>
      <c r="CD9" t="s">
        <v>237</v>
      </c>
      <c r="CE9" t="s">
        <v>238</v>
      </c>
      <c r="CF9" t="s">
        <v>238</v>
      </c>
      <c r="CG9" t="s">
        <v>236</v>
      </c>
      <c r="CH9" t="s">
        <v>236</v>
      </c>
      <c r="CI9" t="s">
        <v>224</v>
      </c>
      <c r="CJ9" t="s">
        <v>224</v>
      </c>
      <c r="CK9" t="s">
        <v>224</v>
      </c>
      <c r="CL9" t="s">
        <v>224</v>
      </c>
      <c r="CM9" s="39" t="s">
        <v>226</v>
      </c>
      <c r="CN9" s="39" t="s">
        <v>239</v>
      </c>
      <c r="CO9" s="39" t="s">
        <v>226</v>
      </c>
      <c r="CP9" s="39" t="s">
        <v>239</v>
      </c>
      <c r="CQ9" t="s">
        <v>240</v>
      </c>
      <c r="CR9" t="s">
        <v>240</v>
      </c>
      <c r="CS9" s="39" t="s">
        <v>220</v>
      </c>
      <c r="CT9" s="39" t="s">
        <v>241</v>
      </c>
      <c r="CU9" t="s">
        <v>237</v>
      </c>
      <c r="CV9" t="s">
        <v>237</v>
      </c>
      <c r="CW9" t="s">
        <v>237</v>
      </c>
      <c r="CX9" t="s">
        <v>237</v>
      </c>
      <c r="CY9" t="s">
        <v>226</v>
      </c>
      <c r="CZ9" t="s">
        <v>226</v>
      </c>
      <c r="DA9" t="s">
        <v>226</v>
      </c>
      <c r="DB9" t="s">
        <v>226</v>
      </c>
      <c r="DC9" t="s">
        <v>237</v>
      </c>
      <c r="DD9" t="s">
        <v>237</v>
      </c>
      <c r="DE9" s="39" t="s">
        <v>226</v>
      </c>
      <c r="DF9" s="39" t="s">
        <v>365</v>
      </c>
      <c r="DG9" s="39" t="s">
        <v>226</v>
      </c>
      <c r="DH9" s="39" t="s">
        <v>365</v>
      </c>
      <c r="DI9" t="s">
        <v>236</v>
      </c>
      <c r="DJ9" t="s">
        <v>236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226</v>
      </c>
      <c r="DS9" s="39" t="s">
        <v>243</v>
      </c>
      <c r="DT9" s="39" t="s">
        <v>226</v>
      </c>
      <c r="DU9" s="39" t="s">
        <v>244</v>
      </c>
      <c r="DV9" s="39" t="s">
        <v>226</v>
      </c>
      <c r="DW9" s="39" t="s">
        <v>245</v>
      </c>
      <c r="DX9" s="39" t="s">
        <v>226</v>
      </c>
      <c r="DY9" s="39" t="s">
        <v>246</v>
      </c>
      <c r="DZ9" s="39" t="s">
        <v>226</v>
      </c>
      <c r="EA9" s="39" t="s">
        <v>247</v>
      </c>
      <c r="EB9" s="39" t="s">
        <v>226</v>
      </c>
      <c r="EC9" s="39" t="s">
        <v>248</v>
      </c>
      <c r="ED9" s="39" t="s">
        <v>226</v>
      </c>
      <c r="EE9" t="s">
        <v>226</v>
      </c>
      <c r="EF9" t="s">
        <v>226</v>
      </c>
      <c r="EG9" t="s">
        <v>226</v>
      </c>
      <c r="EH9" t="s">
        <v>226</v>
      </c>
      <c r="EI9" t="s">
        <v>226</v>
      </c>
      <c r="EJ9" t="s">
        <v>226</v>
      </c>
      <c r="EK9" s="39" t="s">
        <v>358</v>
      </c>
      <c r="EL9" s="39" t="s">
        <v>226</v>
      </c>
      <c r="EM9" s="39" t="s">
        <v>366</v>
      </c>
      <c r="EN9" s="39" t="s">
        <v>226</v>
      </c>
      <c r="EO9" s="39" t="s">
        <v>367</v>
      </c>
      <c r="EP9" s="39" t="s">
        <v>226</v>
      </c>
      <c r="EQ9" s="39" t="s">
        <v>368</v>
      </c>
      <c r="ER9" s="39" t="s">
        <v>226</v>
      </c>
      <c r="ES9" t="s">
        <v>226</v>
      </c>
      <c r="ET9" t="s">
        <v>226</v>
      </c>
      <c r="EU9" s="39" t="s">
        <v>364</v>
      </c>
      <c r="EV9" s="39" t="s">
        <v>226</v>
      </c>
      <c r="EW9" s="39" t="s">
        <v>252</v>
      </c>
      <c r="EX9" s="39" t="s">
        <v>226</v>
      </c>
      <c r="EY9" t="s">
        <v>226</v>
      </c>
      <c r="EZ9" t="s">
        <v>226</v>
      </c>
      <c r="FA9" t="s">
        <v>226</v>
      </c>
      <c r="FB9" t="s">
        <v>226</v>
      </c>
      <c r="FC9" s="39" t="s">
        <v>369</v>
      </c>
      <c r="FD9" s="39" t="s">
        <v>226</v>
      </c>
      <c r="FE9" s="39" t="s">
        <v>370</v>
      </c>
      <c r="FF9" s="39" t="s">
        <v>371</v>
      </c>
      <c r="FG9">
        <f t="shared" si="7"/>
        <v>923192</v>
      </c>
      <c r="FH9" s="234">
        <f t="shared" si="26"/>
        <v>1.4229516193490051E-2</v>
      </c>
      <c r="FI9" t="str">
        <f t="shared" si="27"/>
        <v>Failed</v>
      </c>
      <c r="FJ9" s="39" t="s">
        <v>370</v>
      </c>
      <c r="FK9" s="39" t="s">
        <v>371</v>
      </c>
      <c r="FL9">
        <f t="shared" si="8"/>
        <v>923192</v>
      </c>
      <c r="FM9" s="234">
        <f t="shared" si="28"/>
        <v>1.4229516193490051E-2</v>
      </c>
      <c r="FN9" t="str">
        <f t="shared" si="29"/>
        <v>Failed</v>
      </c>
      <c r="FO9" s="39" t="s">
        <v>370</v>
      </c>
      <c r="FP9" s="39" t="s">
        <v>371</v>
      </c>
      <c r="FQ9">
        <f t="shared" si="9"/>
        <v>923192</v>
      </c>
      <c r="FR9" s="234">
        <f t="shared" si="30"/>
        <v>1.4229516193490051E-2</v>
      </c>
      <c r="FS9" t="str">
        <f t="shared" si="31"/>
        <v>Failed</v>
      </c>
      <c r="FT9" s="39" t="s">
        <v>370</v>
      </c>
      <c r="FU9" s="39" t="s">
        <v>371</v>
      </c>
      <c r="FV9">
        <f t="shared" si="10"/>
        <v>923192</v>
      </c>
      <c r="FW9" s="234">
        <f t="shared" si="32"/>
        <v>1.4229516193490051E-2</v>
      </c>
      <c r="FX9" t="str">
        <f t="shared" si="33"/>
        <v>Failed</v>
      </c>
      <c r="FY9" s="39" t="s">
        <v>370</v>
      </c>
      <c r="FZ9" s="39" t="s">
        <v>371</v>
      </c>
      <c r="GA9">
        <f t="shared" si="11"/>
        <v>923192</v>
      </c>
      <c r="GB9" s="234">
        <f t="shared" si="34"/>
        <v>1.4229516193490051E-2</v>
      </c>
      <c r="GC9" t="str">
        <f t="shared" si="35"/>
        <v>Failed</v>
      </c>
      <c r="GD9" s="39" t="s">
        <v>370</v>
      </c>
      <c r="GE9" s="39" t="s">
        <v>371</v>
      </c>
      <c r="GF9">
        <f t="shared" si="12"/>
        <v>923192</v>
      </c>
      <c r="GG9" s="234">
        <f t="shared" si="36"/>
        <v>1.4229516193490051E-2</v>
      </c>
      <c r="GH9" t="str">
        <f t="shared" si="37"/>
        <v>Failed</v>
      </c>
      <c r="GI9" t="s">
        <v>35</v>
      </c>
      <c r="GJ9" t="s">
        <v>35</v>
      </c>
      <c r="GK9" t="s">
        <v>226</v>
      </c>
      <c r="GL9" t="s">
        <v>226</v>
      </c>
      <c r="GM9" s="39" t="s">
        <v>372</v>
      </c>
      <c r="GN9" s="39" t="s">
        <v>226</v>
      </c>
      <c r="GO9" t="s">
        <v>226</v>
      </c>
      <c r="GP9" t="s">
        <v>226</v>
      </c>
      <c r="GQ9" t="s">
        <v>226</v>
      </c>
      <c r="GR9" t="s">
        <v>226</v>
      </c>
      <c r="GS9" t="s">
        <v>226</v>
      </c>
      <c r="GT9" t="s">
        <v>226</v>
      </c>
      <c r="GU9" s="39" t="s">
        <v>35</v>
      </c>
      <c r="GV9" s="39" t="s">
        <v>226</v>
      </c>
      <c r="GW9" s="39" t="s">
        <v>35</v>
      </c>
      <c r="GX9" s="39" t="s">
        <v>226</v>
      </c>
      <c r="GY9" s="39" t="s">
        <v>35</v>
      </c>
      <c r="GZ9" s="39" t="s">
        <v>226</v>
      </c>
      <c r="HA9" s="39" t="s">
        <v>35</v>
      </c>
      <c r="HB9" s="39" t="s">
        <v>226</v>
      </c>
      <c r="HC9" t="s">
        <v>226</v>
      </c>
      <c r="HD9" t="s">
        <v>226</v>
      </c>
      <c r="HE9" t="s">
        <v>35</v>
      </c>
      <c r="HF9" t="s">
        <v>35</v>
      </c>
      <c r="HG9" t="s">
        <v>35</v>
      </c>
      <c r="HH9" t="s">
        <v>35</v>
      </c>
      <c r="HI9" t="s">
        <v>35</v>
      </c>
      <c r="HJ9" t="s">
        <v>35</v>
      </c>
    </row>
    <row r="10" spans="1:218" x14ac:dyDescent="0.2">
      <c r="A10">
        <v>9</v>
      </c>
      <c r="B10" t="s">
        <v>220</v>
      </c>
      <c r="C10" t="s">
        <v>220</v>
      </c>
      <c r="D10" s="243" t="s">
        <v>221</v>
      </c>
      <c r="E10" s="243" t="s">
        <v>222</v>
      </c>
      <c r="F10" t="s">
        <v>374</v>
      </c>
      <c r="G10" s="242" t="s">
        <v>374</v>
      </c>
      <c r="I10" t="s">
        <v>223</v>
      </c>
      <c r="J10" t="s">
        <v>223</v>
      </c>
      <c r="K10" t="s">
        <v>224</v>
      </c>
      <c r="L10" t="s">
        <v>373</v>
      </c>
      <c r="M10" t="s">
        <v>226</v>
      </c>
      <c r="N10" t="s">
        <v>226</v>
      </c>
      <c r="O10" t="s">
        <v>375</v>
      </c>
      <c r="P10" t="s">
        <v>375</v>
      </c>
      <c r="S10">
        <f t="shared" si="0"/>
        <v>0</v>
      </c>
      <c r="T10" s="234">
        <f t="shared" si="13"/>
        <v>0</v>
      </c>
      <c r="U10" t="str" cm="1">
        <f t="array" ref="U10">IF(T10&lt;=1%,"Pass",Failed)</f>
        <v>Pass</v>
      </c>
      <c r="V10" t="s">
        <v>376</v>
      </c>
      <c r="W10" t="s">
        <v>376</v>
      </c>
      <c r="X10">
        <f t="shared" si="1"/>
        <v>0</v>
      </c>
      <c r="Y10" s="234">
        <f t="shared" si="14"/>
        <v>0</v>
      </c>
      <c r="Z10" t="str">
        <f t="shared" si="15"/>
        <v>Pass</v>
      </c>
      <c r="AA10" t="s">
        <v>376</v>
      </c>
      <c r="AB10" t="s">
        <v>376</v>
      </c>
      <c r="AC10">
        <f t="shared" si="2"/>
        <v>0</v>
      </c>
      <c r="AD10" s="234">
        <f t="shared" si="16"/>
        <v>0</v>
      </c>
      <c r="AE10" t="str">
        <f t="shared" si="17"/>
        <v>Pass</v>
      </c>
      <c r="AF10" t="s">
        <v>376</v>
      </c>
      <c r="AG10" t="s">
        <v>376</v>
      </c>
      <c r="AH10">
        <f t="shared" si="3"/>
        <v>0</v>
      </c>
      <c r="AI10" s="234">
        <f t="shared" si="18"/>
        <v>0</v>
      </c>
      <c r="AJ10" t="str">
        <f t="shared" si="19"/>
        <v>Pass</v>
      </c>
      <c r="AK10" s="39" t="s">
        <v>377</v>
      </c>
      <c r="AL10" s="39" t="s">
        <v>226</v>
      </c>
      <c r="AM10" s="39" t="s">
        <v>35</v>
      </c>
      <c r="AN10" s="39" t="s">
        <v>378</v>
      </c>
      <c r="AO10" t="s">
        <v>379</v>
      </c>
      <c r="AP10" t="s">
        <v>379</v>
      </c>
      <c r="AQ10" t="s">
        <v>35</v>
      </c>
      <c r="AR10" t="s">
        <v>35</v>
      </c>
      <c r="AS10">
        <f t="shared" si="4"/>
        <v>0</v>
      </c>
      <c r="AT10" s="234">
        <f t="shared" si="38"/>
        <v>0</v>
      </c>
      <c r="AU10" t="str">
        <f t="shared" si="21"/>
        <v>Pass</v>
      </c>
      <c r="AV10" t="s">
        <v>35</v>
      </c>
      <c r="AW10" t="s">
        <v>35</v>
      </c>
      <c r="AX10">
        <f t="shared" si="5"/>
        <v>0</v>
      </c>
      <c r="AY10" s="234">
        <f t="shared" si="39"/>
        <v>0</v>
      </c>
      <c r="AZ10" t="str">
        <f t="shared" si="23"/>
        <v>Pass</v>
      </c>
      <c r="BA10" t="s">
        <v>35</v>
      </c>
      <c r="BB10" t="s">
        <v>35</v>
      </c>
      <c r="BC10">
        <f t="shared" si="6"/>
        <v>0</v>
      </c>
      <c r="BD10" s="234">
        <f t="shared" si="40"/>
        <v>0</v>
      </c>
      <c r="BE10" t="str">
        <f t="shared" si="25"/>
        <v>Pass</v>
      </c>
      <c r="BF10" s="39" t="s">
        <v>234</v>
      </c>
      <c r="BG10" s="39" t="s">
        <v>226</v>
      </c>
      <c r="BH10" s="238"/>
      <c r="BI10" t="s">
        <v>226</v>
      </c>
      <c r="BJ10" t="s">
        <v>226</v>
      </c>
      <c r="BK10" t="s">
        <v>235</v>
      </c>
      <c r="BL10" t="s">
        <v>235</v>
      </c>
      <c r="BM10" t="s">
        <v>235</v>
      </c>
      <c r="BN10" t="s">
        <v>235</v>
      </c>
      <c r="BO10" s="39" t="s">
        <v>236</v>
      </c>
      <c r="BP10" s="39" t="s">
        <v>226</v>
      </c>
      <c r="BQ10" t="s">
        <v>226</v>
      </c>
      <c r="BR10" t="s">
        <v>226</v>
      </c>
      <c r="BS10" t="s">
        <v>236</v>
      </c>
      <c r="BT10" t="s">
        <v>236</v>
      </c>
      <c r="BU10" t="s">
        <v>237</v>
      </c>
      <c r="BV10" t="s">
        <v>237</v>
      </c>
      <c r="BW10" t="s">
        <v>238</v>
      </c>
      <c r="BX10" t="s">
        <v>238</v>
      </c>
      <c r="BY10" t="s">
        <v>237</v>
      </c>
      <c r="BZ10" t="s">
        <v>237</v>
      </c>
      <c r="CA10" t="s">
        <v>238</v>
      </c>
      <c r="CB10" t="s">
        <v>238</v>
      </c>
      <c r="CC10" t="s">
        <v>237</v>
      </c>
      <c r="CD10" t="s">
        <v>237</v>
      </c>
      <c r="CE10" t="s">
        <v>238</v>
      </c>
      <c r="CF10" t="s">
        <v>238</v>
      </c>
      <c r="CG10" t="s">
        <v>236</v>
      </c>
      <c r="CH10" t="s">
        <v>236</v>
      </c>
      <c r="CI10" t="s">
        <v>224</v>
      </c>
      <c r="CJ10" t="s">
        <v>224</v>
      </c>
      <c r="CK10" t="s">
        <v>224</v>
      </c>
      <c r="CL10" t="s">
        <v>224</v>
      </c>
      <c r="CM10" s="39" t="s">
        <v>226</v>
      </c>
      <c r="CN10" s="39" t="s">
        <v>239</v>
      </c>
      <c r="CO10" s="39" t="s">
        <v>226</v>
      </c>
      <c r="CP10" s="39" t="s">
        <v>239</v>
      </c>
      <c r="CQ10" t="s">
        <v>240</v>
      </c>
      <c r="CR10" t="s">
        <v>240</v>
      </c>
      <c r="CS10" s="39" t="s">
        <v>220</v>
      </c>
      <c r="CT10" s="39" t="s">
        <v>241</v>
      </c>
      <c r="CU10" t="s">
        <v>237</v>
      </c>
      <c r="CV10" t="s">
        <v>237</v>
      </c>
      <c r="CW10" t="s">
        <v>237</v>
      </c>
      <c r="CX10" t="s">
        <v>237</v>
      </c>
      <c r="CY10" t="s">
        <v>226</v>
      </c>
      <c r="CZ10" t="s">
        <v>226</v>
      </c>
      <c r="DA10" t="s">
        <v>226</v>
      </c>
      <c r="DB10" t="s">
        <v>226</v>
      </c>
      <c r="DC10" t="s">
        <v>237</v>
      </c>
      <c r="DD10" t="s">
        <v>237</v>
      </c>
      <c r="DE10" s="39" t="s">
        <v>226</v>
      </c>
      <c r="DF10" s="39" t="s">
        <v>380</v>
      </c>
      <c r="DG10" s="39" t="s">
        <v>226</v>
      </c>
      <c r="DH10" s="39" t="s">
        <v>380</v>
      </c>
      <c r="DI10" t="s">
        <v>236</v>
      </c>
      <c r="DJ10" t="s">
        <v>236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226</v>
      </c>
      <c r="DQ10" t="s">
        <v>226</v>
      </c>
      <c r="DR10" t="s">
        <v>226</v>
      </c>
      <c r="DS10" s="39" t="s">
        <v>243</v>
      </c>
      <c r="DT10" s="39" t="s">
        <v>226</v>
      </c>
      <c r="DU10" s="39" t="s">
        <v>244</v>
      </c>
      <c r="DV10" s="39" t="s">
        <v>226</v>
      </c>
      <c r="DW10" s="39" t="s">
        <v>245</v>
      </c>
      <c r="DX10" s="39" t="s">
        <v>226</v>
      </c>
      <c r="DY10" s="39" t="s">
        <v>246</v>
      </c>
      <c r="DZ10" s="39" t="s">
        <v>226</v>
      </c>
      <c r="EA10" s="39" t="s">
        <v>247</v>
      </c>
      <c r="EB10" s="39" t="s">
        <v>226</v>
      </c>
      <c r="EC10" s="39" t="s">
        <v>248</v>
      </c>
      <c r="ED10" s="39" t="s">
        <v>226</v>
      </c>
      <c r="EE10" t="s">
        <v>226</v>
      </c>
      <c r="EF10" t="s">
        <v>226</v>
      </c>
      <c r="EG10" t="s">
        <v>226</v>
      </c>
      <c r="EH10" t="s">
        <v>226</v>
      </c>
      <c r="EI10" t="s">
        <v>226</v>
      </c>
      <c r="EJ10" t="s">
        <v>226</v>
      </c>
      <c r="EK10" s="39" t="s">
        <v>373</v>
      </c>
      <c r="EL10" s="39" t="s">
        <v>226</v>
      </c>
      <c r="EM10" s="39" t="s">
        <v>381</v>
      </c>
      <c r="EN10" s="39" t="s">
        <v>226</v>
      </c>
      <c r="EO10" s="39" t="s">
        <v>382</v>
      </c>
      <c r="EP10" s="39" t="s">
        <v>226</v>
      </c>
      <c r="EQ10" s="39" t="s">
        <v>383</v>
      </c>
      <c r="ER10" s="39" t="s">
        <v>226</v>
      </c>
      <c r="ES10" t="s">
        <v>226</v>
      </c>
      <c r="ET10" t="s">
        <v>226</v>
      </c>
      <c r="EU10" s="39" t="s">
        <v>379</v>
      </c>
      <c r="EV10" s="39" t="s">
        <v>226</v>
      </c>
      <c r="EW10" s="39" t="s">
        <v>384</v>
      </c>
      <c r="EX10" s="39" t="s">
        <v>226</v>
      </c>
      <c r="EY10" t="s">
        <v>226</v>
      </c>
      <c r="EZ10" t="s">
        <v>226</v>
      </c>
      <c r="FA10" t="s">
        <v>226</v>
      </c>
      <c r="FB10" t="s">
        <v>226</v>
      </c>
      <c r="FC10" s="39" t="s">
        <v>385</v>
      </c>
      <c r="FD10" s="39" t="s">
        <v>226</v>
      </c>
      <c r="FE10" s="39" t="s">
        <v>386</v>
      </c>
      <c r="FF10" s="39" t="s">
        <v>387</v>
      </c>
      <c r="FG10">
        <f t="shared" si="7"/>
        <v>2215532</v>
      </c>
      <c r="FH10" s="234">
        <f t="shared" si="26"/>
        <v>3.4248988575735065E-2</v>
      </c>
      <c r="FI10" t="str">
        <f t="shared" si="27"/>
        <v>Failed</v>
      </c>
      <c r="FJ10" s="39" t="s">
        <v>386</v>
      </c>
      <c r="FK10" s="39" t="s">
        <v>387</v>
      </c>
      <c r="FL10">
        <f t="shared" si="8"/>
        <v>2215532</v>
      </c>
      <c r="FM10" s="234">
        <f t="shared" si="28"/>
        <v>3.4248988575735065E-2</v>
      </c>
      <c r="FN10" t="str">
        <f t="shared" si="29"/>
        <v>Failed</v>
      </c>
      <c r="FO10" s="39" t="s">
        <v>386</v>
      </c>
      <c r="FP10" s="39" t="s">
        <v>387</v>
      </c>
      <c r="FQ10">
        <f t="shared" si="9"/>
        <v>2215532</v>
      </c>
      <c r="FR10" s="234">
        <f t="shared" si="30"/>
        <v>3.4248988575735065E-2</v>
      </c>
      <c r="FS10" t="str">
        <f t="shared" si="31"/>
        <v>Failed</v>
      </c>
      <c r="FT10" s="39" t="s">
        <v>386</v>
      </c>
      <c r="FU10" s="39" t="s">
        <v>387</v>
      </c>
      <c r="FV10">
        <f t="shared" si="10"/>
        <v>2215532</v>
      </c>
      <c r="FW10" s="234">
        <f t="shared" si="32"/>
        <v>3.4248988575735065E-2</v>
      </c>
      <c r="FX10" t="str">
        <f t="shared" si="33"/>
        <v>Failed</v>
      </c>
      <c r="FY10" s="39" t="s">
        <v>386</v>
      </c>
      <c r="FZ10" s="39" t="s">
        <v>387</v>
      </c>
      <c r="GA10">
        <f t="shared" si="11"/>
        <v>2215532</v>
      </c>
      <c r="GB10" s="234">
        <f t="shared" si="34"/>
        <v>3.4248988575735065E-2</v>
      </c>
      <c r="GC10" t="str">
        <f t="shared" si="35"/>
        <v>Failed</v>
      </c>
      <c r="GD10" s="39" t="s">
        <v>386</v>
      </c>
      <c r="GE10" s="39" t="s">
        <v>387</v>
      </c>
      <c r="GF10">
        <f t="shared" si="12"/>
        <v>2215532</v>
      </c>
      <c r="GG10" s="234">
        <f t="shared" si="36"/>
        <v>3.4248988575735065E-2</v>
      </c>
      <c r="GH10" t="str">
        <f t="shared" si="37"/>
        <v>Failed</v>
      </c>
      <c r="GI10" t="s">
        <v>35</v>
      </c>
      <c r="GJ10" t="s">
        <v>35</v>
      </c>
      <c r="GK10" t="s">
        <v>226</v>
      </c>
      <c r="GL10" t="s">
        <v>226</v>
      </c>
      <c r="GM10" s="39" t="s">
        <v>388</v>
      </c>
      <c r="GN10" s="39" t="s">
        <v>226</v>
      </c>
      <c r="GO10" t="s">
        <v>226</v>
      </c>
      <c r="GP10" t="s">
        <v>226</v>
      </c>
      <c r="GQ10" t="s">
        <v>226</v>
      </c>
      <c r="GR10" t="s">
        <v>226</v>
      </c>
      <c r="GS10" t="s">
        <v>226</v>
      </c>
      <c r="GT10" t="s">
        <v>226</v>
      </c>
      <c r="GU10" s="39" t="s">
        <v>35</v>
      </c>
      <c r="GV10" s="39" t="s">
        <v>226</v>
      </c>
      <c r="GW10" s="39" t="s">
        <v>35</v>
      </c>
      <c r="GX10" s="39" t="s">
        <v>226</v>
      </c>
      <c r="GY10" s="39" t="s">
        <v>35</v>
      </c>
      <c r="GZ10" s="39" t="s">
        <v>226</v>
      </c>
      <c r="HA10" s="39" t="s">
        <v>35</v>
      </c>
      <c r="HB10" s="39" t="s">
        <v>226</v>
      </c>
      <c r="HC10" t="s">
        <v>226</v>
      </c>
      <c r="HD10" t="s">
        <v>226</v>
      </c>
      <c r="HE10" t="s">
        <v>35</v>
      </c>
      <c r="HF10" t="s">
        <v>35</v>
      </c>
      <c r="HG10" t="s">
        <v>35</v>
      </c>
      <c r="HH10" t="s">
        <v>35</v>
      </c>
      <c r="HI10" t="s">
        <v>35</v>
      </c>
      <c r="HJ10" t="s">
        <v>35</v>
      </c>
    </row>
    <row r="11" spans="1:218" x14ac:dyDescent="0.2">
      <c r="A11">
        <v>10</v>
      </c>
      <c r="B11" t="s">
        <v>220</v>
      </c>
      <c r="C11" t="s">
        <v>220</v>
      </c>
      <c r="D11" s="243" t="s">
        <v>221</v>
      </c>
      <c r="E11" s="243" t="s">
        <v>222</v>
      </c>
      <c r="F11" t="s">
        <v>390</v>
      </c>
      <c r="G11" s="242" t="s">
        <v>390</v>
      </c>
      <c r="I11" t="s">
        <v>223</v>
      </c>
      <c r="J11" t="s">
        <v>223</v>
      </c>
      <c r="K11" t="s">
        <v>224</v>
      </c>
      <c r="L11" t="s">
        <v>389</v>
      </c>
      <c r="M11" t="s">
        <v>226</v>
      </c>
      <c r="N11" t="s">
        <v>226</v>
      </c>
      <c r="O11" t="s">
        <v>391</v>
      </c>
      <c r="P11" t="s">
        <v>391</v>
      </c>
      <c r="S11">
        <f t="shared" si="0"/>
        <v>0</v>
      </c>
      <c r="T11" s="234">
        <f t="shared" si="13"/>
        <v>0</v>
      </c>
      <c r="U11" t="str" cm="1">
        <f t="array" ref="U11">IF(T11&lt;=1%,"Pass",Failed)</f>
        <v>Pass</v>
      </c>
      <c r="V11" t="s">
        <v>392</v>
      </c>
      <c r="W11" t="s">
        <v>392</v>
      </c>
      <c r="X11">
        <f t="shared" si="1"/>
        <v>0</v>
      </c>
      <c r="Y11" s="234">
        <f t="shared" si="14"/>
        <v>0</v>
      </c>
      <c r="Z11" t="str">
        <f t="shared" si="15"/>
        <v>Pass</v>
      </c>
      <c r="AA11" t="s">
        <v>392</v>
      </c>
      <c r="AB11" t="s">
        <v>392</v>
      </c>
      <c r="AC11">
        <f t="shared" si="2"/>
        <v>0</v>
      </c>
      <c r="AD11" s="234">
        <f t="shared" si="16"/>
        <v>0</v>
      </c>
      <c r="AE11" t="str">
        <f t="shared" si="17"/>
        <v>Pass</v>
      </c>
      <c r="AF11" t="s">
        <v>392</v>
      </c>
      <c r="AG11" t="s">
        <v>392</v>
      </c>
      <c r="AH11">
        <f t="shared" si="3"/>
        <v>0</v>
      </c>
      <c r="AI11" s="234">
        <f t="shared" si="18"/>
        <v>0</v>
      </c>
      <c r="AJ11" t="str">
        <f t="shared" si="19"/>
        <v>Pass</v>
      </c>
      <c r="AK11" s="39" t="s">
        <v>393</v>
      </c>
      <c r="AL11" s="39" t="s">
        <v>226</v>
      </c>
      <c r="AM11" s="39" t="s">
        <v>35</v>
      </c>
      <c r="AN11" s="39" t="s">
        <v>394</v>
      </c>
      <c r="AO11" t="s">
        <v>395</v>
      </c>
      <c r="AP11" t="s">
        <v>395</v>
      </c>
      <c r="AQ11" t="s">
        <v>35</v>
      </c>
      <c r="AR11" t="s">
        <v>35</v>
      </c>
      <c r="AS11">
        <f t="shared" si="4"/>
        <v>0</v>
      </c>
      <c r="AT11" s="234">
        <f t="shared" si="38"/>
        <v>0</v>
      </c>
      <c r="AU11" t="str">
        <f t="shared" si="21"/>
        <v>Pass</v>
      </c>
      <c r="AV11" t="s">
        <v>35</v>
      </c>
      <c r="AW11" t="s">
        <v>35</v>
      </c>
      <c r="AX11">
        <f t="shared" si="5"/>
        <v>0</v>
      </c>
      <c r="AY11" s="234">
        <f t="shared" si="39"/>
        <v>0</v>
      </c>
      <c r="AZ11" t="str">
        <f t="shared" si="23"/>
        <v>Pass</v>
      </c>
      <c r="BA11" t="s">
        <v>35</v>
      </c>
      <c r="BB11" t="s">
        <v>35</v>
      </c>
      <c r="BC11">
        <f t="shared" si="6"/>
        <v>0</v>
      </c>
      <c r="BD11" s="234">
        <f t="shared" si="40"/>
        <v>0</v>
      </c>
      <c r="BE11" t="str">
        <f t="shared" si="25"/>
        <v>Pass</v>
      </c>
      <c r="BF11" s="39" t="s">
        <v>234</v>
      </c>
      <c r="BG11" s="39" t="s">
        <v>226</v>
      </c>
      <c r="BH11" s="238"/>
      <c r="BI11" t="s">
        <v>226</v>
      </c>
      <c r="BJ11" t="s">
        <v>226</v>
      </c>
      <c r="BK11" t="s">
        <v>235</v>
      </c>
      <c r="BL11" t="s">
        <v>235</v>
      </c>
      <c r="BM11" t="s">
        <v>235</v>
      </c>
      <c r="BN11" t="s">
        <v>235</v>
      </c>
      <c r="BO11" s="39" t="s">
        <v>236</v>
      </c>
      <c r="BP11" s="39" t="s">
        <v>226</v>
      </c>
      <c r="BQ11" t="s">
        <v>226</v>
      </c>
      <c r="BR11" t="s">
        <v>226</v>
      </c>
      <c r="BS11" t="s">
        <v>236</v>
      </c>
      <c r="BT11" t="s">
        <v>236</v>
      </c>
      <c r="BU11" t="s">
        <v>237</v>
      </c>
      <c r="BV11" t="s">
        <v>237</v>
      </c>
      <c r="BW11" t="s">
        <v>238</v>
      </c>
      <c r="BX11" t="s">
        <v>238</v>
      </c>
      <c r="BY11" t="s">
        <v>237</v>
      </c>
      <c r="BZ11" t="s">
        <v>237</v>
      </c>
      <c r="CA11" t="s">
        <v>238</v>
      </c>
      <c r="CB11" t="s">
        <v>238</v>
      </c>
      <c r="CC11" t="s">
        <v>237</v>
      </c>
      <c r="CD11" t="s">
        <v>237</v>
      </c>
      <c r="CE11" t="s">
        <v>238</v>
      </c>
      <c r="CF11" t="s">
        <v>238</v>
      </c>
      <c r="CG11" t="s">
        <v>236</v>
      </c>
      <c r="CH11" t="s">
        <v>236</v>
      </c>
      <c r="CI11" t="s">
        <v>224</v>
      </c>
      <c r="CJ11" t="s">
        <v>224</v>
      </c>
      <c r="CK11" t="s">
        <v>224</v>
      </c>
      <c r="CL11" t="s">
        <v>224</v>
      </c>
      <c r="CM11" s="39" t="s">
        <v>226</v>
      </c>
      <c r="CN11" s="39" t="s">
        <v>239</v>
      </c>
      <c r="CO11" s="39" t="s">
        <v>226</v>
      </c>
      <c r="CP11" s="39" t="s">
        <v>239</v>
      </c>
      <c r="CQ11" t="s">
        <v>240</v>
      </c>
      <c r="CR11" t="s">
        <v>240</v>
      </c>
      <c r="CS11" s="39" t="s">
        <v>220</v>
      </c>
      <c r="CT11" s="39" t="s">
        <v>241</v>
      </c>
      <c r="CU11" t="s">
        <v>237</v>
      </c>
      <c r="CV11" t="s">
        <v>237</v>
      </c>
      <c r="CW11" t="s">
        <v>237</v>
      </c>
      <c r="CX11" t="s">
        <v>237</v>
      </c>
      <c r="CY11" t="s">
        <v>226</v>
      </c>
      <c r="CZ11" t="s">
        <v>226</v>
      </c>
      <c r="DA11" t="s">
        <v>226</v>
      </c>
      <c r="DB11" t="s">
        <v>226</v>
      </c>
      <c r="DC11" t="s">
        <v>237</v>
      </c>
      <c r="DD11" t="s">
        <v>237</v>
      </c>
      <c r="DE11" s="39" t="s">
        <v>226</v>
      </c>
      <c r="DF11" s="39" t="s">
        <v>396</v>
      </c>
      <c r="DG11" s="39" t="s">
        <v>226</v>
      </c>
      <c r="DH11" s="39" t="s">
        <v>396</v>
      </c>
      <c r="DI11" t="s">
        <v>236</v>
      </c>
      <c r="DJ11" t="s">
        <v>236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  <c r="DS11" s="39" t="s">
        <v>243</v>
      </c>
      <c r="DT11" s="39" t="s">
        <v>226</v>
      </c>
      <c r="DU11" s="39" t="s">
        <v>244</v>
      </c>
      <c r="DV11" s="39" t="s">
        <v>226</v>
      </c>
      <c r="DW11" s="39" t="s">
        <v>245</v>
      </c>
      <c r="DX11" s="39" t="s">
        <v>226</v>
      </c>
      <c r="DY11" s="39" t="s">
        <v>246</v>
      </c>
      <c r="DZ11" s="39" t="s">
        <v>226</v>
      </c>
      <c r="EA11" s="39" t="s">
        <v>247</v>
      </c>
      <c r="EB11" s="39" t="s">
        <v>226</v>
      </c>
      <c r="EC11" s="39" t="s">
        <v>248</v>
      </c>
      <c r="ED11" s="39" t="s">
        <v>226</v>
      </c>
      <c r="EE11" t="s">
        <v>226</v>
      </c>
      <c r="EF11" t="s">
        <v>226</v>
      </c>
      <c r="EG11" t="s">
        <v>226</v>
      </c>
      <c r="EH11" t="s">
        <v>226</v>
      </c>
      <c r="EI11" t="s">
        <v>226</v>
      </c>
      <c r="EJ11" t="s">
        <v>226</v>
      </c>
      <c r="EK11" s="39" t="s">
        <v>389</v>
      </c>
      <c r="EL11" s="39" t="s">
        <v>226</v>
      </c>
      <c r="EM11" s="39" t="s">
        <v>397</v>
      </c>
      <c r="EN11" s="39" t="s">
        <v>226</v>
      </c>
      <c r="EO11" s="39" t="s">
        <v>398</v>
      </c>
      <c r="EP11" s="39" t="s">
        <v>226</v>
      </c>
      <c r="EQ11" s="39" t="s">
        <v>399</v>
      </c>
      <c r="ER11" s="39" t="s">
        <v>226</v>
      </c>
      <c r="ES11" t="s">
        <v>226</v>
      </c>
      <c r="ET11" t="s">
        <v>226</v>
      </c>
      <c r="EU11" s="39" t="s">
        <v>395</v>
      </c>
      <c r="EV11" s="39" t="s">
        <v>226</v>
      </c>
      <c r="EW11" s="39" t="s">
        <v>384</v>
      </c>
      <c r="EX11" s="39" t="s">
        <v>226</v>
      </c>
      <c r="EY11" t="s">
        <v>226</v>
      </c>
      <c r="EZ11" t="s">
        <v>226</v>
      </c>
      <c r="FA11" t="s">
        <v>226</v>
      </c>
      <c r="FB11" t="s">
        <v>226</v>
      </c>
      <c r="FC11" s="39" t="s">
        <v>400</v>
      </c>
      <c r="FD11" s="39" t="s">
        <v>226</v>
      </c>
      <c r="FE11" s="39" t="s">
        <v>401</v>
      </c>
      <c r="FF11" s="39" t="s">
        <v>402</v>
      </c>
      <c r="FG11">
        <f t="shared" si="7"/>
        <v>1392828</v>
      </c>
      <c r="FH11" s="234">
        <f t="shared" si="26"/>
        <v>2.1847387209797772E-2</v>
      </c>
      <c r="FI11" t="str">
        <f t="shared" si="27"/>
        <v>Failed</v>
      </c>
      <c r="FJ11" s="39" t="s">
        <v>401</v>
      </c>
      <c r="FK11" s="39" t="s">
        <v>402</v>
      </c>
      <c r="FL11">
        <f t="shared" si="8"/>
        <v>1392828</v>
      </c>
      <c r="FM11" s="234">
        <f t="shared" si="28"/>
        <v>2.1847387209797772E-2</v>
      </c>
      <c r="FN11" t="str">
        <f t="shared" si="29"/>
        <v>Failed</v>
      </c>
      <c r="FO11" s="39" t="s">
        <v>401</v>
      </c>
      <c r="FP11" s="39" t="s">
        <v>402</v>
      </c>
      <c r="FQ11">
        <f t="shared" si="9"/>
        <v>1392828</v>
      </c>
      <c r="FR11" s="234">
        <f t="shared" si="30"/>
        <v>2.1847387209797772E-2</v>
      </c>
      <c r="FS11" t="str">
        <f t="shared" si="31"/>
        <v>Failed</v>
      </c>
      <c r="FT11" s="39" t="s">
        <v>401</v>
      </c>
      <c r="FU11" s="39" t="s">
        <v>402</v>
      </c>
      <c r="FV11">
        <f t="shared" si="10"/>
        <v>1392828</v>
      </c>
      <c r="FW11" s="234">
        <f t="shared" si="32"/>
        <v>2.1847387209797772E-2</v>
      </c>
      <c r="FX11" t="str">
        <f t="shared" si="33"/>
        <v>Failed</v>
      </c>
      <c r="FY11" s="39" t="s">
        <v>401</v>
      </c>
      <c r="FZ11" s="39" t="s">
        <v>402</v>
      </c>
      <c r="GA11">
        <f t="shared" si="11"/>
        <v>1392828</v>
      </c>
      <c r="GB11" s="234">
        <f t="shared" si="34"/>
        <v>2.1847387209797772E-2</v>
      </c>
      <c r="GC11" t="str">
        <f t="shared" si="35"/>
        <v>Failed</v>
      </c>
      <c r="GD11" s="39" t="s">
        <v>401</v>
      </c>
      <c r="GE11" s="39" t="s">
        <v>402</v>
      </c>
      <c r="GF11">
        <f t="shared" si="12"/>
        <v>1392828</v>
      </c>
      <c r="GG11" s="234">
        <f t="shared" si="36"/>
        <v>2.1847387209797772E-2</v>
      </c>
      <c r="GH11" t="str">
        <f t="shared" si="37"/>
        <v>Failed</v>
      </c>
      <c r="GI11" t="s">
        <v>35</v>
      </c>
      <c r="GJ11" t="s">
        <v>35</v>
      </c>
      <c r="GK11" t="s">
        <v>226</v>
      </c>
      <c r="GL11" t="s">
        <v>226</v>
      </c>
      <c r="GM11" s="39" t="s">
        <v>403</v>
      </c>
      <c r="GN11" s="39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 t="s">
        <v>226</v>
      </c>
      <c r="GU11" s="39" t="s">
        <v>35</v>
      </c>
      <c r="GV11" s="39" t="s">
        <v>226</v>
      </c>
      <c r="GW11" s="39" t="s">
        <v>35</v>
      </c>
      <c r="GX11" s="39" t="s">
        <v>226</v>
      </c>
      <c r="GY11" s="39" t="s">
        <v>35</v>
      </c>
      <c r="GZ11" s="39" t="s">
        <v>226</v>
      </c>
      <c r="HA11" s="39" t="s">
        <v>35</v>
      </c>
      <c r="HB11" s="39" t="s">
        <v>226</v>
      </c>
      <c r="HC11" t="s">
        <v>226</v>
      </c>
      <c r="HD11" t="s">
        <v>226</v>
      </c>
      <c r="HE11" t="s">
        <v>35</v>
      </c>
      <c r="HF11" t="s">
        <v>35</v>
      </c>
      <c r="HG11" t="s">
        <v>35</v>
      </c>
      <c r="HH11" t="s">
        <v>35</v>
      </c>
      <c r="HI11" t="s">
        <v>35</v>
      </c>
      <c r="HJ11" t="s">
        <v>35</v>
      </c>
    </row>
    <row r="12" spans="1:218" x14ac:dyDescent="0.2">
      <c r="A12">
        <v>11</v>
      </c>
      <c r="B12" t="s">
        <v>220</v>
      </c>
      <c r="C12" t="s">
        <v>220</v>
      </c>
      <c r="D12" s="243" t="s">
        <v>221</v>
      </c>
      <c r="E12" s="243" t="s">
        <v>222</v>
      </c>
      <c r="F12" t="s">
        <v>405</v>
      </c>
      <c r="G12" s="242" t="s">
        <v>405</v>
      </c>
      <c r="I12" t="s">
        <v>223</v>
      </c>
      <c r="J12" t="s">
        <v>223</v>
      </c>
      <c r="K12" t="s">
        <v>224</v>
      </c>
      <c r="L12" t="s">
        <v>404</v>
      </c>
      <c r="M12" t="s">
        <v>226</v>
      </c>
      <c r="N12" t="s">
        <v>226</v>
      </c>
      <c r="O12" t="s">
        <v>406</v>
      </c>
      <c r="P12" t="s">
        <v>406</v>
      </c>
      <c r="S12">
        <f t="shared" si="0"/>
        <v>0</v>
      </c>
      <c r="T12" s="234">
        <f t="shared" si="13"/>
        <v>0</v>
      </c>
      <c r="U12" t="str" cm="1">
        <f t="array" ref="U12">IF(T12&lt;=1%,"Pass",Failed)</f>
        <v>Pass</v>
      </c>
      <c r="V12" t="s">
        <v>407</v>
      </c>
      <c r="W12" t="s">
        <v>407</v>
      </c>
      <c r="X12">
        <f t="shared" si="1"/>
        <v>0</v>
      </c>
      <c r="Y12" s="234">
        <f t="shared" si="14"/>
        <v>0</v>
      </c>
      <c r="Z12" t="str">
        <f t="shared" si="15"/>
        <v>Pass</v>
      </c>
      <c r="AA12" t="s">
        <v>407</v>
      </c>
      <c r="AB12" t="s">
        <v>407</v>
      </c>
      <c r="AC12">
        <f t="shared" si="2"/>
        <v>0</v>
      </c>
      <c r="AD12" s="234">
        <f t="shared" si="16"/>
        <v>0</v>
      </c>
      <c r="AE12" t="str">
        <f t="shared" si="17"/>
        <v>Pass</v>
      </c>
      <c r="AF12" t="s">
        <v>407</v>
      </c>
      <c r="AG12" t="s">
        <v>407</v>
      </c>
      <c r="AH12">
        <f t="shared" si="3"/>
        <v>0</v>
      </c>
      <c r="AI12" s="234">
        <f t="shared" si="18"/>
        <v>0</v>
      </c>
      <c r="AJ12" t="str">
        <f t="shared" si="19"/>
        <v>Pass</v>
      </c>
      <c r="AK12" s="39" t="s">
        <v>408</v>
      </c>
      <c r="AL12" s="39" t="s">
        <v>226</v>
      </c>
      <c r="AM12" s="39" t="s">
        <v>35</v>
      </c>
      <c r="AN12" s="39" t="s">
        <v>409</v>
      </c>
      <c r="AO12" t="s">
        <v>410</v>
      </c>
      <c r="AP12" t="s">
        <v>410</v>
      </c>
      <c r="AQ12" t="s">
        <v>35</v>
      </c>
      <c r="AR12" t="s">
        <v>35</v>
      </c>
      <c r="AS12">
        <f t="shared" si="4"/>
        <v>0</v>
      </c>
      <c r="AT12" s="234">
        <f t="shared" si="38"/>
        <v>0</v>
      </c>
      <c r="AU12" t="str">
        <f t="shared" si="21"/>
        <v>Pass</v>
      </c>
      <c r="AV12" t="s">
        <v>35</v>
      </c>
      <c r="AW12" t="s">
        <v>35</v>
      </c>
      <c r="AX12">
        <f t="shared" si="5"/>
        <v>0</v>
      </c>
      <c r="AY12" s="234">
        <f t="shared" si="39"/>
        <v>0</v>
      </c>
      <c r="AZ12" t="str">
        <f t="shared" si="23"/>
        <v>Pass</v>
      </c>
      <c r="BA12" t="s">
        <v>35</v>
      </c>
      <c r="BB12" t="s">
        <v>35</v>
      </c>
      <c r="BC12">
        <f t="shared" si="6"/>
        <v>0</v>
      </c>
      <c r="BD12" s="234">
        <f t="shared" si="40"/>
        <v>0</v>
      </c>
      <c r="BE12" t="str">
        <f t="shared" si="25"/>
        <v>Pass</v>
      </c>
      <c r="BF12" s="39" t="s">
        <v>234</v>
      </c>
      <c r="BG12" s="39" t="s">
        <v>226</v>
      </c>
      <c r="BH12" s="238"/>
      <c r="BI12" t="s">
        <v>226</v>
      </c>
      <c r="BJ12" t="s">
        <v>226</v>
      </c>
      <c r="BK12" t="s">
        <v>235</v>
      </c>
      <c r="BL12" t="s">
        <v>235</v>
      </c>
      <c r="BM12" t="s">
        <v>235</v>
      </c>
      <c r="BN12" t="s">
        <v>235</v>
      </c>
      <c r="BO12" s="39" t="s">
        <v>236</v>
      </c>
      <c r="BP12" s="39" t="s">
        <v>226</v>
      </c>
      <c r="BQ12" t="s">
        <v>226</v>
      </c>
      <c r="BR12" t="s">
        <v>226</v>
      </c>
      <c r="BS12" t="s">
        <v>236</v>
      </c>
      <c r="BT12" t="s">
        <v>236</v>
      </c>
      <c r="BU12" t="s">
        <v>237</v>
      </c>
      <c r="BV12" t="s">
        <v>237</v>
      </c>
      <c r="BW12" t="s">
        <v>238</v>
      </c>
      <c r="BX12" t="s">
        <v>238</v>
      </c>
      <c r="BY12" t="s">
        <v>237</v>
      </c>
      <c r="BZ12" t="s">
        <v>237</v>
      </c>
      <c r="CA12" t="s">
        <v>238</v>
      </c>
      <c r="CB12" t="s">
        <v>238</v>
      </c>
      <c r="CC12" t="s">
        <v>237</v>
      </c>
      <c r="CD12" t="s">
        <v>237</v>
      </c>
      <c r="CE12" t="s">
        <v>238</v>
      </c>
      <c r="CF12" t="s">
        <v>238</v>
      </c>
      <c r="CG12" t="s">
        <v>236</v>
      </c>
      <c r="CH12" t="s">
        <v>236</v>
      </c>
      <c r="CI12" t="s">
        <v>224</v>
      </c>
      <c r="CJ12" t="s">
        <v>224</v>
      </c>
      <c r="CK12" t="s">
        <v>224</v>
      </c>
      <c r="CL12" t="s">
        <v>224</v>
      </c>
      <c r="CM12" s="39" t="s">
        <v>226</v>
      </c>
      <c r="CN12" s="39" t="s">
        <v>239</v>
      </c>
      <c r="CO12" s="39" t="s">
        <v>226</v>
      </c>
      <c r="CP12" s="39" t="s">
        <v>239</v>
      </c>
      <c r="CQ12" t="s">
        <v>240</v>
      </c>
      <c r="CR12" t="s">
        <v>240</v>
      </c>
      <c r="CS12" s="39" t="s">
        <v>220</v>
      </c>
      <c r="CT12" s="39" t="s">
        <v>241</v>
      </c>
      <c r="CU12" t="s">
        <v>237</v>
      </c>
      <c r="CV12" t="s">
        <v>237</v>
      </c>
      <c r="CW12" t="s">
        <v>237</v>
      </c>
      <c r="CX12" t="s">
        <v>237</v>
      </c>
      <c r="CY12" t="s">
        <v>226</v>
      </c>
      <c r="CZ12" t="s">
        <v>226</v>
      </c>
      <c r="DA12" t="s">
        <v>226</v>
      </c>
      <c r="DB12" t="s">
        <v>226</v>
      </c>
      <c r="DC12" t="s">
        <v>237</v>
      </c>
      <c r="DD12" t="s">
        <v>237</v>
      </c>
      <c r="DE12" s="39" t="s">
        <v>226</v>
      </c>
      <c r="DF12" s="39" t="s">
        <v>411</v>
      </c>
      <c r="DG12" s="39" t="s">
        <v>226</v>
      </c>
      <c r="DH12" s="39" t="s">
        <v>411</v>
      </c>
      <c r="DI12" t="s">
        <v>236</v>
      </c>
      <c r="DJ12" t="s">
        <v>236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  <c r="DS12" s="39" t="s">
        <v>243</v>
      </c>
      <c r="DT12" s="39" t="s">
        <v>226</v>
      </c>
      <c r="DU12" s="39" t="s">
        <v>244</v>
      </c>
      <c r="DV12" s="39" t="s">
        <v>226</v>
      </c>
      <c r="DW12" s="39" t="s">
        <v>245</v>
      </c>
      <c r="DX12" s="39" t="s">
        <v>226</v>
      </c>
      <c r="DY12" s="39" t="s">
        <v>246</v>
      </c>
      <c r="DZ12" s="39" t="s">
        <v>226</v>
      </c>
      <c r="EA12" s="39" t="s">
        <v>247</v>
      </c>
      <c r="EB12" s="39" t="s">
        <v>226</v>
      </c>
      <c r="EC12" s="39" t="s">
        <v>248</v>
      </c>
      <c r="ED12" s="39" t="s">
        <v>226</v>
      </c>
      <c r="EE12" t="s">
        <v>226</v>
      </c>
      <c r="EF12" t="s">
        <v>226</v>
      </c>
      <c r="EG12" t="s">
        <v>226</v>
      </c>
      <c r="EH12" t="s">
        <v>226</v>
      </c>
      <c r="EI12" t="s">
        <v>226</v>
      </c>
      <c r="EJ12" t="s">
        <v>226</v>
      </c>
      <c r="EK12" s="39" t="s">
        <v>404</v>
      </c>
      <c r="EL12" s="39" t="s">
        <v>226</v>
      </c>
      <c r="EM12" s="39" t="s">
        <v>412</v>
      </c>
      <c r="EN12" s="39" t="s">
        <v>226</v>
      </c>
      <c r="EO12" s="39" t="s">
        <v>413</v>
      </c>
      <c r="EP12" s="39" t="s">
        <v>226</v>
      </c>
      <c r="EQ12" s="39" t="s">
        <v>414</v>
      </c>
      <c r="ER12" s="39" t="s">
        <v>226</v>
      </c>
      <c r="ES12" t="s">
        <v>226</v>
      </c>
      <c r="ET12" t="s">
        <v>226</v>
      </c>
      <c r="EU12" s="39" t="s">
        <v>410</v>
      </c>
      <c r="EV12" s="39" t="s">
        <v>226</v>
      </c>
      <c r="EW12" s="39" t="s">
        <v>384</v>
      </c>
      <c r="EX12" s="39" t="s">
        <v>226</v>
      </c>
      <c r="EY12" t="s">
        <v>226</v>
      </c>
      <c r="EZ12" t="s">
        <v>226</v>
      </c>
      <c r="FA12" t="s">
        <v>226</v>
      </c>
      <c r="FB12" t="s">
        <v>226</v>
      </c>
      <c r="FC12" s="39" t="s">
        <v>415</v>
      </c>
      <c r="FD12" s="39" t="s">
        <v>226</v>
      </c>
      <c r="FE12" s="39" t="s">
        <v>416</v>
      </c>
      <c r="FF12" s="39" t="s">
        <v>417</v>
      </c>
      <c r="FG12">
        <f t="shared" si="7"/>
        <v>625784</v>
      </c>
      <c r="FH12" s="234">
        <f t="shared" si="26"/>
        <v>-1.4435621066377228E-2</v>
      </c>
      <c r="FI12" t="str">
        <f t="shared" si="27"/>
        <v>Pass</v>
      </c>
      <c r="FJ12" s="39" t="s">
        <v>416</v>
      </c>
      <c r="FK12" s="39" t="s">
        <v>417</v>
      </c>
      <c r="FL12">
        <f t="shared" si="8"/>
        <v>625784</v>
      </c>
      <c r="FM12" s="234">
        <f t="shared" si="28"/>
        <v>-1.4435621066377228E-2</v>
      </c>
      <c r="FN12" t="str">
        <f t="shared" si="29"/>
        <v>Pass</v>
      </c>
      <c r="FO12" s="39" t="s">
        <v>416</v>
      </c>
      <c r="FP12" s="39" t="s">
        <v>417</v>
      </c>
      <c r="FQ12">
        <f t="shared" si="9"/>
        <v>625784</v>
      </c>
      <c r="FR12" s="234">
        <f t="shared" si="30"/>
        <v>-1.4435621066377228E-2</v>
      </c>
      <c r="FS12" t="str">
        <f t="shared" si="31"/>
        <v>Pass</v>
      </c>
      <c r="FT12" s="39" t="s">
        <v>416</v>
      </c>
      <c r="FU12" s="39" t="s">
        <v>417</v>
      </c>
      <c r="FV12">
        <f t="shared" si="10"/>
        <v>625784</v>
      </c>
      <c r="FW12" s="234">
        <f t="shared" si="32"/>
        <v>-1.4435621066377228E-2</v>
      </c>
      <c r="FX12" t="str">
        <f t="shared" si="33"/>
        <v>Pass</v>
      </c>
      <c r="FY12" s="39" t="s">
        <v>416</v>
      </c>
      <c r="FZ12" s="39" t="s">
        <v>417</v>
      </c>
      <c r="GA12">
        <f t="shared" si="11"/>
        <v>625784</v>
      </c>
      <c r="GB12" s="234">
        <f t="shared" si="34"/>
        <v>-1.4435621066377228E-2</v>
      </c>
      <c r="GC12" t="str">
        <f t="shared" si="35"/>
        <v>Pass</v>
      </c>
      <c r="GD12" s="39" t="s">
        <v>416</v>
      </c>
      <c r="GE12" s="39" t="s">
        <v>417</v>
      </c>
      <c r="GF12">
        <f t="shared" si="12"/>
        <v>625784</v>
      </c>
      <c r="GG12" s="234">
        <f t="shared" si="36"/>
        <v>-1.4435621066377228E-2</v>
      </c>
      <c r="GH12" t="str">
        <f t="shared" si="37"/>
        <v>Pass</v>
      </c>
      <c r="GI12" t="s">
        <v>35</v>
      </c>
      <c r="GJ12" t="s">
        <v>35</v>
      </c>
      <c r="GK12" t="s">
        <v>226</v>
      </c>
      <c r="GL12" t="s">
        <v>226</v>
      </c>
      <c r="GM12" s="39" t="s">
        <v>418</v>
      </c>
      <c r="GN12" s="39" t="s">
        <v>226</v>
      </c>
      <c r="GO12" t="s">
        <v>226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 s="39" t="s">
        <v>35</v>
      </c>
      <c r="GV12" s="39" t="s">
        <v>226</v>
      </c>
      <c r="GW12" s="39" t="s">
        <v>35</v>
      </c>
      <c r="GX12" s="39" t="s">
        <v>226</v>
      </c>
      <c r="GY12" s="39" t="s">
        <v>35</v>
      </c>
      <c r="GZ12" s="39" t="s">
        <v>226</v>
      </c>
      <c r="HA12" s="39" t="s">
        <v>35</v>
      </c>
      <c r="HB12" s="39" t="s">
        <v>226</v>
      </c>
      <c r="HC12" t="s">
        <v>226</v>
      </c>
      <c r="HD12" t="s">
        <v>226</v>
      </c>
      <c r="HE12" t="s">
        <v>35</v>
      </c>
      <c r="HF12" t="s">
        <v>35</v>
      </c>
      <c r="HG12" t="s">
        <v>35</v>
      </c>
      <c r="HH12" t="s">
        <v>35</v>
      </c>
      <c r="HI12" t="s">
        <v>35</v>
      </c>
      <c r="HJ12" t="s">
        <v>35</v>
      </c>
    </row>
    <row r="13" spans="1:218" x14ac:dyDescent="0.2">
      <c r="A13">
        <v>12</v>
      </c>
      <c r="B13" t="s">
        <v>220</v>
      </c>
      <c r="C13" t="s">
        <v>220</v>
      </c>
      <c r="D13" s="243" t="s">
        <v>221</v>
      </c>
      <c r="E13" s="243" t="s">
        <v>222</v>
      </c>
      <c r="F13" t="s">
        <v>420</v>
      </c>
      <c r="G13" s="242" t="s">
        <v>420</v>
      </c>
      <c r="I13" t="s">
        <v>223</v>
      </c>
      <c r="J13" t="s">
        <v>223</v>
      </c>
      <c r="K13" t="s">
        <v>224</v>
      </c>
      <c r="L13" t="s">
        <v>419</v>
      </c>
      <c r="M13" t="s">
        <v>226</v>
      </c>
      <c r="N13" t="s">
        <v>226</v>
      </c>
      <c r="O13" t="s">
        <v>421</v>
      </c>
      <c r="P13" t="s">
        <v>421</v>
      </c>
      <c r="S13">
        <f t="shared" si="0"/>
        <v>0</v>
      </c>
      <c r="T13" s="234">
        <f t="shared" si="13"/>
        <v>0</v>
      </c>
      <c r="U13" t="str" cm="1">
        <f t="array" ref="U13">IF(T13&lt;=1%,"Pass",Failed)</f>
        <v>Pass</v>
      </c>
      <c r="V13" t="s">
        <v>422</v>
      </c>
      <c r="W13" t="s">
        <v>422</v>
      </c>
      <c r="X13">
        <f t="shared" si="1"/>
        <v>0</v>
      </c>
      <c r="Y13" s="234">
        <f t="shared" si="14"/>
        <v>0</v>
      </c>
      <c r="Z13" t="str">
        <f t="shared" si="15"/>
        <v>Pass</v>
      </c>
      <c r="AA13" t="s">
        <v>422</v>
      </c>
      <c r="AB13" t="s">
        <v>422</v>
      </c>
      <c r="AC13">
        <f t="shared" si="2"/>
        <v>0</v>
      </c>
      <c r="AD13" s="234">
        <f t="shared" si="16"/>
        <v>0</v>
      </c>
      <c r="AE13" t="str">
        <f t="shared" si="17"/>
        <v>Pass</v>
      </c>
      <c r="AF13" t="s">
        <v>422</v>
      </c>
      <c r="AG13" t="s">
        <v>422</v>
      </c>
      <c r="AH13">
        <f t="shared" si="3"/>
        <v>0</v>
      </c>
      <c r="AI13" s="234">
        <f t="shared" si="18"/>
        <v>0</v>
      </c>
      <c r="AJ13" t="str">
        <f t="shared" si="19"/>
        <v>Pass</v>
      </c>
      <c r="AK13" s="39" t="s">
        <v>423</v>
      </c>
      <c r="AL13" s="39" t="s">
        <v>226</v>
      </c>
      <c r="AM13" s="39" t="s">
        <v>35</v>
      </c>
      <c r="AN13" s="39" t="s">
        <v>424</v>
      </c>
      <c r="AO13" t="s">
        <v>425</v>
      </c>
      <c r="AP13" t="s">
        <v>425</v>
      </c>
      <c r="AQ13" t="s">
        <v>35</v>
      </c>
      <c r="AR13" t="s">
        <v>35</v>
      </c>
      <c r="AS13">
        <f t="shared" si="4"/>
        <v>0</v>
      </c>
      <c r="AT13" s="234">
        <f t="shared" si="38"/>
        <v>0</v>
      </c>
      <c r="AU13" t="str">
        <f t="shared" si="21"/>
        <v>Pass</v>
      </c>
      <c r="AV13" t="s">
        <v>35</v>
      </c>
      <c r="AW13" t="s">
        <v>35</v>
      </c>
      <c r="AX13">
        <f t="shared" si="5"/>
        <v>0</v>
      </c>
      <c r="AY13" s="234">
        <f t="shared" si="39"/>
        <v>0</v>
      </c>
      <c r="AZ13" t="str">
        <f t="shared" si="23"/>
        <v>Pass</v>
      </c>
      <c r="BA13" t="s">
        <v>35</v>
      </c>
      <c r="BB13" t="s">
        <v>35</v>
      </c>
      <c r="BC13">
        <f t="shared" si="6"/>
        <v>0</v>
      </c>
      <c r="BD13" s="234">
        <f t="shared" si="40"/>
        <v>0</v>
      </c>
      <c r="BE13" t="str">
        <f t="shared" si="25"/>
        <v>Pass</v>
      </c>
      <c r="BF13" s="39" t="s">
        <v>234</v>
      </c>
      <c r="BG13" s="39" t="s">
        <v>226</v>
      </c>
      <c r="BH13" s="238"/>
      <c r="BI13" t="s">
        <v>226</v>
      </c>
      <c r="BJ13" t="s">
        <v>226</v>
      </c>
      <c r="BK13" t="s">
        <v>235</v>
      </c>
      <c r="BL13" t="s">
        <v>235</v>
      </c>
      <c r="BM13" t="s">
        <v>235</v>
      </c>
      <c r="BN13" t="s">
        <v>235</v>
      </c>
      <c r="BO13" s="39" t="s">
        <v>236</v>
      </c>
      <c r="BP13" s="39" t="s">
        <v>226</v>
      </c>
      <c r="BQ13" t="s">
        <v>226</v>
      </c>
      <c r="BR13" t="s">
        <v>226</v>
      </c>
      <c r="BS13" t="s">
        <v>236</v>
      </c>
      <c r="BT13" t="s">
        <v>236</v>
      </c>
      <c r="BU13" t="s">
        <v>237</v>
      </c>
      <c r="BV13" t="s">
        <v>237</v>
      </c>
      <c r="BW13" t="s">
        <v>238</v>
      </c>
      <c r="BX13" t="s">
        <v>238</v>
      </c>
      <c r="BY13" t="s">
        <v>237</v>
      </c>
      <c r="BZ13" t="s">
        <v>237</v>
      </c>
      <c r="CA13" t="s">
        <v>238</v>
      </c>
      <c r="CB13" t="s">
        <v>238</v>
      </c>
      <c r="CC13" t="s">
        <v>237</v>
      </c>
      <c r="CD13" t="s">
        <v>237</v>
      </c>
      <c r="CE13" t="s">
        <v>238</v>
      </c>
      <c r="CF13" t="s">
        <v>238</v>
      </c>
      <c r="CG13" t="s">
        <v>236</v>
      </c>
      <c r="CH13" t="s">
        <v>236</v>
      </c>
      <c r="CI13" t="s">
        <v>224</v>
      </c>
      <c r="CJ13" t="s">
        <v>224</v>
      </c>
      <c r="CK13" t="s">
        <v>224</v>
      </c>
      <c r="CL13" t="s">
        <v>224</v>
      </c>
      <c r="CM13" s="39" t="s">
        <v>226</v>
      </c>
      <c r="CN13" s="39" t="s">
        <v>239</v>
      </c>
      <c r="CO13" s="39" t="s">
        <v>226</v>
      </c>
      <c r="CP13" s="39" t="s">
        <v>239</v>
      </c>
      <c r="CQ13" t="s">
        <v>240</v>
      </c>
      <c r="CR13" t="s">
        <v>240</v>
      </c>
      <c r="CS13" s="39" t="s">
        <v>220</v>
      </c>
      <c r="CT13" s="39" t="s">
        <v>241</v>
      </c>
      <c r="CU13" t="s">
        <v>237</v>
      </c>
      <c r="CV13" t="s">
        <v>237</v>
      </c>
      <c r="CW13" t="s">
        <v>237</v>
      </c>
      <c r="CX13" t="s">
        <v>237</v>
      </c>
      <c r="CY13" t="s">
        <v>226</v>
      </c>
      <c r="CZ13" t="s">
        <v>226</v>
      </c>
      <c r="DA13" t="s">
        <v>226</v>
      </c>
      <c r="DB13" t="s">
        <v>226</v>
      </c>
      <c r="DC13" t="s">
        <v>237</v>
      </c>
      <c r="DD13" t="s">
        <v>237</v>
      </c>
      <c r="DE13" s="39" t="s">
        <v>226</v>
      </c>
      <c r="DF13" s="39" t="s">
        <v>426</v>
      </c>
      <c r="DG13" s="39" t="s">
        <v>226</v>
      </c>
      <c r="DH13" s="39" t="s">
        <v>426</v>
      </c>
      <c r="DI13" t="s">
        <v>236</v>
      </c>
      <c r="DJ13" t="s">
        <v>236</v>
      </c>
      <c r="DK13" t="s">
        <v>226</v>
      </c>
      <c r="DL13" t="s">
        <v>226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226</v>
      </c>
      <c r="DS13" s="39" t="s">
        <v>243</v>
      </c>
      <c r="DT13" s="39" t="s">
        <v>226</v>
      </c>
      <c r="DU13" s="39" t="s">
        <v>244</v>
      </c>
      <c r="DV13" s="39" t="s">
        <v>226</v>
      </c>
      <c r="DW13" s="39" t="s">
        <v>245</v>
      </c>
      <c r="DX13" s="39" t="s">
        <v>226</v>
      </c>
      <c r="DY13" s="39" t="s">
        <v>246</v>
      </c>
      <c r="DZ13" s="39" t="s">
        <v>226</v>
      </c>
      <c r="EA13" s="39" t="s">
        <v>427</v>
      </c>
      <c r="EB13" s="39" t="s">
        <v>226</v>
      </c>
      <c r="EC13" s="39" t="s">
        <v>428</v>
      </c>
      <c r="ED13" s="39" t="s">
        <v>226</v>
      </c>
      <c r="EE13" t="s">
        <v>226</v>
      </c>
      <c r="EF13" t="s">
        <v>226</v>
      </c>
      <c r="EG13" t="s">
        <v>226</v>
      </c>
      <c r="EH13" t="s">
        <v>226</v>
      </c>
      <c r="EI13" t="s">
        <v>226</v>
      </c>
      <c r="EJ13" t="s">
        <v>226</v>
      </c>
      <c r="EK13" s="39" t="s">
        <v>419</v>
      </c>
      <c r="EL13" s="39" t="s">
        <v>226</v>
      </c>
      <c r="EM13" s="39" t="s">
        <v>429</v>
      </c>
      <c r="EN13" s="39" t="s">
        <v>226</v>
      </c>
      <c r="EO13" s="39" t="s">
        <v>430</v>
      </c>
      <c r="EP13" s="39" t="s">
        <v>226</v>
      </c>
      <c r="EQ13" s="39" t="s">
        <v>431</v>
      </c>
      <c r="ER13" s="39" t="s">
        <v>226</v>
      </c>
      <c r="ES13" t="s">
        <v>226</v>
      </c>
      <c r="ET13" t="s">
        <v>226</v>
      </c>
      <c r="EU13" s="39" t="s">
        <v>425</v>
      </c>
      <c r="EV13" s="39" t="s">
        <v>226</v>
      </c>
      <c r="EW13" s="39" t="s">
        <v>384</v>
      </c>
      <c r="EX13" s="39" t="s">
        <v>226</v>
      </c>
      <c r="EY13" t="s">
        <v>226</v>
      </c>
      <c r="EZ13" t="s">
        <v>226</v>
      </c>
      <c r="FA13" t="s">
        <v>226</v>
      </c>
      <c r="FB13" t="s">
        <v>226</v>
      </c>
      <c r="FC13" s="39" t="s">
        <v>432</v>
      </c>
      <c r="FD13" s="39" t="s">
        <v>226</v>
      </c>
      <c r="FE13" s="39" t="s">
        <v>433</v>
      </c>
      <c r="FF13" s="39" t="s">
        <v>434</v>
      </c>
      <c r="FG13">
        <f t="shared" si="7"/>
        <v>2641912</v>
      </c>
      <c r="FH13" s="234">
        <f t="shared" si="26"/>
        <v>2.9885417168167155E-2</v>
      </c>
      <c r="FI13" t="str">
        <f t="shared" si="27"/>
        <v>Failed</v>
      </c>
      <c r="FJ13" s="39" t="s">
        <v>433</v>
      </c>
      <c r="FK13" s="39" t="s">
        <v>434</v>
      </c>
      <c r="FL13">
        <f t="shared" si="8"/>
        <v>2641912</v>
      </c>
      <c r="FM13" s="234">
        <f t="shared" si="28"/>
        <v>2.9885417168167155E-2</v>
      </c>
      <c r="FN13" t="str">
        <f t="shared" si="29"/>
        <v>Failed</v>
      </c>
      <c r="FO13" s="39" t="s">
        <v>433</v>
      </c>
      <c r="FP13" s="39" t="s">
        <v>434</v>
      </c>
      <c r="FQ13">
        <f t="shared" si="9"/>
        <v>2641912</v>
      </c>
      <c r="FR13" s="234">
        <f t="shared" si="30"/>
        <v>2.9885417168167155E-2</v>
      </c>
      <c r="FS13" t="str">
        <f t="shared" si="31"/>
        <v>Failed</v>
      </c>
      <c r="FT13" s="39" t="s">
        <v>433</v>
      </c>
      <c r="FU13" s="39" t="s">
        <v>434</v>
      </c>
      <c r="FV13">
        <f t="shared" si="10"/>
        <v>2641912</v>
      </c>
      <c r="FW13" s="234">
        <f t="shared" si="32"/>
        <v>2.9885417168167155E-2</v>
      </c>
      <c r="FX13" t="str">
        <f t="shared" si="33"/>
        <v>Failed</v>
      </c>
      <c r="FY13" s="39" t="s">
        <v>433</v>
      </c>
      <c r="FZ13" s="39" t="s">
        <v>434</v>
      </c>
      <c r="GA13">
        <f t="shared" si="11"/>
        <v>2641912</v>
      </c>
      <c r="GB13" s="234">
        <f t="shared" si="34"/>
        <v>2.9885417168167155E-2</v>
      </c>
      <c r="GC13" t="str">
        <f t="shared" si="35"/>
        <v>Failed</v>
      </c>
      <c r="GD13" s="39" t="s">
        <v>433</v>
      </c>
      <c r="GE13" s="39" t="s">
        <v>434</v>
      </c>
      <c r="GF13">
        <f t="shared" si="12"/>
        <v>2641912</v>
      </c>
      <c r="GG13" s="234">
        <f t="shared" si="36"/>
        <v>2.9885417168167155E-2</v>
      </c>
      <c r="GH13" t="str">
        <f t="shared" si="37"/>
        <v>Failed</v>
      </c>
      <c r="GI13" t="s">
        <v>35</v>
      </c>
      <c r="GJ13" t="s">
        <v>35</v>
      </c>
      <c r="GK13" t="s">
        <v>226</v>
      </c>
      <c r="GL13" t="s">
        <v>226</v>
      </c>
      <c r="GM13" s="39" t="s">
        <v>435</v>
      </c>
      <c r="GN13" s="39" t="s">
        <v>226</v>
      </c>
      <c r="GO13" t="s">
        <v>226</v>
      </c>
      <c r="GP13" t="s">
        <v>226</v>
      </c>
      <c r="GQ13" t="s">
        <v>226</v>
      </c>
      <c r="GR13" t="s">
        <v>226</v>
      </c>
      <c r="GS13" t="s">
        <v>226</v>
      </c>
      <c r="GT13" t="s">
        <v>226</v>
      </c>
      <c r="GU13" s="39" t="s">
        <v>35</v>
      </c>
      <c r="GV13" s="39" t="s">
        <v>226</v>
      </c>
      <c r="GW13" s="39" t="s">
        <v>35</v>
      </c>
      <c r="GX13" s="39" t="s">
        <v>226</v>
      </c>
      <c r="GY13" s="39" t="s">
        <v>35</v>
      </c>
      <c r="GZ13" s="39" t="s">
        <v>226</v>
      </c>
      <c r="HA13" s="39" t="s">
        <v>35</v>
      </c>
      <c r="HB13" s="39" t="s">
        <v>226</v>
      </c>
      <c r="HC13" t="s">
        <v>226</v>
      </c>
      <c r="HD13" t="s">
        <v>226</v>
      </c>
      <c r="HE13" t="s">
        <v>35</v>
      </c>
      <c r="HF13" t="s">
        <v>35</v>
      </c>
      <c r="HG13" t="s">
        <v>35</v>
      </c>
      <c r="HH13" t="s">
        <v>35</v>
      </c>
      <c r="HI13" t="s">
        <v>35</v>
      </c>
      <c r="HJ13" t="s">
        <v>35</v>
      </c>
    </row>
    <row r="14" spans="1:218" x14ac:dyDescent="0.2">
      <c r="A14">
        <v>13</v>
      </c>
      <c r="B14" t="s">
        <v>220</v>
      </c>
      <c r="C14" t="s">
        <v>220</v>
      </c>
      <c r="D14" s="243" t="s">
        <v>221</v>
      </c>
      <c r="E14" s="243" t="s">
        <v>222</v>
      </c>
      <c r="F14" t="s">
        <v>437</v>
      </c>
      <c r="G14" s="242" t="s">
        <v>437</v>
      </c>
      <c r="I14" t="s">
        <v>223</v>
      </c>
      <c r="J14" t="s">
        <v>223</v>
      </c>
      <c r="K14" t="s">
        <v>224</v>
      </c>
      <c r="L14" t="s">
        <v>436</v>
      </c>
      <c r="M14" t="s">
        <v>226</v>
      </c>
      <c r="N14" t="s">
        <v>226</v>
      </c>
      <c r="O14" t="s">
        <v>438</v>
      </c>
      <c r="P14" t="s">
        <v>438</v>
      </c>
      <c r="S14">
        <f t="shared" si="0"/>
        <v>0</v>
      </c>
      <c r="T14" s="234">
        <f t="shared" si="13"/>
        <v>0</v>
      </c>
      <c r="U14" t="str" cm="1">
        <f t="array" ref="U14">IF(T14&lt;=1%,"Pass",Failed)</f>
        <v>Pass</v>
      </c>
      <c r="V14" t="s">
        <v>439</v>
      </c>
      <c r="W14" t="s">
        <v>439</v>
      </c>
      <c r="X14">
        <f t="shared" si="1"/>
        <v>0</v>
      </c>
      <c r="Y14" s="234">
        <f t="shared" si="14"/>
        <v>0</v>
      </c>
      <c r="Z14" t="str">
        <f t="shared" si="15"/>
        <v>Pass</v>
      </c>
      <c r="AA14" t="s">
        <v>439</v>
      </c>
      <c r="AB14" t="s">
        <v>439</v>
      </c>
      <c r="AC14">
        <f t="shared" si="2"/>
        <v>0</v>
      </c>
      <c r="AD14" s="234">
        <f t="shared" si="16"/>
        <v>0</v>
      </c>
      <c r="AE14" t="str">
        <f t="shared" si="17"/>
        <v>Pass</v>
      </c>
      <c r="AF14" t="s">
        <v>439</v>
      </c>
      <c r="AG14" t="s">
        <v>439</v>
      </c>
      <c r="AH14">
        <f t="shared" si="3"/>
        <v>0</v>
      </c>
      <c r="AI14" s="234">
        <f t="shared" si="18"/>
        <v>0</v>
      </c>
      <c r="AJ14" t="str">
        <f t="shared" si="19"/>
        <v>Pass</v>
      </c>
      <c r="AK14" s="39" t="s">
        <v>440</v>
      </c>
      <c r="AL14" s="39" t="s">
        <v>226</v>
      </c>
      <c r="AM14" s="39" t="s">
        <v>35</v>
      </c>
      <c r="AN14" s="39" t="s">
        <v>441</v>
      </c>
      <c r="AO14" t="s">
        <v>442</v>
      </c>
      <c r="AP14" t="s">
        <v>442</v>
      </c>
      <c r="AQ14" t="s">
        <v>35</v>
      </c>
      <c r="AR14" t="s">
        <v>35</v>
      </c>
      <c r="AS14">
        <f t="shared" si="4"/>
        <v>0</v>
      </c>
      <c r="AT14" s="234">
        <f t="shared" si="38"/>
        <v>0</v>
      </c>
      <c r="AU14" t="str">
        <f t="shared" si="21"/>
        <v>Pass</v>
      </c>
      <c r="AV14" t="s">
        <v>35</v>
      </c>
      <c r="AW14" t="s">
        <v>35</v>
      </c>
      <c r="AX14">
        <f t="shared" si="5"/>
        <v>0</v>
      </c>
      <c r="AY14" s="234">
        <f t="shared" si="39"/>
        <v>0</v>
      </c>
      <c r="AZ14" t="str">
        <f t="shared" si="23"/>
        <v>Pass</v>
      </c>
      <c r="BA14" t="s">
        <v>35</v>
      </c>
      <c r="BB14" t="s">
        <v>35</v>
      </c>
      <c r="BC14">
        <f t="shared" si="6"/>
        <v>0</v>
      </c>
      <c r="BD14" s="234">
        <f t="shared" si="40"/>
        <v>0</v>
      </c>
      <c r="BE14" t="str">
        <f t="shared" si="25"/>
        <v>Pass</v>
      </c>
      <c r="BF14" s="39" t="s">
        <v>234</v>
      </c>
      <c r="BG14" s="39" t="s">
        <v>226</v>
      </c>
      <c r="BH14" s="238"/>
      <c r="BI14" t="s">
        <v>226</v>
      </c>
      <c r="BJ14" t="s">
        <v>226</v>
      </c>
      <c r="BK14" t="s">
        <v>235</v>
      </c>
      <c r="BL14" t="s">
        <v>235</v>
      </c>
      <c r="BM14" t="s">
        <v>235</v>
      </c>
      <c r="BN14" t="s">
        <v>235</v>
      </c>
      <c r="BO14" s="39" t="s">
        <v>236</v>
      </c>
      <c r="BP14" s="39" t="s">
        <v>226</v>
      </c>
      <c r="BQ14" t="s">
        <v>226</v>
      </c>
      <c r="BR14" t="s">
        <v>226</v>
      </c>
      <c r="BS14" t="s">
        <v>236</v>
      </c>
      <c r="BT14" t="s">
        <v>236</v>
      </c>
      <c r="BU14" t="s">
        <v>237</v>
      </c>
      <c r="BV14" t="s">
        <v>237</v>
      </c>
      <c r="BW14" t="s">
        <v>238</v>
      </c>
      <c r="BX14" t="s">
        <v>238</v>
      </c>
      <c r="BY14" t="s">
        <v>237</v>
      </c>
      <c r="BZ14" t="s">
        <v>237</v>
      </c>
      <c r="CA14" t="s">
        <v>238</v>
      </c>
      <c r="CB14" t="s">
        <v>238</v>
      </c>
      <c r="CC14" t="s">
        <v>237</v>
      </c>
      <c r="CD14" t="s">
        <v>237</v>
      </c>
      <c r="CE14" t="s">
        <v>238</v>
      </c>
      <c r="CF14" t="s">
        <v>238</v>
      </c>
      <c r="CG14" t="s">
        <v>236</v>
      </c>
      <c r="CH14" t="s">
        <v>236</v>
      </c>
      <c r="CI14" t="s">
        <v>224</v>
      </c>
      <c r="CJ14" t="s">
        <v>224</v>
      </c>
      <c r="CK14" t="s">
        <v>224</v>
      </c>
      <c r="CL14" t="s">
        <v>224</v>
      </c>
      <c r="CM14" s="39" t="s">
        <v>226</v>
      </c>
      <c r="CN14" s="39" t="s">
        <v>239</v>
      </c>
      <c r="CO14" s="39" t="s">
        <v>226</v>
      </c>
      <c r="CP14" s="39" t="s">
        <v>239</v>
      </c>
      <c r="CQ14" t="s">
        <v>240</v>
      </c>
      <c r="CR14" t="s">
        <v>240</v>
      </c>
      <c r="CS14" s="39" t="s">
        <v>220</v>
      </c>
      <c r="CT14" s="39" t="s">
        <v>241</v>
      </c>
      <c r="CU14" t="s">
        <v>237</v>
      </c>
      <c r="CV14" t="s">
        <v>237</v>
      </c>
      <c r="CW14" t="s">
        <v>237</v>
      </c>
      <c r="CX14" t="s">
        <v>237</v>
      </c>
      <c r="CY14" t="s">
        <v>226</v>
      </c>
      <c r="CZ14" t="s">
        <v>226</v>
      </c>
      <c r="DA14" t="s">
        <v>226</v>
      </c>
      <c r="DB14" t="s">
        <v>226</v>
      </c>
      <c r="DC14" t="s">
        <v>237</v>
      </c>
      <c r="DD14" t="s">
        <v>237</v>
      </c>
      <c r="DE14" s="39" t="s">
        <v>226</v>
      </c>
      <c r="DF14" s="39" t="s">
        <v>443</v>
      </c>
      <c r="DG14" s="39" t="s">
        <v>226</v>
      </c>
      <c r="DH14" s="39" t="s">
        <v>443</v>
      </c>
      <c r="DI14" t="s">
        <v>236</v>
      </c>
      <c r="DJ14" t="s">
        <v>236</v>
      </c>
      <c r="DK14" t="s">
        <v>226</v>
      </c>
      <c r="DL14" t="s">
        <v>226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226</v>
      </c>
      <c r="DS14" s="39" t="s">
        <v>243</v>
      </c>
      <c r="DT14" s="39" t="s">
        <v>226</v>
      </c>
      <c r="DU14" s="39" t="s">
        <v>244</v>
      </c>
      <c r="DV14" s="39" t="s">
        <v>226</v>
      </c>
      <c r="DW14" s="39" t="s">
        <v>245</v>
      </c>
      <c r="DX14" s="39" t="s">
        <v>226</v>
      </c>
      <c r="DY14" s="39" t="s">
        <v>246</v>
      </c>
      <c r="DZ14" s="39" t="s">
        <v>226</v>
      </c>
      <c r="EA14" s="39" t="s">
        <v>247</v>
      </c>
      <c r="EB14" s="39" t="s">
        <v>226</v>
      </c>
      <c r="EC14" s="39" t="s">
        <v>248</v>
      </c>
      <c r="ED14" s="39" t="s">
        <v>226</v>
      </c>
      <c r="EE14" t="s">
        <v>226</v>
      </c>
      <c r="EF14" t="s">
        <v>226</v>
      </c>
      <c r="EG14" t="s">
        <v>226</v>
      </c>
      <c r="EH14" t="s">
        <v>226</v>
      </c>
      <c r="EI14" t="s">
        <v>226</v>
      </c>
      <c r="EJ14" t="s">
        <v>226</v>
      </c>
      <c r="EK14" s="39" t="s">
        <v>436</v>
      </c>
      <c r="EL14" s="39" t="s">
        <v>226</v>
      </c>
      <c r="EM14" s="39" t="s">
        <v>444</v>
      </c>
      <c r="EN14" s="39" t="s">
        <v>226</v>
      </c>
      <c r="EO14" s="39" t="s">
        <v>445</v>
      </c>
      <c r="EP14" s="39" t="s">
        <v>226</v>
      </c>
      <c r="EQ14" s="39" t="s">
        <v>446</v>
      </c>
      <c r="ER14" s="39" t="s">
        <v>226</v>
      </c>
      <c r="ES14" t="s">
        <v>226</v>
      </c>
      <c r="ET14" t="s">
        <v>226</v>
      </c>
      <c r="EU14" s="39" t="s">
        <v>442</v>
      </c>
      <c r="EV14" s="39" t="s">
        <v>226</v>
      </c>
      <c r="EW14" s="39" t="s">
        <v>252</v>
      </c>
      <c r="EX14" s="39" t="s">
        <v>226</v>
      </c>
      <c r="EY14" t="s">
        <v>226</v>
      </c>
      <c r="EZ14" t="s">
        <v>226</v>
      </c>
      <c r="FA14" t="s">
        <v>226</v>
      </c>
      <c r="FB14" t="s">
        <v>226</v>
      </c>
      <c r="FC14" s="39" t="s">
        <v>447</v>
      </c>
      <c r="FD14" s="39" t="s">
        <v>226</v>
      </c>
      <c r="FE14" s="39" t="s">
        <v>448</v>
      </c>
      <c r="FF14" s="39" t="s">
        <v>449</v>
      </c>
      <c r="FG14">
        <f t="shared" si="7"/>
        <v>1934192</v>
      </c>
      <c r="FH14" s="234">
        <f t="shared" si="26"/>
        <v>3.4321744027367221E-2</v>
      </c>
      <c r="FI14" t="str">
        <f t="shared" si="27"/>
        <v>Failed</v>
      </c>
      <c r="FJ14" s="39" t="s">
        <v>448</v>
      </c>
      <c r="FK14" s="39" t="s">
        <v>449</v>
      </c>
      <c r="FL14">
        <f t="shared" si="8"/>
        <v>1934192</v>
      </c>
      <c r="FM14" s="234">
        <f t="shared" si="28"/>
        <v>3.4321744027367221E-2</v>
      </c>
      <c r="FN14" t="str">
        <f t="shared" si="29"/>
        <v>Failed</v>
      </c>
      <c r="FO14" s="39" t="s">
        <v>448</v>
      </c>
      <c r="FP14" s="39" t="s">
        <v>449</v>
      </c>
      <c r="FQ14">
        <f t="shared" si="9"/>
        <v>1934192</v>
      </c>
      <c r="FR14" s="234">
        <f t="shared" si="30"/>
        <v>3.4321744027367221E-2</v>
      </c>
      <c r="FS14" t="str">
        <f t="shared" si="31"/>
        <v>Failed</v>
      </c>
      <c r="FT14" s="39" t="s">
        <v>448</v>
      </c>
      <c r="FU14" s="39" t="s">
        <v>449</v>
      </c>
      <c r="FV14">
        <f t="shared" si="10"/>
        <v>1934192</v>
      </c>
      <c r="FW14" s="234">
        <f t="shared" si="32"/>
        <v>3.4321744027367221E-2</v>
      </c>
      <c r="FX14" t="str">
        <f t="shared" si="33"/>
        <v>Failed</v>
      </c>
      <c r="FY14" s="39" t="s">
        <v>448</v>
      </c>
      <c r="FZ14" s="39" t="s">
        <v>449</v>
      </c>
      <c r="GA14">
        <f t="shared" si="11"/>
        <v>1934192</v>
      </c>
      <c r="GB14" s="234">
        <f t="shared" si="34"/>
        <v>3.4321744027367221E-2</v>
      </c>
      <c r="GC14" t="str">
        <f t="shared" si="35"/>
        <v>Failed</v>
      </c>
      <c r="GD14" s="39" t="s">
        <v>448</v>
      </c>
      <c r="GE14" s="39" t="s">
        <v>449</v>
      </c>
      <c r="GF14">
        <f t="shared" si="12"/>
        <v>1934192</v>
      </c>
      <c r="GG14" s="234">
        <f t="shared" si="36"/>
        <v>3.4321744027367221E-2</v>
      </c>
      <c r="GH14" t="str">
        <f t="shared" si="37"/>
        <v>Failed</v>
      </c>
      <c r="GI14" t="s">
        <v>35</v>
      </c>
      <c r="GJ14" t="s">
        <v>35</v>
      </c>
      <c r="GK14" t="s">
        <v>226</v>
      </c>
      <c r="GL14" t="s">
        <v>226</v>
      </c>
      <c r="GM14" s="39" t="s">
        <v>450</v>
      </c>
      <c r="GN14" s="39" t="s">
        <v>226</v>
      </c>
      <c r="GO14" t="s">
        <v>226</v>
      </c>
      <c r="GP14" t="s">
        <v>226</v>
      </c>
      <c r="GQ14" t="s">
        <v>226</v>
      </c>
      <c r="GR14" t="s">
        <v>226</v>
      </c>
      <c r="GS14" t="s">
        <v>226</v>
      </c>
      <c r="GT14" t="s">
        <v>226</v>
      </c>
      <c r="GU14" s="39" t="s">
        <v>35</v>
      </c>
      <c r="GV14" s="39" t="s">
        <v>226</v>
      </c>
      <c r="GW14" s="39" t="s">
        <v>35</v>
      </c>
      <c r="GX14" s="39" t="s">
        <v>226</v>
      </c>
      <c r="GY14" s="39" t="s">
        <v>35</v>
      </c>
      <c r="GZ14" s="39" t="s">
        <v>226</v>
      </c>
      <c r="HA14" s="39" t="s">
        <v>35</v>
      </c>
      <c r="HB14" s="39" t="s">
        <v>226</v>
      </c>
      <c r="HC14" t="s">
        <v>226</v>
      </c>
      <c r="HD14" t="s">
        <v>226</v>
      </c>
      <c r="HE14" t="s">
        <v>35</v>
      </c>
      <c r="HF14" t="s">
        <v>35</v>
      </c>
      <c r="HG14" t="s">
        <v>35</v>
      </c>
      <c r="HH14" t="s">
        <v>35</v>
      </c>
      <c r="HI14" t="s">
        <v>35</v>
      </c>
      <c r="HJ14" t="s">
        <v>35</v>
      </c>
    </row>
    <row r="15" spans="1:218" x14ac:dyDescent="0.2">
      <c r="A15">
        <v>14</v>
      </c>
      <c r="B15" t="s">
        <v>220</v>
      </c>
      <c r="C15" t="s">
        <v>220</v>
      </c>
      <c r="D15" s="243" t="s">
        <v>221</v>
      </c>
      <c r="E15" s="243" t="s">
        <v>222</v>
      </c>
      <c r="F15" s="242">
        <v>200</v>
      </c>
      <c r="G15" s="242">
        <v>80</v>
      </c>
      <c r="H15" s="237">
        <v>120</v>
      </c>
      <c r="I15" t="s">
        <v>223</v>
      </c>
      <c r="J15" t="s">
        <v>223</v>
      </c>
      <c r="K15" t="s">
        <v>224</v>
      </c>
      <c r="L15" t="s">
        <v>451</v>
      </c>
      <c r="M15" t="s">
        <v>226</v>
      </c>
      <c r="N15" t="s">
        <v>226</v>
      </c>
      <c r="O15" t="s">
        <v>452</v>
      </c>
      <c r="P15" t="s">
        <v>452</v>
      </c>
      <c r="S15">
        <f t="shared" si="0"/>
        <v>0</v>
      </c>
      <c r="T15" s="234">
        <f t="shared" si="13"/>
        <v>0</v>
      </c>
      <c r="U15" t="str" cm="1">
        <f t="array" ref="U15">IF(T15&lt;=1%,"Pass",Failed)</f>
        <v>Pass</v>
      </c>
      <c r="V15" t="s">
        <v>453</v>
      </c>
      <c r="W15" t="s">
        <v>453</v>
      </c>
      <c r="X15">
        <f t="shared" si="1"/>
        <v>0</v>
      </c>
      <c r="Y15" s="234">
        <f t="shared" si="14"/>
        <v>0</v>
      </c>
      <c r="Z15" t="str">
        <f t="shared" si="15"/>
        <v>Pass</v>
      </c>
      <c r="AA15" t="s">
        <v>453</v>
      </c>
      <c r="AB15" t="s">
        <v>453</v>
      </c>
      <c r="AC15">
        <f t="shared" si="2"/>
        <v>0</v>
      </c>
      <c r="AD15" s="234">
        <f t="shared" si="16"/>
        <v>0</v>
      </c>
      <c r="AE15" t="str">
        <f t="shared" si="17"/>
        <v>Pass</v>
      </c>
      <c r="AF15" t="s">
        <v>453</v>
      </c>
      <c r="AG15" t="s">
        <v>453</v>
      </c>
      <c r="AH15">
        <f t="shared" si="3"/>
        <v>0</v>
      </c>
      <c r="AI15" s="234">
        <f t="shared" si="18"/>
        <v>0</v>
      </c>
      <c r="AJ15" t="str">
        <f t="shared" si="19"/>
        <v>Pass</v>
      </c>
      <c r="AK15" s="39" t="s">
        <v>454</v>
      </c>
      <c r="AL15" s="39" t="s">
        <v>226</v>
      </c>
      <c r="AM15" s="39" t="s">
        <v>35</v>
      </c>
      <c r="AN15" s="39" t="s">
        <v>455</v>
      </c>
      <c r="AO15" t="s">
        <v>456</v>
      </c>
      <c r="AP15" t="s">
        <v>456</v>
      </c>
      <c r="AQ15" t="s">
        <v>35</v>
      </c>
      <c r="AR15" t="s">
        <v>35</v>
      </c>
      <c r="AS15">
        <f t="shared" si="4"/>
        <v>0</v>
      </c>
      <c r="AT15" s="234">
        <f t="shared" si="38"/>
        <v>0</v>
      </c>
      <c r="AU15" t="str">
        <f t="shared" si="21"/>
        <v>Pass</v>
      </c>
      <c r="AV15" t="s">
        <v>35</v>
      </c>
      <c r="AW15" t="s">
        <v>35</v>
      </c>
      <c r="AX15">
        <f t="shared" si="5"/>
        <v>0</v>
      </c>
      <c r="AY15" s="234">
        <f t="shared" si="39"/>
        <v>0</v>
      </c>
      <c r="AZ15" t="str">
        <f t="shared" si="23"/>
        <v>Pass</v>
      </c>
      <c r="BA15" t="s">
        <v>35</v>
      </c>
      <c r="BB15" t="s">
        <v>35</v>
      </c>
      <c r="BC15">
        <f t="shared" si="6"/>
        <v>0</v>
      </c>
      <c r="BD15" s="234">
        <f t="shared" si="40"/>
        <v>0</v>
      </c>
      <c r="BE15" t="str">
        <f t="shared" si="25"/>
        <v>Pass</v>
      </c>
      <c r="BF15" s="39" t="s">
        <v>234</v>
      </c>
      <c r="BG15" s="39" t="s">
        <v>226</v>
      </c>
      <c r="BH15" s="238"/>
      <c r="BI15" t="s">
        <v>226</v>
      </c>
      <c r="BJ15" t="s">
        <v>226</v>
      </c>
      <c r="BK15" t="s">
        <v>235</v>
      </c>
      <c r="BL15" t="s">
        <v>235</v>
      </c>
      <c r="BM15" t="s">
        <v>235</v>
      </c>
      <c r="BN15" t="s">
        <v>235</v>
      </c>
      <c r="BO15" s="39" t="s">
        <v>236</v>
      </c>
      <c r="BP15" s="39" t="s">
        <v>226</v>
      </c>
      <c r="BQ15" t="s">
        <v>226</v>
      </c>
      <c r="BR15" t="s">
        <v>226</v>
      </c>
      <c r="BS15" t="s">
        <v>236</v>
      </c>
      <c r="BT15" t="s">
        <v>236</v>
      </c>
      <c r="BU15" t="s">
        <v>237</v>
      </c>
      <c r="BV15" t="s">
        <v>237</v>
      </c>
      <c r="BW15" t="s">
        <v>238</v>
      </c>
      <c r="BX15" t="s">
        <v>238</v>
      </c>
      <c r="BY15" t="s">
        <v>237</v>
      </c>
      <c r="BZ15" t="s">
        <v>237</v>
      </c>
      <c r="CA15" t="s">
        <v>238</v>
      </c>
      <c r="CB15" t="s">
        <v>238</v>
      </c>
      <c r="CC15" t="s">
        <v>237</v>
      </c>
      <c r="CD15" t="s">
        <v>237</v>
      </c>
      <c r="CE15" t="s">
        <v>238</v>
      </c>
      <c r="CF15" t="s">
        <v>238</v>
      </c>
      <c r="CG15" t="s">
        <v>236</v>
      </c>
      <c r="CH15" t="s">
        <v>236</v>
      </c>
      <c r="CI15" t="s">
        <v>224</v>
      </c>
      <c r="CJ15" t="s">
        <v>224</v>
      </c>
      <c r="CK15" t="s">
        <v>224</v>
      </c>
      <c r="CL15" t="s">
        <v>224</v>
      </c>
      <c r="CM15" s="39" t="s">
        <v>226</v>
      </c>
      <c r="CN15" s="39" t="s">
        <v>239</v>
      </c>
      <c r="CO15" s="39" t="s">
        <v>226</v>
      </c>
      <c r="CP15" s="39" t="s">
        <v>239</v>
      </c>
      <c r="CQ15" t="s">
        <v>240</v>
      </c>
      <c r="CR15" t="s">
        <v>240</v>
      </c>
      <c r="CS15" s="39" t="s">
        <v>220</v>
      </c>
      <c r="CT15" s="39" t="s">
        <v>241</v>
      </c>
      <c r="CU15" t="s">
        <v>237</v>
      </c>
      <c r="CV15" t="s">
        <v>237</v>
      </c>
      <c r="CW15" t="s">
        <v>237</v>
      </c>
      <c r="CX15" t="s">
        <v>237</v>
      </c>
      <c r="CY15" t="s">
        <v>226</v>
      </c>
      <c r="CZ15" t="s">
        <v>226</v>
      </c>
      <c r="DA15" t="s">
        <v>226</v>
      </c>
      <c r="DB15" t="s">
        <v>226</v>
      </c>
      <c r="DC15" t="s">
        <v>237</v>
      </c>
      <c r="DD15" t="s">
        <v>237</v>
      </c>
      <c r="DE15" s="39" t="s">
        <v>226</v>
      </c>
      <c r="DF15" s="39" t="s">
        <v>457</v>
      </c>
      <c r="DG15" s="39" t="s">
        <v>226</v>
      </c>
      <c r="DH15" s="39" t="s">
        <v>457</v>
      </c>
      <c r="DI15" t="s">
        <v>236</v>
      </c>
      <c r="DJ15" t="s">
        <v>236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226</v>
      </c>
      <c r="DS15" s="39" t="s">
        <v>243</v>
      </c>
      <c r="DT15" s="39" t="s">
        <v>226</v>
      </c>
      <c r="DU15" s="39" t="s">
        <v>244</v>
      </c>
      <c r="DV15" s="39" t="s">
        <v>226</v>
      </c>
      <c r="DW15" s="39" t="s">
        <v>245</v>
      </c>
      <c r="DX15" s="39" t="s">
        <v>226</v>
      </c>
      <c r="DY15" s="39" t="s">
        <v>246</v>
      </c>
      <c r="DZ15" s="39" t="s">
        <v>226</v>
      </c>
      <c r="EA15" s="39" t="s">
        <v>247</v>
      </c>
      <c r="EB15" s="39" t="s">
        <v>226</v>
      </c>
      <c r="EC15" s="39" t="s">
        <v>248</v>
      </c>
      <c r="ED15" s="39" t="s">
        <v>226</v>
      </c>
      <c r="EE15" t="s">
        <v>226</v>
      </c>
      <c r="EF15" t="s">
        <v>226</v>
      </c>
      <c r="EG15" t="s">
        <v>226</v>
      </c>
      <c r="EH15" t="s">
        <v>226</v>
      </c>
      <c r="EI15" t="s">
        <v>226</v>
      </c>
      <c r="EJ15" t="s">
        <v>226</v>
      </c>
      <c r="EK15" s="39" t="s">
        <v>451</v>
      </c>
      <c r="EL15" s="39" t="s">
        <v>226</v>
      </c>
      <c r="EM15" s="39" t="s">
        <v>458</v>
      </c>
      <c r="EN15" s="39" t="s">
        <v>226</v>
      </c>
      <c r="EO15" s="39" t="s">
        <v>459</v>
      </c>
      <c r="EP15" s="39" t="s">
        <v>226</v>
      </c>
      <c r="EQ15" s="39" t="s">
        <v>460</v>
      </c>
      <c r="ER15" s="39" t="s">
        <v>226</v>
      </c>
      <c r="ES15" t="s">
        <v>226</v>
      </c>
      <c r="ET15" t="s">
        <v>226</v>
      </c>
      <c r="EU15" s="39" t="s">
        <v>456</v>
      </c>
      <c r="EV15" s="39" t="s">
        <v>226</v>
      </c>
      <c r="EW15" s="39" t="s">
        <v>252</v>
      </c>
      <c r="EX15" s="39" t="s">
        <v>226</v>
      </c>
      <c r="EY15" t="s">
        <v>226</v>
      </c>
      <c r="EZ15" t="s">
        <v>226</v>
      </c>
      <c r="FA15" t="s">
        <v>226</v>
      </c>
      <c r="FB15" t="s">
        <v>226</v>
      </c>
      <c r="FC15" s="39" t="s">
        <v>461</v>
      </c>
      <c r="FD15" s="39" t="s">
        <v>226</v>
      </c>
      <c r="FE15" s="39" t="s">
        <v>462</v>
      </c>
      <c r="FF15" s="39" t="s">
        <v>463</v>
      </c>
      <c r="FG15">
        <f t="shared" si="7"/>
        <v>21806592</v>
      </c>
      <c r="FH15" s="234">
        <f t="shared" si="26"/>
        <v>0.17246005798727004</v>
      </c>
      <c r="FI15" t="str">
        <f t="shared" si="27"/>
        <v>Failed</v>
      </c>
      <c r="FJ15" s="39" t="s">
        <v>462</v>
      </c>
      <c r="FK15" s="39" t="s">
        <v>463</v>
      </c>
      <c r="FL15">
        <f t="shared" si="8"/>
        <v>21806592</v>
      </c>
      <c r="FM15" s="234">
        <f t="shared" si="28"/>
        <v>0.17246005798727004</v>
      </c>
      <c r="FN15" t="str">
        <f t="shared" si="29"/>
        <v>Failed</v>
      </c>
      <c r="FO15" s="39" t="s">
        <v>462</v>
      </c>
      <c r="FP15" s="39" t="s">
        <v>463</v>
      </c>
      <c r="FQ15">
        <f t="shared" si="9"/>
        <v>21806592</v>
      </c>
      <c r="FR15" s="234">
        <f t="shared" si="30"/>
        <v>0.17246005798727004</v>
      </c>
      <c r="FS15" t="str">
        <f t="shared" si="31"/>
        <v>Failed</v>
      </c>
      <c r="FT15" s="39" t="s">
        <v>462</v>
      </c>
      <c r="FU15" s="39" t="s">
        <v>463</v>
      </c>
      <c r="FV15">
        <f t="shared" si="10"/>
        <v>21806592</v>
      </c>
      <c r="FW15" s="234">
        <f t="shared" si="32"/>
        <v>0.17246005798727004</v>
      </c>
      <c r="FX15" t="str">
        <f t="shared" si="33"/>
        <v>Failed</v>
      </c>
      <c r="FY15" s="39" t="s">
        <v>462</v>
      </c>
      <c r="FZ15" s="39" t="s">
        <v>463</v>
      </c>
      <c r="GA15">
        <f t="shared" si="11"/>
        <v>21806592</v>
      </c>
      <c r="GB15" s="234">
        <f t="shared" si="34"/>
        <v>0.17246005798727004</v>
      </c>
      <c r="GC15" t="str">
        <f t="shared" si="35"/>
        <v>Failed</v>
      </c>
      <c r="GD15" s="39" t="s">
        <v>462</v>
      </c>
      <c r="GE15" s="39" t="s">
        <v>463</v>
      </c>
      <c r="GF15">
        <f t="shared" si="12"/>
        <v>21806592</v>
      </c>
      <c r="GG15" s="234">
        <f t="shared" si="36"/>
        <v>0.17246005798727004</v>
      </c>
      <c r="GH15" t="str">
        <f t="shared" si="37"/>
        <v>Failed</v>
      </c>
      <c r="GI15" t="s">
        <v>35</v>
      </c>
      <c r="GJ15" t="s">
        <v>35</v>
      </c>
      <c r="GK15" t="s">
        <v>226</v>
      </c>
      <c r="GL15" t="s">
        <v>226</v>
      </c>
      <c r="GM15" s="39" t="s">
        <v>464</v>
      </c>
      <c r="GN15" s="39" t="s">
        <v>226</v>
      </c>
      <c r="GO15" t="s">
        <v>226</v>
      </c>
      <c r="GP15" t="s">
        <v>226</v>
      </c>
      <c r="GQ15" t="s">
        <v>226</v>
      </c>
      <c r="GR15" t="s">
        <v>226</v>
      </c>
      <c r="GS15" t="s">
        <v>226</v>
      </c>
      <c r="GT15" t="s">
        <v>226</v>
      </c>
      <c r="GU15" s="39" t="s">
        <v>35</v>
      </c>
      <c r="GV15" s="39" t="s">
        <v>226</v>
      </c>
      <c r="GW15" s="39" t="s">
        <v>35</v>
      </c>
      <c r="GX15" s="39" t="s">
        <v>226</v>
      </c>
      <c r="GY15" s="39" t="s">
        <v>35</v>
      </c>
      <c r="GZ15" s="39" t="s">
        <v>226</v>
      </c>
      <c r="HA15" s="39" t="s">
        <v>35</v>
      </c>
      <c r="HB15" s="39" t="s">
        <v>226</v>
      </c>
      <c r="HC15" t="s">
        <v>226</v>
      </c>
      <c r="HD15" t="s">
        <v>226</v>
      </c>
      <c r="HE15" t="s">
        <v>35</v>
      </c>
      <c r="HF15" t="s">
        <v>35</v>
      </c>
      <c r="HG15" t="s">
        <v>35</v>
      </c>
      <c r="HH15" t="s">
        <v>35</v>
      </c>
      <c r="HI15" t="s">
        <v>35</v>
      </c>
      <c r="HJ15" t="s">
        <v>35</v>
      </c>
    </row>
    <row r="16" spans="1:218" x14ac:dyDescent="0.2">
      <c r="A16">
        <v>15</v>
      </c>
      <c r="B16" t="s">
        <v>220</v>
      </c>
      <c r="C16" t="s">
        <v>220</v>
      </c>
      <c r="D16" s="243" t="s">
        <v>221</v>
      </c>
      <c r="E16" s="243" t="s">
        <v>222</v>
      </c>
      <c r="F16" s="242">
        <v>200</v>
      </c>
      <c r="G16" s="242">
        <v>80</v>
      </c>
      <c r="H16" s="237">
        <v>120</v>
      </c>
      <c r="I16" t="s">
        <v>223</v>
      </c>
      <c r="J16" t="s">
        <v>223</v>
      </c>
      <c r="K16" t="s">
        <v>224</v>
      </c>
      <c r="L16" t="s">
        <v>465</v>
      </c>
      <c r="M16" t="s">
        <v>226</v>
      </c>
      <c r="N16" t="s">
        <v>226</v>
      </c>
      <c r="O16" t="s">
        <v>466</v>
      </c>
      <c r="P16" t="s">
        <v>466</v>
      </c>
      <c r="S16">
        <f t="shared" si="0"/>
        <v>0</v>
      </c>
      <c r="T16" s="234">
        <f t="shared" si="13"/>
        <v>0</v>
      </c>
      <c r="U16" t="str" cm="1">
        <f t="array" ref="U16">IF(T16&lt;=1%,"Pass",Failed)</f>
        <v>Pass</v>
      </c>
      <c r="V16" t="s">
        <v>467</v>
      </c>
      <c r="W16" t="s">
        <v>467</v>
      </c>
      <c r="X16">
        <f t="shared" si="1"/>
        <v>0</v>
      </c>
      <c r="Y16" s="234">
        <f t="shared" si="14"/>
        <v>0</v>
      </c>
      <c r="Z16" t="str">
        <f t="shared" si="15"/>
        <v>Pass</v>
      </c>
      <c r="AA16" t="s">
        <v>467</v>
      </c>
      <c r="AB16" t="s">
        <v>467</v>
      </c>
      <c r="AC16">
        <f t="shared" si="2"/>
        <v>0</v>
      </c>
      <c r="AD16" s="234">
        <f t="shared" si="16"/>
        <v>0</v>
      </c>
      <c r="AE16" t="str">
        <f t="shared" si="17"/>
        <v>Pass</v>
      </c>
      <c r="AF16" t="s">
        <v>467</v>
      </c>
      <c r="AG16" t="s">
        <v>467</v>
      </c>
      <c r="AH16">
        <f t="shared" si="3"/>
        <v>0</v>
      </c>
      <c r="AI16" s="234">
        <f t="shared" si="18"/>
        <v>0</v>
      </c>
      <c r="AJ16" t="str">
        <f t="shared" si="19"/>
        <v>Pass</v>
      </c>
      <c r="AK16" s="39" t="s">
        <v>468</v>
      </c>
      <c r="AL16" s="39" t="s">
        <v>226</v>
      </c>
      <c r="AM16" s="39" t="s">
        <v>35</v>
      </c>
      <c r="AN16" s="39" t="s">
        <v>469</v>
      </c>
      <c r="AO16" t="s">
        <v>470</v>
      </c>
      <c r="AP16" t="s">
        <v>470</v>
      </c>
      <c r="AQ16" t="s">
        <v>35</v>
      </c>
      <c r="AR16" t="s">
        <v>35</v>
      </c>
      <c r="AS16">
        <f t="shared" si="4"/>
        <v>0</v>
      </c>
      <c r="AT16" s="234">
        <f t="shared" si="38"/>
        <v>0</v>
      </c>
      <c r="AU16" t="str">
        <f t="shared" si="21"/>
        <v>Pass</v>
      </c>
      <c r="AV16" t="s">
        <v>35</v>
      </c>
      <c r="AW16" t="s">
        <v>35</v>
      </c>
      <c r="AX16">
        <f t="shared" si="5"/>
        <v>0</v>
      </c>
      <c r="AY16" s="234">
        <f t="shared" si="39"/>
        <v>0</v>
      </c>
      <c r="AZ16" t="str">
        <f t="shared" si="23"/>
        <v>Pass</v>
      </c>
      <c r="BA16" t="s">
        <v>35</v>
      </c>
      <c r="BB16" t="s">
        <v>35</v>
      </c>
      <c r="BC16">
        <f t="shared" si="6"/>
        <v>0</v>
      </c>
      <c r="BD16" s="234">
        <f t="shared" si="40"/>
        <v>0</v>
      </c>
      <c r="BE16" t="str">
        <f t="shared" si="25"/>
        <v>Pass</v>
      </c>
      <c r="BF16" s="39" t="s">
        <v>234</v>
      </c>
      <c r="BG16" s="39" t="s">
        <v>226</v>
      </c>
      <c r="BH16" s="238"/>
      <c r="BI16" t="s">
        <v>226</v>
      </c>
      <c r="BJ16" t="s">
        <v>226</v>
      </c>
      <c r="BK16" t="s">
        <v>235</v>
      </c>
      <c r="BL16" t="s">
        <v>235</v>
      </c>
      <c r="BM16" t="s">
        <v>235</v>
      </c>
      <c r="BN16" t="s">
        <v>235</v>
      </c>
      <c r="BO16" s="39" t="s">
        <v>236</v>
      </c>
      <c r="BP16" s="39" t="s">
        <v>226</v>
      </c>
      <c r="BQ16" t="s">
        <v>226</v>
      </c>
      <c r="BR16" t="s">
        <v>226</v>
      </c>
      <c r="BS16" t="s">
        <v>236</v>
      </c>
      <c r="BT16" t="s">
        <v>236</v>
      </c>
      <c r="BU16" t="s">
        <v>237</v>
      </c>
      <c r="BV16" t="s">
        <v>237</v>
      </c>
      <c r="BW16" t="s">
        <v>238</v>
      </c>
      <c r="BX16" t="s">
        <v>238</v>
      </c>
      <c r="BY16" t="s">
        <v>237</v>
      </c>
      <c r="BZ16" t="s">
        <v>237</v>
      </c>
      <c r="CA16" t="s">
        <v>238</v>
      </c>
      <c r="CB16" t="s">
        <v>238</v>
      </c>
      <c r="CC16" t="s">
        <v>237</v>
      </c>
      <c r="CD16" t="s">
        <v>237</v>
      </c>
      <c r="CE16" t="s">
        <v>238</v>
      </c>
      <c r="CF16" t="s">
        <v>238</v>
      </c>
      <c r="CG16" t="s">
        <v>236</v>
      </c>
      <c r="CH16" t="s">
        <v>236</v>
      </c>
      <c r="CI16" t="s">
        <v>224</v>
      </c>
      <c r="CJ16" t="s">
        <v>224</v>
      </c>
      <c r="CK16" t="s">
        <v>224</v>
      </c>
      <c r="CL16" t="s">
        <v>224</v>
      </c>
      <c r="CM16" s="39" t="s">
        <v>226</v>
      </c>
      <c r="CN16" s="39" t="s">
        <v>239</v>
      </c>
      <c r="CO16" s="39" t="s">
        <v>226</v>
      </c>
      <c r="CP16" s="39" t="s">
        <v>239</v>
      </c>
      <c r="CQ16" t="s">
        <v>240</v>
      </c>
      <c r="CR16" t="s">
        <v>240</v>
      </c>
      <c r="CS16" s="39" t="s">
        <v>220</v>
      </c>
      <c r="CT16" s="39" t="s">
        <v>241</v>
      </c>
      <c r="CU16" t="s">
        <v>237</v>
      </c>
      <c r="CV16" t="s">
        <v>237</v>
      </c>
      <c r="CW16" t="s">
        <v>237</v>
      </c>
      <c r="CX16" t="s">
        <v>237</v>
      </c>
      <c r="CY16" t="s">
        <v>226</v>
      </c>
      <c r="CZ16" t="s">
        <v>226</v>
      </c>
      <c r="DA16" t="s">
        <v>226</v>
      </c>
      <c r="DB16" t="s">
        <v>226</v>
      </c>
      <c r="DC16" t="s">
        <v>237</v>
      </c>
      <c r="DD16" t="s">
        <v>237</v>
      </c>
      <c r="DE16" s="39" t="s">
        <v>226</v>
      </c>
      <c r="DF16" s="39" t="s">
        <v>471</v>
      </c>
      <c r="DG16" s="39" t="s">
        <v>226</v>
      </c>
      <c r="DH16" s="39" t="s">
        <v>471</v>
      </c>
      <c r="DI16" t="s">
        <v>236</v>
      </c>
      <c r="DJ16" t="s">
        <v>236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226</v>
      </c>
      <c r="DQ16" t="s">
        <v>226</v>
      </c>
      <c r="DR16" t="s">
        <v>226</v>
      </c>
      <c r="DS16" s="39" t="s">
        <v>243</v>
      </c>
      <c r="DT16" s="39" t="s">
        <v>226</v>
      </c>
      <c r="DU16" s="39" t="s">
        <v>244</v>
      </c>
      <c r="DV16" s="39" t="s">
        <v>226</v>
      </c>
      <c r="DW16" s="39" t="s">
        <v>245</v>
      </c>
      <c r="DX16" s="39" t="s">
        <v>226</v>
      </c>
      <c r="DY16" s="39" t="s">
        <v>246</v>
      </c>
      <c r="DZ16" s="39" t="s">
        <v>226</v>
      </c>
      <c r="EA16" s="39" t="s">
        <v>247</v>
      </c>
      <c r="EB16" s="39" t="s">
        <v>226</v>
      </c>
      <c r="EC16" s="39" t="s">
        <v>248</v>
      </c>
      <c r="ED16" s="39" t="s">
        <v>226</v>
      </c>
      <c r="EE16" t="s">
        <v>226</v>
      </c>
      <c r="EF16" t="s">
        <v>226</v>
      </c>
      <c r="EG16" t="s">
        <v>226</v>
      </c>
      <c r="EH16" t="s">
        <v>226</v>
      </c>
      <c r="EI16" t="s">
        <v>226</v>
      </c>
      <c r="EJ16" t="s">
        <v>226</v>
      </c>
      <c r="EK16" s="39" t="s">
        <v>465</v>
      </c>
      <c r="EL16" s="39" t="s">
        <v>226</v>
      </c>
      <c r="EM16" s="39" t="s">
        <v>472</v>
      </c>
      <c r="EN16" s="39" t="s">
        <v>226</v>
      </c>
      <c r="EO16" s="39" t="s">
        <v>473</v>
      </c>
      <c r="EP16" s="39" t="s">
        <v>226</v>
      </c>
      <c r="EQ16" s="39" t="s">
        <v>474</v>
      </c>
      <c r="ER16" s="39" t="s">
        <v>226</v>
      </c>
      <c r="ES16" t="s">
        <v>226</v>
      </c>
      <c r="ET16" t="s">
        <v>226</v>
      </c>
      <c r="EU16" s="39" t="s">
        <v>470</v>
      </c>
      <c r="EV16" s="39" t="s">
        <v>226</v>
      </c>
      <c r="EW16" s="39" t="s">
        <v>252</v>
      </c>
      <c r="EX16" s="39" t="s">
        <v>226</v>
      </c>
      <c r="EY16" t="s">
        <v>226</v>
      </c>
      <c r="EZ16" t="s">
        <v>226</v>
      </c>
      <c r="FA16" t="s">
        <v>226</v>
      </c>
      <c r="FB16" t="s">
        <v>226</v>
      </c>
      <c r="FC16" s="39" t="s">
        <v>475</v>
      </c>
      <c r="FD16" s="39" t="s">
        <v>226</v>
      </c>
      <c r="FE16" s="39" t="s">
        <v>476</v>
      </c>
      <c r="FF16" s="39" t="s">
        <v>477</v>
      </c>
      <c r="FG16">
        <f t="shared" si="7"/>
        <v>2802080</v>
      </c>
      <c r="FH16" s="234">
        <f t="shared" si="26"/>
        <v>3.4002481115206824E-2</v>
      </c>
      <c r="FI16" t="str">
        <f t="shared" si="27"/>
        <v>Failed</v>
      </c>
      <c r="FJ16" s="39" t="s">
        <v>476</v>
      </c>
      <c r="FK16" s="39" t="s">
        <v>477</v>
      </c>
      <c r="FL16">
        <f t="shared" si="8"/>
        <v>2802080</v>
      </c>
      <c r="FM16" s="234">
        <f t="shared" si="28"/>
        <v>3.4002481115206824E-2</v>
      </c>
      <c r="FN16" t="str">
        <f t="shared" si="29"/>
        <v>Failed</v>
      </c>
      <c r="FO16" s="39" t="s">
        <v>476</v>
      </c>
      <c r="FP16" s="39" t="s">
        <v>477</v>
      </c>
      <c r="FQ16">
        <f t="shared" si="9"/>
        <v>2802080</v>
      </c>
      <c r="FR16" s="234">
        <f t="shared" si="30"/>
        <v>3.4002481115206824E-2</v>
      </c>
      <c r="FS16" t="str">
        <f t="shared" si="31"/>
        <v>Failed</v>
      </c>
      <c r="FT16" s="39" t="s">
        <v>476</v>
      </c>
      <c r="FU16" s="39" t="s">
        <v>477</v>
      </c>
      <c r="FV16">
        <f t="shared" si="10"/>
        <v>2802080</v>
      </c>
      <c r="FW16" s="234">
        <f t="shared" si="32"/>
        <v>3.4002481115206824E-2</v>
      </c>
      <c r="FX16" t="str">
        <f t="shared" si="33"/>
        <v>Failed</v>
      </c>
      <c r="FY16" s="39" t="s">
        <v>476</v>
      </c>
      <c r="FZ16" s="39" t="s">
        <v>477</v>
      </c>
      <c r="GA16">
        <f t="shared" si="11"/>
        <v>2802080</v>
      </c>
      <c r="GB16" s="234">
        <f t="shared" si="34"/>
        <v>3.4002481115206824E-2</v>
      </c>
      <c r="GC16" t="str">
        <f t="shared" si="35"/>
        <v>Failed</v>
      </c>
      <c r="GD16" s="39" t="s">
        <v>476</v>
      </c>
      <c r="GE16" s="39" t="s">
        <v>477</v>
      </c>
      <c r="GF16">
        <f t="shared" si="12"/>
        <v>2802080</v>
      </c>
      <c r="GG16" s="234">
        <f t="shared" si="36"/>
        <v>3.4002481115206824E-2</v>
      </c>
      <c r="GH16" t="str">
        <f t="shared" si="37"/>
        <v>Failed</v>
      </c>
      <c r="GI16" t="s">
        <v>35</v>
      </c>
      <c r="GJ16" t="s">
        <v>35</v>
      </c>
      <c r="GK16" t="s">
        <v>226</v>
      </c>
      <c r="GL16" t="s">
        <v>226</v>
      </c>
      <c r="GM16" s="39" t="s">
        <v>478</v>
      </c>
      <c r="GN16" s="39" t="s">
        <v>226</v>
      </c>
      <c r="GO16" t="s">
        <v>226</v>
      </c>
      <c r="GP16" t="s">
        <v>226</v>
      </c>
      <c r="GQ16" t="s">
        <v>226</v>
      </c>
      <c r="GR16" t="s">
        <v>226</v>
      </c>
      <c r="GS16" t="s">
        <v>226</v>
      </c>
      <c r="GT16" t="s">
        <v>226</v>
      </c>
      <c r="GU16" s="39" t="s">
        <v>35</v>
      </c>
      <c r="GV16" s="39" t="s">
        <v>226</v>
      </c>
      <c r="GW16" s="39" t="s">
        <v>35</v>
      </c>
      <c r="GX16" s="39" t="s">
        <v>226</v>
      </c>
      <c r="GY16" s="39" t="s">
        <v>35</v>
      </c>
      <c r="GZ16" s="39" t="s">
        <v>226</v>
      </c>
      <c r="HA16" s="39" t="s">
        <v>35</v>
      </c>
      <c r="HB16" s="39" t="s">
        <v>226</v>
      </c>
      <c r="HC16" t="s">
        <v>226</v>
      </c>
      <c r="HD16" t="s">
        <v>226</v>
      </c>
      <c r="HE16" t="s">
        <v>35</v>
      </c>
      <c r="HF16" t="s">
        <v>35</v>
      </c>
      <c r="HG16" t="s">
        <v>35</v>
      </c>
      <c r="HH16" t="s">
        <v>35</v>
      </c>
      <c r="HI16" t="s">
        <v>35</v>
      </c>
      <c r="HJ16" t="s">
        <v>35</v>
      </c>
    </row>
    <row r="17" spans="1:218" x14ac:dyDescent="0.2">
      <c r="A17">
        <v>16</v>
      </c>
      <c r="B17" t="s">
        <v>220</v>
      </c>
      <c r="C17" t="s">
        <v>220</v>
      </c>
      <c r="D17" s="243" t="s">
        <v>221</v>
      </c>
      <c r="E17" s="243" t="s">
        <v>222</v>
      </c>
      <c r="F17" s="242">
        <v>200</v>
      </c>
      <c r="G17" s="242">
        <v>80</v>
      </c>
      <c r="H17" s="237">
        <v>120</v>
      </c>
      <c r="I17" t="s">
        <v>223</v>
      </c>
      <c r="J17" t="s">
        <v>223</v>
      </c>
      <c r="K17" t="s">
        <v>224</v>
      </c>
      <c r="L17" t="s">
        <v>479</v>
      </c>
      <c r="M17" t="s">
        <v>226</v>
      </c>
      <c r="N17" t="s">
        <v>226</v>
      </c>
      <c r="O17" t="s">
        <v>480</v>
      </c>
      <c r="P17" t="s">
        <v>480</v>
      </c>
      <c r="S17">
        <f t="shared" si="0"/>
        <v>0</v>
      </c>
      <c r="T17" s="234">
        <f t="shared" si="13"/>
        <v>0</v>
      </c>
      <c r="U17" t="str" cm="1">
        <f t="array" ref="U17">IF(T17&lt;=1%,"Pass",Failed)</f>
        <v>Pass</v>
      </c>
      <c r="V17" t="s">
        <v>481</v>
      </c>
      <c r="W17" t="s">
        <v>481</v>
      </c>
      <c r="X17">
        <f t="shared" si="1"/>
        <v>0</v>
      </c>
      <c r="Y17" s="234">
        <f t="shared" si="14"/>
        <v>0</v>
      </c>
      <c r="Z17" t="str">
        <f t="shared" si="15"/>
        <v>Pass</v>
      </c>
      <c r="AA17" t="s">
        <v>481</v>
      </c>
      <c r="AB17" t="s">
        <v>481</v>
      </c>
      <c r="AC17">
        <f t="shared" si="2"/>
        <v>0</v>
      </c>
      <c r="AD17" s="234">
        <f t="shared" si="16"/>
        <v>0</v>
      </c>
      <c r="AE17" t="str">
        <f t="shared" si="17"/>
        <v>Pass</v>
      </c>
      <c r="AF17" t="s">
        <v>481</v>
      </c>
      <c r="AG17" t="s">
        <v>481</v>
      </c>
      <c r="AH17">
        <f t="shared" si="3"/>
        <v>0</v>
      </c>
      <c r="AI17" s="234">
        <f t="shared" si="18"/>
        <v>0</v>
      </c>
      <c r="AJ17" t="str">
        <f t="shared" si="19"/>
        <v>Pass</v>
      </c>
      <c r="AK17" s="39" t="s">
        <v>482</v>
      </c>
      <c r="AL17" s="39" t="s">
        <v>226</v>
      </c>
      <c r="AM17" s="39" t="s">
        <v>35</v>
      </c>
      <c r="AN17" s="39" t="s">
        <v>483</v>
      </c>
      <c r="AO17" t="s">
        <v>484</v>
      </c>
      <c r="AP17" t="s">
        <v>484</v>
      </c>
      <c r="AQ17" t="s">
        <v>485</v>
      </c>
      <c r="AR17" t="s">
        <v>485</v>
      </c>
      <c r="AS17">
        <f t="shared" si="4"/>
        <v>0</v>
      </c>
      <c r="AT17" s="234">
        <f t="shared" si="20"/>
        <v>0</v>
      </c>
      <c r="AU17" t="str">
        <f t="shared" si="21"/>
        <v>Pass</v>
      </c>
      <c r="AV17" t="s">
        <v>485</v>
      </c>
      <c r="AW17" t="s">
        <v>485</v>
      </c>
      <c r="AX17">
        <f t="shared" si="5"/>
        <v>0</v>
      </c>
      <c r="AY17" s="234">
        <f t="shared" si="22"/>
        <v>0</v>
      </c>
      <c r="AZ17" t="str">
        <f t="shared" si="23"/>
        <v>Pass</v>
      </c>
      <c r="BA17" t="s">
        <v>485</v>
      </c>
      <c r="BB17" t="s">
        <v>485</v>
      </c>
      <c r="BC17">
        <f t="shared" si="6"/>
        <v>0</v>
      </c>
      <c r="BD17" s="234">
        <f t="shared" si="24"/>
        <v>0</v>
      </c>
      <c r="BE17" t="str">
        <f t="shared" si="25"/>
        <v>Pass</v>
      </c>
      <c r="BF17" s="39" t="s">
        <v>234</v>
      </c>
      <c r="BG17" s="39" t="s">
        <v>226</v>
      </c>
      <c r="BH17" s="238"/>
      <c r="BI17" t="s">
        <v>226</v>
      </c>
      <c r="BJ17" t="s">
        <v>226</v>
      </c>
      <c r="BK17" t="s">
        <v>235</v>
      </c>
      <c r="BL17" t="s">
        <v>235</v>
      </c>
      <c r="BM17" t="s">
        <v>235</v>
      </c>
      <c r="BN17" t="s">
        <v>235</v>
      </c>
      <c r="BO17" s="39" t="s">
        <v>236</v>
      </c>
      <c r="BP17" s="39" t="s">
        <v>226</v>
      </c>
      <c r="BQ17" t="s">
        <v>226</v>
      </c>
      <c r="BR17" t="s">
        <v>226</v>
      </c>
      <c r="BS17" t="s">
        <v>236</v>
      </c>
      <c r="BT17" t="s">
        <v>236</v>
      </c>
      <c r="BU17" t="s">
        <v>237</v>
      </c>
      <c r="BV17" t="s">
        <v>237</v>
      </c>
      <c r="BW17" t="s">
        <v>238</v>
      </c>
      <c r="BX17" t="s">
        <v>238</v>
      </c>
      <c r="BY17" t="s">
        <v>237</v>
      </c>
      <c r="BZ17" t="s">
        <v>237</v>
      </c>
      <c r="CA17" t="s">
        <v>238</v>
      </c>
      <c r="CB17" t="s">
        <v>238</v>
      </c>
      <c r="CC17" t="s">
        <v>237</v>
      </c>
      <c r="CD17" t="s">
        <v>237</v>
      </c>
      <c r="CE17" t="s">
        <v>238</v>
      </c>
      <c r="CF17" t="s">
        <v>238</v>
      </c>
      <c r="CG17" t="s">
        <v>236</v>
      </c>
      <c r="CH17" t="s">
        <v>236</v>
      </c>
      <c r="CI17" t="s">
        <v>224</v>
      </c>
      <c r="CJ17" t="s">
        <v>224</v>
      </c>
      <c r="CK17" t="s">
        <v>224</v>
      </c>
      <c r="CL17" t="s">
        <v>224</v>
      </c>
      <c r="CM17" s="39" t="s">
        <v>226</v>
      </c>
      <c r="CN17" s="39" t="s">
        <v>239</v>
      </c>
      <c r="CO17" s="39" t="s">
        <v>226</v>
      </c>
      <c r="CP17" s="39" t="s">
        <v>239</v>
      </c>
      <c r="CQ17" t="s">
        <v>240</v>
      </c>
      <c r="CR17" t="s">
        <v>240</v>
      </c>
      <c r="CS17" s="39" t="s">
        <v>220</v>
      </c>
      <c r="CT17" s="39" t="s">
        <v>241</v>
      </c>
      <c r="CU17" t="s">
        <v>237</v>
      </c>
      <c r="CV17" t="s">
        <v>237</v>
      </c>
      <c r="CW17" t="s">
        <v>237</v>
      </c>
      <c r="CX17" t="s">
        <v>237</v>
      </c>
      <c r="CY17" t="s">
        <v>226</v>
      </c>
      <c r="CZ17" t="s">
        <v>226</v>
      </c>
      <c r="DA17" t="s">
        <v>226</v>
      </c>
      <c r="DB17" t="s">
        <v>226</v>
      </c>
      <c r="DC17" t="s">
        <v>237</v>
      </c>
      <c r="DD17" t="s">
        <v>237</v>
      </c>
      <c r="DE17" s="39" t="s">
        <v>226</v>
      </c>
      <c r="DF17" s="39" t="s">
        <v>486</v>
      </c>
      <c r="DG17" s="39" t="s">
        <v>226</v>
      </c>
      <c r="DH17" s="39" t="s">
        <v>486</v>
      </c>
      <c r="DI17" t="s">
        <v>236</v>
      </c>
      <c r="DJ17" t="s">
        <v>236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s="39" t="s">
        <v>243</v>
      </c>
      <c r="DT17" s="39" t="s">
        <v>226</v>
      </c>
      <c r="DU17" s="39" t="s">
        <v>244</v>
      </c>
      <c r="DV17" s="39" t="s">
        <v>226</v>
      </c>
      <c r="DW17" s="39" t="s">
        <v>245</v>
      </c>
      <c r="DX17" s="39" t="s">
        <v>226</v>
      </c>
      <c r="DY17" s="39" t="s">
        <v>246</v>
      </c>
      <c r="DZ17" s="39" t="s">
        <v>226</v>
      </c>
      <c r="EA17" s="39" t="s">
        <v>247</v>
      </c>
      <c r="EB17" s="39" t="s">
        <v>226</v>
      </c>
      <c r="EC17" s="39" t="s">
        <v>248</v>
      </c>
      <c r="ED17" s="39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s="39" t="s">
        <v>479</v>
      </c>
      <c r="EL17" s="39" t="s">
        <v>226</v>
      </c>
      <c r="EM17" s="39" t="s">
        <v>487</v>
      </c>
      <c r="EN17" s="39" t="s">
        <v>226</v>
      </c>
      <c r="EO17" s="39" t="s">
        <v>488</v>
      </c>
      <c r="EP17" s="39" t="s">
        <v>226</v>
      </c>
      <c r="EQ17" s="39" t="s">
        <v>489</v>
      </c>
      <c r="ER17" s="39" t="s">
        <v>226</v>
      </c>
      <c r="ES17" t="s">
        <v>226</v>
      </c>
      <c r="ET17" t="s">
        <v>226</v>
      </c>
      <c r="EU17" s="39" t="s">
        <v>484</v>
      </c>
      <c r="EV17" s="39" t="s">
        <v>226</v>
      </c>
      <c r="EW17" s="39" t="s">
        <v>252</v>
      </c>
      <c r="EX17" s="39" t="s">
        <v>226</v>
      </c>
      <c r="EY17" t="s">
        <v>226</v>
      </c>
      <c r="EZ17" t="s">
        <v>226</v>
      </c>
      <c r="FA17" t="s">
        <v>226</v>
      </c>
      <c r="FB17" t="s">
        <v>226</v>
      </c>
      <c r="FC17" s="39" t="s">
        <v>490</v>
      </c>
      <c r="FD17" s="39" t="s">
        <v>226</v>
      </c>
      <c r="FE17" s="39" t="s">
        <v>491</v>
      </c>
      <c r="FF17" s="39" t="s">
        <v>492</v>
      </c>
      <c r="FG17">
        <f t="shared" si="7"/>
        <v>4088168</v>
      </c>
      <c r="FH17" s="234">
        <f t="shared" si="26"/>
        <v>4.8427786854850642E-2</v>
      </c>
      <c r="FI17" t="str">
        <f t="shared" si="27"/>
        <v>Failed</v>
      </c>
      <c r="FJ17" s="39" t="s">
        <v>491</v>
      </c>
      <c r="FK17" s="39" t="s">
        <v>492</v>
      </c>
      <c r="FL17">
        <f t="shared" si="8"/>
        <v>4088168</v>
      </c>
      <c r="FM17" s="234">
        <f t="shared" si="28"/>
        <v>4.8427786854850642E-2</v>
      </c>
      <c r="FN17" t="str">
        <f t="shared" si="29"/>
        <v>Failed</v>
      </c>
      <c r="FO17" s="39" t="s">
        <v>491</v>
      </c>
      <c r="FP17" s="39" t="s">
        <v>492</v>
      </c>
      <c r="FQ17">
        <f t="shared" si="9"/>
        <v>4088168</v>
      </c>
      <c r="FR17" s="234">
        <f t="shared" si="30"/>
        <v>4.8427786854850642E-2</v>
      </c>
      <c r="FS17" t="str">
        <f t="shared" si="31"/>
        <v>Failed</v>
      </c>
      <c r="FT17" s="39" t="s">
        <v>491</v>
      </c>
      <c r="FU17" s="39" t="s">
        <v>492</v>
      </c>
      <c r="FV17">
        <f t="shared" si="10"/>
        <v>4088168</v>
      </c>
      <c r="FW17" s="234">
        <f t="shared" si="32"/>
        <v>4.8427786854850642E-2</v>
      </c>
      <c r="FX17" t="str">
        <f t="shared" si="33"/>
        <v>Failed</v>
      </c>
      <c r="FY17" s="39" t="s">
        <v>491</v>
      </c>
      <c r="FZ17" s="39" t="s">
        <v>492</v>
      </c>
      <c r="GA17">
        <f t="shared" si="11"/>
        <v>4088168</v>
      </c>
      <c r="GB17" s="234">
        <f t="shared" si="34"/>
        <v>4.8427786854850642E-2</v>
      </c>
      <c r="GC17" t="str">
        <f t="shared" si="35"/>
        <v>Failed</v>
      </c>
      <c r="GD17" s="39" t="s">
        <v>491</v>
      </c>
      <c r="GE17" s="39" t="s">
        <v>492</v>
      </c>
      <c r="GF17">
        <f t="shared" si="12"/>
        <v>4088168</v>
      </c>
      <c r="GG17" s="234">
        <f t="shared" si="36"/>
        <v>4.8427786854850642E-2</v>
      </c>
      <c r="GH17" t="str">
        <f t="shared" si="37"/>
        <v>Failed</v>
      </c>
      <c r="GI17" t="s">
        <v>35</v>
      </c>
      <c r="GJ17" t="s">
        <v>35</v>
      </c>
      <c r="GK17" t="s">
        <v>226</v>
      </c>
      <c r="GL17" t="s">
        <v>226</v>
      </c>
      <c r="GM17" s="39" t="s">
        <v>493</v>
      </c>
      <c r="GN17" s="39" t="s">
        <v>226</v>
      </c>
      <c r="GO17" t="s">
        <v>226</v>
      </c>
      <c r="GP17" t="s">
        <v>226</v>
      </c>
      <c r="GQ17" t="s">
        <v>226</v>
      </c>
      <c r="GR17" t="s">
        <v>226</v>
      </c>
      <c r="GS17" t="s">
        <v>226</v>
      </c>
      <c r="GT17" t="s">
        <v>226</v>
      </c>
      <c r="GU17" s="39" t="s">
        <v>35</v>
      </c>
      <c r="GV17" s="39" t="s">
        <v>226</v>
      </c>
      <c r="GW17" s="39" t="s">
        <v>35</v>
      </c>
      <c r="GX17" s="39" t="s">
        <v>226</v>
      </c>
      <c r="GY17" s="39" t="s">
        <v>35</v>
      </c>
      <c r="GZ17" s="39" t="s">
        <v>226</v>
      </c>
      <c r="HA17" s="39" t="s">
        <v>35</v>
      </c>
      <c r="HB17" s="39" t="s">
        <v>226</v>
      </c>
      <c r="HC17" t="s">
        <v>226</v>
      </c>
      <c r="HD17" t="s">
        <v>226</v>
      </c>
      <c r="HE17" t="s">
        <v>35</v>
      </c>
      <c r="HF17" t="s">
        <v>35</v>
      </c>
      <c r="HG17" t="s">
        <v>35</v>
      </c>
      <c r="HH17" t="s">
        <v>35</v>
      </c>
      <c r="HI17" t="s">
        <v>35</v>
      </c>
      <c r="HJ17" t="s">
        <v>35</v>
      </c>
    </row>
    <row r="18" spans="1:218" x14ac:dyDescent="0.2">
      <c r="A18">
        <v>17</v>
      </c>
      <c r="B18" t="s">
        <v>220</v>
      </c>
      <c r="C18" t="s">
        <v>220</v>
      </c>
      <c r="D18" s="243" t="s">
        <v>221</v>
      </c>
      <c r="E18" s="243" t="s">
        <v>222</v>
      </c>
      <c r="F18" s="242">
        <v>200</v>
      </c>
      <c r="G18" s="242">
        <v>80</v>
      </c>
      <c r="H18" s="237">
        <v>120</v>
      </c>
      <c r="I18" t="s">
        <v>223</v>
      </c>
      <c r="J18" t="s">
        <v>223</v>
      </c>
      <c r="K18" t="s">
        <v>224</v>
      </c>
      <c r="L18" t="s">
        <v>494</v>
      </c>
      <c r="M18" t="s">
        <v>226</v>
      </c>
      <c r="N18" t="s">
        <v>226</v>
      </c>
      <c r="O18" t="s">
        <v>495</v>
      </c>
      <c r="P18" t="s">
        <v>495</v>
      </c>
      <c r="S18">
        <f t="shared" si="0"/>
        <v>0</v>
      </c>
      <c r="T18" s="234">
        <f t="shared" si="13"/>
        <v>0</v>
      </c>
      <c r="U18" t="str" cm="1">
        <f t="array" ref="U18">IF(T18&lt;=1%,"Pass",Failed)</f>
        <v>Pass</v>
      </c>
      <c r="V18" t="s">
        <v>496</v>
      </c>
      <c r="W18" t="s">
        <v>496</v>
      </c>
      <c r="X18">
        <f t="shared" si="1"/>
        <v>0</v>
      </c>
      <c r="Y18" s="234">
        <f t="shared" si="14"/>
        <v>0</v>
      </c>
      <c r="Z18" t="str">
        <f t="shared" si="15"/>
        <v>Pass</v>
      </c>
      <c r="AA18" t="s">
        <v>496</v>
      </c>
      <c r="AB18" t="s">
        <v>496</v>
      </c>
      <c r="AC18">
        <f t="shared" si="2"/>
        <v>0</v>
      </c>
      <c r="AD18" s="234">
        <f t="shared" si="16"/>
        <v>0</v>
      </c>
      <c r="AE18" t="str">
        <f t="shared" si="17"/>
        <v>Pass</v>
      </c>
      <c r="AF18" t="s">
        <v>496</v>
      </c>
      <c r="AG18" t="s">
        <v>496</v>
      </c>
      <c r="AH18">
        <f t="shared" si="3"/>
        <v>0</v>
      </c>
      <c r="AI18" s="234">
        <f t="shared" si="18"/>
        <v>0</v>
      </c>
      <c r="AJ18" t="str">
        <f t="shared" si="19"/>
        <v>Pass</v>
      </c>
      <c r="AK18" s="39" t="s">
        <v>497</v>
      </c>
      <c r="AL18" s="39" t="s">
        <v>226</v>
      </c>
      <c r="AM18" s="39" t="s">
        <v>35</v>
      </c>
      <c r="AN18" s="39" t="s">
        <v>498</v>
      </c>
      <c r="AO18" t="s">
        <v>499</v>
      </c>
      <c r="AP18" t="s">
        <v>499</v>
      </c>
      <c r="AQ18" t="s">
        <v>35</v>
      </c>
      <c r="AR18" t="s">
        <v>35</v>
      </c>
      <c r="AS18">
        <f t="shared" si="4"/>
        <v>0</v>
      </c>
      <c r="AT18" s="234">
        <f t="shared" ref="AT18:AT22" si="41">(AR18-AQ18)</f>
        <v>0</v>
      </c>
      <c r="AU18" t="str">
        <f t="shared" si="21"/>
        <v>Pass</v>
      </c>
      <c r="AV18" t="s">
        <v>35</v>
      </c>
      <c r="AW18" t="s">
        <v>35</v>
      </c>
      <c r="AX18">
        <f t="shared" si="5"/>
        <v>0</v>
      </c>
      <c r="AY18" s="234">
        <f t="shared" ref="AY18:AY22" si="42">(AW18-AV18)</f>
        <v>0</v>
      </c>
      <c r="AZ18" t="str">
        <f t="shared" si="23"/>
        <v>Pass</v>
      </c>
      <c r="BA18" t="s">
        <v>35</v>
      </c>
      <c r="BB18" t="s">
        <v>35</v>
      </c>
      <c r="BC18">
        <f t="shared" si="6"/>
        <v>0</v>
      </c>
      <c r="BD18" s="234">
        <f t="shared" ref="BD18:BD22" si="43">(BB18-BA18)</f>
        <v>0</v>
      </c>
      <c r="BE18" t="str">
        <f t="shared" si="25"/>
        <v>Pass</v>
      </c>
      <c r="BF18" s="39" t="s">
        <v>234</v>
      </c>
      <c r="BG18" s="39" t="s">
        <v>226</v>
      </c>
      <c r="BH18" s="238"/>
      <c r="BI18" t="s">
        <v>226</v>
      </c>
      <c r="BJ18" t="s">
        <v>226</v>
      </c>
      <c r="BK18" t="s">
        <v>235</v>
      </c>
      <c r="BL18" t="s">
        <v>235</v>
      </c>
      <c r="BM18" t="s">
        <v>235</v>
      </c>
      <c r="BN18" t="s">
        <v>235</v>
      </c>
      <c r="BO18" s="39" t="s">
        <v>236</v>
      </c>
      <c r="BP18" s="39" t="s">
        <v>226</v>
      </c>
      <c r="BQ18" t="s">
        <v>226</v>
      </c>
      <c r="BR18" t="s">
        <v>226</v>
      </c>
      <c r="BS18" t="s">
        <v>236</v>
      </c>
      <c r="BT18" t="s">
        <v>236</v>
      </c>
      <c r="BU18" t="s">
        <v>237</v>
      </c>
      <c r="BV18" t="s">
        <v>237</v>
      </c>
      <c r="BW18" t="s">
        <v>238</v>
      </c>
      <c r="BX18" t="s">
        <v>238</v>
      </c>
      <c r="BY18" t="s">
        <v>237</v>
      </c>
      <c r="BZ18" t="s">
        <v>237</v>
      </c>
      <c r="CA18" t="s">
        <v>238</v>
      </c>
      <c r="CB18" t="s">
        <v>238</v>
      </c>
      <c r="CC18" t="s">
        <v>237</v>
      </c>
      <c r="CD18" t="s">
        <v>237</v>
      </c>
      <c r="CE18" t="s">
        <v>238</v>
      </c>
      <c r="CF18" t="s">
        <v>238</v>
      </c>
      <c r="CG18" t="s">
        <v>236</v>
      </c>
      <c r="CH18" t="s">
        <v>236</v>
      </c>
      <c r="CI18" t="s">
        <v>224</v>
      </c>
      <c r="CJ18" t="s">
        <v>224</v>
      </c>
      <c r="CK18" t="s">
        <v>224</v>
      </c>
      <c r="CL18" t="s">
        <v>224</v>
      </c>
      <c r="CM18" s="39" t="s">
        <v>226</v>
      </c>
      <c r="CN18" s="39" t="s">
        <v>239</v>
      </c>
      <c r="CO18" s="39" t="s">
        <v>226</v>
      </c>
      <c r="CP18" s="39" t="s">
        <v>239</v>
      </c>
      <c r="CQ18" t="s">
        <v>240</v>
      </c>
      <c r="CR18" t="s">
        <v>240</v>
      </c>
      <c r="CS18" s="39" t="s">
        <v>220</v>
      </c>
      <c r="CT18" s="39" t="s">
        <v>241</v>
      </c>
      <c r="CU18" t="s">
        <v>237</v>
      </c>
      <c r="CV18" t="s">
        <v>237</v>
      </c>
      <c r="CW18" t="s">
        <v>237</v>
      </c>
      <c r="CX18" t="s">
        <v>237</v>
      </c>
      <c r="CY18" t="s">
        <v>226</v>
      </c>
      <c r="CZ18" t="s">
        <v>226</v>
      </c>
      <c r="DA18" t="s">
        <v>226</v>
      </c>
      <c r="DB18" t="s">
        <v>226</v>
      </c>
      <c r="DC18" t="s">
        <v>237</v>
      </c>
      <c r="DD18" t="s">
        <v>237</v>
      </c>
      <c r="DE18" s="39" t="s">
        <v>226</v>
      </c>
      <c r="DF18" s="39" t="s">
        <v>500</v>
      </c>
      <c r="DG18" s="39" t="s">
        <v>226</v>
      </c>
      <c r="DH18" s="39" t="s">
        <v>500</v>
      </c>
      <c r="DI18" t="s">
        <v>236</v>
      </c>
      <c r="DJ18" t="s">
        <v>236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s="39" t="s">
        <v>243</v>
      </c>
      <c r="DT18" s="39" t="s">
        <v>226</v>
      </c>
      <c r="DU18" s="39" t="s">
        <v>244</v>
      </c>
      <c r="DV18" s="39" t="s">
        <v>226</v>
      </c>
      <c r="DW18" s="39" t="s">
        <v>245</v>
      </c>
      <c r="DX18" s="39" t="s">
        <v>226</v>
      </c>
      <c r="DY18" s="39" t="s">
        <v>246</v>
      </c>
      <c r="DZ18" s="39" t="s">
        <v>226</v>
      </c>
      <c r="EA18" s="39" t="s">
        <v>247</v>
      </c>
      <c r="EB18" s="39" t="s">
        <v>226</v>
      </c>
      <c r="EC18" s="39" t="s">
        <v>248</v>
      </c>
      <c r="ED18" s="39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s="39" t="s">
        <v>494</v>
      </c>
      <c r="EL18" s="39" t="s">
        <v>226</v>
      </c>
      <c r="EM18" s="39" t="s">
        <v>501</v>
      </c>
      <c r="EN18" s="39" t="s">
        <v>226</v>
      </c>
      <c r="EO18" s="39" t="s">
        <v>502</v>
      </c>
      <c r="EP18" s="39" t="s">
        <v>226</v>
      </c>
      <c r="EQ18" s="39" t="s">
        <v>503</v>
      </c>
      <c r="ER18" s="39" t="s">
        <v>226</v>
      </c>
      <c r="ES18" t="s">
        <v>226</v>
      </c>
      <c r="ET18" t="s">
        <v>226</v>
      </c>
      <c r="EU18" s="39" t="s">
        <v>499</v>
      </c>
      <c r="EV18" s="39" t="s">
        <v>226</v>
      </c>
      <c r="EW18" s="39" t="s">
        <v>384</v>
      </c>
      <c r="EX18" s="39" t="s">
        <v>226</v>
      </c>
      <c r="EY18" t="s">
        <v>226</v>
      </c>
      <c r="EZ18" t="s">
        <v>226</v>
      </c>
      <c r="FA18" t="s">
        <v>226</v>
      </c>
      <c r="FB18" t="s">
        <v>226</v>
      </c>
      <c r="FC18" s="39" t="s">
        <v>504</v>
      </c>
      <c r="FD18" s="39" t="s">
        <v>226</v>
      </c>
      <c r="FE18" s="39" t="s">
        <v>505</v>
      </c>
      <c r="FF18" s="39" t="s">
        <v>506</v>
      </c>
      <c r="FG18">
        <f t="shared" si="7"/>
        <v>2316916</v>
      </c>
      <c r="FH18" s="234">
        <f t="shared" si="26"/>
        <v>5.5925449855332009E-2</v>
      </c>
      <c r="FI18" t="str">
        <f t="shared" si="27"/>
        <v>Failed</v>
      </c>
      <c r="FJ18" s="39" t="s">
        <v>505</v>
      </c>
      <c r="FK18" s="39" t="s">
        <v>506</v>
      </c>
      <c r="FL18">
        <f t="shared" si="8"/>
        <v>2316916</v>
      </c>
      <c r="FM18" s="234">
        <f t="shared" si="28"/>
        <v>5.5925449855332009E-2</v>
      </c>
      <c r="FN18" t="str">
        <f t="shared" si="29"/>
        <v>Failed</v>
      </c>
      <c r="FO18" s="39" t="s">
        <v>505</v>
      </c>
      <c r="FP18" s="39" t="s">
        <v>506</v>
      </c>
      <c r="FQ18">
        <f t="shared" si="9"/>
        <v>2316916</v>
      </c>
      <c r="FR18" s="234">
        <f t="shared" si="30"/>
        <v>5.5925449855332009E-2</v>
      </c>
      <c r="FS18" t="str">
        <f t="shared" si="31"/>
        <v>Failed</v>
      </c>
      <c r="FT18" s="39" t="s">
        <v>505</v>
      </c>
      <c r="FU18" s="39" t="s">
        <v>506</v>
      </c>
      <c r="FV18">
        <f t="shared" si="10"/>
        <v>2316916</v>
      </c>
      <c r="FW18" s="234">
        <f t="shared" si="32"/>
        <v>5.5925449855332009E-2</v>
      </c>
      <c r="FX18" t="str">
        <f t="shared" si="33"/>
        <v>Failed</v>
      </c>
      <c r="FY18" s="39" t="s">
        <v>505</v>
      </c>
      <c r="FZ18" s="39" t="s">
        <v>506</v>
      </c>
      <c r="GA18">
        <f t="shared" si="11"/>
        <v>2316916</v>
      </c>
      <c r="GB18" s="234">
        <f t="shared" si="34"/>
        <v>5.5925449855332009E-2</v>
      </c>
      <c r="GC18" t="str">
        <f t="shared" si="35"/>
        <v>Failed</v>
      </c>
      <c r="GD18" s="39" t="s">
        <v>505</v>
      </c>
      <c r="GE18" s="39" t="s">
        <v>506</v>
      </c>
      <c r="GF18">
        <f t="shared" si="12"/>
        <v>2316916</v>
      </c>
      <c r="GG18" s="234">
        <f t="shared" si="36"/>
        <v>5.5925449855332009E-2</v>
      </c>
      <c r="GH18" t="str">
        <f t="shared" si="37"/>
        <v>Failed</v>
      </c>
      <c r="GI18" t="s">
        <v>35</v>
      </c>
      <c r="GJ18" t="s">
        <v>35</v>
      </c>
      <c r="GK18" t="s">
        <v>226</v>
      </c>
      <c r="GL18" t="s">
        <v>226</v>
      </c>
      <c r="GM18" s="39" t="s">
        <v>507</v>
      </c>
      <c r="GN18" s="39" t="s">
        <v>226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  <c r="GT18" t="s">
        <v>226</v>
      </c>
      <c r="GU18" s="39" t="s">
        <v>35</v>
      </c>
      <c r="GV18" s="39" t="s">
        <v>226</v>
      </c>
      <c r="GW18" s="39" t="s">
        <v>35</v>
      </c>
      <c r="GX18" s="39" t="s">
        <v>226</v>
      </c>
      <c r="GY18" s="39" t="s">
        <v>35</v>
      </c>
      <c r="GZ18" s="39" t="s">
        <v>226</v>
      </c>
      <c r="HA18" s="39" t="s">
        <v>35</v>
      </c>
      <c r="HB18" s="39" t="s">
        <v>226</v>
      </c>
      <c r="HC18" t="s">
        <v>226</v>
      </c>
      <c r="HD18" t="s">
        <v>226</v>
      </c>
      <c r="HE18" t="s">
        <v>35</v>
      </c>
      <c r="HF18" t="s">
        <v>35</v>
      </c>
      <c r="HG18" t="s">
        <v>35</v>
      </c>
      <c r="HH18" t="s">
        <v>35</v>
      </c>
      <c r="HI18" t="s">
        <v>35</v>
      </c>
      <c r="HJ18" t="s">
        <v>35</v>
      </c>
    </row>
    <row r="19" spans="1:218" x14ac:dyDescent="0.2">
      <c r="A19">
        <v>18</v>
      </c>
      <c r="B19" t="s">
        <v>220</v>
      </c>
      <c r="C19" t="s">
        <v>220</v>
      </c>
      <c r="D19" s="243" t="s">
        <v>221</v>
      </c>
      <c r="E19" s="243" t="s">
        <v>222</v>
      </c>
      <c r="F19" s="242">
        <v>200</v>
      </c>
      <c r="G19" s="242">
        <v>80</v>
      </c>
      <c r="H19" s="237">
        <v>120</v>
      </c>
      <c r="I19" t="s">
        <v>223</v>
      </c>
      <c r="J19" t="s">
        <v>223</v>
      </c>
      <c r="K19" t="s">
        <v>224</v>
      </c>
      <c r="L19" t="s">
        <v>508</v>
      </c>
      <c r="M19" t="s">
        <v>226</v>
      </c>
      <c r="N19" t="s">
        <v>226</v>
      </c>
      <c r="O19" t="s">
        <v>509</v>
      </c>
      <c r="P19" t="s">
        <v>509</v>
      </c>
      <c r="S19">
        <f t="shared" si="0"/>
        <v>0</v>
      </c>
      <c r="T19" s="234">
        <f t="shared" si="13"/>
        <v>0</v>
      </c>
      <c r="U19" t="str" cm="1">
        <f t="array" ref="U19">IF(T19&lt;=1%,"Pass",Failed)</f>
        <v>Pass</v>
      </c>
      <c r="V19" t="s">
        <v>510</v>
      </c>
      <c r="W19" t="s">
        <v>510</v>
      </c>
      <c r="X19">
        <f t="shared" si="1"/>
        <v>0</v>
      </c>
      <c r="Y19" s="234">
        <f t="shared" si="14"/>
        <v>0</v>
      </c>
      <c r="Z19" t="str">
        <f t="shared" si="15"/>
        <v>Pass</v>
      </c>
      <c r="AA19" t="s">
        <v>510</v>
      </c>
      <c r="AB19" t="s">
        <v>510</v>
      </c>
      <c r="AC19">
        <f t="shared" si="2"/>
        <v>0</v>
      </c>
      <c r="AD19" s="234">
        <f t="shared" si="16"/>
        <v>0</v>
      </c>
      <c r="AE19" t="str">
        <f t="shared" si="17"/>
        <v>Pass</v>
      </c>
      <c r="AF19" t="s">
        <v>510</v>
      </c>
      <c r="AG19" t="s">
        <v>510</v>
      </c>
      <c r="AH19">
        <f t="shared" si="3"/>
        <v>0</v>
      </c>
      <c r="AI19" s="234">
        <f t="shared" si="18"/>
        <v>0</v>
      </c>
      <c r="AJ19" t="str">
        <f t="shared" si="19"/>
        <v>Pass</v>
      </c>
      <c r="AK19" s="39" t="s">
        <v>511</v>
      </c>
      <c r="AL19" s="39" t="s">
        <v>226</v>
      </c>
      <c r="AM19" s="39" t="s">
        <v>35</v>
      </c>
      <c r="AN19" s="39" t="s">
        <v>512</v>
      </c>
      <c r="AO19" t="s">
        <v>513</v>
      </c>
      <c r="AP19" t="s">
        <v>513</v>
      </c>
      <c r="AQ19" t="s">
        <v>35</v>
      </c>
      <c r="AR19" t="s">
        <v>35</v>
      </c>
      <c r="AS19">
        <f t="shared" si="4"/>
        <v>0</v>
      </c>
      <c r="AT19" s="234">
        <f t="shared" si="41"/>
        <v>0</v>
      </c>
      <c r="AU19" t="str">
        <f t="shared" si="21"/>
        <v>Pass</v>
      </c>
      <c r="AV19" t="s">
        <v>35</v>
      </c>
      <c r="AW19" t="s">
        <v>35</v>
      </c>
      <c r="AX19">
        <f t="shared" si="5"/>
        <v>0</v>
      </c>
      <c r="AY19" s="234">
        <f t="shared" si="42"/>
        <v>0</v>
      </c>
      <c r="AZ19" t="str">
        <f t="shared" si="23"/>
        <v>Pass</v>
      </c>
      <c r="BA19" t="s">
        <v>35</v>
      </c>
      <c r="BB19" t="s">
        <v>35</v>
      </c>
      <c r="BC19">
        <f t="shared" si="6"/>
        <v>0</v>
      </c>
      <c r="BD19" s="234">
        <f t="shared" si="43"/>
        <v>0</v>
      </c>
      <c r="BE19" t="str">
        <f t="shared" si="25"/>
        <v>Pass</v>
      </c>
      <c r="BF19" s="39" t="s">
        <v>234</v>
      </c>
      <c r="BG19" s="39" t="s">
        <v>226</v>
      </c>
      <c r="BH19" s="238"/>
      <c r="BI19" t="s">
        <v>226</v>
      </c>
      <c r="BJ19" t="s">
        <v>226</v>
      </c>
      <c r="BK19" t="s">
        <v>235</v>
      </c>
      <c r="BL19" t="s">
        <v>235</v>
      </c>
      <c r="BM19" t="s">
        <v>235</v>
      </c>
      <c r="BN19" t="s">
        <v>235</v>
      </c>
      <c r="BO19" s="39" t="s">
        <v>236</v>
      </c>
      <c r="BP19" s="39" t="s">
        <v>226</v>
      </c>
      <c r="BQ19" t="s">
        <v>226</v>
      </c>
      <c r="BR19" t="s">
        <v>226</v>
      </c>
      <c r="BS19" t="s">
        <v>236</v>
      </c>
      <c r="BT19" t="s">
        <v>236</v>
      </c>
      <c r="BU19" t="s">
        <v>237</v>
      </c>
      <c r="BV19" t="s">
        <v>237</v>
      </c>
      <c r="BW19" t="s">
        <v>238</v>
      </c>
      <c r="BX19" t="s">
        <v>238</v>
      </c>
      <c r="BY19" t="s">
        <v>237</v>
      </c>
      <c r="BZ19" t="s">
        <v>237</v>
      </c>
      <c r="CA19" t="s">
        <v>238</v>
      </c>
      <c r="CB19" t="s">
        <v>238</v>
      </c>
      <c r="CC19" t="s">
        <v>237</v>
      </c>
      <c r="CD19" t="s">
        <v>237</v>
      </c>
      <c r="CE19" t="s">
        <v>238</v>
      </c>
      <c r="CF19" t="s">
        <v>238</v>
      </c>
      <c r="CG19" t="s">
        <v>236</v>
      </c>
      <c r="CH19" t="s">
        <v>236</v>
      </c>
      <c r="CI19" t="s">
        <v>224</v>
      </c>
      <c r="CJ19" t="s">
        <v>224</v>
      </c>
      <c r="CK19" t="s">
        <v>224</v>
      </c>
      <c r="CL19" t="s">
        <v>224</v>
      </c>
      <c r="CM19" s="39" t="s">
        <v>226</v>
      </c>
      <c r="CN19" s="39" t="s">
        <v>239</v>
      </c>
      <c r="CO19" s="39" t="s">
        <v>226</v>
      </c>
      <c r="CP19" s="39" t="s">
        <v>239</v>
      </c>
      <c r="CQ19" t="s">
        <v>240</v>
      </c>
      <c r="CR19" t="s">
        <v>240</v>
      </c>
      <c r="CS19" s="39" t="s">
        <v>220</v>
      </c>
      <c r="CT19" s="39" t="s">
        <v>241</v>
      </c>
      <c r="CU19" t="s">
        <v>237</v>
      </c>
      <c r="CV19" t="s">
        <v>237</v>
      </c>
      <c r="CW19" t="s">
        <v>237</v>
      </c>
      <c r="CX19" t="s">
        <v>237</v>
      </c>
      <c r="CY19" t="s">
        <v>226</v>
      </c>
      <c r="CZ19" t="s">
        <v>226</v>
      </c>
      <c r="DA19" t="s">
        <v>226</v>
      </c>
      <c r="DB19" t="s">
        <v>226</v>
      </c>
      <c r="DC19" t="s">
        <v>237</v>
      </c>
      <c r="DD19" t="s">
        <v>237</v>
      </c>
      <c r="DE19" s="39" t="s">
        <v>226</v>
      </c>
      <c r="DF19" s="39" t="s">
        <v>514</v>
      </c>
      <c r="DG19" s="39" t="s">
        <v>226</v>
      </c>
      <c r="DH19" s="39" t="s">
        <v>514</v>
      </c>
      <c r="DI19" t="s">
        <v>236</v>
      </c>
      <c r="DJ19" t="s">
        <v>236</v>
      </c>
      <c r="DK19" t="s">
        <v>226</v>
      </c>
      <c r="DL19" t="s">
        <v>226</v>
      </c>
      <c r="DM19" t="s">
        <v>226</v>
      </c>
      <c r="DN19" t="s">
        <v>226</v>
      </c>
      <c r="DO19" t="s">
        <v>226</v>
      </c>
      <c r="DP19" t="s">
        <v>226</v>
      </c>
      <c r="DQ19" t="s">
        <v>226</v>
      </c>
      <c r="DR19" t="s">
        <v>226</v>
      </c>
      <c r="DS19" s="39" t="s">
        <v>243</v>
      </c>
      <c r="DT19" s="39" t="s">
        <v>226</v>
      </c>
      <c r="DU19" s="39" t="s">
        <v>244</v>
      </c>
      <c r="DV19" s="39" t="s">
        <v>226</v>
      </c>
      <c r="DW19" s="39" t="s">
        <v>245</v>
      </c>
      <c r="DX19" s="39" t="s">
        <v>226</v>
      </c>
      <c r="DY19" s="39" t="s">
        <v>246</v>
      </c>
      <c r="DZ19" s="39" t="s">
        <v>226</v>
      </c>
      <c r="EA19" s="39" t="s">
        <v>247</v>
      </c>
      <c r="EB19" s="39" t="s">
        <v>226</v>
      </c>
      <c r="EC19" s="39" t="s">
        <v>248</v>
      </c>
      <c r="ED19" s="39" t="s">
        <v>226</v>
      </c>
      <c r="EE19" t="s">
        <v>226</v>
      </c>
      <c r="EF19" t="s">
        <v>226</v>
      </c>
      <c r="EG19" t="s">
        <v>226</v>
      </c>
      <c r="EH19" t="s">
        <v>226</v>
      </c>
      <c r="EI19" t="s">
        <v>226</v>
      </c>
      <c r="EJ19" t="s">
        <v>226</v>
      </c>
      <c r="EK19" s="39" t="s">
        <v>508</v>
      </c>
      <c r="EL19" s="39" t="s">
        <v>226</v>
      </c>
      <c r="EM19" s="39" t="s">
        <v>515</v>
      </c>
      <c r="EN19" s="39" t="s">
        <v>226</v>
      </c>
      <c r="EO19" s="39" t="s">
        <v>516</v>
      </c>
      <c r="EP19" s="39" t="s">
        <v>226</v>
      </c>
      <c r="EQ19" s="39" t="s">
        <v>517</v>
      </c>
      <c r="ER19" s="39" t="s">
        <v>226</v>
      </c>
      <c r="ES19" t="s">
        <v>226</v>
      </c>
      <c r="ET19" t="s">
        <v>226</v>
      </c>
      <c r="EU19" s="39" t="s">
        <v>513</v>
      </c>
      <c r="EV19" s="39" t="s">
        <v>226</v>
      </c>
      <c r="EW19" s="39" t="s">
        <v>252</v>
      </c>
      <c r="EX19" s="39" t="s">
        <v>226</v>
      </c>
      <c r="EY19" t="s">
        <v>226</v>
      </c>
      <c r="EZ19" t="s">
        <v>226</v>
      </c>
      <c r="FA19" t="s">
        <v>226</v>
      </c>
      <c r="FB19" t="s">
        <v>226</v>
      </c>
      <c r="FC19" s="39" t="s">
        <v>518</v>
      </c>
      <c r="FD19" s="39" t="s">
        <v>226</v>
      </c>
      <c r="FE19" s="39" t="s">
        <v>519</v>
      </c>
      <c r="FF19" s="39" t="s">
        <v>520</v>
      </c>
      <c r="FG19">
        <f t="shared" si="7"/>
        <v>2086032</v>
      </c>
      <c r="FH19" s="234">
        <f t="shared" si="26"/>
        <v>2.7960382755951797E-2</v>
      </c>
      <c r="FI19" t="str">
        <f t="shared" si="27"/>
        <v>Failed</v>
      </c>
      <c r="FJ19" s="39" t="s">
        <v>519</v>
      </c>
      <c r="FK19" s="39" t="s">
        <v>520</v>
      </c>
      <c r="FL19">
        <f t="shared" si="8"/>
        <v>2086032</v>
      </c>
      <c r="FM19" s="234">
        <f t="shared" si="28"/>
        <v>2.7960382755951797E-2</v>
      </c>
      <c r="FN19" t="str">
        <f t="shared" si="29"/>
        <v>Failed</v>
      </c>
      <c r="FO19" s="39" t="s">
        <v>519</v>
      </c>
      <c r="FP19" s="39" t="s">
        <v>520</v>
      </c>
      <c r="FQ19">
        <f t="shared" si="9"/>
        <v>2086032</v>
      </c>
      <c r="FR19" s="234">
        <f t="shared" si="30"/>
        <v>2.7960382755951797E-2</v>
      </c>
      <c r="FS19" t="str">
        <f t="shared" si="31"/>
        <v>Failed</v>
      </c>
      <c r="FT19" s="39" t="s">
        <v>519</v>
      </c>
      <c r="FU19" s="39" t="s">
        <v>520</v>
      </c>
      <c r="FV19">
        <f t="shared" si="10"/>
        <v>2086032</v>
      </c>
      <c r="FW19" s="234">
        <f t="shared" si="32"/>
        <v>2.7960382755951797E-2</v>
      </c>
      <c r="FX19" t="str">
        <f t="shared" si="33"/>
        <v>Failed</v>
      </c>
      <c r="FY19" s="39" t="s">
        <v>519</v>
      </c>
      <c r="FZ19" s="39" t="s">
        <v>520</v>
      </c>
      <c r="GA19">
        <f t="shared" si="11"/>
        <v>2086032</v>
      </c>
      <c r="GB19" s="234">
        <f t="shared" si="34"/>
        <v>2.7960382755951797E-2</v>
      </c>
      <c r="GC19" t="str">
        <f t="shared" si="35"/>
        <v>Failed</v>
      </c>
      <c r="GD19" s="39" t="s">
        <v>519</v>
      </c>
      <c r="GE19" s="39" t="s">
        <v>520</v>
      </c>
      <c r="GF19">
        <f t="shared" si="12"/>
        <v>2086032</v>
      </c>
      <c r="GG19" s="234">
        <f t="shared" si="36"/>
        <v>2.7960382755951797E-2</v>
      </c>
      <c r="GH19" t="str">
        <f t="shared" si="37"/>
        <v>Failed</v>
      </c>
      <c r="GI19" t="s">
        <v>35</v>
      </c>
      <c r="GJ19" t="s">
        <v>35</v>
      </c>
      <c r="GK19" t="s">
        <v>226</v>
      </c>
      <c r="GL19" t="s">
        <v>226</v>
      </c>
      <c r="GM19" s="39" t="s">
        <v>521</v>
      </c>
      <c r="GN19" s="39" t="s">
        <v>226</v>
      </c>
      <c r="GO19" t="s">
        <v>226</v>
      </c>
      <c r="GP19" t="s">
        <v>226</v>
      </c>
      <c r="GQ19" t="s">
        <v>226</v>
      </c>
      <c r="GR19" t="s">
        <v>226</v>
      </c>
      <c r="GS19" t="s">
        <v>226</v>
      </c>
      <c r="GT19" t="s">
        <v>226</v>
      </c>
      <c r="GU19" s="39" t="s">
        <v>35</v>
      </c>
      <c r="GV19" s="39" t="s">
        <v>226</v>
      </c>
      <c r="GW19" s="39" t="s">
        <v>35</v>
      </c>
      <c r="GX19" s="39" t="s">
        <v>226</v>
      </c>
      <c r="GY19" s="39" t="s">
        <v>35</v>
      </c>
      <c r="GZ19" s="39" t="s">
        <v>226</v>
      </c>
      <c r="HA19" s="39" t="s">
        <v>35</v>
      </c>
      <c r="HB19" s="39" t="s">
        <v>226</v>
      </c>
      <c r="HC19" t="s">
        <v>226</v>
      </c>
      <c r="HD19" t="s">
        <v>226</v>
      </c>
      <c r="HE19" t="s">
        <v>35</v>
      </c>
      <c r="HF19" t="s">
        <v>35</v>
      </c>
      <c r="HG19" t="s">
        <v>35</v>
      </c>
      <c r="HH19" t="s">
        <v>35</v>
      </c>
      <c r="HI19" t="s">
        <v>35</v>
      </c>
      <c r="HJ19" t="s">
        <v>35</v>
      </c>
    </row>
    <row r="20" spans="1:218" x14ac:dyDescent="0.2">
      <c r="A20">
        <v>19</v>
      </c>
      <c r="B20" t="s">
        <v>220</v>
      </c>
      <c r="C20" t="s">
        <v>220</v>
      </c>
      <c r="D20" s="243" t="s">
        <v>221</v>
      </c>
      <c r="E20" s="243" t="s">
        <v>222</v>
      </c>
      <c r="F20" s="242">
        <v>200</v>
      </c>
      <c r="G20" s="242">
        <v>80</v>
      </c>
      <c r="H20" s="237">
        <v>120</v>
      </c>
      <c r="I20" t="s">
        <v>223</v>
      </c>
      <c r="J20" t="s">
        <v>223</v>
      </c>
      <c r="K20" t="s">
        <v>224</v>
      </c>
      <c r="L20" t="s">
        <v>522</v>
      </c>
      <c r="M20" t="s">
        <v>226</v>
      </c>
      <c r="N20" t="s">
        <v>226</v>
      </c>
      <c r="O20" t="s">
        <v>523</v>
      </c>
      <c r="P20" t="s">
        <v>523</v>
      </c>
      <c r="S20">
        <f t="shared" si="0"/>
        <v>0</v>
      </c>
      <c r="T20" s="234">
        <f t="shared" si="13"/>
        <v>0</v>
      </c>
      <c r="U20" t="str" cm="1">
        <f t="array" ref="U20">IF(T20&lt;=1%,"Pass",Failed)</f>
        <v>Pass</v>
      </c>
      <c r="V20" t="s">
        <v>524</v>
      </c>
      <c r="W20" t="s">
        <v>524</v>
      </c>
      <c r="X20">
        <f t="shared" si="1"/>
        <v>0</v>
      </c>
      <c r="Y20" s="234">
        <f t="shared" si="14"/>
        <v>0</v>
      </c>
      <c r="Z20" t="str">
        <f t="shared" si="15"/>
        <v>Pass</v>
      </c>
      <c r="AA20" t="s">
        <v>524</v>
      </c>
      <c r="AB20" t="s">
        <v>524</v>
      </c>
      <c r="AC20">
        <f t="shared" si="2"/>
        <v>0</v>
      </c>
      <c r="AD20" s="234">
        <f t="shared" si="16"/>
        <v>0</v>
      </c>
      <c r="AE20" t="str">
        <f t="shared" si="17"/>
        <v>Pass</v>
      </c>
      <c r="AF20" t="s">
        <v>524</v>
      </c>
      <c r="AG20" t="s">
        <v>524</v>
      </c>
      <c r="AH20">
        <f t="shared" si="3"/>
        <v>0</v>
      </c>
      <c r="AI20" s="234">
        <f t="shared" si="18"/>
        <v>0</v>
      </c>
      <c r="AJ20" t="str">
        <f t="shared" si="19"/>
        <v>Pass</v>
      </c>
      <c r="AK20" s="39" t="s">
        <v>525</v>
      </c>
      <c r="AL20" s="39" t="s">
        <v>226</v>
      </c>
      <c r="AM20" s="39" t="s">
        <v>35</v>
      </c>
      <c r="AN20" s="39" t="s">
        <v>526</v>
      </c>
      <c r="AO20" t="s">
        <v>527</v>
      </c>
      <c r="AP20" t="s">
        <v>527</v>
      </c>
      <c r="AQ20" t="s">
        <v>35</v>
      </c>
      <c r="AR20" t="s">
        <v>35</v>
      </c>
      <c r="AS20">
        <f t="shared" si="4"/>
        <v>0</v>
      </c>
      <c r="AT20" s="234">
        <f t="shared" si="41"/>
        <v>0</v>
      </c>
      <c r="AU20" t="str">
        <f t="shared" si="21"/>
        <v>Pass</v>
      </c>
      <c r="AV20" t="s">
        <v>35</v>
      </c>
      <c r="AW20" t="s">
        <v>35</v>
      </c>
      <c r="AX20">
        <f t="shared" si="5"/>
        <v>0</v>
      </c>
      <c r="AY20" s="234">
        <f t="shared" si="42"/>
        <v>0</v>
      </c>
      <c r="AZ20" t="str">
        <f t="shared" si="23"/>
        <v>Pass</v>
      </c>
      <c r="BA20" t="s">
        <v>35</v>
      </c>
      <c r="BB20" t="s">
        <v>35</v>
      </c>
      <c r="BC20">
        <f t="shared" si="6"/>
        <v>0</v>
      </c>
      <c r="BD20" s="234">
        <f t="shared" si="43"/>
        <v>0</v>
      </c>
      <c r="BE20" t="str">
        <f t="shared" si="25"/>
        <v>Pass</v>
      </c>
      <c r="BF20" s="39" t="s">
        <v>234</v>
      </c>
      <c r="BG20" s="39" t="s">
        <v>226</v>
      </c>
      <c r="BH20" s="238"/>
      <c r="BI20" t="s">
        <v>226</v>
      </c>
      <c r="BJ20" t="s">
        <v>226</v>
      </c>
      <c r="BK20" t="s">
        <v>235</v>
      </c>
      <c r="BL20" t="s">
        <v>235</v>
      </c>
      <c r="BM20" t="s">
        <v>235</v>
      </c>
      <c r="BN20" t="s">
        <v>235</v>
      </c>
      <c r="BO20" s="39" t="s">
        <v>236</v>
      </c>
      <c r="BP20" s="39" t="s">
        <v>226</v>
      </c>
      <c r="BQ20" t="s">
        <v>226</v>
      </c>
      <c r="BR20" t="s">
        <v>226</v>
      </c>
      <c r="BS20" t="s">
        <v>236</v>
      </c>
      <c r="BT20" t="s">
        <v>236</v>
      </c>
      <c r="BU20" t="s">
        <v>237</v>
      </c>
      <c r="BV20" t="s">
        <v>237</v>
      </c>
      <c r="BW20" t="s">
        <v>238</v>
      </c>
      <c r="BX20" t="s">
        <v>238</v>
      </c>
      <c r="BY20" t="s">
        <v>237</v>
      </c>
      <c r="BZ20" t="s">
        <v>237</v>
      </c>
      <c r="CA20" t="s">
        <v>238</v>
      </c>
      <c r="CB20" t="s">
        <v>238</v>
      </c>
      <c r="CC20" t="s">
        <v>237</v>
      </c>
      <c r="CD20" t="s">
        <v>237</v>
      </c>
      <c r="CE20" t="s">
        <v>238</v>
      </c>
      <c r="CF20" t="s">
        <v>238</v>
      </c>
      <c r="CG20" t="s">
        <v>236</v>
      </c>
      <c r="CH20" t="s">
        <v>236</v>
      </c>
      <c r="CI20" t="s">
        <v>224</v>
      </c>
      <c r="CJ20" t="s">
        <v>224</v>
      </c>
      <c r="CK20" t="s">
        <v>224</v>
      </c>
      <c r="CL20" t="s">
        <v>224</v>
      </c>
      <c r="CM20" s="39" t="s">
        <v>226</v>
      </c>
      <c r="CN20" s="39" t="s">
        <v>239</v>
      </c>
      <c r="CO20" s="39" t="s">
        <v>226</v>
      </c>
      <c r="CP20" s="39" t="s">
        <v>239</v>
      </c>
      <c r="CQ20" t="s">
        <v>240</v>
      </c>
      <c r="CR20" t="s">
        <v>240</v>
      </c>
      <c r="CS20" s="39" t="s">
        <v>220</v>
      </c>
      <c r="CT20" s="39" t="s">
        <v>241</v>
      </c>
      <c r="CU20" t="s">
        <v>237</v>
      </c>
      <c r="CV20" t="s">
        <v>237</v>
      </c>
      <c r="CW20" t="s">
        <v>237</v>
      </c>
      <c r="CX20" t="s">
        <v>237</v>
      </c>
      <c r="CY20" t="s">
        <v>226</v>
      </c>
      <c r="CZ20" t="s">
        <v>226</v>
      </c>
      <c r="DA20" t="s">
        <v>226</v>
      </c>
      <c r="DB20" t="s">
        <v>226</v>
      </c>
      <c r="DC20" t="s">
        <v>237</v>
      </c>
      <c r="DD20" t="s">
        <v>237</v>
      </c>
      <c r="DE20" s="39" t="s">
        <v>226</v>
      </c>
      <c r="DF20" s="39" t="s">
        <v>528</v>
      </c>
      <c r="DG20" s="39" t="s">
        <v>226</v>
      </c>
      <c r="DH20" s="39" t="s">
        <v>528</v>
      </c>
      <c r="DI20" t="s">
        <v>236</v>
      </c>
      <c r="DJ20" t="s">
        <v>236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s="39" t="s">
        <v>243</v>
      </c>
      <c r="DT20" s="39" t="s">
        <v>226</v>
      </c>
      <c r="DU20" s="39" t="s">
        <v>244</v>
      </c>
      <c r="DV20" s="39" t="s">
        <v>226</v>
      </c>
      <c r="DW20" s="39" t="s">
        <v>245</v>
      </c>
      <c r="DX20" s="39" t="s">
        <v>226</v>
      </c>
      <c r="DY20" s="39" t="s">
        <v>246</v>
      </c>
      <c r="DZ20" s="39" t="s">
        <v>226</v>
      </c>
      <c r="EA20" s="39" t="s">
        <v>247</v>
      </c>
      <c r="EB20" s="39" t="s">
        <v>226</v>
      </c>
      <c r="EC20" s="39" t="s">
        <v>248</v>
      </c>
      <c r="ED20" s="39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s="39" t="s">
        <v>522</v>
      </c>
      <c r="EL20" s="39" t="s">
        <v>226</v>
      </c>
      <c r="EM20" s="39" t="s">
        <v>529</v>
      </c>
      <c r="EN20" s="39" t="s">
        <v>226</v>
      </c>
      <c r="EO20" s="39" t="s">
        <v>530</v>
      </c>
      <c r="EP20" s="39" t="s">
        <v>226</v>
      </c>
      <c r="EQ20" s="39" t="s">
        <v>531</v>
      </c>
      <c r="ER20" s="39" t="s">
        <v>226</v>
      </c>
      <c r="ES20" t="s">
        <v>226</v>
      </c>
      <c r="ET20" t="s">
        <v>226</v>
      </c>
      <c r="EU20" s="39" t="s">
        <v>527</v>
      </c>
      <c r="EV20" s="39" t="s">
        <v>226</v>
      </c>
      <c r="EW20" s="39" t="s">
        <v>252</v>
      </c>
      <c r="EX20" s="39" t="s">
        <v>226</v>
      </c>
      <c r="EY20" t="s">
        <v>226</v>
      </c>
      <c r="EZ20" t="s">
        <v>226</v>
      </c>
      <c r="FA20" t="s">
        <v>226</v>
      </c>
      <c r="FB20" t="s">
        <v>226</v>
      </c>
      <c r="FC20" s="39" t="s">
        <v>532</v>
      </c>
      <c r="FD20" s="39" t="s">
        <v>226</v>
      </c>
      <c r="FE20" s="39" t="s">
        <v>533</v>
      </c>
      <c r="FF20" s="39" t="s">
        <v>534</v>
      </c>
      <c r="FG20">
        <f t="shared" si="7"/>
        <v>7624</v>
      </c>
      <c r="FH20" s="234">
        <f t="shared" si="26"/>
        <v>-9.046589174830509E-5</v>
      </c>
      <c r="FI20" t="str">
        <f t="shared" si="27"/>
        <v>Pass</v>
      </c>
      <c r="FJ20" s="39" t="s">
        <v>533</v>
      </c>
      <c r="FK20" s="39" t="s">
        <v>534</v>
      </c>
      <c r="FL20">
        <f t="shared" si="8"/>
        <v>7624</v>
      </c>
      <c r="FM20" s="234">
        <f t="shared" si="28"/>
        <v>-9.046589174830509E-5</v>
      </c>
      <c r="FN20" t="str">
        <f t="shared" si="29"/>
        <v>Pass</v>
      </c>
      <c r="FO20" s="39" t="s">
        <v>533</v>
      </c>
      <c r="FP20" s="39" t="s">
        <v>534</v>
      </c>
      <c r="FQ20">
        <f t="shared" si="9"/>
        <v>7624</v>
      </c>
      <c r="FR20" s="234">
        <f t="shared" si="30"/>
        <v>-9.046589174830509E-5</v>
      </c>
      <c r="FS20" t="str">
        <f t="shared" si="31"/>
        <v>Pass</v>
      </c>
      <c r="FT20" s="39" t="s">
        <v>533</v>
      </c>
      <c r="FU20" s="39" t="s">
        <v>534</v>
      </c>
      <c r="FV20">
        <f t="shared" si="10"/>
        <v>7624</v>
      </c>
      <c r="FW20" s="234">
        <f t="shared" si="32"/>
        <v>-9.046589174830509E-5</v>
      </c>
      <c r="FX20" t="str">
        <f t="shared" si="33"/>
        <v>Pass</v>
      </c>
      <c r="FY20" s="39" t="s">
        <v>533</v>
      </c>
      <c r="FZ20" s="39" t="s">
        <v>534</v>
      </c>
      <c r="GA20">
        <f t="shared" si="11"/>
        <v>7624</v>
      </c>
      <c r="GB20" s="234">
        <f t="shared" si="34"/>
        <v>-9.046589174830509E-5</v>
      </c>
      <c r="GC20" t="str">
        <f t="shared" si="35"/>
        <v>Pass</v>
      </c>
      <c r="GD20" s="39" t="s">
        <v>533</v>
      </c>
      <c r="GE20" s="39" t="s">
        <v>534</v>
      </c>
      <c r="GF20">
        <f t="shared" si="12"/>
        <v>7624</v>
      </c>
      <c r="GG20" s="234">
        <f t="shared" si="36"/>
        <v>-9.046589174830509E-5</v>
      </c>
      <c r="GH20" t="str">
        <f t="shared" si="37"/>
        <v>Pass</v>
      </c>
      <c r="GI20" t="s">
        <v>35</v>
      </c>
      <c r="GJ20" t="s">
        <v>35</v>
      </c>
      <c r="GK20" t="s">
        <v>226</v>
      </c>
      <c r="GL20" t="s">
        <v>226</v>
      </c>
      <c r="GM20" s="39" t="s">
        <v>535</v>
      </c>
      <c r="GN20" s="39" t="s">
        <v>226</v>
      </c>
      <c r="GO20" t="s">
        <v>226</v>
      </c>
      <c r="GP20" t="s">
        <v>226</v>
      </c>
      <c r="GQ20" t="s">
        <v>226</v>
      </c>
      <c r="GR20" t="s">
        <v>226</v>
      </c>
      <c r="GS20" t="s">
        <v>226</v>
      </c>
      <c r="GT20" t="s">
        <v>226</v>
      </c>
      <c r="GU20" s="39" t="s">
        <v>35</v>
      </c>
      <c r="GV20" s="39" t="s">
        <v>226</v>
      </c>
      <c r="GW20" s="39" t="s">
        <v>35</v>
      </c>
      <c r="GX20" s="39" t="s">
        <v>226</v>
      </c>
      <c r="GY20" s="39" t="s">
        <v>35</v>
      </c>
      <c r="GZ20" s="39" t="s">
        <v>226</v>
      </c>
      <c r="HA20" s="39" t="s">
        <v>35</v>
      </c>
      <c r="HB20" s="39" t="s">
        <v>226</v>
      </c>
      <c r="HC20" t="s">
        <v>226</v>
      </c>
      <c r="HD20" t="s">
        <v>226</v>
      </c>
      <c r="HE20" t="s">
        <v>35</v>
      </c>
      <c r="HF20" t="s">
        <v>35</v>
      </c>
      <c r="HG20" t="s">
        <v>35</v>
      </c>
      <c r="HH20" t="s">
        <v>35</v>
      </c>
      <c r="HI20" t="s">
        <v>35</v>
      </c>
      <c r="HJ20" t="s">
        <v>35</v>
      </c>
    </row>
    <row r="21" spans="1:218" x14ac:dyDescent="0.2">
      <c r="A21">
        <v>20</v>
      </c>
      <c r="B21" t="s">
        <v>220</v>
      </c>
      <c r="C21" t="s">
        <v>220</v>
      </c>
      <c r="D21" s="243" t="s">
        <v>221</v>
      </c>
      <c r="E21" s="243" t="s">
        <v>222</v>
      </c>
      <c r="F21" s="242">
        <v>200</v>
      </c>
      <c r="G21" s="242">
        <v>80</v>
      </c>
      <c r="H21" s="237">
        <v>120</v>
      </c>
      <c r="I21" t="s">
        <v>223</v>
      </c>
      <c r="J21" t="s">
        <v>223</v>
      </c>
      <c r="K21" t="s">
        <v>224</v>
      </c>
      <c r="L21" t="s">
        <v>536</v>
      </c>
      <c r="M21" t="s">
        <v>226</v>
      </c>
      <c r="N21" t="s">
        <v>226</v>
      </c>
      <c r="O21" t="s">
        <v>537</v>
      </c>
      <c r="P21" t="s">
        <v>537</v>
      </c>
      <c r="S21">
        <f t="shared" si="0"/>
        <v>0</v>
      </c>
      <c r="T21" s="234">
        <f t="shared" si="13"/>
        <v>0</v>
      </c>
      <c r="U21" t="str" cm="1">
        <f t="array" ref="U21">IF(T21&lt;=1%,"Pass",Failed)</f>
        <v>Pass</v>
      </c>
      <c r="V21" t="s">
        <v>538</v>
      </c>
      <c r="W21" t="s">
        <v>538</v>
      </c>
      <c r="X21">
        <f t="shared" si="1"/>
        <v>0</v>
      </c>
      <c r="Y21" s="234">
        <f t="shared" si="14"/>
        <v>0</v>
      </c>
      <c r="Z21" t="str">
        <f t="shared" si="15"/>
        <v>Pass</v>
      </c>
      <c r="AA21" t="s">
        <v>538</v>
      </c>
      <c r="AB21" t="s">
        <v>538</v>
      </c>
      <c r="AC21">
        <f t="shared" si="2"/>
        <v>0</v>
      </c>
      <c r="AD21" s="234">
        <f t="shared" si="16"/>
        <v>0</v>
      </c>
      <c r="AE21" t="str">
        <f t="shared" si="17"/>
        <v>Pass</v>
      </c>
      <c r="AF21" t="s">
        <v>538</v>
      </c>
      <c r="AG21" t="s">
        <v>538</v>
      </c>
      <c r="AH21">
        <f t="shared" si="3"/>
        <v>0</v>
      </c>
      <c r="AI21" s="234">
        <f t="shared" si="18"/>
        <v>0</v>
      </c>
      <c r="AJ21" t="str">
        <f t="shared" si="19"/>
        <v>Pass</v>
      </c>
      <c r="AK21" s="39" t="s">
        <v>539</v>
      </c>
      <c r="AL21" s="39" t="s">
        <v>226</v>
      </c>
      <c r="AM21" s="39" t="s">
        <v>35</v>
      </c>
      <c r="AN21" s="39" t="s">
        <v>540</v>
      </c>
      <c r="AO21" t="s">
        <v>541</v>
      </c>
      <c r="AP21" t="s">
        <v>541</v>
      </c>
      <c r="AQ21" t="s">
        <v>35</v>
      </c>
      <c r="AR21" t="s">
        <v>35</v>
      </c>
      <c r="AS21">
        <f t="shared" si="4"/>
        <v>0</v>
      </c>
      <c r="AT21" s="234">
        <f t="shared" si="41"/>
        <v>0</v>
      </c>
      <c r="AU21" t="str">
        <f t="shared" si="21"/>
        <v>Pass</v>
      </c>
      <c r="AV21" t="s">
        <v>35</v>
      </c>
      <c r="AW21" t="s">
        <v>35</v>
      </c>
      <c r="AX21">
        <f t="shared" si="5"/>
        <v>0</v>
      </c>
      <c r="AY21" s="234">
        <f t="shared" si="42"/>
        <v>0</v>
      </c>
      <c r="AZ21" t="str">
        <f t="shared" si="23"/>
        <v>Pass</v>
      </c>
      <c r="BA21" t="s">
        <v>35</v>
      </c>
      <c r="BB21" t="s">
        <v>35</v>
      </c>
      <c r="BC21">
        <f t="shared" si="6"/>
        <v>0</v>
      </c>
      <c r="BD21" s="234">
        <f t="shared" si="43"/>
        <v>0</v>
      </c>
      <c r="BE21" t="str">
        <f t="shared" si="25"/>
        <v>Pass</v>
      </c>
      <c r="BF21" s="39" t="s">
        <v>234</v>
      </c>
      <c r="BG21" s="39" t="s">
        <v>226</v>
      </c>
      <c r="BH21" s="238"/>
      <c r="BI21" t="s">
        <v>226</v>
      </c>
      <c r="BJ21" t="s">
        <v>226</v>
      </c>
      <c r="BK21" t="s">
        <v>235</v>
      </c>
      <c r="BL21" t="s">
        <v>235</v>
      </c>
      <c r="BM21" t="s">
        <v>235</v>
      </c>
      <c r="BN21" t="s">
        <v>235</v>
      </c>
      <c r="BO21" s="39" t="s">
        <v>236</v>
      </c>
      <c r="BP21" s="39" t="s">
        <v>226</v>
      </c>
      <c r="BQ21" t="s">
        <v>226</v>
      </c>
      <c r="BR21" t="s">
        <v>226</v>
      </c>
      <c r="BS21" t="s">
        <v>236</v>
      </c>
      <c r="BT21" t="s">
        <v>236</v>
      </c>
      <c r="BU21" t="s">
        <v>237</v>
      </c>
      <c r="BV21" t="s">
        <v>237</v>
      </c>
      <c r="BW21" t="s">
        <v>238</v>
      </c>
      <c r="BX21" t="s">
        <v>238</v>
      </c>
      <c r="BY21" t="s">
        <v>237</v>
      </c>
      <c r="BZ21" t="s">
        <v>237</v>
      </c>
      <c r="CA21" t="s">
        <v>238</v>
      </c>
      <c r="CB21" t="s">
        <v>238</v>
      </c>
      <c r="CC21" t="s">
        <v>237</v>
      </c>
      <c r="CD21" t="s">
        <v>237</v>
      </c>
      <c r="CE21" t="s">
        <v>238</v>
      </c>
      <c r="CF21" t="s">
        <v>238</v>
      </c>
      <c r="CG21" t="s">
        <v>236</v>
      </c>
      <c r="CH21" t="s">
        <v>236</v>
      </c>
      <c r="CI21" t="s">
        <v>224</v>
      </c>
      <c r="CJ21" t="s">
        <v>224</v>
      </c>
      <c r="CK21" t="s">
        <v>224</v>
      </c>
      <c r="CL21" t="s">
        <v>224</v>
      </c>
      <c r="CM21" s="39" t="s">
        <v>226</v>
      </c>
      <c r="CN21" s="39" t="s">
        <v>239</v>
      </c>
      <c r="CO21" s="39" t="s">
        <v>226</v>
      </c>
      <c r="CP21" s="39" t="s">
        <v>239</v>
      </c>
      <c r="CQ21" t="s">
        <v>240</v>
      </c>
      <c r="CR21" t="s">
        <v>240</v>
      </c>
      <c r="CS21" s="39" t="s">
        <v>220</v>
      </c>
      <c r="CT21" s="39" t="s">
        <v>241</v>
      </c>
      <c r="CU21" t="s">
        <v>237</v>
      </c>
      <c r="CV21" t="s">
        <v>237</v>
      </c>
      <c r="CW21" t="s">
        <v>237</v>
      </c>
      <c r="CX21" t="s">
        <v>237</v>
      </c>
      <c r="CY21" t="s">
        <v>226</v>
      </c>
      <c r="CZ21" t="s">
        <v>226</v>
      </c>
      <c r="DA21" t="s">
        <v>226</v>
      </c>
      <c r="DB21" t="s">
        <v>226</v>
      </c>
      <c r="DC21" t="s">
        <v>237</v>
      </c>
      <c r="DD21" t="s">
        <v>237</v>
      </c>
      <c r="DE21" s="39" t="s">
        <v>226</v>
      </c>
      <c r="DF21" s="39" t="s">
        <v>542</v>
      </c>
      <c r="DG21" s="39" t="s">
        <v>226</v>
      </c>
      <c r="DH21" s="39" t="s">
        <v>542</v>
      </c>
      <c r="DI21" t="s">
        <v>236</v>
      </c>
      <c r="DJ21" t="s">
        <v>236</v>
      </c>
      <c r="DK21" t="s">
        <v>226</v>
      </c>
      <c r="DL21" t="s">
        <v>226</v>
      </c>
      <c r="DM21" t="s">
        <v>226</v>
      </c>
      <c r="DN21" t="s">
        <v>226</v>
      </c>
      <c r="DO21" t="s">
        <v>226</v>
      </c>
      <c r="DP21" t="s">
        <v>226</v>
      </c>
      <c r="DQ21" t="s">
        <v>226</v>
      </c>
      <c r="DR21" t="s">
        <v>226</v>
      </c>
      <c r="DS21" s="39" t="s">
        <v>243</v>
      </c>
      <c r="DT21" s="39" t="s">
        <v>226</v>
      </c>
      <c r="DU21" s="39" t="s">
        <v>244</v>
      </c>
      <c r="DV21" s="39" t="s">
        <v>226</v>
      </c>
      <c r="DW21" s="39" t="s">
        <v>245</v>
      </c>
      <c r="DX21" s="39" t="s">
        <v>226</v>
      </c>
      <c r="DY21" s="39" t="s">
        <v>246</v>
      </c>
      <c r="DZ21" s="39" t="s">
        <v>226</v>
      </c>
      <c r="EA21" s="39" t="s">
        <v>247</v>
      </c>
      <c r="EB21" s="39" t="s">
        <v>226</v>
      </c>
      <c r="EC21" s="39" t="s">
        <v>248</v>
      </c>
      <c r="ED21" s="39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s="39" t="s">
        <v>536</v>
      </c>
      <c r="EL21" s="39" t="s">
        <v>226</v>
      </c>
      <c r="EM21" s="39" t="s">
        <v>543</v>
      </c>
      <c r="EN21" s="39" t="s">
        <v>226</v>
      </c>
      <c r="EO21" s="39" t="s">
        <v>544</v>
      </c>
      <c r="EP21" s="39" t="s">
        <v>226</v>
      </c>
      <c r="EQ21" s="39" t="s">
        <v>545</v>
      </c>
      <c r="ER21" s="39" t="s">
        <v>226</v>
      </c>
      <c r="ES21" t="s">
        <v>226</v>
      </c>
      <c r="ET21" t="s">
        <v>226</v>
      </c>
      <c r="EU21" s="39" t="s">
        <v>541</v>
      </c>
      <c r="EV21" s="39" t="s">
        <v>226</v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<v>226</v>
      </c>
      <c r="FB21" t="s">
        <v>226</v>
      </c>
      <c r="FC21" s="39" t="s">
        <v>546</v>
      </c>
      <c r="FD21" s="39" t="s">
        <v>226</v>
      </c>
      <c r="FE21" s="39" t="s">
        <v>547</v>
      </c>
      <c r="FF21" s="39" t="s">
        <v>548</v>
      </c>
      <c r="FG21">
        <f t="shared" si="7"/>
        <v>3468036</v>
      </c>
      <c r="FH21" s="234">
        <f t="shared" si="26"/>
        <v>9.0050003718289126E-2</v>
      </c>
      <c r="FI21" t="str">
        <f t="shared" si="27"/>
        <v>Failed</v>
      </c>
      <c r="FJ21" s="39" t="s">
        <v>547</v>
      </c>
      <c r="FK21" s="39" t="s">
        <v>548</v>
      </c>
      <c r="FL21">
        <f t="shared" si="8"/>
        <v>3468036</v>
      </c>
      <c r="FM21" s="234">
        <f t="shared" si="28"/>
        <v>9.0050003718289126E-2</v>
      </c>
      <c r="FN21" t="str">
        <f t="shared" si="29"/>
        <v>Failed</v>
      </c>
      <c r="FO21" s="39" t="s">
        <v>547</v>
      </c>
      <c r="FP21" s="39" t="s">
        <v>548</v>
      </c>
      <c r="FQ21">
        <f t="shared" si="9"/>
        <v>3468036</v>
      </c>
      <c r="FR21" s="234">
        <f t="shared" si="30"/>
        <v>9.0050003718289126E-2</v>
      </c>
      <c r="FS21" t="str">
        <f t="shared" si="31"/>
        <v>Failed</v>
      </c>
      <c r="FT21" s="39" t="s">
        <v>547</v>
      </c>
      <c r="FU21" s="39" t="s">
        <v>548</v>
      </c>
      <c r="FV21">
        <f t="shared" si="10"/>
        <v>3468036</v>
      </c>
      <c r="FW21" s="234">
        <f t="shared" si="32"/>
        <v>9.0050003718289126E-2</v>
      </c>
      <c r="FX21" t="str">
        <f t="shared" si="33"/>
        <v>Failed</v>
      </c>
      <c r="FY21" s="39" t="s">
        <v>547</v>
      </c>
      <c r="FZ21" s="39" t="s">
        <v>548</v>
      </c>
      <c r="GA21">
        <f t="shared" si="11"/>
        <v>3468036</v>
      </c>
      <c r="GB21" s="234">
        <f t="shared" si="34"/>
        <v>9.0050003718289126E-2</v>
      </c>
      <c r="GC21" t="str">
        <f t="shared" si="35"/>
        <v>Failed</v>
      </c>
      <c r="GD21" s="39" t="s">
        <v>547</v>
      </c>
      <c r="GE21" s="39" t="s">
        <v>548</v>
      </c>
      <c r="GF21">
        <f t="shared" si="12"/>
        <v>3468036</v>
      </c>
      <c r="GG21" s="234">
        <f t="shared" si="36"/>
        <v>9.0050003718289126E-2</v>
      </c>
      <c r="GH21" t="str">
        <f t="shared" si="37"/>
        <v>Failed</v>
      </c>
      <c r="GI21" t="s">
        <v>35</v>
      </c>
      <c r="GJ21" t="s">
        <v>35</v>
      </c>
      <c r="GK21" t="s">
        <v>226</v>
      </c>
      <c r="GL21" t="s">
        <v>226</v>
      </c>
      <c r="GM21" s="39" t="s">
        <v>549</v>
      </c>
      <c r="GN21" s="39" t="s">
        <v>226</v>
      </c>
      <c r="GO21" t="s">
        <v>226</v>
      </c>
      <c r="GP21" t="s">
        <v>226</v>
      </c>
      <c r="GQ21" t="s">
        <v>226</v>
      </c>
      <c r="GR21" t="s">
        <v>226</v>
      </c>
      <c r="GS21" t="s">
        <v>226</v>
      </c>
      <c r="GT21" t="s">
        <v>226</v>
      </c>
      <c r="GU21" s="39" t="s">
        <v>35</v>
      </c>
      <c r="GV21" s="39" t="s">
        <v>226</v>
      </c>
      <c r="GW21" s="39" t="s">
        <v>35</v>
      </c>
      <c r="GX21" s="39" t="s">
        <v>226</v>
      </c>
      <c r="GY21" s="39" t="s">
        <v>35</v>
      </c>
      <c r="GZ21" s="39" t="s">
        <v>226</v>
      </c>
      <c r="HA21" s="39" t="s">
        <v>35</v>
      </c>
      <c r="HB21" s="39" t="s">
        <v>226</v>
      </c>
      <c r="HC21" t="s">
        <v>226</v>
      </c>
      <c r="HD21" t="s">
        <v>226</v>
      </c>
      <c r="HE21" t="s">
        <v>35</v>
      </c>
      <c r="HF21" t="s">
        <v>35</v>
      </c>
      <c r="HG21" t="s">
        <v>35</v>
      </c>
      <c r="HH21" t="s">
        <v>35</v>
      </c>
      <c r="HI21" t="s">
        <v>35</v>
      </c>
      <c r="HJ21" t="s">
        <v>35</v>
      </c>
    </row>
    <row r="22" spans="1:218" x14ac:dyDescent="0.2">
      <c r="A22">
        <v>21</v>
      </c>
      <c r="B22" t="s">
        <v>220</v>
      </c>
      <c r="C22" t="s">
        <v>220</v>
      </c>
      <c r="D22" s="243" t="s">
        <v>221</v>
      </c>
      <c r="E22" s="243" t="s">
        <v>222</v>
      </c>
      <c r="F22" s="242">
        <v>200</v>
      </c>
      <c r="G22" s="242">
        <v>80</v>
      </c>
      <c r="H22" s="237">
        <v>120</v>
      </c>
      <c r="I22" t="s">
        <v>223</v>
      </c>
      <c r="J22" t="s">
        <v>223</v>
      </c>
      <c r="K22" t="s">
        <v>224</v>
      </c>
      <c r="L22" t="s">
        <v>550</v>
      </c>
      <c r="M22" t="s">
        <v>226</v>
      </c>
      <c r="N22" t="s">
        <v>226</v>
      </c>
      <c r="O22" t="s">
        <v>551</v>
      </c>
      <c r="P22" t="s">
        <v>551</v>
      </c>
      <c r="S22">
        <f t="shared" si="0"/>
        <v>0</v>
      </c>
      <c r="T22" s="234">
        <f t="shared" si="13"/>
        <v>0</v>
      </c>
      <c r="U22" t="str" cm="1">
        <f t="array" ref="U22">IF(T22&lt;=1%,"Pass",Failed)</f>
        <v>Pass</v>
      </c>
      <c r="V22" t="s">
        <v>552</v>
      </c>
      <c r="W22" t="s">
        <v>552</v>
      </c>
      <c r="X22">
        <f t="shared" si="1"/>
        <v>0</v>
      </c>
      <c r="Y22" s="234">
        <f t="shared" si="14"/>
        <v>0</v>
      </c>
      <c r="Z22" t="str">
        <f t="shared" si="15"/>
        <v>Pass</v>
      </c>
      <c r="AA22" t="s">
        <v>552</v>
      </c>
      <c r="AB22" t="s">
        <v>552</v>
      </c>
      <c r="AC22">
        <f t="shared" si="2"/>
        <v>0</v>
      </c>
      <c r="AD22" s="234">
        <f t="shared" si="16"/>
        <v>0</v>
      </c>
      <c r="AE22" t="str">
        <f t="shared" si="17"/>
        <v>Pass</v>
      </c>
      <c r="AF22" t="s">
        <v>552</v>
      </c>
      <c r="AG22" t="s">
        <v>552</v>
      </c>
      <c r="AH22">
        <f t="shared" si="3"/>
        <v>0</v>
      </c>
      <c r="AI22" s="234">
        <f t="shared" si="18"/>
        <v>0</v>
      </c>
      <c r="AJ22" t="str">
        <f t="shared" si="19"/>
        <v>Pass</v>
      </c>
      <c r="AK22" s="39" t="s">
        <v>553</v>
      </c>
      <c r="AL22" s="39" t="s">
        <v>226</v>
      </c>
      <c r="AM22" s="39" t="s">
        <v>35</v>
      </c>
      <c r="AN22" s="39" t="s">
        <v>554</v>
      </c>
      <c r="AO22" t="s">
        <v>555</v>
      </c>
      <c r="AP22" t="s">
        <v>555</v>
      </c>
      <c r="AQ22" t="s">
        <v>35</v>
      </c>
      <c r="AR22" t="s">
        <v>35</v>
      </c>
      <c r="AS22">
        <f t="shared" si="4"/>
        <v>0</v>
      </c>
      <c r="AT22" s="234">
        <f t="shared" si="41"/>
        <v>0</v>
      </c>
      <c r="AU22" t="str">
        <f t="shared" si="21"/>
        <v>Pass</v>
      </c>
      <c r="AV22" t="s">
        <v>35</v>
      </c>
      <c r="AW22" t="s">
        <v>35</v>
      </c>
      <c r="AX22">
        <f t="shared" si="5"/>
        <v>0</v>
      </c>
      <c r="AY22" s="234">
        <f t="shared" si="42"/>
        <v>0</v>
      </c>
      <c r="AZ22" t="str">
        <f t="shared" si="23"/>
        <v>Pass</v>
      </c>
      <c r="BA22" t="s">
        <v>35</v>
      </c>
      <c r="BB22" t="s">
        <v>35</v>
      </c>
      <c r="BC22">
        <f t="shared" si="6"/>
        <v>0</v>
      </c>
      <c r="BD22" s="234">
        <f t="shared" si="43"/>
        <v>0</v>
      </c>
      <c r="BE22" t="str">
        <f t="shared" si="25"/>
        <v>Pass</v>
      </c>
      <c r="BF22" s="39" t="s">
        <v>234</v>
      </c>
      <c r="BG22" s="39" t="s">
        <v>226</v>
      </c>
      <c r="BH22" s="238"/>
      <c r="BI22" t="s">
        <v>226</v>
      </c>
      <c r="BJ22" t="s">
        <v>226</v>
      </c>
      <c r="BK22" t="s">
        <v>235</v>
      </c>
      <c r="BL22" t="s">
        <v>235</v>
      </c>
      <c r="BM22" t="s">
        <v>235</v>
      </c>
      <c r="BN22" t="s">
        <v>235</v>
      </c>
      <c r="BO22" s="39" t="s">
        <v>236</v>
      </c>
      <c r="BP22" s="39" t="s">
        <v>226</v>
      </c>
      <c r="BQ22" t="s">
        <v>226</v>
      </c>
      <c r="BR22" t="s">
        <v>226</v>
      </c>
      <c r="BS22" t="s">
        <v>236</v>
      </c>
      <c r="BT22" t="s">
        <v>236</v>
      </c>
      <c r="BU22" t="s">
        <v>237</v>
      </c>
      <c r="BV22" t="s">
        <v>237</v>
      </c>
      <c r="BW22" t="s">
        <v>238</v>
      </c>
      <c r="BX22" t="s">
        <v>238</v>
      </c>
      <c r="BY22" t="s">
        <v>237</v>
      </c>
      <c r="BZ22" t="s">
        <v>237</v>
      </c>
      <c r="CA22" t="s">
        <v>238</v>
      </c>
      <c r="CB22" t="s">
        <v>238</v>
      </c>
      <c r="CC22" t="s">
        <v>237</v>
      </c>
      <c r="CD22" t="s">
        <v>237</v>
      </c>
      <c r="CE22" t="s">
        <v>238</v>
      </c>
      <c r="CF22" t="s">
        <v>238</v>
      </c>
      <c r="CG22" t="s">
        <v>236</v>
      </c>
      <c r="CH22" t="s">
        <v>236</v>
      </c>
      <c r="CI22" t="s">
        <v>224</v>
      </c>
      <c r="CJ22" t="s">
        <v>224</v>
      </c>
      <c r="CK22" t="s">
        <v>224</v>
      </c>
      <c r="CL22" t="s">
        <v>224</v>
      </c>
      <c r="CM22" s="39" t="s">
        <v>226</v>
      </c>
      <c r="CN22" s="39" t="s">
        <v>239</v>
      </c>
      <c r="CO22" s="39" t="s">
        <v>226</v>
      </c>
      <c r="CP22" s="39" t="s">
        <v>239</v>
      </c>
      <c r="CQ22" t="s">
        <v>240</v>
      </c>
      <c r="CR22" t="s">
        <v>240</v>
      </c>
      <c r="CS22" s="39" t="s">
        <v>220</v>
      </c>
      <c r="CT22" s="39" t="s">
        <v>241</v>
      </c>
      <c r="CU22" t="s">
        <v>237</v>
      </c>
      <c r="CV22" t="s">
        <v>237</v>
      </c>
      <c r="CW22" t="s">
        <v>237</v>
      </c>
      <c r="CX22" t="s">
        <v>237</v>
      </c>
      <c r="CY22" t="s">
        <v>226</v>
      </c>
      <c r="CZ22" t="s">
        <v>226</v>
      </c>
      <c r="DA22" t="s">
        <v>226</v>
      </c>
      <c r="DB22" t="s">
        <v>226</v>
      </c>
      <c r="DC22" t="s">
        <v>237</v>
      </c>
      <c r="DD22" t="s">
        <v>237</v>
      </c>
      <c r="DE22" s="39" t="s">
        <v>226</v>
      </c>
      <c r="DF22" s="39" t="s">
        <v>556</v>
      </c>
      <c r="DG22" s="39" t="s">
        <v>226</v>
      </c>
      <c r="DH22" s="39" t="s">
        <v>556</v>
      </c>
      <c r="DI22" t="s">
        <v>236</v>
      </c>
      <c r="DJ22" t="s">
        <v>236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226</v>
      </c>
      <c r="DS22" s="39" t="s">
        <v>243</v>
      </c>
      <c r="DT22" s="39" t="s">
        <v>226</v>
      </c>
      <c r="DU22" s="39" t="s">
        <v>244</v>
      </c>
      <c r="DV22" s="39" t="s">
        <v>226</v>
      </c>
      <c r="DW22" s="39" t="s">
        <v>245</v>
      </c>
      <c r="DX22" s="39" t="s">
        <v>226</v>
      </c>
      <c r="DY22" s="39" t="s">
        <v>246</v>
      </c>
      <c r="DZ22" s="39" t="s">
        <v>226</v>
      </c>
      <c r="EA22" s="39" t="s">
        <v>247</v>
      </c>
      <c r="EB22" s="39" t="s">
        <v>226</v>
      </c>
      <c r="EC22" s="39" t="s">
        <v>248</v>
      </c>
      <c r="ED22" s="39" t="s">
        <v>226</v>
      </c>
      <c r="EE22" t="s">
        <v>226</v>
      </c>
      <c r="EF22" t="s">
        <v>226</v>
      </c>
      <c r="EG22" t="s">
        <v>226</v>
      </c>
      <c r="EH22" t="s">
        <v>226</v>
      </c>
      <c r="EI22" t="s">
        <v>226</v>
      </c>
      <c r="EJ22" t="s">
        <v>226</v>
      </c>
      <c r="EK22" s="39" t="s">
        <v>550</v>
      </c>
      <c r="EL22" s="39" t="s">
        <v>226</v>
      </c>
      <c r="EM22" s="39" t="s">
        <v>557</v>
      </c>
      <c r="EN22" s="39" t="s">
        <v>226</v>
      </c>
      <c r="EO22" s="39" t="s">
        <v>558</v>
      </c>
      <c r="EP22" s="39" t="s">
        <v>226</v>
      </c>
      <c r="EQ22" s="39" t="s">
        <v>559</v>
      </c>
      <c r="ER22" s="39" t="s">
        <v>226</v>
      </c>
      <c r="ES22" t="s">
        <v>226</v>
      </c>
      <c r="ET22" t="s">
        <v>226</v>
      </c>
      <c r="EU22" s="39" t="s">
        <v>555</v>
      </c>
      <c r="EV22" s="39" t="s">
        <v>226</v>
      </c>
      <c r="EW22" s="39" t="s">
        <v>252</v>
      </c>
      <c r="EX22" s="39" t="s">
        <v>226</v>
      </c>
      <c r="EY22" t="s">
        <v>226</v>
      </c>
      <c r="EZ22" t="s">
        <v>226</v>
      </c>
      <c r="FA22" t="s">
        <v>226</v>
      </c>
      <c r="FB22" t="s">
        <v>226</v>
      </c>
      <c r="FC22" s="39" t="s">
        <v>560</v>
      </c>
      <c r="FD22" s="39" t="s">
        <v>226</v>
      </c>
      <c r="FE22" s="39" t="s">
        <v>561</v>
      </c>
      <c r="FF22" s="39" t="s">
        <v>562</v>
      </c>
      <c r="FG22">
        <f t="shared" si="7"/>
        <v>18072</v>
      </c>
      <c r="FH22" s="234">
        <f t="shared" si="26"/>
        <v>-2.0426598523751006E-4</v>
      </c>
      <c r="FI22" t="str">
        <f t="shared" si="27"/>
        <v>Pass</v>
      </c>
      <c r="FJ22" s="39" t="s">
        <v>561</v>
      </c>
      <c r="FK22" s="39" t="s">
        <v>562</v>
      </c>
      <c r="FL22">
        <f t="shared" si="8"/>
        <v>18072</v>
      </c>
      <c r="FM22" s="234">
        <f t="shared" si="28"/>
        <v>-2.0426598523751006E-4</v>
      </c>
      <c r="FN22" t="str">
        <f t="shared" si="29"/>
        <v>Pass</v>
      </c>
      <c r="FO22" s="39" t="s">
        <v>561</v>
      </c>
      <c r="FP22" s="39" t="s">
        <v>562</v>
      </c>
      <c r="FQ22">
        <f t="shared" si="9"/>
        <v>18072</v>
      </c>
      <c r="FR22" s="234">
        <f t="shared" si="30"/>
        <v>-2.0426598523751006E-4</v>
      </c>
      <c r="FS22" t="str">
        <f t="shared" si="31"/>
        <v>Pass</v>
      </c>
      <c r="FT22" s="39" t="s">
        <v>561</v>
      </c>
      <c r="FU22" s="39" t="s">
        <v>562</v>
      </c>
      <c r="FV22">
        <f t="shared" si="10"/>
        <v>18072</v>
      </c>
      <c r="FW22" s="234">
        <f t="shared" si="32"/>
        <v>-2.0426598523751006E-4</v>
      </c>
      <c r="FX22" t="str">
        <f t="shared" si="33"/>
        <v>Pass</v>
      </c>
      <c r="FY22" s="39" t="s">
        <v>561</v>
      </c>
      <c r="FZ22" s="39" t="s">
        <v>562</v>
      </c>
      <c r="GA22">
        <f t="shared" si="11"/>
        <v>18072</v>
      </c>
      <c r="GB22" s="234">
        <f t="shared" si="34"/>
        <v>-2.0426598523751006E-4</v>
      </c>
      <c r="GC22" t="str">
        <f t="shared" si="35"/>
        <v>Pass</v>
      </c>
      <c r="GD22" s="39" t="s">
        <v>561</v>
      </c>
      <c r="GE22" s="39" t="s">
        <v>562</v>
      </c>
      <c r="GF22">
        <f t="shared" si="12"/>
        <v>18072</v>
      </c>
      <c r="GG22" s="234">
        <f t="shared" si="36"/>
        <v>-2.0426598523751006E-4</v>
      </c>
      <c r="GH22" t="str">
        <f t="shared" si="37"/>
        <v>Pass</v>
      </c>
      <c r="GI22" t="s">
        <v>35</v>
      </c>
      <c r="GJ22" t="s">
        <v>35</v>
      </c>
      <c r="GK22" t="s">
        <v>226</v>
      </c>
      <c r="GL22" t="s">
        <v>226</v>
      </c>
      <c r="GM22" s="39" t="s">
        <v>563</v>
      </c>
      <c r="GN22" s="39" t="s">
        <v>226</v>
      </c>
      <c r="GO22" t="s">
        <v>226</v>
      </c>
      <c r="GP22" t="s">
        <v>226</v>
      </c>
      <c r="GQ22" t="s">
        <v>226</v>
      </c>
      <c r="GR22" t="s">
        <v>226</v>
      </c>
      <c r="GS22" t="s">
        <v>226</v>
      </c>
      <c r="GT22" t="s">
        <v>226</v>
      </c>
      <c r="GU22" s="39" t="s">
        <v>35</v>
      </c>
      <c r="GV22" s="39" t="s">
        <v>226</v>
      </c>
      <c r="GW22" s="39" t="s">
        <v>35</v>
      </c>
      <c r="GX22" s="39" t="s">
        <v>226</v>
      </c>
      <c r="GY22" s="39" t="s">
        <v>35</v>
      </c>
      <c r="GZ22" s="39" t="s">
        <v>226</v>
      </c>
      <c r="HA22" s="39" t="s">
        <v>35</v>
      </c>
      <c r="HB22" s="39" t="s">
        <v>226</v>
      </c>
      <c r="HC22" t="s">
        <v>226</v>
      </c>
      <c r="HD22" t="s">
        <v>226</v>
      </c>
      <c r="HE22" t="s">
        <v>35</v>
      </c>
      <c r="HF22" t="s">
        <v>35</v>
      </c>
      <c r="HG22" t="s">
        <v>35</v>
      </c>
      <c r="HH22" t="s">
        <v>35</v>
      </c>
      <c r="HI22" t="s">
        <v>35</v>
      </c>
      <c r="HJ22" t="s">
        <v>35</v>
      </c>
    </row>
    <row r="23" spans="1:218" x14ac:dyDescent="0.2">
      <c r="A23">
        <v>22</v>
      </c>
      <c r="B23" t="s">
        <v>220</v>
      </c>
      <c r="C23" t="s">
        <v>220</v>
      </c>
      <c r="D23" s="243" t="s">
        <v>221</v>
      </c>
      <c r="E23" s="243" t="s">
        <v>222</v>
      </c>
      <c r="F23" s="242">
        <v>200</v>
      </c>
      <c r="G23" s="242">
        <v>80</v>
      </c>
      <c r="H23" s="237">
        <v>120</v>
      </c>
      <c r="I23" t="s">
        <v>223</v>
      </c>
      <c r="J23" t="s">
        <v>223</v>
      </c>
      <c r="K23" t="s">
        <v>224</v>
      </c>
      <c r="L23" t="s">
        <v>564</v>
      </c>
      <c r="M23" t="s">
        <v>226</v>
      </c>
      <c r="N23" t="s">
        <v>226</v>
      </c>
      <c r="O23" t="s">
        <v>565</v>
      </c>
      <c r="P23" t="s">
        <v>565</v>
      </c>
      <c r="S23">
        <f t="shared" si="0"/>
        <v>0</v>
      </c>
      <c r="T23" s="234">
        <f t="shared" si="13"/>
        <v>0</v>
      </c>
      <c r="U23" t="str" cm="1">
        <f t="array" ref="U23">IF(T23&lt;=1%,"Pass",Failed)</f>
        <v>Pass</v>
      </c>
      <c r="V23" t="s">
        <v>566</v>
      </c>
      <c r="W23" t="s">
        <v>566</v>
      </c>
      <c r="X23">
        <f t="shared" si="1"/>
        <v>0</v>
      </c>
      <c r="Y23" s="234">
        <f t="shared" si="14"/>
        <v>0</v>
      </c>
      <c r="Z23" t="str">
        <f t="shared" si="15"/>
        <v>Pass</v>
      </c>
      <c r="AA23" t="s">
        <v>566</v>
      </c>
      <c r="AB23" t="s">
        <v>566</v>
      </c>
      <c r="AC23">
        <f t="shared" si="2"/>
        <v>0</v>
      </c>
      <c r="AD23" s="234">
        <f t="shared" si="16"/>
        <v>0</v>
      </c>
      <c r="AE23" t="str">
        <f t="shared" si="17"/>
        <v>Pass</v>
      </c>
      <c r="AF23" t="s">
        <v>566</v>
      </c>
      <c r="AG23" t="s">
        <v>566</v>
      </c>
      <c r="AH23">
        <f t="shared" si="3"/>
        <v>0</v>
      </c>
      <c r="AI23" s="234">
        <f t="shared" si="18"/>
        <v>0</v>
      </c>
      <c r="AJ23" t="str">
        <f t="shared" si="19"/>
        <v>Pass</v>
      </c>
      <c r="AK23" s="39" t="s">
        <v>567</v>
      </c>
      <c r="AL23" s="39" t="s">
        <v>226</v>
      </c>
      <c r="AM23" s="39" t="s">
        <v>35</v>
      </c>
      <c r="AN23" s="39" t="s">
        <v>568</v>
      </c>
      <c r="AO23" t="s">
        <v>569</v>
      </c>
      <c r="AP23" t="s">
        <v>569</v>
      </c>
      <c r="AQ23" t="s">
        <v>570</v>
      </c>
      <c r="AR23" t="s">
        <v>570</v>
      </c>
      <c r="AS23">
        <f t="shared" si="4"/>
        <v>0</v>
      </c>
      <c r="AT23" s="234">
        <f t="shared" si="20"/>
        <v>0</v>
      </c>
      <c r="AU23" t="str">
        <f t="shared" si="21"/>
        <v>Pass</v>
      </c>
      <c r="AV23" t="s">
        <v>570</v>
      </c>
      <c r="AW23" t="s">
        <v>570</v>
      </c>
      <c r="AX23">
        <f t="shared" si="5"/>
        <v>0</v>
      </c>
      <c r="AY23" s="234">
        <f t="shared" si="22"/>
        <v>0</v>
      </c>
      <c r="AZ23" t="str">
        <f t="shared" si="23"/>
        <v>Pass</v>
      </c>
      <c r="BA23" t="s">
        <v>570</v>
      </c>
      <c r="BB23" t="s">
        <v>570</v>
      </c>
      <c r="BC23">
        <f t="shared" si="6"/>
        <v>0</v>
      </c>
      <c r="BD23" s="234">
        <f t="shared" si="24"/>
        <v>0</v>
      </c>
      <c r="BE23" t="str">
        <f t="shared" si="25"/>
        <v>Pass</v>
      </c>
      <c r="BF23" s="39" t="s">
        <v>234</v>
      </c>
      <c r="BG23" s="39" t="s">
        <v>226</v>
      </c>
      <c r="BH23" s="238"/>
      <c r="BI23" t="s">
        <v>226</v>
      </c>
      <c r="BJ23" t="s">
        <v>226</v>
      </c>
      <c r="BK23" t="s">
        <v>235</v>
      </c>
      <c r="BL23" t="s">
        <v>235</v>
      </c>
      <c r="BM23" t="s">
        <v>235</v>
      </c>
      <c r="BN23" t="s">
        <v>235</v>
      </c>
      <c r="BO23" s="39" t="s">
        <v>236</v>
      </c>
      <c r="BP23" s="39" t="s">
        <v>226</v>
      </c>
      <c r="BQ23" t="s">
        <v>226</v>
      </c>
      <c r="BR23" t="s">
        <v>226</v>
      </c>
      <c r="BS23" t="s">
        <v>236</v>
      </c>
      <c r="BT23" t="s">
        <v>236</v>
      </c>
      <c r="BU23" t="s">
        <v>237</v>
      </c>
      <c r="BV23" t="s">
        <v>237</v>
      </c>
      <c r="BW23" t="s">
        <v>238</v>
      </c>
      <c r="BX23" t="s">
        <v>238</v>
      </c>
      <c r="BY23" t="s">
        <v>237</v>
      </c>
      <c r="BZ23" t="s">
        <v>237</v>
      </c>
      <c r="CA23" t="s">
        <v>238</v>
      </c>
      <c r="CB23" t="s">
        <v>238</v>
      </c>
      <c r="CC23" t="s">
        <v>237</v>
      </c>
      <c r="CD23" t="s">
        <v>237</v>
      </c>
      <c r="CE23" t="s">
        <v>238</v>
      </c>
      <c r="CF23" t="s">
        <v>238</v>
      </c>
      <c r="CG23" t="s">
        <v>236</v>
      </c>
      <c r="CH23" t="s">
        <v>236</v>
      </c>
      <c r="CI23" t="s">
        <v>224</v>
      </c>
      <c r="CJ23" t="s">
        <v>224</v>
      </c>
      <c r="CK23" t="s">
        <v>224</v>
      </c>
      <c r="CL23" t="s">
        <v>224</v>
      </c>
      <c r="CM23" s="39" t="s">
        <v>226</v>
      </c>
      <c r="CN23" s="39" t="s">
        <v>239</v>
      </c>
      <c r="CO23" s="39" t="s">
        <v>226</v>
      </c>
      <c r="CP23" s="39" t="s">
        <v>239</v>
      </c>
      <c r="CQ23" t="s">
        <v>240</v>
      </c>
      <c r="CR23" t="s">
        <v>240</v>
      </c>
      <c r="CS23" s="39" t="s">
        <v>220</v>
      </c>
      <c r="CT23" s="39" t="s">
        <v>241</v>
      </c>
      <c r="CU23" t="s">
        <v>237</v>
      </c>
      <c r="CV23" t="s">
        <v>237</v>
      </c>
      <c r="CW23" t="s">
        <v>237</v>
      </c>
      <c r="CX23" t="s">
        <v>237</v>
      </c>
      <c r="CY23" t="s">
        <v>226</v>
      </c>
      <c r="CZ23" t="s">
        <v>226</v>
      </c>
      <c r="DA23" t="s">
        <v>226</v>
      </c>
      <c r="DB23" t="s">
        <v>226</v>
      </c>
      <c r="DC23" t="s">
        <v>237</v>
      </c>
      <c r="DD23" t="s">
        <v>237</v>
      </c>
      <c r="DE23" s="39" t="s">
        <v>226</v>
      </c>
      <c r="DF23" s="39" t="s">
        <v>571</v>
      </c>
      <c r="DG23" s="39" t="s">
        <v>226</v>
      </c>
      <c r="DH23" s="39" t="s">
        <v>571</v>
      </c>
      <c r="DI23" t="s">
        <v>236</v>
      </c>
      <c r="DJ23" t="s">
        <v>236</v>
      </c>
      <c r="DK23" t="s">
        <v>226</v>
      </c>
      <c r="DL23" t="s">
        <v>226</v>
      </c>
      <c r="DM23" t="s">
        <v>226</v>
      </c>
      <c r="DN23" t="s">
        <v>226</v>
      </c>
      <c r="DO23" t="s">
        <v>226</v>
      </c>
      <c r="DP23" t="s">
        <v>226</v>
      </c>
      <c r="DQ23" t="s">
        <v>226</v>
      </c>
      <c r="DR23" t="s">
        <v>226</v>
      </c>
      <c r="DS23" s="39" t="s">
        <v>243</v>
      </c>
      <c r="DT23" s="39" t="s">
        <v>226</v>
      </c>
      <c r="DU23" s="39" t="s">
        <v>244</v>
      </c>
      <c r="DV23" s="39" t="s">
        <v>226</v>
      </c>
      <c r="DW23" s="39" t="s">
        <v>245</v>
      </c>
      <c r="DX23" s="39" t="s">
        <v>226</v>
      </c>
      <c r="DY23" s="39" t="s">
        <v>246</v>
      </c>
      <c r="DZ23" s="39" t="s">
        <v>226</v>
      </c>
      <c r="EA23" s="39" t="s">
        <v>247</v>
      </c>
      <c r="EB23" s="39" t="s">
        <v>226</v>
      </c>
      <c r="EC23" s="39" t="s">
        <v>248</v>
      </c>
      <c r="ED23" s="39" t="s">
        <v>226</v>
      </c>
      <c r="EE23" t="s">
        <v>226</v>
      </c>
      <c r="EF23" t="s">
        <v>226</v>
      </c>
      <c r="EG23" t="s">
        <v>226</v>
      </c>
      <c r="EH23" t="s">
        <v>226</v>
      </c>
      <c r="EI23" t="s">
        <v>226</v>
      </c>
      <c r="EJ23" t="s">
        <v>226</v>
      </c>
      <c r="EK23" s="39" t="s">
        <v>564</v>
      </c>
      <c r="EL23" s="39" t="s">
        <v>226</v>
      </c>
      <c r="EM23" s="39" t="s">
        <v>572</v>
      </c>
      <c r="EN23" s="39" t="s">
        <v>226</v>
      </c>
      <c r="EO23" s="39" t="s">
        <v>573</v>
      </c>
      <c r="EP23" s="39" t="s">
        <v>226</v>
      </c>
      <c r="EQ23" s="39" t="s">
        <v>574</v>
      </c>
      <c r="ER23" s="39" t="s">
        <v>226</v>
      </c>
      <c r="ES23" t="s">
        <v>226</v>
      </c>
      <c r="ET23" t="s">
        <v>226</v>
      </c>
      <c r="EU23" s="39" t="s">
        <v>569</v>
      </c>
      <c r="EV23" s="39" t="s">
        <v>226</v>
      </c>
      <c r="EW23" s="39" t="s">
        <v>384</v>
      </c>
      <c r="EX23" s="39" t="s">
        <v>226</v>
      </c>
      <c r="EY23" t="s">
        <v>226</v>
      </c>
      <c r="EZ23" t="s">
        <v>226</v>
      </c>
      <c r="FA23" t="s">
        <v>226</v>
      </c>
      <c r="FB23" t="s">
        <v>226</v>
      </c>
      <c r="FC23" s="39" t="s">
        <v>575</v>
      </c>
      <c r="FD23" s="39" t="s">
        <v>226</v>
      </c>
      <c r="FE23" s="39" t="s">
        <v>576</v>
      </c>
      <c r="FF23" s="39" t="s">
        <v>577</v>
      </c>
      <c r="FG23">
        <f t="shared" si="7"/>
        <v>16277344</v>
      </c>
      <c r="FH23" s="234">
        <f t="shared" si="26"/>
        <v>0.20274078524802683</v>
      </c>
      <c r="FI23" t="str">
        <f t="shared" si="27"/>
        <v>Failed</v>
      </c>
      <c r="FJ23" s="39" t="s">
        <v>576</v>
      </c>
      <c r="FK23" s="39" t="s">
        <v>577</v>
      </c>
      <c r="FL23">
        <f t="shared" si="8"/>
        <v>16277344</v>
      </c>
      <c r="FM23" s="234">
        <f t="shared" si="28"/>
        <v>0.20274078524802683</v>
      </c>
      <c r="FN23" t="str">
        <f t="shared" si="29"/>
        <v>Failed</v>
      </c>
      <c r="FO23" s="39" t="s">
        <v>576</v>
      </c>
      <c r="FP23" s="39" t="s">
        <v>577</v>
      </c>
      <c r="FQ23">
        <f t="shared" si="9"/>
        <v>16277344</v>
      </c>
      <c r="FR23" s="234">
        <f t="shared" si="30"/>
        <v>0.20274078524802683</v>
      </c>
      <c r="FS23" t="str">
        <f t="shared" si="31"/>
        <v>Failed</v>
      </c>
      <c r="FT23" s="39" t="s">
        <v>576</v>
      </c>
      <c r="FU23" s="39" t="s">
        <v>577</v>
      </c>
      <c r="FV23">
        <f t="shared" si="10"/>
        <v>16277344</v>
      </c>
      <c r="FW23" s="234">
        <f t="shared" si="32"/>
        <v>0.20274078524802683</v>
      </c>
      <c r="FX23" t="str">
        <f t="shared" si="33"/>
        <v>Failed</v>
      </c>
      <c r="FY23" s="39" t="s">
        <v>576</v>
      </c>
      <c r="FZ23" s="39" t="s">
        <v>577</v>
      </c>
      <c r="GA23">
        <f t="shared" si="11"/>
        <v>16277344</v>
      </c>
      <c r="GB23" s="234">
        <f t="shared" si="34"/>
        <v>0.20274078524802683</v>
      </c>
      <c r="GC23" t="str">
        <f t="shared" si="35"/>
        <v>Failed</v>
      </c>
      <c r="GD23" s="39" t="s">
        <v>576</v>
      </c>
      <c r="GE23" s="39" t="s">
        <v>577</v>
      </c>
      <c r="GF23">
        <f t="shared" si="12"/>
        <v>16277344</v>
      </c>
      <c r="GG23" s="234">
        <f t="shared" si="36"/>
        <v>0.20274078524802683</v>
      </c>
      <c r="GH23" t="str">
        <f t="shared" si="37"/>
        <v>Failed</v>
      </c>
      <c r="GI23" t="s">
        <v>35</v>
      </c>
      <c r="GJ23" t="s">
        <v>35</v>
      </c>
      <c r="GK23" t="s">
        <v>226</v>
      </c>
      <c r="GL23" t="s">
        <v>226</v>
      </c>
      <c r="GM23" s="39" t="s">
        <v>578</v>
      </c>
      <c r="GN23" s="39" t="s">
        <v>226</v>
      </c>
      <c r="GO23" t="s">
        <v>226</v>
      </c>
      <c r="GP23" t="s">
        <v>226</v>
      </c>
      <c r="GQ23" t="s">
        <v>226</v>
      </c>
      <c r="GR23" t="s">
        <v>226</v>
      </c>
      <c r="GS23" t="s">
        <v>226</v>
      </c>
      <c r="GT23" t="s">
        <v>226</v>
      </c>
      <c r="GU23" s="39" t="s">
        <v>35</v>
      </c>
      <c r="GV23" s="39" t="s">
        <v>226</v>
      </c>
      <c r="GW23" s="39" t="s">
        <v>35</v>
      </c>
      <c r="GX23" s="39" t="s">
        <v>226</v>
      </c>
      <c r="GY23" s="39" t="s">
        <v>35</v>
      </c>
      <c r="GZ23" s="39" t="s">
        <v>226</v>
      </c>
      <c r="HA23" s="39" t="s">
        <v>35</v>
      </c>
      <c r="HB23" s="39" t="s">
        <v>226</v>
      </c>
      <c r="HC23" t="s">
        <v>226</v>
      </c>
      <c r="HD23" t="s">
        <v>226</v>
      </c>
      <c r="HE23" t="s">
        <v>35</v>
      </c>
      <c r="HF23" t="s">
        <v>35</v>
      </c>
      <c r="HG23" t="s">
        <v>35</v>
      </c>
      <c r="HH23" t="s">
        <v>35</v>
      </c>
      <c r="HI23" t="s">
        <v>35</v>
      </c>
      <c r="HJ23" t="s">
        <v>35</v>
      </c>
    </row>
    <row r="24" spans="1:218" x14ac:dyDescent="0.2">
      <c r="A24">
        <v>23</v>
      </c>
      <c r="B24" t="s">
        <v>220</v>
      </c>
      <c r="C24" t="s">
        <v>220</v>
      </c>
      <c r="D24" s="243" t="s">
        <v>221</v>
      </c>
      <c r="E24" s="243" t="s">
        <v>222</v>
      </c>
      <c r="F24" s="242">
        <v>200</v>
      </c>
      <c r="G24" s="242">
        <v>80</v>
      </c>
      <c r="H24" s="237">
        <v>120</v>
      </c>
      <c r="I24" t="s">
        <v>223</v>
      </c>
      <c r="J24" t="s">
        <v>223</v>
      </c>
      <c r="K24" t="s">
        <v>224</v>
      </c>
      <c r="L24" t="s">
        <v>579</v>
      </c>
      <c r="M24" t="s">
        <v>226</v>
      </c>
      <c r="N24" t="s">
        <v>226</v>
      </c>
      <c r="O24" t="s">
        <v>580</v>
      </c>
      <c r="P24" t="s">
        <v>580</v>
      </c>
      <c r="S24">
        <f t="shared" si="0"/>
        <v>0</v>
      </c>
      <c r="T24" s="234">
        <f t="shared" si="13"/>
        <v>0</v>
      </c>
      <c r="U24" t="str" cm="1">
        <f t="array" ref="U24">IF(T24&lt;=1%,"Pass",Failed)</f>
        <v>Pass</v>
      </c>
      <c r="V24" t="s">
        <v>581</v>
      </c>
      <c r="W24" t="s">
        <v>581</v>
      </c>
      <c r="X24">
        <f t="shared" si="1"/>
        <v>0</v>
      </c>
      <c r="Y24" s="234">
        <f t="shared" si="14"/>
        <v>0</v>
      </c>
      <c r="Z24" t="str">
        <f t="shared" si="15"/>
        <v>Pass</v>
      </c>
      <c r="AA24" t="s">
        <v>581</v>
      </c>
      <c r="AB24" t="s">
        <v>581</v>
      </c>
      <c r="AC24">
        <f t="shared" si="2"/>
        <v>0</v>
      </c>
      <c r="AD24" s="234">
        <f t="shared" si="16"/>
        <v>0</v>
      </c>
      <c r="AE24" t="str">
        <f t="shared" si="17"/>
        <v>Pass</v>
      </c>
      <c r="AF24" t="s">
        <v>581</v>
      </c>
      <c r="AG24" t="s">
        <v>581</v>
      </c>
      <c r="AH24">
        <f t="shared" si="3"/>
        <v>0</v>
      </c>
      <c r="AI24" s="234">
        <f t="shared" si="18"/>
        <v>0</v>
      </c>
      <c r="AJ24" t="str">
        <f t="shared" si="19"/>
        <v>Pass</v>
      </c>
      <c r="AK24" s="39" t="s">
        <v>582</v>
      </c>
      <c r="AL24" s="39" t="s">
        <v>226</v>
      </c>
      <c r="AM24" s="39" t="s">
        <v>35</v>
      </c>
      <c r="AN24" s="39" t="s">
        <v>583</v>
      </c>
      <c r="AO24" t="s">
        <v>584</v>
      </c>
      <c r="AP24" t="s">
        <v>584</v>
      </c>
      <c r="AQ24" t="s">
        <v>35</v>
      </c>
      <c r="AR24" t="s">
        <v>35</v>
      </c>
      <c r="AS24">
        <f t="shared" si="4"/>
        <v>0</v>
      </c>
      <c r="AT24" s="234">
        <f t="shared" ref="AT24" si="44">(AR24-AQ24)</f>
        <v>0</v>
      </c>
      <c r="AU24" t="str">
        <f t="shared" si="21"/>
        <v>Pass</v>
      </c>
      <c r="AV24" t="s">
        <v>35</v>
      </c>
      <c r="AW24" t="s">
        <v>35</v>
      </c>
      <c r="AX24">
        <f t="shared" si="5"/>
        <v>0</v>
      </c>
      <c r="AY24" s="234">
        <f t="shared" ref="AY24" si="45">(AW24-AV24)</f>
        <v>0</v>
      </c>
      <c r="AZ24" t="str">
        <f t="shared" si="23"/>
        <v>Pass</v>
      </c>
      <c r="BA24" t="s">
        <v>35</v>
      </c>
      <c r="BB24" t="s">
        <v>35</v>
      </c>
      <c r="BC24">
        <f t="shared" si="6"/>
        <v>0</v>
      </c>
      <c r="BD24" s="234">
        <f t="shared" ref="BD24" si="46">(BB24-BA24)</f>
        <v>0</v>
      </c>
      <c r="BE24" t="str">
        <f t="shared" si="25"/>
        <v>Pass</v>
      </c>
      <c r="BF24" s="39" t="s">
        <v>234</v>
      </c>
      <c r="BG24" s="39" t="s">
        <v>226</v>
      </c>
      <c r="BH24" s="238"/>
      <c r="BI24" t="s">
        <v>226</v>
      </c>
      <c r="BJ24" t="s">
        <v>226</v>
      </c>
      <c r="BK24" t="s">
        <v>235</v>
      </c>
      <c r="BL24" t="s">
        <v>235</v>
      </c>
      <c r="BM24" t="s">
        <v>235</v>
      </c>
      <c r="BN24" t="s">
        <v>235</v>
      </c>
      <c r="BO24" s="39" t="s">
        <v>236</v>
      </c>
      <c r="BP24" s="39" t="s">
        <v>226</v>
      </c>
      <c r="BQ24" t="s">
        <v>226</v>
      </c>
      <c r="BR24" t="s">
        <v>226</v>
      </c>
      <c r="BS24" t="s">
        <v>236</v>
      </c>
      <c r="BT24" t="s">
        <v>236</v>
      </c>
      <c r="BU24" t="s">
        <v>237</v>
      </c>
      <c r="BV24" t="s">
        <v>237</v>
      </c>
      <c r="BW24" t="s">
        <v>238</v>
      </c>
      <c r="BX24" t="s">
        <v>238</v>
      </c>
      <c r="BY24" t="s">
        <v>237</v>
      </c>
      <c r="BZ24" t="s">
        <v>237</v>
      </c>
      <c r="CA24" t="s">
        <v>238</v>
      </c>
      <c r="CB24" t="s">
        <v>238</v>
      </c>
      <c r="CC24" t="s">
        <v>237</v>
      </c>
      <c r="CD24" t="s">
        <v>237</v>
      </c>
      <c r="CE24" t="s">
        <v>238</v>
      </c>
      <c r="CF24" t="s">
        <v>238</v>
      </c>
      <c r="CG24" t="s">
        <v>236</v>
      </c>
      <c r="CH24" t="s">
        <v>236</v>
      </c>
      <c r="CI24" t="s">
        <v>224</v>
      </c>
      <c r="CJ24" t="s">
        <v>224</v>
      </c>
      <c r="CK24" t="s">
        <v>224</v>
      </c>
      <c r="CL24" t="s">
        <v>224</v>
      </c>
      <c r="CM24" s="39" t="s">
        <v>226</v>
      </c>
      <c r="CN24" s="39" t="s">
        <v>312</v>
      </c>
      <c r="CO24" s="39" t="s">
        <v>226</v>
      </c>
      <c r="CP24" s="39" t="s">
        <v>312</v>
      </c>
      <c r="CQ24" t="s">
        <v>240</v>
      </c>
      <c r="CR24" t="s">
        <v>240</v>
      </c>
      <c r="CS24" s="39" t="s">
        <v>220</v>
      </c>
      <c r="CT24" s="39" t="s">
        <v>241</v>
      </c>
      <c r="CU24" t="s">
        <v>237</v>
      </c>
      <c r="CV24" t="s">
        <v>237</v>
      </c>
      <c r="CW24" t="s">
        <v>237</v>
      </c>
      <c r="CX24" t="s">
        <v>237</v>
      </c>
      <c r="CY24" t="s">
        <v>226</v>
      </c>
      <c r="CZ24" t="s">
        <v>226</v>
      </c>
      <c r="DA24" t="s">
        <v>226</v>
      </c>
      <c r="DB24" t="s">
        <v>226</v>
      </c>
      <c r="DC24" t="s">
        <v>237</v>
      </c>
      <c r="DD24" t="s">
        <v>237</v>
      </c>
      <c r="DE24" s="39" t="s">
        <v>226</v>
      </c>
      <c r="DF24" s="39" t="s">
        <v>585</v>
      </c>
      <c r="DG24" s="39" t="s">
        <v>226</v>
      </c>
      <c r="DH24" s="39" t="s">
        <v>585</v>
      </c>
      <c r="DI24" t="s">
        <v>236</v>
      </c>
      <c r="DJ24" t="s">
        <v>236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226</v>
      </c>
      <c r="DS24" s="39" t="s">
        <v>314</v>
      </c>
      <c r="DT24" s="39" t="s">
        <v>226</v>
      </c>
      <c r="DU24" s="39" t="s">
        <v>315</v>
      </c>
      <c r="DV24" s="39" t="s">
        <v>226</v>
      </c>
      <c r="DW24" s="39" t="s">
        <v>316</v>
      </c>
      <c r="DX24" s="39" t="s">
        <v>226</v>
      </c>
      <c r="DY24" s="39" t="s">
        <v>317</v>
      </c>
      <c r="DZ24" s="39" t="s">
        <v>226</v>
      </c>
      <c r="EA24" s="39" t="s">
        <v>318</v>
      </c>
      <c r="EB24" s="39" t="s">
        <v>226</v>
      </c>
      <c r="EC24" s="39" t="s">
        <v>319</v>
      </c>
      <c r="ED24" s="39" t="s">
        <v>226</v>
      </c>
      <c r="EE24" t="s">
        <v>226</v>
      </c>
      <c r="EF24" t="s">
        <v>226</v>
      </c>
      <c r="EG24" t="s">
        <v>226</v>
      </c>
      <c r="EH24" t="s">
        <v>226</v>
      </c>
      <c r="EI24" t="s">
        <v>226</v>
      </c>
      <c r="EJ24" t="s">
        <v>226</v>
      </c>
      <c r="EK24" s="39" t="s">
        <v>579</v>
      </c>
      <c r="EL24" s="39" t="s">
        <v>226</v>
      </c>
      <c r="EM24" s="39" t="s">
        <v>586</v>
      </c>
      <c r="EN24" s="39" t="s">
        <v>226</v>
      </c>
      <c r="EO24" s="39" t="s">
        <v>587</v>
      </c>
      <c r="EP24" s="39" t="s">
        <v>226</v>
      </c>
      <c r="EQ24" s="39" t="s">
        <v>588</v>
      </c>
      <c r="ER24" s="39" t="s">
        <v>226</v>
      </c>
      <c r="ES24" t="s">
        <v>226</v>
      </c>
      <c r="ET24" t="s">
        <v>226</v>
      </c>
      <c r="EU24" s="39" t="s">
        <v>584</v>
      </c>
      <c r="EV24" s="39" t="s">
        <v>226</v>
      </c>
      <c r="EW24" s="39" t="s">
        <v>252</v>
      </c>
      <c r="EX24" s="39" t="s">
        <v>226</v>
      </c>
      <c r="EY24" t="s">
        <v>226</v>
      </c>
      <c r="EZ24" t="s">
        <v>226</v>
      </c>
      <c r="FA24" t="s">
        <v>226</v>
      </c>
      <c r="FB24" t="s">
        <v>226</v>
      </c>
      <c r="FC24" s="39" t="s">
        <v>589</v>
      </c>
      <c r="FD24" s="39" t="s">
        <v>226</v>
      </c>
      <c r="FE24" s="39" t="s">
        <v>590</v>
      </c>
      <c r="FF24" s="39" t="s">
        <v>591</v>
      </c>
      <c r="FG24">
        <f t="shared" si="7"/>
        <v>4106612</v>
      </c>
      <c r="FH24" s="234">
        <f t="shared" si="26"/>
        <v>6.284476448906863E-2</v>
      </c>
      <c r="FI24" t="str">
        <f t="shared" si="27"/>
        <v>Failed</v>
      </c>
      <c r="FJ24" s="39" t="s">
        <v>590</v>
      </c>
      <c r="FK24" s="39" t="s">
        <v>591</v>
      </c>
      <c r="FL24">
        <f t="shared" si="8"/>
        <v>4106612</v>
      </c>
      <c r="FM24" s="234">
        <f t="shared" si="28"/>
        <v>6.284476448906863E-2</v>
      </c>
      <c r="FN24" t="str">
        <f t="shared" si="29"/>
        <v>Failed</v>
      </c>
      <c r="FO24" s="39" t="s">
        <v>590</v>
      </c>
      <c r="FP24" s="39" t="s">
        <v>591</v>
      </c>
      <c r="FQ24">
        <f t="shared" si="9"/>
        <v>4106612</v>
      </c>
      <c r="FR24" s="234">
        <f t="shared" si="30"/>
        <v>6.284476448906863E-2</v>
      </c>
      <c r="FS24" t="str">
        <f t="shared" si="31"/>
        <v>Failed</v>
      </c>
      <c r="FT24" s="39" t="s">
        <v>590</v>
      </c>
      <c r="FU24" s="39" t="s">
        <v>591</v>
      </c>
      <c r="FV24">
        <f t="shared" si="10"/>
        <v>4106612</v>
      </c>
      <c r="FW24" s="234">
        <f t="shared" si="32"/>
        <v>6.284476448906863E-2</v>
      </c>
      <c r="FX24" t="str">
        <f t="shared" si="33"/>
        <v>Failed</v>
      </c>
      <c r="FY24" s="39" t="s">
        <v>590</v>
      </c>
      <c r="FZ24" s="39" t="s">
        <v>591</v>
      </c>
      <c r="GA24">
        <f t="shared" si="11"/>
        <v>4106612</v>
      </c>
      <c r="GB24" s="234">
        <f t="shared" si="34"/>
        <v>6.284476448906863E-2</v>
      </c>
      <c r="GC24" t="str">
        <f t="shared" si="35"/>
        <v>Failed</v>
      </c>
      <c r="GD24" s="39" t="s">
        <v>590</v>
      </c>
      <c r="GE24" s="39" t="s">
        <v>591</v>
      </c>
      <c r="GF24">
        <f t="shared" si="12"/>
        <v>4106612</v>
      </c>
      <c r="GG24" s="234">
        <f t="shared" si="36"/>
        <v>6.284476448906863E-2</v>
      </c>
      <c r="GH24" t="str">
        <f t="shared" si="37"/>
        <v>Failed</v>
      </c>
      <c r="GI24" t="s">
        <v>35</v>
      </c>
      <c r="GJ24" t="s">
        <v>35</v>
      </c>
      <c r="GK24" t="s">
        <v>226</v>
      </c>
      <c r="GL24" t="s">
        <v>226</v>
      </c>
      <c r="GM24" s="39" t="s">
        <v>592</v>
      </c>
      <c r="GN24" s="39" t="s">
        <v>226</v>
      </c>
      <c r="GO24" t="s">
        <v>226</v>
      </c>
      <c r="GP24" t="s">
        <v>226</v>
      </c>
      <c r="GQ24" t="s">
        <v>226</v>
      </c>
      <c r="GR24" t="s">
        <v>226</v>
      </c>
      <c r="GS24" t="s">
        <v>226</v>
      </c>
      <c r="GT24" t="s">
        <v>226</v>
      </c>
      <c r="GU24" s="39" t="s">
        <v>35</v>
      </c>
      <c r="GV24" s="39" t="s">
        <v>226</v>
      </c>
      <c r="GW24" s="39" t="s">
        <v>35</v>
      </c>
      <c r="GX24" s="39" t="s">
        <v>226</v>
      </c>
      <c r="GY24" s="39" t="s">
        <v>35</v>
      </c>
      <c r="GZ24" s="39" t="s">
        <v>226</v>
      </c>
      <c r="HA24" s="39" t="s">
        <v>35</v>
      </c>
      <c r="HB24" s="39" t="s">
        <v>226</v>
      </c>
      <c r="HC24" t="s">
        <v>226</v>
      </c>
      <c r="HD24" t="s">
        <v>226</v>
      </c>
      <c r="HE24" t="s">
        <v>35</v>
      </c>
      <c r="HF24" t="s">
        <v>35</v>
      </c>
      <c r="HG24" t="s">
        <v>35</v>
      </c>
      <c r="HH24" t="s">
        <v>35</v>
      </c>
      <c r="HI24" t="s">
        <v>35</v>
      </c>
      <c r="HJ24" t="s">
        <v>35</v>
      </c>
    </row>
  </sheetData>
  <autoFilter ref="A1:HJ24" xr:uid="{1AE8A845-8C99-499D-8616-99E96BE011F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9CA-5C36-4F4C-81DB-0DE0E5C37DBE}">
  <dimension ref="A1:HQ24"/>
  <sheetViews>
    <sheetView zoomScale="110" zoomScaleNormal="110" workbookViewId="0">
      <selection activeCell="G27" sqref="G27"/>
    </sheetView>
  </sheetViews>
  <sheetFormatPr baseColWidth="10" defaultColWidth="9.1640625" defaultRowHeight="15" x14ac:dyDescent="0.2"/>
  <cols>
    <col min="1" max="1" width="6" style="240" bestFit="1" customWidth="1"/>
    <col min="2" max="3" width="13.1640625" style="240" bestFit="1" customWidth="1"/>
    <col min="4" max="4" width="16.1640625" style="242" bestFit="1" customWidth="1"/>
    <col min="5" max="5" width="16.5" style="242" bestFit="1" customWidth="1"/>
    <col min="6" max="6" width="15.5" style="241" bestFit="1" customWidth="1"/>
    <col min="7" max="7" width="15.33203125" style="241" bestFit="1" customWidth="1"/>
    <col min="8" max="8" width="15.5" style="240" bestFit="1" customWidth="1"/>
    <col min="9" max="9" width="16.5" style="242" bestFit="1" customWidth="1"/>
    <col min="10" max="10" width="21" style="240" bestFit="1" customWidth="1"/>
    <col min="11" max="11" width="21" style="242" bestFit="1" customWidth="1"/>
    <col min="12" max="12" width="8.83203125" style="240" customWidth="1"/>
    <col min="13" max="13" width="17.83203125" style="242" bestFit="1" customWidth="1"/>
    <col min="14" max="14" width="15" style="234" bestFit="1" customWidth="1"/>
    <col min="15" max="15" width="16.5" style="242" bestFit="1" customWidth="1"/>
    <col min="16" max="16" width="19.5" style="240" bestFit="1" customWidth="1"/>
    <col min="17" max="17" width="19.83203125" style="240" bestFit="1" customWidth="1"/>
    <col min="18" max="18" width="22.5" style="240" bestFit="1" customWidth="1"/>
    <col min="19" max="19" width="16.6640625" style="240" bestFit="1" customWidth="1"/>
    <col min="20" max="21" width="9.6640625" style="240" bestFit="1" customWidth="1"/>
    <col min="22" max="22" width="26.1640625" style="240" bestFit="1" customWidth="1"/>
    <col min="23" max="23" width="25" style="240" bestFit="1" customWidth="1"/>
    <col min="24" max="24" width="8.6640625" style="240" bestFit="1" customWidth="1"/>
    <col min="25" max="25" width="16.83203125" style="240" customWidth="1"/>
    <col min="26" max="26" width="12" style="240" bestFit="1" customWidth="1"/>
    <col min="27" max="27" width="12" style="234" customWidth="1"/>
    <col min="28" max="28" width="12" style="240" customWidth="1"/>
    <col min="29" max="30" width="28.5" style="240" bestFit="1" customWidth="1"/>
    <col min="31" max="31" width="12" style="240" bestFit="1" customWidth="1"/>
    <col min="32" max="32" width="12" style="234" customWidth="1"/>
    <col min="33" max="33" width="12" style="240" customWidth="1"/>
    <col min="34" max="34" width="27.1640625" style="240" bestFit="1" customWidth="1"/>
    <col min="35" max="35" width="27" style="240" bestFit="1" customWidth="1"/>
    <col min="36" max="36" width="12" style="240" bestFit="1" customWidth="1"/>
    <col min="37" max="37" width="12" style="234" customWidth="1"/>
    <col min="38" max="38" width="12" style="240" customWidth="1"/>
    <col min="39" max="39" width="26.5" style="240" bestFit="1" customWidth="1"/>
    <col min="40" max="40" width="26.33203125" style="240" bestFit="1" customWidth="1"/>
    <col min="41" max="41" width="12" style="240" bestFit="1" customWidth="1"/>
    <col min="42" max="42" width="12" style="234" customWidth="1"/>
    <col min="43" max="43" width="12" style="240" customWidth="1"/>
    <col min="44" max="45" width="15.6640625" style="240" bestFit="1" customWidth="1"/>
    <col min="46" max="47" width="16.5" style="240" bestFit="1" customWidth="1"/>
    <col min="48" max="49" width="22.5" style="240" bestFit="1" customWidth="1"/>
    <col min="50" max="50" width="25.1640625" style="240" bestFit="1" customWidth="1"/>
    <col min="51" max="51" width="25" style="240" bestFit="1" customWidth="1"/>
    <col min="52" max="52" width="12" style="240" bestFit="1" customWidth="1"/>
    <col min="53" max="53" width="12" style="234" customWidth="1"/>
    <col min="54" max="54" width="12" style="240" customWidth="1"/>
    <col min="55" max="55" width="23.6640625" style="240" bestFit="1" customWidth="1"/>
    <col min="56" max="56" width="24.33203125" style="240" bestFit="1" customWidth="1"/>
    <col min="57" max="57" width="12" style="240" bestFit="1" customWidth="1"/>
    <col min="58" max="58" width="12" style="234" customWidth="1"/>
    <col min="59" max="59" width="12" style="240" customWidth="1"/>
    <col min="60" max="60" width="23.5" style="240" bestFit="1" customWidth="1"/>
    <col min="61" max="61" width="24.33203125" style="240" bestFit="1" customWidth="1"/>
    <col min="62" max="62" width="12" style="240" bestFit="1" customWidth="1"/>
    <col min="63" max="63" width="12" style="234" customWidth="1"/>
    <col min="64" max="64" width="12" style="240" customWidth="1"/>
    <col min="65" max="65" width="16.6640625" style="240" customWidth="1"/>
    <col min="66" max="67" width="14.5" style="240" customWidth="1"/>
    <col min="68" max="69" width="14.5" style="240" bestFit="1" customWidth="1"/>
    <col min="70" max="70" width="17.33203125" style="240" bestFit="1" customWidth="1"/>
    <col min="71" max="71" width="17.1640625" style="240" bestFit="1" customWidth="1"/>
    <col min="72" max="72" width="17.6640625" style="240" bestFit="1" customWidth="1"/>
    <col min="73" max="73" width="17.5" style="240" bestFit="1" customWidth="1"/>
    <col min="74" max="74" width="20" style="240" bestFit="1" customWidth="1"/>
    <col min="75" max="75" width="19.83203125" style="240" bestFit="1" customWidth="1"/>
    <col min="76" max="77" width="15.83203125" style="240" bestFit="1" customWidth="1"/>
    <col min="78" max="79" width="18.6640625" style="240" bestFit="1" customWidth="1"/>
    <col min="80" max="81" width="22.1640625" style="240" bestFit="1" customWidth="1"/>
    <col min="82" max="83" width="21.5" style="240" bestFit="1" customWidth="1"/>
    <col min="84" max="85" width="40.83203125" style="240" bestFit="1" customWidth="1"/>
    <col min="86" max="87" width="40.1640625" style="240" bestFit="1" customWidth="1"/>
    <col min="88" max="89" width="35.1640625" style="240" bestFit="1" customWidth="1"/>
    <col min="90" max="91" width="34" style="240" bestFit="1" customWidth="1"/>
    <col min="92" max="92" width="19.5" style="240" bestFit="1" customWidth="1"/>
    <col min="93" max="93" width="19.33203125" style="240" bestFit="1" customWidth="1"/>
    <col min="94" max="94" width="20.6640625" style="240" bestFit="1" customWidth="1"/>
    <col min="95" max="95" width="20.5" style="240" bestFit="1" customWidth="1"/>
    <col min="96" max="96" width="25.5" style="240" bestFit="1" customWidth="1"/>
    <col min="97" max="97" width="25.33203125" style="240" bestFit="1" customWidth="1"/>
    <col min="98" max="99" width="19.1640625" style="240" bestFit="1" customWidth="1"/>
    <col min="100" max="100" width="19.33203125" style="240" bestFit="1" customWidth="1"/>
    <col min="101" max="101" width="19.1640625" style="240" bestFit="1" customWidth="1"/>
    <col min="102" max="103" width="12.5" style="240" bestFit="1" customWidth="1"/>
    <col min="104" max="104" width="18.1640625" style="240" bestFit="1" customWidth="1"/>
    <col min="105" max="105" width="18" style="240" bestFit="1" customWidth="1"/>
    <col min="106" max="107" width="28" style="240" bestFit="1" customWidth="1"/>
    <col min="108" max="109" width="34" style="240" bestFit="1" customWidth="1"/>
    <col min="110" max="110" width="19.5" style="240" bestFit="1" customWidth="1"/>
    <col min="111" max="111" width="19.33203125" style="240" bestFit="1" customWidth="1"/>
    <col min="112" max="113" width="20.5" style="240" bestFit="1" customWidth="1"/>
    <col min="114" max="115" width="32.33203125" style="240" bestFit="1" customWidth="1"/>
    <col min="116" max="116" width="36.83203125" style="240" bestFit="1" customWidth="1"/>
    <col min="117" max="117" width="36.6640625" style="240" bestFit="1" customWidth="1"/>
    <col min="118" max="119" width="35.5" style="240" bestFit="1" customWidth="1"/>
    <col min="120" max="121" width="13.1640625" style="240" bestFit="1" customWidth="1"/>
    <col min="122" max="122" width="19.83203125" style="240" bestFit="1" customWidth="1"/>
    <col min="123" max="123" width="19.6640625" style="240" bestFit="1" customWidth="1"/>
    <col min="124" max="124" width="25.6640625" style="240" bestFit="1" customWidth="1"/>
    <col min="125" max="125" width="25.5" style="240" bestFit="1" customWidth="1"/>
    <col min="126" max="126" width="20.83203125" style="240" bestFit="1" customWidth="1"/>
    <col min="127" max="127" width="20.6640625" style="240" bestFit="1" customWidth="1"/>
    <col min="128" max="128" width="26.6640625" style="240" bestFit="1" customWidth="1"/>
    <col min="129" max="129" width="26.5" style="240" bestFit="1" customWidth="1"/>
    <col min="130" max="131" width="21.5" style="240" bestFit="1" customWidth="1"/>
    <col min="132" max="132" width="19.33203125" style="240" bestFit="1" customWidth="1"/>
    <col min="133" max="133" width="18.33203125" style="240" bestFit="1" customWidth="1"/>
    <col min="134" max="135" width="21.5" style="240" bestFit="1" customWidth="1"/>
    <col min="136" max="136" width="21" style="240" bestFit="1" customWidth="1"/>
    <col min="137" max="137" width="18.33203125" style="240" bestFit="1" customWidth="1"/>
    <col min="138" max="139" width="21.5" style="240" bestFit="1" customWidth="1"/>
    <col min="140" max="140" width="31.33203125" style="240" bestFit="1" customWidth="1"/>
    <col min="141" max="141" width="18.33203125" style="240" bestFit="1" customWidth="1"/>
    <col min="142" max="142" width="18" style="240" bestFit="1" customWidth="1"/>
    <col min="143" max="143" width="11.6640625" style="240" bestFit="1" customWidth="1"/>
    <col min="144" max="145" width="17.6640625" style="240" bestFit="1" customWidth="1"/>
    <col min="146" max="147" width="8.33203125" style="240" bestFit="1" customWidth="1"/>
    <col min="148" max="148" width="14" style="240" bestFit="1" customWidth="1"/>
    <col min="149" max="149" width="9.5" style="240" bestFit="1" customWidth="1"/>
    <col min="150" max="150" width="24.5" style="240" bestFit="1" customWidth="1"/>
    <col min="151" max="151" width="16.33203125" style="240" bestFit="1" customWidth="1"/>
    <col min="152" max="152" width="18.5" style="240" bestFit="1" customWidth="1"/>
    <col min="153" max="153" width="7.5" style="240" bestFit="1" customWidth="1"/>
    <col min="154" max="154" width="13.5" style="240" bestFit="1" customWidth="1"/>
    <col min="155" max="155" width="11.5" style="240" bestFit="1" customWidth="1"/>
    <col min="156" max="156" width="12.83203125" style="240" bestFit="1" customWidth="1"/>
    <col min="157" max="157" width="11.5" style="240" bestFit="1" customWidth="1"/>
    <col min="158" max="158" width="12.1640625" style="240" bestFit="1" customWidth="1"/>
    <col min="159" max="159" width="10.6640625" style="240" bestFit="1" customWidth="1"/>
    <col min="160" max="161" width="18.5" style="240" bestFit="1" customWidth="1"/>
    <col min="162" max="163" width="23.1640625" style="240" bestFit="1" customWidth="1"/>
    <col min="164" max="165" width="21.5" style="240" bestFit="1" customWidth="1"/>
    <col min="166" max="167" width="23.1640625" style="240" bestFit="1" customWidth="1"/>
    <col min="168" max="168" width="26.1640625" style="240" bestFit="1" customWidth="1"/>
    <col min="169" max="169" width="23.5" style="240" bestFit="1" customWidth="1"/>
    <col min="170" max="170" width="12" style="240" bestFit="1" customWidth="1"/>
    <col min="171" max="171" width="19.6640625" style="234" customWidth="1"/>
    <col min="172" max="172" width="12" style="240" customWidth="1"/>
    <col min="173" max="173" width="26.1640625" style="240" bestFit="1" customWidth="1"/>
    <col min="174" max="174" width="23.5" style="240" bestFit="1" customWidth="1"/>
    <col min="175" max="175" width="12" style="240" bestFit="1" customWidth="1"/>
    <col min="176" max="176" width="12" style="234" customWidth="1"/>
    <col min="177" max="177" width="12" style="240" customWidth="1"/>
    <col min="178" max="178" width="26.1640625" style="240" bestFit="1" customWidth="1"/>
    <col min="179" max="179" width="23.5" style="240" bestFit="1" customWidth="1"/>
    <col min="180" max="180" width="12" style="240" bestFit="1" customWidth="1"/>
    <col min="181" max="181" width="17.5" style="234" customWidth="1"/>
    <col min="182" max="182" width="12" style="240" customWidth="1"/>
    <col min="183" max="184" width="23.83203125" style="240" bestFit="1" customWidth="1"/>
    <col min="185" max="185" width="12" style="240" bestFit="1" customWidth="1"/>
    <col min="186" max="186" width="18.5" style="234" customWidth="1"/>
    <col min="187" max="187" width="12" style="240" customWidth="1"/>
    <col min="188" max="189" width="23.83203125" style="240" bestFit="1" customWidth="1"/>
    <col min="190" max="190" width="12" style="240" bestFit="1" customWidth="1"/>
    <col min="191" max="191" width="18.5" style="234" customWidth="1"/>
    <col min="192" max="192" width="12" style="240" customWidth="1"/>
    <col min="193" max="194" width="23.83203125" style="240" bestFit="1" customWidth="1"/>
    <col min="195" max="195" width="12" style="240" bestFit="1" customWidth="1"/>
    <col min="196" max="196" width="16.1640625" style="234" customWidth="1"/>
    <col min="197" max="197" width="12" style="240" customWidth="1"/>
    <col min="198" max="198" width="22.5" style="240" bestFit="1" customWidth="1"/>
    <col min="199" max="199" width="22.33203125" style="240" bestFit="1" customWidth="1"/>
    <col min="200" max="200" width="27.83203125" style="240" bestFit="1" customWidth="1"/>
    <col min="201" max="201" width="27.6640625" style="240" bestFit="1" customWidth="1"/>
    <col min="202" max="202" width="19.83203125" style="240" bestFit="1" customWidth="1"/>
    <col min="203" max="203" width="16.5" style="240" bestFit="1" customWidth="1"/>
    <col min="204" max="205" width="21" style="240" bestFit="1" customWidth="1"/>
    <col min="206" max="207" width="19" style="240" bestFit="1" customWidth="1"/>
    <col min="208" max="208" width="19.5" style="240" bestFit="1" customWidth="1"/>
    <col min="209" max="209" width="19.33203125" style="240" bestFit="1" customWidth="1"/>
    <col min="210" max="211" width="26" style="240" bestFit="1" customWidth="1"/>
    <col min="212" max="213" width="24" style="240" bestFit="1" customWidth="1"/>
    <col min="214" max="214" width="24.5" style="240" bestFit="1" customWidth="1"/>
    <col min="215" max="215" width="24.33203125" style="240" bestFit="1" customWidth="1"/>
    <col min="216" max="217" width="31.6640625" style="240" bestFit="1" customWidth="1"/>
    <col min="218" max="218" width="15.1640625" style="240" bestFit="1" customWidth="1"/>
    <col min="219" max="219" width="15" style="240" bestFit="1" customWidth="1"/>
    <col min="220" max="221" width="18.1640625" style="240" bestFit="1" customWidth="1"/>
    <col min="222" max="222" width="16.33203125" style="240" bestFit="1" customWidth="1"/>
    <col min="223" max="223" width="16.1640625" style="240" bestFit="1" customWidth="1"/>
    <col min="224" max="225" width="16.5" style="240" bestFit="1" customWidth="1"/>
    <col min="226" max="16384" width="9.1640625" style="240"/>
  </cols>
  <sheetData>
    <row r="1" spans="1:225" x14ac:dyDescent="0.2">
      <c r="A1" s="40" t="s">
        <v>44</v>
      </c>
      <c r="B1" s="41" t="s">
        <v>45</v>
      </c>
      <c r="C1" s="232" t="s">
        <v>46</v>
      </c>
      <c r="D1" s="244" t="s">
        <v>709</v>
      </c>
      <c r="E1" s="244" t="s">
        <v>713</v>
      </c>
      <c r="F1" s="232" t="s">
        <v>47</v>
      </c>
      <c r="G1" s="232" t="s">
        <v>48</v>
      </c>
      <c r="H1" s="245" t="s">
        <v>710</v>
      </c>
      <c r="I1" s="244" t="s">
        <v>713</v>
      </c>
      <c r="J1" s="48" t="s">
        <v>55</v>
      </c>
      <c r="K1" s="246" t="s">
        <v>56</v>
      </c>
      <c r="L1" s="232" t="s">
        <v>712</v>
      </c>
      <c r="M1" s="244" t="s">
        <v>710</v>
      </c>
      <c r="N1" s="244" t="s">
        <v>723</v>
      </c>
      <c r="O1" s="244" t="s">
        <v>713</v>
      </c>
      <c r="P1" s="42" t="s">
        <v>49</v>
      </c>
      <c r="Q1" s="43" t="s">
        <v>50</v>
      </c>
      <c r="R1" s="44" t="s">
        <v>51</v>
      </c>
      <c r="S1" s="45" t="s">
        <v>52</v>
      </c>
      <c r="T1" s="46" t="s">
        <v>53</v>
      </c>
      <c r="U1" s="47" t="s">
        <v>54</v>
      </c>
      <c r="V1" s="49" t="s">
        <v>58</v>
      </c>
      <c r="W1" s="232" t="s">
        <v>59</v>
      </c>
      <c r="X1" s="232" t="s">
        <v>704</v>
      </c>
      <c r="Y1" s="232" t="s">
        <v>705</v>
      </c>
      <c r="Z1" s="50" t="s">
        <v>57</v>
      </c>
      <c r="AA1" s="233" t="s">
        <v>695</v>
      </c>
      <c r="AB1" s="232" t="s">
        <v>697</v>
      </c>
      <c r="AC1" s="51" t="s">
        <v>60</v>
      </c>
      <c r="AD1" s="52" t="s">
        <v>61</v>
      </c>
      <c r="AE1" s="53" t="s">
        <v>57</v>
      </c>
      <c r="AF1" s="233" t="s">
        <v>695</v>
      </c>
      <c r="AG1" s="232" t="s">
        <v>697</v>
      </c>
      <c r="AH1" s="54" t="s">
        <v>62</v>
      </c>
      <c r="AI1" s="55" t="s">
        <v>63</v>
      </c>
      <c r="AJ1" s="56" t="s">
        <v>57</v>
      </c>
      <c r="AK1" s="233" t="s">
        <v>698</v>
      </c>
      <c r="AL1" s="235" t="s">
        <v>697</v>
      </c>
      <c r="AM1" s="57" t="s">
        <v>64</v>
      </c>
      <c r="AN1" s="58" t="s">
        <v>65</v>
      </c>
      <c r="AO1" s="59" t="s">
        <v>57</v>
      </c>
      <c r="AP1" s="236" t="s">
        <v>694</v>
      </c>
      <c r="AQ1" s="235" t="s">
        <v>697</v>
      </c>
      <c r="AR1" s="60" t="s">
        <v>66</v>
      </c>
      <c r="AS1" s="61" t="s">
        <v>67</v>
      </c>
      <c r="AT1" s="62" t="s">
        <v>68</v>
      </c>
      <c r="AU1" s="63" t="s">
        <v>69</v>
      </c>
      <c r="AV1" s="64" t="s">
        <v>70</v>
      </c>
      <c r="AW1" s="65" t="s">
        <v>71</v>
      </c>
      <c r="AX1" s="66" t="s">
        <v>72</v>
      </c>
      <c r="AY1" s="67" t="s">
        <v>73</v>
      </c>
      <c r="AZ1" s="68" t="s">
        <v>57</v>
      </c>
      <c r="BA1" s="236" t="s">
        <v>694</v>
      </c>
      <c r="BB1" s="235" t="s">
        <v>697</v>
      </c>
      <c r="BC1" s="69" t="s">
        <v>74</v>
      </c>
      <c r="BD1" s="70" t="s">
        <v>75</v>
      </c>
      <c r="BE1" s="71" t="s">
        <v>57</v>
      </c>
      <c r="BF1" s="233" t="s">
        <v>699</v>
      </c>
      <c r="BG1" s="232" t="s">
        <v>697</v>
      </c>
      <c r="BH1" s="72" t="s">
        <v>76</v>
      </c>
      <c r="BI1" s="73" t="s">
        <v>77</v>
      </c>
      <c r="BJ1" s="74" t="s">
        <v>57</v>
      </c>
      <c r="BK1" s="236" t="s">
        <v>700</v>
      </c>
      <c r="BL1" s="235" t="s">
        <v>697</v>
      </c>
      <c r="BM1" s="232" t="s">
        <v>78</v>
      </c>
      <c r="BN1" s="232" t="s">
        <v>79</v>
      </c>
      <c r="BO1" s="232" t="s">
        <v>701</v>
      </c>
      <c r="BP1" s="75" t="s">
        <v>80</v>
      </c>
      <c r="BQ1" s="76" t="s">
        <v>81</v>
      </c>
      <c r="BR1" s="77" t="s">
        <v>82</v>
      </c>
      <c r="BS1" s="78" t="s">
        <v>83</v>
      </c>
      <c r="BT1" s="79" t="s">
        <v>84</v>
      </c>
      <c r="BU1" s="80" t="s">
        <v>85</v>
      </c>
      <c r="BV1" s="81" t="s">
        <v>86</v>
      </c>
      <c r="BW1" s="82" t="s">
        <v>87</v>
      </c>
      <c r="BX1" s="83" t="s">
        <v>88</v>
      </c>
      <c r="BY1" s="84" t="s">
        <v>89</v>
      </c>
      <c r="BZ1" s="85" t="s">
        <v>90</v>
      </c>
      <c r="CA1" s="86" t="s">
        <v>91</v>
      </c>
      <c r="CB1" s="87" t="s">
        <v>92</v>
      </c>
      <c r="CC1" s="88" t="s">
        <v>93</v>
      </c>
      <c r="CD1" s="89" t="s">
        <v>94</v>
      </c>
      <c r="CE1" s="90" t="s">
        <v>95</v>
      </c>
      <c r="CF1" s="91" t="s">
        <v>96</v>
      </c>
      <c r="CG1" s="92" t="s">
        <v>97</v>
      </c>
      <c r="CH1" s="93" t="s">
        <v>98</v>
      </c>
      <c r="CI1" s="94" t="s">
        <v>99</v>
      </c>
      <c r="CJ1" s="95" t="s">
        <v>100</v>
      </c>
      <c r="CK1" s="96" t="s">
        <v>101</v>
      </c>
      <c r="CL1" s="97" t="s">
        <v>102</v>
      </c>
      <c r="CM1" s="98" t="s">
        <v>103</v>
      </c>
      <c r="CN1" s="99" t="s">
        <v>104</v>
      </c>
      <c r="CO1" s="100" t="s">
        <v>105</v>
      </c>
      <c r="CP1" s="101" t="s">
        <v>106</v>
      </c>
      <c r="CQ1" s="102" t="s">
        <v>107</v>
      </c>
      <c r="CR1" s="103" t="s">
        <v>108</v>
      </c>
      <c r="CS1" s="104" t="s">
        <v>109</v>
      </c>
      <c r="CT1" s="105" t="s">
        <v>110</v>
      </c>
      <c r="CU1" s="106" t="s">
        <v>111</v>
      </c>
      <c r="CV1" s="107" t="s">
        <v>112</v>
      </c>
      <c r="CW1" s="108" t="s">
        <v>113</v>
      </c>
      <c r="CX1" s="109" t="s">
        <v>114</v>
      </c>
      <c r="CY1" s="110" t="s">
        <v>115</v>
      </c>
      <c r="CZ1" s="111" t="s">
        <v>116</v>
      </c>
      <c r="DA1" s="112" t="s">
        <v>117</v>
      </c>
      <c r="DB1" s="113" t="s">
        <v>118</v>
      </c>
      <c r="DC1" s="114" t="s">
        <v>119</v>
      </c>
      <c r="DD1" s="115" t="s">
        <v>120</v>
      </c>
      <c r="DE1" s="116" t="s">
        <v>121</v>
      </c>
      <c r="DF1" s="117" t="s">
        <v>122</v>
      </c>
      <c r="DG1" s="118" t="s">
        <v>123</v>
      </c>
      <c r="DH1" s="119" t="s">
        <v>124</v>
      </c>
      <c r="DI1" s="120" t="s">
        <v>125</v>
      </c>
      <c r="DJ1" s="121" t="s">
        <v>126</v>
      </c>
      <c r="DK1" s="122" t="s">
        <v>127</v>
      </c>
      <c r="DL1" s="123" t="s">
        <v>128</v>
      </c>
      <c r="DM1" s="124" t="s">
        <v>129</v>
      </c>
      <c r="DN1" s="125" t="s">
        <v>130</v>
      </c>
      <c r="DO1" s="126" t="s">
        <v>131</v>
      </c>
      <c r="DP1" s="127" t="s">
        <v>132</v>
      </c>
      <c r="DQ1" s="128" t="s">
        <v>133</v>
      </c>
      <c r="DR1" s="129" t="s">
        <v>134</v>
      </c>
      <c r="DS1" s="130" t="s">
        <v>135</v>
      </c>
      <c r="DT1" s="131" t="s">
        <v>136</v>
      </c>
      <c r="DU1" s="132" t="s">
        <v>137</v>
      </c>
      <c r="DV1" s="133" t="s">
        <v>138</v>
      </c>
      <c r="DW1" s="134" t="s">
        <v>139</v>
      </c>
      <c r="DX1" s="135" t="s">
        <v>140</v>
      </c>
      <c r="DY1" s="136" t="s">
        <v>141</v>
      </c>
      <c r="DZ1" s="137" t="s">
        <v>142</v>
      </c>
      <c r="EA1" s="138" t="s">
        <v>143</v>
      </c>
      <c r="EB1" s="139" t="s">
        <v>144</v>
      </c>
      <c r="EC1" s="140" t="s">
        <v>145</v>
      </c>
      <c r="ED1" s="141" t="s">
        <v>146</v>
      </c>
      <c r="EE1" s="142" t="s">
        <v>147</v>
      </c>
      <c r="EF1" s="143" t="s">
        <v>148</v>
      </c>
      <c r="EG1" s="144" t="s">
        <v>149</v>
      </c>
      <c r="EH1" s="145" t="s">
        <v>150</v>
      </c>
      <c r="EI1" s="146" t="s">
        <v>151</v>
      </c>
      <c r="EJ1" s="147" t="s">
        <v>152</v>
      </c>
      <c r="EK1" s="148" t="s">
        <v>153</v>
      </c>
      <c r="EL1" s="149" t="s">
        <v>154</v>
      </c>
      <c r="EM1" s="150" t="s">
        <v>155</v>
      </c>
      <c r="EN1" s="151" t="s">
        <v>156</v>
      </c>
      <c r="EO1" s="152" t="s">
        <v>157</v>
      </c>
      <c r="EP1" s="153" t="s">
        <v>158</v>
      </c>
      <c r="EQ1" s="154" t="s">
        <v>159</v>
      </c>
      <c r="ER1" s="155" t="s">
        <v>160</v>
      </c>
      <c r="ES1" s="156" t="s">
        <v>161</v>
      </c>
      <c r="ET1" s="157" t="s">
        <v>162</v>
      </c>
      <c r="EU1" s="158" t="s">
        <v>163</v>
      </c>
      <c r="EV1" s="159" t="s">
        <v>164</v>
      </c>
      <c r="EW1" s="160" t="s">
        <v>165</v>
      </c>
      <c r="EX1" s="161" t="s">
        <v>166</v>
      </c>
      <c r="EY1" s="162" t="s">
        <v>167</v>
      </c>
      <c r="EZ1" s="163" t="s">
        <v>168</v>
      </c>
      <c r="FA1" s="164" t="s">
        <v>169</v>
      </c>
      <c r="FB1" s="165" t="s">
        <v>170</v>
      </c>
      <c r="FC1" s="166" t="s">
        <v>171</v>
      </c>
      <c r="FD1" s="167" t="s">
        <v>172</v>
      </c>
      <c r="FE1" s="168" t="s">
        <v>173</v>
      </c>
      <c r="FF1" s="169" t="s">
        <v>174</v>
      </c>
      <c r="FG1" s="170" t="s">
        <v>175</v>
      </c>
      <c r="FH1" s="171" t="s">
        <v>176</v>
      </c>
      <c r="FI1" s="172" t="s">
        <v>177</v>
      </c>
      <c r="FJ1" s="173" t="s">
        <v>178</v>
      </c>
      <c r="FK1" s="174" t="s">
        <v>179</v>
      </c>
      <c r="FL1" s="175" t="s">
        <v>180</v>
      </c>
      <c r="FM1" s="176" t="s">
        <v>181</v>
      </c>
      <c r="FN1" s="177" t="s">
        <v>57</v>
      </c>
      <c r="FO1" s="236" t="s">
        <v>700</v>
      </c>
      <c r="FP1" s="232" t="s">
        <v>697</v>
      </c>
      <c r="FQ1" s="178" t="s">
        <v>182</v>
      </c>
      <c r="FR1" s="179" t="s">
        <v>183</v>
      </c>
      <c r="FS1" s="180" t="s">
        <v>57</v>
      </c>
      <c r="FT1" s="233" t="s">
        <v>694</v>
      </c>
      <c r="FU1" s="235" t="s">
        <v>697</v>
      </c>
      <c r="FV1" s="181" t="s">
        <v>184</v>
      </c>
      <c r="FW1" s="182" t="s">
        <v>185</v>
      </c>
      <c r="FX1" s="183" t="s">
        <v>57</v>
      </c>
      <c r="FY1" s="236" t="s">
        <v>694</v>
      </c>
      <c r="FZ1" s="235" t="s">
        <v>697</v>
      </c>
      <c r="GA1" s="184" t="s">
        <v>186</v>
      </c>
      <c r="GB1" s="185" t="s">
        <v>187</v>
      </c>
      <c r="GC1" s="186" t="s">
        <v>57</v>
      </c>
      <c r="GD1" s="236" t="s">
        <v>694</v>
      </c>
      <c r="GE1" s="235" t="s">
        <v>697</v>
      </c>
      <c r="GF1" s="187" t="s">
        <v>188</v>
      </c>
      <c r="GG1" s="188" t="s">
        <v>189</v>
      </c>
      <c r="GH1" s="189" t="s">
        <v>57</v>
      </c>
      <c r="GI1" s="236" t="s">
        <v>694</v>
      </c>
      <c r="GJ1" s="235" t="s">
        <v>697</v>
      </c>
      <c r="GK1" s="190" t="s">
        <v>190</v>
      </c>
      <c r="GL1" s="191" t="s">
        <v>191</v>
      </c>
      <c r="GM1" s="192" t="s">
        <v>57</v>
      </c>
      <c r="GN1" s="236" t="s">
        <v>694</v>
      </c>
      <c r="GO1" s="235" t="s">
        <v>697</v>
      </c>
      <c r="GP1" s="193" t="s">
        <v>192</v>
      </c>
      <c r="GQ1" s="194" t="s">
        <v>193</v>
      </c>
      <c r="GR1" s="195" t="s">
        <v>194</v>
      </c>
      <c r="GS1" s="196" t="s">
        <v>195</v>
      </c>
      <c r="GT1" s="197" t="s">
        <v>196</v>
      </c>
      <c r="GU1" s="198" t="s">
        <v>197</v>
      </c>
      <c r="GV1" s="199" t="s">
        <v>198</v>
      </c>
      <c r="GW1" s="200" t="s">
        <v>199</v>
      </c>
      <c r="GX1" s="201" t="s">
        <v>200</v>
      </c>
      <c r="GY1" s="202" t="s">
        <v>201</v>
      </c>
      <c r="GZ1" s="203" t="s">
        <v>202</v>
      </c>
      <c r="HA1" s="204" t="s">
        <v>203</v>
      </c>
      <c r="HB1" s="205" t="s">
        <v>204</v>
      </c>
      <c r="HC1" s="206" t="s">
        <v>205</v>
      </c>
      <c r="HD1" s="207" t="s">
        <v>206</v>
      </c>
      <c r="HE1" s="208" t="s">
        <v>207</v>
      </c>
      <c r="HF1" s="209" t="s">
        <v>208</v>
      </c>
      <c r="HG1" s="210" t="s">
        <v>209</v>
      </c>
      <c r="HH1" s="211" t="s">
        <v>210</v>
      </c>
      <c r="HI1" s="212" t="s">
        <v>211</v>
      </c>
      <c r="HJ1" s="213" t="s">
        <v>212</v>
      </c>
      <c r="HK1" s="214" t="s">
        <v>213</v>
      </c>
      <c r="HL1" s="215" t="s">
        <v>214</v>
      </c>
      <c r="HM1" s="216" t="s">
        <v>215</v>
      </c>
      <c r="HN1" s="217" t="s">
        <v>216</v>
      </c>
      <c r="HO1" s="218" t="s">
        <v>217</v>
      </c>
      <c r="HP1" s="219" t="s">
        <v>218</v>
      </c>
      <c r="HQ1" s="220" t="s">
        <v>219</v>
      </c>
    </row>
    <row r="2" spans="1:225" x14ac:dyDescent="0.2">
      <c r="A2" s="240">
        <v>1</v>
      </c>
      <c r="B2" s="240" t="s">
        <v>220</v>
      </c>
      <c r="C2" s="240" t="s">
        <v>220</v>
      </c>
      <c r="D2" s="242">
        <v>0</v>
      </c>
      <c r="E2" s="242" t="s">
        <v>696</v>
      </c>
      <c r="F2" s="243" t="s">
        <v>221</v>
      </c>
      <c r="G2" s="243" t="s">
        <v>222</v>
      </c>
      <c r="H2" s="240" t="s">
        <v>711</v>
      </c>
      <c r="I2" s="242" t="s">
        <v>696</v>
      </c>
      <c r="J2" s="240" t="s">
        <v>227</v>
      </c>
      <c r="K2" s="242" t="s">
        <v>227</v>
      </c>
      <c r="M2" s="242">
        <v>0</v>
      </c>
      <c r="O2" s="242" t="s">
        <v>696</v>
      </c>
      <c r="P2" s="240" t="s">
        <v>223</v>
      </c>
      <c r="Q2" s="240" t="s">
        <v>223</v>
      </c>
      <c r="R2" s="240" t="s">
        <v>224</v>
      </c>
      <c r="S2" s="240" t="s">
        <v>225</v>
      </c>
      <c r="T2" s="240" t="s">
        <v>226</v>
      </c>
      <c r="U2" s="240" t="s">
        <v>226</v>
      </c>
      <c r="V2" s="240" t="s">
        <v>228</v>
      </c>
      <c r="W2" s="240" t="s">
        <v>228</v>
      </c>
      <c r="X2" s="240">
        <v>2</v>
      </c>
      <c r="Y2" s="240" t="s">
        <v>696</v>
      </c>
      <c r="Z2" s="240">
        <f t="shared" ref="Z2:Z24" si="0">IFERROR(ABS(V2-W2),"Match")</f>
        <v>0</v>
      </c>
      <c r="AA2" s="234">
        <f>(W2-V2)/V2</f>
        <v>0</v>
      </c>
      <c r="AB2" s="240" t="str" cm="1">
        <f t="array" ref="AB2">IF(AA2&lt;=1%,"Pass",Failed)</f>
        <v>Pass</v>
      </c>
      <c r="AC2" s="240" t="s">
        <v>229</v>
      </c>
      <c r="AD2" s="240" t="s">
        <v>229</v>
      </c>
      <c r="AE2" s="240">
        <f t="shared" ref="AE2:AE24" si="1">IFERROR(ABS(AC2-AD2),"Match")</f>
        <v>0</v>
      </c>
      <c r="AF2" s="234">
        <f>(AD2-AC2)/AC2</f>
        <v>0</v>
      </c>
      <c r="AG2" s="240" t="str">
        <f>IF(AF2&lt;=1%,"Pass","Failed")</f>
        <v>Pass</v>
      </c>
      <c r="AH2" s="240" t="s">
        <v>229</v>
      </c>
      <c r="AI2" s="240" t="s">
        <v>229</v>
      </c>
      <c r="AJ2" s="240">
        <f t="shared" ref="AJ2:AJ24" si="2">IFERROR(ABS(AH2-AI2),"Match")</f>
        <v>0</v>
      </c>
      <c r="AK2" s="234">
        <f>(AI2-AH2)/AH2</f>
        <v>0</v>
      </c>
      <c r="AL2" s="240" t="str">
        <f>IF(AK2&lt;=1%,"Pass","Failed")</f>
        <v>Pass</v>
      </c>
      <c r="AM2" s="240" t="s">
        <v>229</v>
      </c>
      <c r="AN2" s="240" t="s">
        <v>229</v>
      </c>
      <c r="AO2" s="240">
        <f t="shared" ref="AO2:AO24" si="3">IFERROR(ABS(AM2-AN2),"Match")</f>
        <v>0</v>
      </c>
      <c r="AP2" s="234">
        <f>(AN2-AM2)/AM2</f>
        <v>0</v>
      </c>
      <c r="AQ2" s="240" t="str">
        <f>IF(AP2&lt;=1%,"Pass","Failed")</f>
        <v>Pass</v>
      </c>
      <c r="AR2" s="39" t="s">
        <v>230</v>
      </c>
      <c r="AS2" s="39" t="s">
        <v>226</v>
      </c>
      <c r="AT2" s="39" t="s">
        <v>35</v>
      </c>
      <c r="AU2" s="39" t="s">
        <v>231</v>
      </c>
      <c r="AV2" s="240" t="s">
        <v>232</v>
      </c>
      <c r="AW2" s="240" t="s">
        <v>232</v>
      </c>
      <c r="AX2" s="240" t="s">
        <v>233</v>
      </c>
      <c r="AY2" s="240" t="s">
        <v>233</v>
      </c>
      <c r="AZ2" s="240">
        <f t="shared" ref="AZ2:AZ24" si="4">IFERROR(ABS(AX2-AY2),"Match")</f>
        <v>0</v>
      </c>
      <c r="BA2" s="234">
        <f>(AY2-AX2)/AX2</f>
        <v>0</v>
      </c>
      <c r="BB2" s="240" t="str">
        <f>IF(BA2&lt;=1%,"Pass","Failed")</f>
        <v>Pass</v>
      </c>
      <c r="BC2" s="240" t="s">
        <v>233</v>
      </c>
      <c r="BD2" s="240" t="s">
        <v>233</v>
      </c>
      <c r="BE2" s="240">
        <f t="shared" ref="BE2:BE24" si="5">IFERROR(ABS(BC2-BD2),"Match")</f>
        <v>0</v>
      </c>
      <c r="BF2" s="234">
        <f>(BD2-BC2)/BC2</f>
        <v>0</v>
      </c>
      <c r="BG2" s="240" t="str">
        <f>IF(BF2&lt;=1%,"Pass","Failed")</f>
        <v>Pass</v>
      </c>
      <c r="BH2" s="240" t="s">
        <v>233</v>
      </c>
      <c r="BI2" s="240" t="s">
        <v>233</v>
      </c>
      <c r="BJ2" s="240">
        <f t="shared" ref="BJ2:BJ24" si="6">IFERROR(ABS(BH2-BI2),"Match")</f>
        <v>0</v>
      </c>
      <c r="BK2" s="234">
        <f>(BI2-BH2)/BH2</f>
        <v>0</v>
      </c>
      <c r="BL2" s="240" t="str">
        <f>IF(BK2&lt;=1%,"Pass","Failed")</f>
        <v>Pass</v>
      </c>
      <c r="BM2" s="39" t="s">
        <v>234</v>
      </c>
      <c r="BN2" s="39" t="s">
        <v>226</v>
      </c>
      <c r="BO2" s="239" t="s">
        <v>702</v>
      </c>
      <c r="BP2" s="240" t="s">
        <v>226</v>
      </c>
      <c r="BQ2" s="240" t="s">
        <v>226</v>
      </c>
      <c r="BR2" s="240" t="s">
        <v>235</v>
      </c>
      <c r="BS2" s="240" t="s">
        <v>235</v>
      </c>
      <c r="BT2" s="240" t="s">
        <v>235</v>
      </c>
      <c r="BU2" s="240" t="s">
        <v>235</v>
      </c>
      <c r="BV2" s="39" t="s">
        <v>236</v>
      </c>
      <c r="BW2" s="39" t="s">
        <v>226</v>
      </c>
      <c r="BX2" s="240" t="s">
        <v>226</v>
      </c>
      <c r="BY2" s="240" t="s">
        <v>226</v>
      </c>
      <c r="BZ2" s="240" t="s">
        <v>236</v>
      </c>
      <c r="CA2" s="240" t="s">
        <v>236</v>
      </c>
      <c r="CB2" s="240" t="s">
        <v>237</v>
      </c>
      <c r="CC2" s="240" t="s">
        <v>237</v>
      </c>
      <c r="CD2" s="240" t="s">
        <v>238</v>
      </c>
      <c r="CE2" s="240" t="s">
        <v>238</v>
      </c>
      <c r="CF2" s="240" t="s">
        <v>237</v>
      </c>
      <c r="CG2" s="240" t="s">
        <v>237</v>
      </c>
      <c r="CH2" s="240" t="s">
        <v>238</v>
      </c>
      <c r="CI2" s="240" t="s">
        <v>238</v>
      </c>
      <c r="CJ2" s="240" t="s">
        <v>237</v>
      </c>
      <c r="CK2" s="240" t="s">
        <v>237</v>
      </c>
      <c r="CL2" s="240" t="s">
        <v>238</v>
      </c>
      <c r="CM2" s="240" t="s">
        <v>238</v>
      </c>
      <c r="CN2" s="240" t="s">
        <v>236</v>
      </c>
      <c r="CO2" s="240" t="s">
        <v>236</v>
      </c>
      <c r="CP2" s="240" t="s">
        <v>224</v>
      </c>
      <c r="CQ2" s="240" t="s">
        <v>224</v>
      </c>
      <c r="CR2" s="240" t="s">
        <v>224</v>
      </c>
      <c r="CS2" s="240" t="s">
        <v>224</v>
      </c>
      <c r="CT2" s="39" t="s">
        <v>226</v>
      </c>
      <c r="CU2" s="39" t="s">
        <v>239</v>
      </c>
      <c r="CV2" s="39" t="s">
        <v>226</v>
      </c>
      <c r="CW2" s="39" t="s">
        <v>239</v>
      </c>
      <c r="CX2" s="240" t="s">
        <v>240</v>
      </c>
      <c r="CY2" s="240" t="s">
        <v>240</v>
      </c>
      <c r="CZ2" s="39" t="s">
        <v>220</v>
      </c>
      <c r="DA2" s="39" t="s">
        <v>241</v>
      </c>
      <c r="DB2" s="240" t="s">
        <v>237</v>
      </c>
      <c r="DC2" s="240" t="s">
        <v>237</v>
      </c>
      <c r="DD2" s="240" t="s">
        <v>237</v>
      </c>
      <c r="DE2" s="240" t="s">
        <v>237</v>
      </c>
      <c r="DF2" s="240" t="s">
        <v>226</v>
      </c>
      <c r="DG2" s="240" t="s">
        <v>226</v>
      </c>
      <c r="DH2" s="240" t="s">
        <v>226</v>
      </c>
      <c r="DI2" s="240" t="s">
        <v>226</v>
      </c>
      <c r="DJ2" s="240" t="s">
        <v>237</v>
      </c>
      <c r="DK2" s="240" t="s">
        <v>237</v>
      </c>
      <c r="DL2" s="39" t="s">
        <v>226</v>
      </c>
      <c r="DM2" s="39" t="s">
        <v>242</v>
      </c>
      <c r="DN2" s="39" t="s">
        <v>226</v>
      </c>
      <c r="DO2" s="39" t="s">
        <v>242</v>
      </c>
      <c r="DP2" s="240" t="s">
        <v>236</v>
      </c>
      <c r="DQ2" s="240" t="s">
        <v>236</v>
      </c>
      <c r="DR2" s="240" t="s">
        <v>226</v>
      </c>
      <c r="DS2" s="240" t="s">
        <v>226</v>
      </c>
      <c r="DT2" s="240" t="s">
        <v>226</v>
      </c>
      <c r="DU2" s="240" t="s">
        <v>226</v>
      </c>
      <c r="DV2" s="240" t="s">
        <v>226</v>
      </c>
      <c r="DW2" s="240" t="s">
        <v>226</v>
      </c>
      <c r="DX2" s="240" t="s">
        <v>226</v>
      </c>
      <c r="DY2" s="240" t="s">
        <v>226</v>
      </c>
      <c r="DZ2" s="39" t="s">
        <v>243</v>
      </c>
      <c r="EA2" s="39" t="s">
        <v>226</v>
      </c>
      <c r="EB2" s="39" t="s">
        <v>244</v>
      </c>
      <c r="EC2" s="39" t="s">
        <v>226</v>
      </c>
      <c r="ED2" s="39" t="s">
        <v>245</v>
      </c>
      <c r="EE2" s="39" t="s">
        <v>226</v>
      </c>
      <c r="EF2" s="39" t="s">
        <v>246</v>
      </c>
      <c r="EG2" s="39" t="s">
        <v>226</v>
      </c>
      <c r="EH2" s="39" t="s">
        <v>247</v>
      </c>
      <c r="EI2" s="39" t="s">
        <v>226</v>
      </c>
      <c r="EJ2" s="39" t="s">
        <v>248</v>
      </c>
      <c r="EK2" s="39" t="s">
        <v>226</v>
      </c>
      <c r="EL2" s="240" t="s">
        <v>226</v>
      </c>
      <c r="EM2" s="240" t="s">
        <v>226</v>
      </c>
      <c r="EN2" s="240" t="s">
        <v>226</v>
      </c>
      <c r="EO2" s="240" t="s">
        <v>226</v>
      </c>
      <c r="EP2" s="240" t="s">
        <v>226</v>
      </c>
      <c r="EQ2" s="240" t="s">
        <v>226</v>
      </c>
      <c r="ER2" s="39" t="s">
        <v>225</v>
      </c>
      <c r="ES2" s="39" t="s">
        <v>226</v>
      </c>
      <c r="ET2" s="39" t="s">
        <v>249</v>
      </c>
      <c r="EU2" s="39" t="s">
        <v>226</v>
      </c>
      <c r="EV2" s="39" t="s">
        <v>250</v>
      </c>
      <c r="EW2" s="39" t="s">
        <v>226</v>
      </c>
      <c r="EX2" s="39" t="s">
        <v>251</v>
      </c>
      <c r="EY2" s="39" t="s">
        <v>226</v>
      </c>
      <c r="EZ2" s="240" t="s">
        <v>226</v>
      </c>
      <c r="FA2" s="240" t="s">
        <v>226</v>
      </c>
      <c r="FB2" s="39" t="s">
        <v>232</v>
      </c>
      <c r="FC2" s="39" t="s">
        <v>226</v>
      </c>
      <c r="FD2" s="39" t="s">
        <v>252</v>
      </c>
      <c r="FE2" s="39" t="s">
        <v>226</v>
      </c>
      <c r="FF2" s="240" t="s">
        <v>226</v>
      </c>
      <c r="FG2" s="240" t="s">
        <v>226</v>
      </c>
      <c r="FH2" s="240" t="s">
        <v>226</v>
      </c>
      <c r="FI2" s="240" t="s">
        <v>226</v>
      </c>
      <c r="FJ2" s="39" t="s">
        <v>253</v>
      </c>
      <c r="FK2" s="39" t="s">
        <v>226</v>
      </c>
      <c r="FL2" s="39" t="s">
        <v>254</v>
      </c>
      <c r="FM2" s="39" t="s">
        <v>255</v>
      </c>
      <c r="FN2" s="240">
        <f t="shared" ref="FN2:FN24" si="7">IFERROR(ABS(FL2-FM2),"Diff")</f>
        <v>1877600</v>
      </c>
      <c r="FO2" s="234">
        <f>(FM2-FL2)/FL2</f>
        <v>2.3177676194531708E-2</v>
      </c>
      <c r="FP2" s="240" t="str">
        <f>IF(FO2&lt;=1%,"Pass","Failed")</f>
        <v>Failed</v>
      </c>
      <c r="FQ2" s="39" t="s">
        <v>254</v>
      </c>
      <c r="FR2" s="39" t="s">
        <v>255</v>
      </c>
      <c r="FS2" s="240">
        <f t="shared" ref="FS2:FS24" si="8">IFERROR(ABS(FQ2-FR2),"Diff")</f>
        <v>1877600</v>
      </c>
      <c r="FT2" s="234">
        <f>(FR2-FQ2)/FQ2</f>
        <v>2.3177676194531708E-2</v>
      </c>
      <c r="FU2" s="240" t="str">
        <f>IF(FT2&lt;=1%,"Pass","Failed")</f>
        <v>Failed</v>
      </c>
      <c r="FV2" s="39" t="s">
        <v>254</v>
      </c>
      <c r="FW2" s="39" t="s">
        <v>255</v>
      </c>
      <c r="FX2" s="240">
        <f t="shared" ref="FX2:FX24" si="9">IFERROR(ABS(FV2-FW2),"Diff")</f>
        <v>1877600</v>
      </c>
      <c r="FY2" s="234">
        <f>(FW2-FV2)/FV2</f>
        <v>2.3177676194531708E-2</v>
      </c>
      <c r="FZ2" s="240" t="str">
        <f>IF(FY2&lt;=1%,"Pass","Failed")</f>
        <v>Failed</v>
      </c>
      <c r="GA2" s="39" t="s">
        <v>254</v>
      </c>
      <c r="GB2" s="39" t="s">
        <v>255</v>
      </c>
      <c r="GC2" s="240">
        <f t="shared" ref="GC2:GC24" si="10">IFERROR(ABS(GA2-GB2),"Diff")</f>
        <v>1877600</v>
      </c>
      <c r="GD2" s="234">
        <f>(GB2-GA2)/GA2</f>
        <v>2.3177676194531708E-2</v>
      </c>
      <c r="GE2" s="240" t="str">
        <f>IF(GD2&lt;=1%,"Pass","Failed")</f>
        <v>Failed</v>
      </c>
      <c r="GF2" s="39" t="s">
        <v>254</v>
      </c>
      <c r="GG2" s="39" t="s">
        <v>255</v>
      </c>
      <c r="GH2" s="240">
        <f t="shared" ref="GH2:GH24" si="11">IFERROR(ABS(GF2-GG2),"Diff")</f>
        <v>1877600</v>
      </c>
      <c r="GI2" s="234">
        <f>(GG2-GF2)/GF2</f>
        <v>2.3177676194531708E-2</v>
      </c>
      <c r="GJ2" s="240" t="str">
        <f>IF(GI2&lt;=1%,"Pass","Failed")</f>
        <v>Failed</v>
      </c>
      <c r="GK2" s="39" t="s">
        <v>254</v>
      </c>
      <c r="GL2" s="39" t="s">
        <v>255</v>
      </c>
      <c r="GM2" s="240">
        <f t="shared" ref="GM2:GM24" si="12">IFERROR(ABS(GK2-GL2),"Diff")</f>
        <v>1877600</v>
      </c>
      <c r="GN2" s="234">
        <f>(GL2-GK2)/GK2</f>
        <v>2.3177676194531708E-2</v>
      </c>
      <c r="GO2" s="240" t="str">
        <f>IF(GN2&lt;=1%,"Pass","Failed")</f>
        <v>Failed</v>
      </c>
      <c r="GP2" s="240" t="s">
        <v>35</v>
      </c>
      <c r="GQ2" s="240" t="s">
        <v>35</v>
      </c>
      <c r="GR2" s="240" t="s">
        <v>226</v>
      </c>
      <c r="GS2" s="240" t="s">
        <v>226</v>
      </c>
      <c r="GT2" s="39" t="s">
        <v>256</v>
      </c>
      <c r="GU2" s="39" t="s">
        <v>226</v>
      </c>
      <c r="GV2" s="240" t="s">
        <v>226</v>
      </c>
      <c r="GW2" s="240" t="s">
        <v>226</v>
      </c>
      <c r="GX2" s="240" t="s">
        <v>226</v>
      </c>
      <c r="GY2" s="240" t="s">
        <v>226</v>
      </c>
      <c r="GZ2" s="240" t="s">
        <v>226</v>
      </c>
      <c r="HA2" s="240" t="s">
        <v>226</v>
      </c>
      <c r="HB2" s="39" t="s">
        <v>35</v>
      </c>
      <c r="HC2" s="39" t="s">
        <v>226</v>
      </c>
      <c r="HD2" s="39" t="s">
        <v>35</v>
      </c>
      <c r="HE2" s="39" t="s">
        <v>226</v>
      </c>
      <c r="HF2" s="39" t="s">
        <v>35</v>
      </c>
      <c r="HG2" s="39" t="s">
        <v>226</v>
      </c>
      <c r="HH2" s="39" t="s">
        <v>35</v>
      </c>
      <c r="HI2" s="39" t="s">
        <v>226</v>
      </c>
      <c r="HJ2" s="240" t="s">
        <v>226</v>
      </c>
      <c r="HK2" s="240" t="s">
        <v>226</v>
      </c>
      <c r="HL2" s="240" t="s">
        <v>35</v>
      </c>
      <c r="HM2" s="240" t="s">
        <v>35</v>
      </c>
      <c r="HN2" s="240" t="s">
        <v>35</v>
      </c>
      <c r="HO2" s="240" t="s">
        <v>35</v>
      </c>
      <c r="HP2" s="240" t="s">
        <v>35</v>
      </c>
      <c r="HQ2" s="240" t="s">
        <v>35</v>
      </c>
    </row>
    <row r="3" spans="1:225" x14ac:dyDescent="0.2">
      <c r="A3" s="240">
        <v>2</v>
      </c>
      <c r="B3" s="240" t="s">
        <v>220</v>
      </c>
      <c r="C3" s="240" t="s">
        <v>220</v>
      </c>
      <c r="D3" s="242">
        <v>0</v>
      </c>
      <c r="E3" s="242" t="s">
        <v>696</v>
      </c>
      <c r="F3" s="243" t="s">
        <v>221</v>
      </c>
      <c r="G3" s="243" t="s">
        <v>222</v>
      </c>
      <c r="H3" s="240" t="s">
        <v>711</v>
      </c>
      <c r="I3" s="242" t="s">
        <v>696</v>
      </c>
      <c r="J3" s="240" t="s">
        <v>258</v>
      </c>
      <c r="K3" s="242" t="s">
        <v>258</v>
      </c>
      <c r="M3" s="242">
        <v>0</v>
      </c>
      <c r="O3" s="242" t="s">
        <v>696</v>
      </c>
      <c r="P3" s="240" t="s">
        <v>223</v>
      </c>
      <c r="Q3" s="240" t="s">
        <v>223</v>
      </c>
      <c r="R3" s="240" t="s">
        <v>224</v>
      </c>
      <c r="S3" s="240" t="s">
        <v>257</v>
      </c>
      <c r="T3" s="240" t="s">
        <v>226</v>
      </c>
      <c r="U3" s="240" t="s">
        <v>226</v>
      </c>
      <c r="V3" s="240" t="s">
        <v>259</v>
      </c>
      <c r="W3" s="240" t="s">
        <v>259</v>
      </c>
      <c r="Y3" s="240" t="s">
        <v>706</v>
      </c>
      <c r="Z3" s="240">
        <f t="shared" si="0"/>
        <v>0</v>
      </c>
      <c r="AA3" s="234">
        <f t="shared" ref="AA3:AA24" si="13">(W3-V3)/V3</f>
        <v>0</v>
      </c>
      <c r="AB3" s="240" t="str" cm="1">
        <f t="array" ref="AB3">IF(AA3&lt;=1%,"Pass",Failed)</f>
        <v>Pass</v>
      </c>
      <c r="AC3" s="240" t="s">
        <v>260</v>
      </c>
      <c r="AD3" s="240" t="s">
        <v>260</v>
      </c>
      <c r="AE3" s="240">
        <f t="shared" si="1"/>
        <v>0</v>
      </c>
      <c r="AF3" s="234">
        <f t="shared" ref="AF3:AF24" si="14">(AD3-AC3)/AC3</f>
        <v>0</v>
      </c>
      <c r="AG3" s="240" t="str">
        <f t="shared" ref="AG3:AG24" si="15">IF(AF3&lt;=1%,"Pass","Failed")</f>
        <v>Pass</v>
      </c>
      <c r="AH3" s="240" t="s">
        <v>260</v>
      </c>
      <c r="AI3" s="240" t="s">
        <v>260</v>
      </c>
      <c r="AJ3" s="240">
        <f t="shared" si="2"/>
        <v>0</v>
      </c>
      <c r="AK3" s="234">
        <f t="shared" ref="AK3:AK24" si="16">(AI3-AH3)/AH3</f>
        <v>0</v>
      </c>
      <c r="AL3" s="240" t="str">
        <f t="shared" ref="AL3:AL24" si="17">IF(AK3&lt;=1%,"Pass","Failed")</f>
        <v>Pass</v>
      </c>
      <c r="AM3" s="240" t="s">
        <v>260</v>
      </c>
      <c r="AN3" s="240" t="s">
        <v>260</v>
      </c>
      <c r="AO3" s="240">
        <f t="shared" si="3"/>
        <v>0</v>
      </c>
      <c r="AP3" s="234">
        <f t="shared" ref="AP3:AP24" si="18">(AN3-AM3)/AM3</f>
        <v>0</v>
      </c>
      <c r="AQ3" s="240" t="str">
        <f t="shared" ref="AQ3:AQ24" si="19">IF(AP3&lt;=1%,"Pass","Failed")</f>
        <v>Pass</v>
      </c>
      <c r="AR3" s="39" t="s">
        <v>261</v>
      </c>
      <c r="AS3" s="39" t="s">
        <v>226</v>
      </c>
      <c r="AT3" s="39" t="s">
        <v>35</v>
      </c>
      <c r="AU3" s="39" t="s">
        <v>262</v>
      </c>
      <c r="AV3" s="240" t="s">
        <v>263</v>
      </c>
      <c r="AW3" s="240" t="s">
        <v>263</v>
      </c>
      <c r="AX3" s="240" t="s">
        <v>264</v>
      </c>
      <c r="AY3" s="240" t="s">
        <v>264</v>
      </c>
      <c r="AZ3" s="240">
        <f t="shared" si="4"/>
        <v>0</v>
      </c>
      <c r="BA3" s="234">
        <f t="shared" ref="BA3:BA5" si="20">(AY3-AX3)/AX3</f>
        <v>0</v>
      </c>
      <c r="BB3" s="240" t="str">
        <f t="shared" ref="BB3:BB24" si="21">IF(BA3&lt;=1%,"Pass","Failed")</f>
        <v>Pass</v>
      </c>
      <c r="BC3" s="240" t="s">
        <v>264</v>
      </c>
      <c r="BD3" s="240" t="s">
        <v>264</v>
      </c>
      <c r="BE3" s="240">
        <f t="shared" si="5"/>
        <v>0</v>
      </c>
      <c r="BF3" s="234">
        <f t="shared" ref="BF3:BF5" si="22">(BD3-BC3)/BC3</f>
        <v>0</v>
      </c>
      <c r="BG3" s="240" t="str">
        <f t="shared" ref="BG3:BG24" si="23">IF(BF3&lt;=1%,"Pass","Failed")</f>
        <v>Pass</v>
      </c>
      <c r="BH3" s="240" t="s">
        <v>264</v>
      </c>
      <c r="BI3" s="240" t="s">
        <v>264</v>
      </c>
      <c r="BJ3" s="240">
        <f t="shared" si="6"/>
        <v>0</v>
      </c>
      <c r="BK3" s="234">
        <f t="shared" ref="BK3:BK5" si="24">(BI3-BH3)/BH3</f>
        <v>0</v>
      </c>
      <c r="BL3" s="240" t="str">
        <f t="shared" ref="BL3:BL24" si="25">IF(BK3&lt;=1%,"Pass","Failed")</f>
        <v>Pass</v>
      </c>
      <c r="BM3" s="39" t="s">
        <v>234</v>
      </c>
      <c r="BN3" s="39" t="s">
        <v>226</v>
      </c>
      <c r="BO3" s="239" t="s">
        <v>703</v>
      </c>
      <c r="BP3" s="240" t="s">
        <v>226</v>
      </c>
      <c r="BQ3" s="240" t="s">
        <v>226</v>
      </c>
      <c r="BR3" s="240" t="s">
        <v>235</v>
      </c>
      <c r="BS3" s="240" t="s">
        <v>235</v>
      </c>
      <c r="BT3" s="240" t="s">
        <v>235</v>
      </c>
      <c r="BU3" s="240" t="s">
        <v>235</v>
      </c>
      <c r="BV3" s="39" t="s">
        <v>236</v>
      </c>
      <c r="BW3" s="39" t="s">
        <v>226</v>
      </c>
      <c r="BX3" s="240" t="s">
        <v>226</v>
      </c>
      <c r="BY3" s="240" t="s">
        <v>226</v>
      </c>
      <c r="BZ3" s="240" t="s">
        <v>236</v>
      </c>
      <c r="CA3" s="240" t="s">
        <v>236</v>
      </c>
      <c r="CB3" s="240" t="s">
        <v>237</v>
      </c>
      <c r="CC3" s="240" t="s">
        <v>237</v>
      </c>
      <c r="CD3" s="240" t="s">
        <v>238</v>
      </c>
      <c r="CE3" s="240" t="s">
        <v>238</v>
      </c>
      <c r="CF3" s="240" t="s">
        <v>237</v>
      </c>
      <c r="CG3" s="240" t="s">
        <v>237</v>
      </c>
      <c r="CH3" s="240" t="s">
        <v>238</v>
      </c>
      <c r="CI3" s="240" t="s">
        <v>238</v>
      </c>
      <c r="CJ3" s="240" t="s">
        <v>237</v>
      </c>
      <c r="CK3" s="240" t="s">
        <v>237</v>
      </c>
      <c r="CL3" s="240" t="s">
        <v>238</v>
      </c>
      <c r="CM3" s="240" t="s">
        <v>238</v>
      </c>
      <c r="CN3" s="240" t="s">
        <v>236</v>
      </c>
      <c r="CO3" s="240" t="s">
        <v>236</v>
      </c>
      <c r="CP3" s="240" t="s">
        <v>224</v>
      </c>
      <c r="CQ3" s="240" t="s">
        <v>224</v>
      </c>
      <c r="CR3" s="240" t="s">
        <v>224</v>
      </c>
      <c r="CS3" s="240" t="s">
        <v>224</v>
      </c>
      <c r="CT3" s="39" t="s">
        <v>226</v>
      </c>
      <c r="CU3" s="39" t="s">
        <v>239</v>
      </c>
      <c r="CV3" s="39" t="s">
        <v>226</v>
      </c>
      <c r="CW3" s="39" t="s">
        <v>239</v>
      </c>
      <c r="CX3" s="240" t="s">
        <v>240</v>
      </c>
      <c r="CY3" s="240" t="s">
        <v>240</v>
      </c>
      <c r="CZ3" s="39" t="s">
        <v>220</v>
      </c>
      <c r="DA3" s="39" t="s">
        <v>241</v>
      </c>
      <c r="DB3" s="240" t="s">
        <v>237</v>
      </c>
      <c r="DC3" s="240" t="s">
        <v>237</v>
      </c>
      <c r="DD3" s="240" t="s">
        <v>237</v>
      </c>
      <c r="DE3" s="240" t="s">
        <v>237</v>
      </c>
      <c r="DF3" s="240" t="s">
        <v>226</v>
      </c>
      <c r="DG3" s="240" t="s">
        <v>226</v>
      </c>
      <c r="DH3" s="240" t="s">
        <v>226</v>
      </c>
      <c r="DI3" s="240" t="s">
        <v>226</v>
      </c>
      <c r="DJ3" s="240" t="s">
        <v>237</v>
      </c>
      <c r="DK3" s="240" t="s">
        <v>237</v>
      </c>
      <c r="DL3" s="39" t="s">
        <v>226</v>
      </c>
      <c r="DM3" s="39" t="s">
        <v>265</v>
      </c>
      <c r="DN3" s="39" t="s">
        <v>226</v>
      </c>
      <c r="DO3" s="39" t="s">
        <v>265</v>
      </c>
      <c r="DP3" s="240" t="s">
        <v>236</v>
      </c>
      <c r="DQ3" s="240" t="s">
        <v>236</v>
      </c>
      <c r="DR3" s="240" t="s">
        <v>226</v>
      </c>
      <c r="DS3" s="240" t="s">
        <v>226</v>
      </c>
      <c r="DT3" s="240" t="s">
        <v>226</v>
      </c>
      <c r="DU3" s="240" t="s">
        <v>226</v>
      </c>
      <c r="DV3" s="240" t="s">
        <v>226</v>
      </c>
      <c r="DW3" s="240" t="s">
        <v>226</v>
      </c>
      <c r="DX3" s="240" t="s">
        <v>226</v>
      </c>
      <c r="DY3" s="240" t="s">
        <v>226</v>
      </c>
      <c r="DZ3" s="39" t="s">
        <v>243</v>
      </c>
      <c r="EA3" s="39" t="s">
        <v>226</v>
      </c>
      <c r="EB3" s="39" t="s">
        <v>244</v>
      </c>
      <c r="EC3" s="39" t="s">
        <v>226</v>
      </c>
      <c r="ED3" s="39" t="s">
        <v>245</v>
      </c>
      <c r="EE3" s="39" t="s">
        <v>226</v>
      </c>
      <c r="EF3" s="39" t="s">
        <v>246</v>
      </c>
      <c r="EG3" s="39" t="s">
        <v>226</v>
      </c>
      <c r="EH3" s="39" t="s">
        <v>247</v>
      </c>
      <c r="EI3" s="39" t="s">
        <v>226</v>
      </c>
      <c r="EJ3" s="39" t="s">
        <v>248</v>
      </c>
      <c r="EK3" s="39" t="s">
        <v>226</v>
      </c>
      <c r="EL3" s="240" t="s">
        <v>226</v>
      </c>
      <c r="EM3" s="240" t="s">
        <v>226</v>
      </c>
      <c r="EN3" s="240" t="s">
        <v>226</v>
      </c>
      <c r="EO3" s="240" t="s">
        <v>226</v>
      </c>
      <c r="EP3" s="240" t="s">
        <v>226</v>
      </c>
      <c r="EQ3" s="240" t="s">
        <v>226</v>
      </c>
      <c r="ER3" s="39" t="s">
        <v>257</v>
      </c>
      <c r="ES3" s="39" t="s">
        <v>226</v>
      </c>
      <c r="ET3" s="39" t="s">
        <v>266</v>
      </c>
      <c r="EU3" s="39" t="s">
        <v>226</v>
      </c>
      <c r="EV3" s="39" t="s">
        <v>267</v>
      </c>
      <c r="EW3" s="39" t="s">
        <v>226</v>
      </c>
      <c r="EX3" s="39" t="s">
        <v>268</v>
      </c>
      <c r="EY3" s="39" t="s">
        <v>226</v>
      </c>
      <c r="EZ3" s="240" t="s">
        <v>226</v>
      </c>
      <c r="FA3" s="240" t="s">
        <v>226</v>
      </c>
      <c r="FB3" s="39" t="s">
        <v>263</v>
      </c>
      <c r="FC3" s="39" t="s">
        <v>226</v>
      </c>
      <c r="FD3" s="39" t="s">
        <v>252</v>
      </c>
      <c r="FE3" s="39" t="s">
        <v>226</v>
      </c>
      <c r="FF3" s="240" t="s">
        <v>226</v>
      </c>
      <c r="FG3" s="240" t="s">
        <v>226</v>
      </c>
      <c r="FH3" s="240" t="s">
        <v>226</v>
      </c>
      <c r="FI3" s="240" t="s">
        <v>226</v>
      </c>
      <c r="FJ3" s="39" t="s">
        <v>269</v>
      </c>
      <c r="FK3" s="39" t="s">
        <v>226</v>
      </c>
      <c r="FL3" s="39" t="s">
        <v>270</v>
      </c>
      <c r="FM3" s="39" t="s">
        <v>271</v>
      </c>
      <c r="FN3" s="240">
        <f t="shared" si="7"/>
        <v>2075120</v>
      </c>
      <c r="FO3" s="234">
        <f t="shared" ref="FO3:FO24" si="26">(FM3-FL3)/FL3</f>
        <v>3.9958942683203179E-2</v>
      </c>
      <c r="FP3" s="240" t="str">
        <f t="shared" ref="FP3:FP24" si="27">IF(FO3&lt;=1%,"Pass","Failed")</f>
        <v>Failed</v>
      </c>
      <c r="FQ3" s="39" t="s">
        <v>270</v>
      </c>
      <c r="FR3" s="39" t="s">
        <v>271</v>
      </c>
      <c r="FS3" s="240">
        <f t="shared" si="8"/>
        <v>2075120</v>
      </c>
      <c r="FT3" s="234">
        <f t="shared" ref="FT3:FT24" si="28">(FR3-FQ3)/FQ3</f>
        <v>3.9958942683203179E-2</v>
      </c>
      <c r="FU3" s="240" t="str">
        <f t="shared" ref="FU3:FU24" si="29">IF(FT3&lt;=1%,"Pass","Failed")</f>
        <v>Failed</v>
      </c>
      <c r="FV3" s="39" t="s">
        <v>270</v>
      </c>
      <c r="FW3" s="39" t="s">
        <v>271</v>
      </c>
      <c r="FX3" s="240">
        <f t="shared" si="9"/>
        <v>2075120</v>
      </c>
      <c r="FY3" s="234">
        <f t="shared" ref="FY3:FY24" si="30">(FW3-FV3)/FV3</f>
        <v>3.9958942683203179E-2</v>
      </c>
      <c r="FZ3" s="240" t="str">
        <f t="shared" ref="FZ3:FZ24" si="31">IF(FY3&lt;=1%,"Pass","Failed")</f>
        <v>Failed</v>
      </c>
      <c r="GA3" s="39" t="s">
        <v>270</v>
      </c>
      <c r="GB3" s="39" t="s">
        <v>271</v>
      </c>
      <c r="GC3" s="240">
        <f t="shared" si="10"/>
        <v>2075120</v>
      </c>
      <c r="GD3" s="234">
        <f t="shared" ref="GD3:GD24" si="32">(GB3-GA3)/GA3</f>
        <v>3.9958942683203179E-2</v>
      </c>
      <c r="GE3" s="240" t="str">
        <f t="shared" ref="GE3:GE24" si="33">IF(GD3&lt;=1%,"Pass","Failed")</f>
        <v>Failed</v>
      </c>
      <c r="GF3" s="39" t="s">
        <v>270</v>
      </c>
      <c r="GG3" s="39" t="s">
        <v>271</v>
      </c>
      <c r="GH3" s="240">
        <f t="shared" si="11"/>
        <v>2075120</v>
      </c>
      <c r="GI3" s="234">
        <f t="shared" ref="GI3:GI24" si="34">(GG3-GF3)/GF3</f>
        <v>3.9958942683203179E-2</v>
      </c>
      <c r="GJ3" s="240" t="str">
        <f t="shared" ref="GJ3:GJ24" si="35">IF(GI3&lt;=1%,"Pass","Failed")</f>
        <v>Failed</v>
      </c>
      <c r="GK3" s="39" t="s">
        <v>270</v>
      </c>
      <c r="GL3" s="39" t="s">
        <v>271</v>
      </c>
      <c r="GM3" s="240">
        <f t="shared" si="12"/>
        <v>2075120</v>
      </c>
      <c r="GN3" s="234">
        <f t="shared" ref="GN3:GN24" si="36">(GL3-GK3)/GK3</f>
        <v>3.9958942683203179E-2</v>
      </c>
      <c r="GO3" s="240" t="str">
        <f t="shared" ref="GO3:GO24" si="37">IF(GN3&lt;=1%,"Pass","Failed")</f>
        <v>Failed</v>
      </c>
      <c r="GP3" s="240" t="s">
        <v>35</v>
      </c>
      <c r="GQ3" s="240" t="s">
        <v>35</v>
      </c>
      <c r="GR3" s="240" t="s">
        <v>226</v>
      </c>
      <c r="GS3" s="240" t="s">
        <v>226</v>
      </c>
      <c r="GT3" s="39" t="s">
        <v>272</v>
      </c>
      <c r="GU3" s="39" t="s">
        <v>226</v>
      </c>
      <c r="GV3" s="240" t="s">
        <v>226</v>
      </c>
      <c r="GW3" s="240" t="s">
        <v>226</v>
      </c>
      <c r="GX3" s="240" t="s">
        <v>226</v>
      </c>
      <c r="GY3" s="240" t="s">
        <v>226</v>
      </c>
      <c r="GZ3" s="240" t="s">
        <v>226</v>
      </c>
      <c r="HA3" s="240" t="s">
        <v>226</v>
      </c>
      <c r="HB3" s="39" t="s">
        <v>35</v>
      </c>
      <c r="HC3" s="39" t="s">
        <v>226</v>
      </c>
      <c r="HD3" s="39" t="s">
        <v>35</v>
      </c>
      <c r="HE3" s="39" t="s">
        <v>226</v>
      </c>
      <c r="HF3" s="39" t="s">
        <v>35</v>
      </c>
      <c r="HG3" s="39" t="s">
        <v>226</v>
      </c>
      <c r="HH3" s="39" t="s">
        <v>35</v>
      </c>
      <c r="HI3" s="39" t="s">
        <v>226</v>
      </c>
      <c r="HJ3" s="240" t="s">
        <v>226</v>
      </c>
      <c r="HK3" s="240" t="s">
        <v>226</v>
      </c>
      <c r="HL3" s="240" t="s">
        <v>35</v>
      </c>
      <c r="HM3" s="240" t="s">
        <v>35</v>
      </c>
      <c r="HN3" s="240" t="s">
        <v>35</v>
      </c>
      <c r="HO3" s="240" t="s">
        <v>35</v>
      </c>
      <c r="HP3" s="240" t="s">
        <v>35</v>
      </c>
      <c r="HQ3" s="240" t="s">
        <v>35</v>
      </c>
    </row>
    <row r="4" spans="1:225" x14ac:dyDescent="0.2">
      <c r="A4" s="240">
        <v>3</v>
      </c>
      <c r="B4" s="240" t="s">
        <v>220</v>
      </c>
      <c r="C4" s="240" t="s">
        <v>220</v>
      </c>
      <c r="D4" s="242">
        <v>0</v>
      </c>
      <c r="E4" s="242" t="s">
        <v>696</v>
      </c>
      <c r="F4" s="243" t="s">
        <v>221</v>
      </c>
      <c r="G4" s="243" t="s">
        <v>222</v>
      </c>
      <c r="H4" s="240" t="s">
        <v>711</v>
      </c>
      <c r="I4" s="242" t="s">
        <v>696</v>
      </c>
      <c r="J4" s="240" t="s">
        <v>274</v>
      </c>
      <c r="K4" s="242" t="s">
        <v>274</v>
      </c>
      <c r="M4" s="242">
        <v>0</v>
      </c>
      <c r="O4" s="242" t="s">
        <v>696</v>
      </c>
      <c r="P4" s="240" t="s">
        <v>223</v>
      </c>
      <c r="Q4" s="240" t="s">
        <v>223</v>
      </c>
      <c r="R4" s="240" t="s">
        <v>224</v>
      </c>
      <c r="S4" s="240" t="s">
        <v>273</v>
      </c>
      <c r="T4" s="240" t="s">
        <v>226</v>
      </c>
      <c r="U4" s="240" t="s">
        <v>226</v>
      </c>
      <c r="V4" s="240" t="s">
        <v>275</v>
      </c>
      <c r="W4" s="240" t="s">
        <v>275</v>
      </c>
      <c r="Z4" s="240">
        <f t="shared" si="0"/>
        <v>0</v>
      </c>
      <c r="AA4" s="234">
        <f t="shared" si="13"/>
        <v>0</v>
      </c>
      <c r="AB4" s="240" t="str" cm="1">
        <f t="array" ref="AB4">IF(AA4&lt;=1%,"Pass",Failed)</f>
        <v>Pass</v>
      </c>
      <c r="AC4" s="240" t="s">
        <v>276</v>
      </c>
      <c r="AD4" s="240" t="s">
        <v>276</v>
      </c>
      <c r="AE4" s="240">
        <f t="shared" si="1"/>
        <v>0</v>
      </c>
      <c r="AF4" s="234">
        <f t="shared" si="14"/>
        <v>0</v>
      </c>
      <c r="AG4" s="240" t="str">
        <f t="shared" si="15"/>
        <v>Pass</v>
      </c>
      <c r="AH4" s="240" t="s">
        <v>276</v>
      </c>
      <c r="AI4" s="240" t="s">
        <v>276</v>
      </c>
      <c r="AJ4" s="240">
        <f t="shared" si="2"/>
        <v>0</v>
      </c>
      <c r="AK4" s="234">
        <f t="shared" si="16"/>
        <v>0</v>
      </c>
      <c r="AL4" s="240" t="str">
        <f t="shared" si="17"/>
        <v>Pass</v>
      </c>
      <c r="AM4" s="240" t="s">
        <v>276</v>
      </c>
      <c r="AN4" s="240" t="s">
        <v>276</v>
      </c>
      <c r="AO4" s="240">
        <f t="shared" si="3"/>
        <v>0</v>
      </c>
      <c r="AP4" s="234">
        <f t="shared" si="18"/>
        <v>0</v>
      </c>
      <c r="AQ4" s="240" t="str">
        <f t="shared" si="19"/>
        <v>Pass</v>
      </c>
      <c r="AR4" s="39" t="s">
        <v>277</v>
      </c>
      <c r="AS4" s="39" t="s">
        <v>226</v>
      </c>
      <c r="AT4" s="39" t="s">
        <v>35</v>
      </c>
      <c r="AU4" s="39" t="s">
        <v>278</v>
      </c>
      <c r="AV4" s="240" t="s">
        <v>279</v>
      </c>
      <c r="AW4" s="240" t="s">
        <v>279</v>
      </c>
      <c r="AX4" s="240" t="s">
        <v>280</v>
      </c>
      <c r="AY4" s="240" t="s">
        <v>280</v>
      </c>
      <c r="AZ4" s="240">
        <f t="shared" si="4"/>
        <v>0</v>
      </c>
      <c r="BA4" s="234">
        <f t="shared" si="20"/>
        <v>0</v>
      </c>
      <c r="BB4" s="240" t="str">
        <f t="shared" si="21"/>
        <v>Pass</v>
      </c>
      <c r="BC4" s="240" t="s">
        <v>280</v>
      </c>
      <c r="BD4" s="240" t="s">
        <v>280</v>
      </c>
      <c r="BE4" s="240">
        <f t="shared" si="5"/>
        <v>0</v>
      </c>
      <c r="BF4" s="234">
        <f t="shared" si="22"/>
        <v>0</v>
      </c>
      <c r="BG4" s="240" t="str">
        <f t="shared" si="23"/>
        <v>Pass</v>
      </c>
      <c r="BH4" s="240" t="s">
        <v>280</v>
      </c>
      <c r="BI4" s="240" t="s">
        <v>280</v>
      </c>
      <c r="BJ4" s="240">
        <f t="shared" si="6"/>
        <v>0</v>
      </c>
      <c r="BK4" s="234">
        <f t="shared" si="24"/>
        <v>0</v>
      </c>
      <c r="BL4" s="240" t="str">
        <f t="shared" si="25"/>
        <v>Pass</v>
      </c>
      <c r="BM4" s="39" t="s">
        <v>234</v>
      </c>
      <c r="BN4" s="39" t="s">
        <v>226</v>
      </c>
      <c r="BO4" s="238">
        <v>3</v>
      </c>
      <c r="BP4" s="240" t="s">
        <v>226</v>
      </c>
      <c r="BQ4" s="240" t="s">
        <v>226</v>
      </c>
      <c r="BR4" s="240" t="s">
        <v>235</v>
      </c>
      <c r="BS4" s="240" t="s">
        <v>235</v>
      </c>
      <c r="BT4" s="240" t="s">
        <v>235</v>
      </c>
      <c r="BU4" s="240" t="s">
        <v>235</v>
      </c>
      <c r="BV4" s="39" t="s">
        <v>236</v>
      </c>
      <c r="BW4" s="39" t="s">
        <v>226</v>
      </c>
      <c r="BX4" s="240" t="s">
        <v>226</v>
      </c>
      <c r="BY4" s="240" t="s">
        <v>226</v>
      </c>
      <c r="BZ4" s="240" t="s">
        <v>236</v>
      </c>
      <c r="CA4" s="240" t="s">
        <v>236</v>
      </c>
      <c r="CB4" s="240" t="s">
        <v>237</v>
      </c>
      <c r="CC4" s="240" t="s">
        <v>237</v>
      </c>
      <c r="CD4" s="240" t="s">
        <v>238</v>
      </c>
      <c r="CE4" s="240" t="s">
        <v>238</v>
      </c>
      <c r="CF4" s="240" t="s">
        <v>237</v>
      </c>
      <c r="CG4" s="240" t="s">
        <v>237</v>
      </c>
      <c r="CH4" s="240" t="s">
        <v>238</v>
      </c>
      <c r="CI4" s="240" t="s">
        <v>238</v>
      </c>
      <c r="CJ4" s="240" t="s">
        <v>237</v>
      </c>
      <c r="CK4" s="240" t="s">
        <v>237</v>
      </c>
      <c r="CL4" s="240" t="s">
        <v>238</v>
      </c>
      <c r="CM4" s="240" t="s">
        <v>238</v>
      </c>
      <c r="CN4" s="240" t="s">
        <v>236</v>
      </c>
      <c r="CO4" s="240" t="s">
        <v>236</v>
      </c>
      <c r="CP4" s="240" t="s">
        <v>224</v>
      </c>
      <c r="CQ4" s="240" t="s">
        <v>224</v>
      </c>
      <c r="CR4" s="240" t="s">
        <v>224</v>
      </c>
      <c r="CS4" s="240" t="s">
        <v>224</v>
      </c>
      <c r="CT4" s="39" t="s">
        <v>226</v>
      </c>
      <c r="CU4" s="39" t="s">
        <v>239</v>
      </c>
      <c r="CV4" s="39" t="s">
        <v>226</v>
      </c>
      <c r="CW4" s="39" t="s">
        <v>239</v>
      </c>
      <c r="CX4" s="240" t="s">
        <v>240</v>
      </c>
      <c r="CY4" s="240" t="s">
        <v>240</v>
      </c>
      <c r="CZ4" s="39" t="s">
        <v>220</v>
      </c>
      <c r="DA4" s="39" t="s">
        <v>241</v>
      </c>
      <c r="DB4" s="240" t="s">
        <v>237</v>
      </c>
      <c r="DC4" s="240" t="s">
        <v>237</v>
      </c>
      <c r="DD4" s="240" t="s">
        <v>237</v>
      </c>
      <c r="DE4" s="240" t="s">
        <v>237</v>
      </c>
      <c r="DF4" s="240" t="s">
        <v>226</v>
      </c>
      <c r="DG4" s="240" t="s">
        <v>226</v>
      </c>
      <c r="DH4" s="240" t="s">
        <v>226</v>
      </c>
      <c r="DI4" s="240" t="s">
        <v>226</v>
      </c>
      <c r="DJ4" s="240" t="s">
        <v>237</v>
      </c>
      <c r="DK4" s="240" t="s">
        <v>237</v>
      </c>
      <c r="DL4" s="39" t="s">
        <v>226</v>
      </c>
      <c r="DM4" s="39" t="s">
        <v>281</v>
      </c>
      <c r="DN4" s="39" t="s">
        <v>226</v>
      </c>
      <c r="DO4" s="39" t="s">
        <v>281</v>
      </c>
      <c r="DP4" s="240" t="s">
        <v>236</v>
      </c>
      <c r="DQ4" s="240" t="s">
        <v>236</v>
      </c>
      <c r="DR4" s="240" t="s">
        <v>226</v>
      </c>
      <c r="DS4" s="240" t="s">
        <v>226</v>
      </c>
      <c r="DT4" s="240" t="s">
        <v>226</v>
      </c>
      <c r="DU4" s="240" t="s">
        <v>226</v>
      </c>
      <c r="DV4" s="240" t="s">
        <v>226</v>
      </c>
      <c r="DW4" s="240" t="s">
        <v>226</v>
      </c>
      <c r="DX4" s="240" t="s">
        <v>226</v>
      </c>
      <c r="DY4" s="240" t="s">
        <v>226</v>
      </c>
      <c r="DZ4" s="39" t="s">
        <v>243</v>
      </c>
      <c r="EA4" s="39" t="s">
        <v>226</v>
      </c>
      <c r="EB4" s="39" t="s">
        <v>244</v>
      </c>
      <c r="EC4" s="39" t="s">
        <v>226</v>
      </c>
      <c r="ED4" s="39" t="s">
        <v>245</v>
      </c>
      <c r="EE4" s="39" t="s">
        <v>226</v>
      </c>
      <c r="EF4" s="39" t="s">
        <v>246</v>
      </c>
      <c r="EG4" s="39" t="s">
        <v>226</v>
      </c>
      <c r="EH4" s="39" t="s">
        <v>247</v>
      </c>
      <c r="EI4" s="39" t="s">
        <v>226</v>
      </c>
      <c r="EJ4" s="39" t="s">
        <v>248</v>
      </c>
      <c r="EK4" s="39" t="s">
        <v>226</v>
      </c>
      <c r="EL4" s="240" t="s">
        <v>226</v>
      </c>
      <c r="EM4" s="240" t="s">
        <v>226</v>
      </c>
      <c r="EN4" s="240" t="s">
        <v>226</v>
      </c>
      <c r="EO4" s="240" t="s">
        <v>226</v>
      </c>
      <c r="EP4" s="240" t="s">
        <v>226</v>
      </c>
      <c r="EQ4" s="240" t="s">
        <v>226</v>
      </c>
      <c r="ER4" s="39" t="s">
        <v>273</v>
      </c>
      <c r="ES4" s="39" t="s">
        <v>226</v>
      </c>
      <c r="ET4" s="39" t="s">
        <v>282</v>
      </c>
      <c r="EU4" s="39" t="s">
        <v>226</v>
      </c>
      <c r="EV4" s="39" t="s">
        <v>283</v>
      </c>
      <c r="EW4" s="39" t="s">
        <v>226</v>
      </c>
      <c r="EX4" s="39" t="s">
        <v>284</v>
      </c>
      <c r="EY4" s="39" t="s">
        <v>226</v>
      </c>
      <c r="EZ4" s="240" t="s">
        <v>226</v>
      </c>
      <c r="FA4" s="240" t="s">
        <v>226</v>
      </c>
      <c r="FB4" s="39" t="s">
        <v>279</v>
      </c>
      <c r="FC4" s="39" t="s">
        <v>226</v>
      </c>
      <c r="FD4" s="39" t="s">
        <v>252</v>
      </c>
      <c r="FE4" s="39" t="s">
        <v>226</v>
      </c>
      <c r="FF4" s="240" t="s">
        <v>226</v>
      </c>
      <c r="FG4" s="240" t="s">
        <v>226</v>
      </c>
      <c r="FH4" s="240" t="s">
        <v>226</v>
      </c>
      <c r="FI4" s="240" t="s">
        <v>226</v>
      </c>
      <c r="FJ4" s="39" t="s">
        <v>285</v>
      </c>
      <c r="FK4" s="39" t="s">
        <v>226</v>
      </c>
      <c r="FL4" s="39" t="s">
        <v>286</v>
      </c>
      <c r="FM4" s="39" t="s">
        <v>287</v>
      </c>
      <c r="FN4" s="240">
        <f t="shared" si="7"/>
        <v>6041848</v>
      </c>
      <c r="FO4" s="234">
        <f t="shared" si="26"/>
        <v>5.7592059820686492E-2</v>
      </c>
      <c r="FP4" s="240" t="str">
        <f t="shared" si="27"/>
        <v>Failed</v>
      </c>
      <c r="FQ4" s="39" t="s">
        <v>286</v>
      </c>
      <c r="FR4" s="39" t="s">
        <v>287</v>
      </c>
      <c r="FS4" s="240">
        <f t="shared" si="8"/>
        <v>6041848</v>
      </c>
      <c r="FT4" s="234">
        <f t="shared" si="28"/>
        <v>5.7592059820686492E-2</v>
      </c>
      <c r="FU4" s="240" t="str">
        <f t="shared" si="29"/>
        <v>Failed</v>
      </c>
      <c r="FV4" s="39" t="s">
        <v>286</v>
      </c>
      <c r="FW4" s="39" t="s">
        <v>287</v>
      </c>
      <c r="FX4" s="240">
        <f t="shared" si="9"/>
        <v>6041848</v>
      </c>
      <c r="FY4" s="234">
        <f t="shared" si="30"/>
        <v>5.7592059820686492E-2</v>
      </c>
      <c r="FZ4" s="240" t="str">
        <f t="shared" si="31"/>
        <v>Failed</v>
      </c>
      <c r="GA4" s="39" t="s">
        <v>286</v>
      </c>
      <c r="GB4" s="39" t="s">
        <v>287</v>
      </c>
      <c r="GC4" s="240">
        <f t="shared" si="10"/>
        <v>6041848</v>
      </c>
      <c r="GD4" s="234">
        <f t="shared" si="32"/>
        <v>5.7592059820686492E-2</v>
      </c>
      <c r="GE4" s="240" t="str">
        <f t="shared" si="33"/>
        <v>Failed</v>
      </c>
      <c r="GF4" s="39" t="s">
        <v>286</v>
      </c>
      <c r="GG4" s="39" t="s">
        <v>287</v>
      </c>
      <c r="GH4" s="240">
        <f t="shared" si="11"/>
        <v>6041848</v>
      </c>
      <c r="GI4" s="234">
        <f t="shared" si="34"/>
        <v>5.7592059820686492E-2</v>
      </c>
      <c r="GJ4" s="240" t="str">
        <f t="shared" si="35"/>
        <v>Failed</v>
      </c>
      <c r="GK4" s="39" t="s">
        <v>286</v>
      </c>
      <c r="GL4" s="39" t="s">
        <v>287</v>
      </c>
      <c r="GM4" s="240">
        <f t="shared" si="12"/>
        <v>6041848</v>
      </c>
      <c r="GN4" s="234">
        <f t="shared" si="36"/>
        <v>5.7592059820686492E-2</v>
      </c>
      <c r="GO4" s="240" t="str">
        <f t="shared" si="37"/>
        <v>Failed</v>
      </c>
      <c r="GP4" s="240" t="s">
        <v>35</v>
      </c>
      <c r="GQ4" s="240" t="s">
        <v>35</v>
      </c>
      <c r="GR4" s="240" t="s">
        <v>226</v>
      </c>
      <c r="GS4" s="240" t="s">
        <v>226</v>
      </c>
      <c r="GT4" s="39" t="s">
        <v>288</v>
      </c>
      <c r="GU4" s="39" t="s">
        <v>226</v>
      </c>
      <c r="GV4" s="240" t="s">
        <v>226</v>
      </c>
      <c r="GW4" s="240" t="s">
        <v>226</v>
      </c>
      <c r="GX4" s="240" t="s">
        <v>226</v>
      </c>
      <c r="GY4" s="240" t="s">
        <v>226</v>
      </c>
      <c r="GZ4" s="240" t="s">
        <v>226</v>
      </c>
      <c r="HA4" s="240" t="s">
        <v>226</v>
      </c>
      <c r="HB4" s="39" t="s">
        <v>35</v>
      </c>
      <c r="HC4" s="39" t="s">
        <v>226</v>
      </c>
      <c r="HD4" s="39" t="s">
        <v>35</v>
      </c>
      <c r="HE4" s="39" t="s">
        <v>226</v>
      </c>
      <c r="HF4" s="39" t="s">
        <v>35</v>
      </c>
      <c r="HG4" s="39" t="s">
        <v>226</v>
      </c>
      <c r="HH4" s="39" t="s">
        <v>35</v>
      </c>
      <c r="HI4" s="39" t="s">
        <v>226</v>
      </c>
      <c r="HJ4" s="240" t="s">
        <v>226</v>
      </c>
      <c r="HK4" s="240" t="s">
        <v>226</v>
      </c>
      <c r="HL4" s="240" t="s">
        <v>35</v>
      </c>
      <c r="HM4" s="240" t="s">
        <v>35</v>
      </c>
      <c r="HN4" s="240" t="s">
        <v>35</v>
      </c>
      <c r="HO4" s="240" t="s">
        <v>35</v>
      </c>
      <c r="HP4" s="240" t="s">
        <v>35</v>
      </c>
      <c r="HQ4" s="240" t="s">
        <v>35</v>
      </c>
    </row>
    <row r="5" spans="1:225" x14ac:dyDescent="0.2">
      <c r="A5" s="240">
        <v>4</v>
      </c>
      <c r="B5" s="240" t="s">
        <v>220</v>
      </c>
      <c r="C5" s="240" t="s">
        <v>220</v>
      </c>
      <c r="D5" s="242">
        <v>0</v>
      </c>
      <c r="E5" s="242" t="s">
        <v>696</v>
      </c>
      <c r="F5" s="243" t="s">
        <v>221</v>
      </c>
      <c r="G5" s="243" t="s">
        <v>222</v>
      </c>
      <c r="H5" s="240" t="s">
        <v>711</v>
      </c>
      <c r="I5" s="242" t="s">
        <v>696</v>
      </c>
      <c r="J5" s="240" t="s">
        <v>290</v>
      </c>
      <c r="K5" s="242" t="s">
        <v>290</v>
      </c>
      <c r="M5" s="242">
        <v>0</v>
      </c>
      <c r="O5" s="242" t="s">
        <v>696</v>
      </c>
      <c r="P5" s="240" t="s">
        <v>223</v>
      </c>
      <c r="Q5" s="240" t="s">
        <v>223</v>
      </c>
      <c r="R5" s="240" t="s">
        <v>224</v>
      </c>
      <c r="S5" s="240" t="s">
        <v>289</v>
      </c>
      <c r="T5" s="240" t="s">
        <v>226</v>
      </c>
      <c r="U5" s="240" t="s">
        <v>226</v>
      </c>
      <c r="V5" s="240" t="s">
        <v>291</v>
      </c>
      <c r="W5" s="240" t="s">
        <v>291</v>
      </c>
      <c r="Z5" s="240">
        <f t="shared" si="0"/>
        <v>0</v>
      </c>
      <c r="AA5" s="234">
        <f t="shared" si="13"/>
        <v>0</v>
      </c>
      <c r="AB5" s="240" t="str" cm="1">
        <f t="array" ref="AB5">IF(AA5&lt;=1%,"Pass",Failed)</f>
        <v>Pass</v>
      </c>
      <c r="AC5" s="240" t="s">
        <v>292</v>
      </c>
      <c r="AD5" s="240" t="s">
        <v>292</v>
      </c>
      <c r="AE5" s="240">
        <f t="shared" si="1"/>
        <v>0</v>
      </c>
      <c r="AF5" s="234">
        <f t="shared" si="14"/>
        <v>0</v>
      </c>
      <c r="AG5" s="240" t="str">
        <f t="shared" si="15"/>
        <v>Pass</v>
      </c>
      <c r="AH5" s="240" t="s">
        <v>292</v>
      </c>
      <c r="AI5" s="240" t="s">
        <v>292</v>
      </c>
      <c r="AJ5" s="240">
        <f t="shared" si="2"/>
        <v>0</v>
      </c>
      <c r="AK5" s="234">
        <f t="shared" si="16"/>
        <v>0</v>
      </c>
      <c r="AL5" s="240" t="str">
        <f t="shared" si="17"/>
        <v>Pass</v>
      </c>
      <c r="AM5" s="240" t="s">
        <v>292</v>
      </c>
      <c r="AN5" s="240" t="s">
        <v>292</v>
      </c>
      <c r="AO5" s="240">
        <f t="shared" si="3"/>
        <v>0</v>
      </c>
      <c r="AP5" s="234">
        <f t="shared" si="18"/>
        <v>0</v>
      </c>
      <c r="AQ5" s="240" t="str">
        <f t="shared" si="19"/>
        <v>Pass</v>
      </c>
      <c r="AR5" s="39" t="s">
        <v>293</v>
      </c>
      <c r="AS5" s="39" t="s">
        <v>226</v>
      </c>
      <c r="AT5" s="39" t="s">
        <v>35</v>
      </c>
      <c r="AU5" s="39" t="s">
        <v>294</v>
      </c>
      <c r="AV5" s="240" t="s">
        <v>295</v>
      </c>
      <c r="AW5" s="240" t="s">
        <v>295</v>
      </c>
      <c r="AX5" s="240" t="s">
        <v>296</v>
      </c>
      <c r="AY5" s="240" t="s">
        <v>296</v>
      </c>
      <c r="AZ5" s="240">
        <f t="shared" si="4"/>
        <v>0</v>
      </c>
      <c r="BA5" s="234">
        <f t="shared" si="20"/>
        <v>0</v>
      </c>
      <c r="BB5" s="240" t="str">
        <f t="shared" si="21"/>
        <v>Pass</v>
      </c>
      <c r="BC5" s="240" t="s">
        <v>296</v>
      </c>
      <c r="BD5" s="240" t="s">
        <v>296</v>
      </c>
      <c r="BE5" s="240">
        <f t="shared" si="5"/>
        <v>0</v>
      </c>
      <c r="BF5" s="234">
        <f t="shared" si="22"/>
        <v>0</v>
      </c>
      <c r="BG5" s="240" t="str">
        <f t="shared" si="23"/>
        <v>Pass</v>
      </c>
      <c r="BH5" s="240" t="s">
        <v>296</v>
      </c>
      <c r="BI5" s="240" t="s">
        <v>296</v>
      </c>
      <c r="BJ5" s="240">
        <f t="shared" si="6"/>
        <v>0</v>
      </c>
      <c r="BK5" s="234">
        <f t="shared" si="24"/>
        <v>0</v>
      </c>
      <c r="BL5" s="240" t="str">
        <f t="shared" si="25"/>
        <v>Pass</v>
      </c>
      <c r="BM5" s="39" t="s">
        <v>234</v>
      </c>
      <c r="BN5" s="39" t="s">
        <v>226</v>
      </c>
      <c r="BO5" s="238"/>
      <c r="BP5" s="240" t="s">
        <v>226</v>
      </c>
      <c r="BQ5" s="240" t="s">
        <v>226</v>
      </c>
      <c r="BR5" s="240" t="s">
        <v>235</v>
      </c>
      <c r="BS5" s="240" t="s">
        <v>235</v>
      </c>
      <c r="BT5" s="240" t="s">
        <v>235</v>
      </c>
      <c r="BU5" s="240" t="s">
        <v>235</v>
      </c>
      <c r="BV5" s="39" t="s">
        <v>236</v>
      </c>
      <c r="BW5" s="39" t="s">
        <v>226</v>
      </c>
      <c r="BX5" s="240" t="s">
        <v>226</v>
      </c>
      <c r="BY5" s="240" t="s">
        <v>226</v>
      </c>
      <c r="BZ5" s="240" t="s">
        <v>236</v>
      </c>
      <c r="CA5" s="240" t="s">
        <v>236</v>
      </c>
      <c r="CB5" s="240" t="s">
        <v>237</v>
      </c>
      <c r="CC5" s="240" t="s">
        <v>237</v>
      </c>
      <c r="CD5" s="240" t="s">
        <v>238</v>
      </c>
      <c r="CE5" s="240" t="s">
        <v>238</v>
      </c>
      <c r="CF5" s="240" t="s">
        <v>237</v>
      </c>
      <c r="CG5" s="240" t="s">
        <v>237</v>
      </c>
      <c r="CH5" s="240" t="s">
        <v>238</v>
      </c>
      <c r="CI5" s="240" t="s">
        <v>238</v>
      </c>
      <c r="CJ5" s="240" t="s">
        <v>237</v>
      </c>
      <c r="CK5" s="240" t="s">
        <v>237</v>
      </c>
      <c r="CL5" s="240" t="s">
        <v>238</v>
      </c>
      <c r="CM5" s="240" t="s">
        <v>238</v>
      </c>
      <c r="CN5" s="240" t="s">
        <v>236</v>
      </c>
      <c r="CO5" s="240" t="s">
        <v>236</v>
      </c>
      <c r="CP5" s="240" t="s">
        <v>224</v>
      </c>
      <c r="CQ5" s="240" t="s">
        <v>224</v>
      </c>
      <c r="CR5" s="240" t="s">
        <v>224</v>
      </c>
      <c r="CS5" s="240" t="s">
        <v>224</v>
      </c>
      <c r="CT5" s="39" t="s">
        <v>226</v>
      </c>
      <c r="CU5" s="39" t="s">
        <v>239</v>
      </c>
      <c r="CV5" s="39" t="s">
        <v>226</v>
      </c>
      <c r="CW5" s="39" t="s">
        <v>239</v>
      </c>
      <c r="CX5" s="240" t="s">
        <v>240</v>
      </c>
      <c r="CY5" s="240" t="s">
        <v>240</v>
      </c>
      <c r="CZ5" s="39" t="s">
        <v>220</v>
      </c>
      <c r="DA5" s="39" t="s">
        <v>241</v>
      </c>
      <c r="DB5" s="240" t="s">
        <v>237</v>
      </c>
      <c r="DC5" s="240" t="s">
        <v>237</v>
      </c>
      <c r="DD5" s="240" t="s">
        <v>237</v>
      </c>
      <c r="DE5" s="240" t="s">
        <v>237</v>
      </c>
      <c r="DF5" s="240" t="s">
        <v>226</v>
      </c>
      <c r="DG5" s="240" t="s">
        <v>226</v>
      </c>
      <c r="DH5" s="240" t="s">
        <v>226</v>
      </c>
      <c r="DI5" s="240" t="s">
        <v>226</v>
      </c>
      <c r="DJ5" s="240" t="s">
        <v>237</v>
      </c>
      <c r="DK5" s="240" t="s">
        <v>237</v>
      </c>
      <c r="DL5" s="39" t="s">
        <v>226</v>
      </c>
      <c r="DM5" s="39" t="s">
        <v>297</v>
      </c>
      <c r="DN5" s="39" t="s">
        <v>226</v>
      </c>
      <c r="DO5" s="39" t="s">
        <v>297</v>
      </c>
      <c r="DP5" s="240" t="s">
        <v>236</v>
      </c>
      <c r="DQ5" s="240" t="s">
        <v>236</v>
      </c>
      <c r="DR5" s="240" t="s">
        <v>226</v>
      </c>
      <c r="DS5" s="240" t="s">
        <v>226</v>
      </c>
      <c r="DT5" s="240" t="s">
        <v>226</v>
      </c>
      <c r="DU5" s="240" t="s">
        <v>226</v>
      </c>
      <c r="DV5" s="240" t="s">
        <v>226</v>
      </c>
      <c r="DW5" s="240" t="s">
        <v>226</v>
      </c>
      <c r="DX5" s="240" t="s">
        <v>226</v>
      </c>
      <c r="DY5" s="240" t="s">
        <v>226</v>
      </c>
      <c r="DZ5" s="39" t="s">
        <v>243</v>
      </c>
      <c r="EA5" s="39" t="s">
        <v>226</v>
      </c>
      <c r="EB5" s="39" t="s">
        <v>244</v>
      </c>
      <c r="EC5" s="39" t="s">
        <v>226</v>
      </c>
      <c r="ED5" s="39" t="s">
        <v>245</v>
      </c>
      <c r="EE5" s="39" t="s">
        <v>226</v>
      </c>
      <c r="EF5" s="39" t="s">
        <v>246</v>
      </c>
      <c r="EG5" s="39" t="s">
        <v>226</v>
      </c>
      <c r="EH5" s="39" t="s">
        <v>247</v>
      </c>
      <c r="EI5" s="39" t="s">
        <v>226</v>
      </c>
      <c r="EJ5" s="39" t="s">
        <v>248</v>
      </c>
      <c r="EK5" s="39" t="s">
        <v>226</v>
      </c>
      <c r="EL5" s="240" t="s">
        <v>226</v>
      </c>
      <c r="EM5" s="240" t="s">
        <v>226</v>
      </c>
      <c r="EN5" s="240" t="s">
        <v>226</v>
      </c>
      <c r="EO5" s="240" t="s">
        <v>226</v>
      </c>
      <c r="EP5" s="240" t="s">
        <v>226</v>
      </c>
      <c r="EQ5" s="240" t="s">
        <v>226</v>
      </c>
      <c r="ER5" s="39" t="s">
        <v>289</v>
      </c>
      <c r="ES5" s="39" t="s">
        <v>226</v>
      </c>
      <c r="ET5" s="39" t="s">
        <v>298</v>
      </c>
      <c r="EU5" s="39" t="s">
        <v>226</v>
      </c>
      <c r="EV5" s="39" t="s">
        <v>299</v>
      </c>
      <c r="EW5" s="39" t="s">
        <v>226</v>
      </c>
      <c r="EX5" s="39" t="s">
        <v>300</v>
      </c>
      <c r="EY5" s="39" t="s">
        <v>226</v>
      </c>
      <c r="EZ5" s="240" t="s">
        <v>226</v>
      </c>
      <c r="FA5" s="240" t="s">
        <v>226</v>
      </c>
      <c r="FB5" s="39" t="s">
        <v>295</v>
      </c>
      <c r="FC5" s="39" t="s">
        <v>226</v>
      </c>
      <c r="FD5" s="39" t="s">
        <v>252</v>
      </c>
      <c r="FE5" s="39" t="s">
        <v>226</v>
      </c>
      <c r="FF5" s="240" t="s">
        <v>226</v>
      </c>
      <c r="FG5" s="240" t="s">
        <v>226</v>
      </c>
      <c r="FH5" s="240" t="s">
        <v>226</v>
      </c>
      <c r="FI5" s="240" t="s">
        <v>226</v>
      </c>
      <c r="FJ5" s="39" t="s">
        <v>301</v>
      </c>
      <c r="FK5" s="39" t="s">
        <v>226</v>
      </c>
      <c r="FL5" s="39" t="s">
        <v>302</v>
      </c>
      <c r="FM5" s="39" t="s">
        <v>303</v>
      </c>
      <c r="FN5" s="240">
        <f t="shared" si="7"/>
        <v>488184</v>
      </c>
      <c r="FO5" s="234">
        <f t="shared" si="26"/>
        <v>6.0344498527456977E-3</v>
      </c>
      <c r="FP5" s="240" t="str">
        <f t="shared" si="27"/>
        <v>Pass</v>
      </c>
      <c r="FQ5" s="39" t="s">
        <v>302</v>
      </c>
      <c r="FR5" s="39" t="s">
        <v>303</v>
      </c>
      <c r="FS5" s="240">
        <f t="shared" si="8"/>
        <v>488184</v>
      </c>
      <c r="FT5" s="234">
        <f t="shared" si="28"/>
        <v>6.0344498527456977E-3</v>
      </c>
      <c r="FU5" s="240" t="str">
        <f t="shared" si="29"/>
        <v>Pass</v>
      </c>
      <c r="FV5" s="39" t="s">
        <v>302</v>
      </c>
      <c r="FW5" s="39" t="s">
        <v>303</v>
      </c>
      <c r="FX5" s="240">
        <f t="shared" si="9"/>
        <v>488184</v>
      </c>
      <c r="FY5" s="234">
        <f t="shared" si="30"/>
        <v>6.0344498527456977E-3</v>
      </c>
      <c r="FZ5" s="240" t="str">
        <f t="shared" si="31"/>
        <v>Pass</v>
      </c>
      <c r="GA5" s="39" t="s">
        <v>302</v>
      </c>
      <c r="GB5" s="39" t="s">
        <v>303</v>
      </c>
      <c r="GC5" s="240">
        <f t="shared" si="10"/>
        <v>488184</v>
      </c>
      <c r="GD5" s="234">
        <f t="shared" si="32"/>
        <v>6.0344498527456977E-3</v>
      </c>
      <c r="GE5" s="240" t="str">
        <f t="shared" si="33"/>
        <v>Pass</v>
      </c>
      <c r="GF5" s="39" t="s">
        <v>302</v>
      </c>
      <c r="GG5" s="39" t="s">
        <v>303</v>
      </c>
      <c r="GH5" s="240">
        <f t="shared" si="11"/>
        <v>488184</v>
      </c>
      <c r="GI5" s="234">
        <f t="shared" si="34"/>
        <v>6.0344498527456977E-3</v>
      </c>
      <c r="GJ5" s="240" t="str">
        <f t="shared" si="35"/>
        <v>Pass</v>
      </c>
      <c r="GK5" s="39" t="s">
        <v>302</v>
      </c>
      <c r="GL5" s="39" t="s">
        <v>303</v>
      </c>
      <c r="GM5" s="240">
        <f t="shared" si="12"/>
        <v>488184</v>
      </c>
      <c r="GN5" s="234">
        <f t="shared" si="36"/>
        <v>6.0344498527456977E-3</v>
      </c>
      <c r="GO5" s="240" t="str">
        <f t="shared" si="37"/>
        <v>Pass</v>
      </c>
      <c r="GP5" s="240" t="s">
        <v>35</v>
      </c>
      <c r="GQ5" s="240" t="s">
        <v>35</v>
      </c>
      <c r="GR5" s="240" t="s">
        <v>226</v>
      </c>
      <c r="GS5" s="240" t="s">
        <v>226</v>
      </c>
      <c r="GT5" s="39" t="s">
        <v>304</v>
      </c>
      <c r="GU5" s="39" t="s">
        <v>226</v>
      </c>
      <c r="GV5" s="240" t="s">
        <v>226</v>
      </c>
      <c r="GW5" s="240" t="s">
        <v>226</v>
      </c>
      <c r="GX5" s="240" t="s">
        <v>226</v>
      </c>
      <c r="GY5" s="240" t="s">
        <v>226</v>
      </c>
      <c r="GZ5" s="240" t="s">
        <v>226</v>
      </c>
      <c r="HA5" s="240" t="s">
        <v>226</v>
      </c>
      <c r="HB5" s="39" t="s">
        <v>35</v>
      </c>
      <c r="HC5" s="39" t="s">
        <v>226</v>
      </c>
      <c r="HD5" s="39" t="s">
        <v>35</v>
      </c>
      <c r="HE5" s="39" t="s">
        <v>226</v>
      </c>
      <c r="HF5" s="39" t="s">
        <v>35</v>
      </c>
      <c r="HG5" s="39" t="s">
        <v>226</v>
      </c>
      <c r="HH5" s="39" t="s">
        <v>35</v>
      </c>
      <c r="HI5" s="39" t="s">
        <v>226</v>
      </c>
      <c r="HJ5" s="240" t="s">
        <v>226</v>
      </c>
      <c r="HK5" s="240" t="s">
        <v>226</v>
      </c>
      <c r="HL5" s="240" t="s">
        <v>35</v>
      </c>
      <c r="HM5" s="240" t="s">
        <v>35</v>
      </c>
      <c r="HN5" s="240" t="s">
        <v>35</v>
      </c>
      <c r="HO5" s="240" t="s">
        <v>35</v>
      </c>
      <c r="HP5" s="240" t="s">
        <v>35</v>
      </c>
      <c r="HQ5" s="240" t="s">
        <v>35</v>
      </c>
    </row>
    <row r="6" spans="1:225" x14ac:dyDescent="0.2">
      <c r="A6" s="240">
        <v>5</v>
      </c>
      <c r="B6" s="240" t="s">
        <v>220</v>
      </c>
      <c r="C6" s="240" t="s">
        <v>220</v>
      </c>
      <c r="D6" s="242">
        <v>0</v>
      </c>
      <c r="E6" s="242" t="s">
        <v>696</v>
      </c>
      <c r="F6" s="243" t="s">
        <v>221</v>
      </c>
      <c r="G6" s="243" t="s">
        <v>222</v>
      </c>
      <c r="H6" s="240" t="s">
        <v>711</v>
      </c>
      <c r="I6" s="242" t="s">
        <v>696</v>
      </c>
      <c r="J6" s="240" t="s">
        <v>306</v>
      </c>
      <c r="K6" s="242" t="s">
        <v>306</v>
      </c>
      <c r="M6" s="242">
        <v>0</v>
      </c>
      <c r="O6" s="242" t="s">
        <v>696</v>
      </c>
      <c r="P6" s="240" t="s">
        <v>223</v>
      </c>
      <c r="Q6" s="240" t="s">
        <v>223</v>
      </c>
      <c r="R6" s="240" t="s">
        <v>224</v>
      </c>
      <c r="S6" s="240" t="s">
        <v>305</v>
      </c>
      <c r="T6" s="240" t="s">
        <v>226</v>
      </c>
      <c r="U6" s="240" t="s">
        <v>226</v>
      </c>
      <c r="V6" s="240" t="s">
        <v>307</v>
      </c>
      <c r="W6" s="240" t="s">
        <v>307</v>
      </c>
      <c r="Z6" s="240">
        <f t="shared" si="0"/>
        <v>0</v>
      </c>
      <c r="AA6" s="234">
        <f t="shared" si="13"/>
        <v>0</v>
      </c>
      <c r="AB6" s="240" t="str" cm="1">
        <f t="array" ref="AB6">IF(AA6&lt;=1%,"Pass",Failed)</f>
        <v>Pass</v>
      </c>
      <c r="AC6" s="240" t="s">
        <v>308</v>
      </c>
      <c r="AD6" s="240" t="s">
        <v>308</v>
      </c>
      <c r="AE6" s="240">
        <f t="shared" si="1"/>
        <v>0</v>
      </c>
      <c r="AF6" s="234">
        <f t="shared" si="14"/>
        <v>0</v>
      </c>
      <c r="AG6" s="240" t="str">
        <f t="shared" si="15"/>
        <v>Pass</v>
      </c>
      <c r="AH6" s="240" t="s">
        <v>308</v>
      </c>
      <c r="AI6" s="240" t="s">
        <v>308</v>
      </c>
      <c r="AJ6" s="240">
        <f t="shared" si="2"/>
        <v>0</v>
      </c>
      <c r="AK6" s="234">
        <f t="shared" si="16"/>
        <v>0</v>
      </c>
      <c r="AL6" s="240" t="str">
        <f t="shared" si="17"/>
        <v>Pass</v>
      </c>
      <c r="AM6" s="240" t="s">
        <v>308</v>
      </c>
      <c r="AN6" s="240" t="s">
        <v>308</v>
      </c>
      <c r="AO6" s="240">
        <f t="shared" si="3"/>
        <v>0</v>
      </c>
      <c r="AP6" s="234">
        <f t="shared" si="18"/>
        <v>0</v>
      </c>
      <c r="AQ6" s="240" t="str">
        <f t="shared" si="19"/>
        <v>Pass</v>
      </c>
      <c r="AR6" s="39" t="s">
        <v>309</v>
      </c>
      <c r="AS6" s="39" t="s">
        <v>226</v>
      </c>
      <c r="AT6" s="39" t="s">
        <v>35</v>
      </c>
      <c r="AU6" s="39" t="s">
        <v>310</v>
      </c>
      <c r="AV6" s="240" t="s">
        <v>311</v>
      </c>
      <c r="AW6" s="240" t="s">
        <v>311</v>
      </c>
      <c r="AX6" s="240" t="s">
        <v>35</v>
      </c>
      <c r="AY6" s="240" t="s">
        <v>35</v>
      </c>
      <c r="AZ6" s="240">
        <f t="shared" si="4"/>
        <v>0</v>
      </c>
      <c r="BA6" s="234">
        <f>(AY6-AX6)</f>
        <v>0</v>
      </c>
      <c r="BB6" s="240" t="str">
        <f t="shared" si="21"/>
        <v>Pass</v>
      </c>
      <c r="BC6" s="240" t="s">
        <v>35</v>
      </c>
      <c r="BD6" s="240" t="s">
        <v>35</v>
      </c>
      <c r="BE6" s="240">
        <f t="shared" si="5"/>
        <v>0</v>
      </c>
      <c r="BF6" s="234">
        <f>(BD6-BC6)</f>
        <v>0</v>
      </c>
      <c r="BG6" s="240" t="str">
        <f t="shared" si="23"/>
        <v>Pass</v>
      </c>
      <c r="BH6" s="240" t="s">
        <v>35</v>
      </c>
      <c r="BI6" s="240" t="s">
        <v>35</v>
      </c>
      <c r="BJ6" s="240">
        <f t="shared" si="6"/>
        <v>0</v>
      </c>
      <c r="BK6" s="234">
        <f>(BI6-BH6)</f>
        <v>0</v>
      </c>
      <c r="BL6" s="240" t="str">
        <f t="shared" si="25"/>
        <v>Pass</v>
      </c>
      <c r="BM6" s="39" t="s">
        <v>234</v>
      </c>
      <c r="BN6" s="39" t="s">
        <v>226</v>
      </c>
      <c r="BO6" s="238"/>
      <c r="BP6" s="240" t="s">
        <v>226</v>
      </c>
      <c r="BQ6" s="240" t="s">
        <v>226</v>
      </c>
      <c r="BR6" s="240" t="s">
        <v>235</v>
      </c>
      <c r="BS6" s="240" t="s">
        <v>235</v>
      </c>
      <c r="BT6" s="240" t="s">
        <v>235</v>
      </c>
      <c r="BU6" s="240" t="s">
        <v>235</v>
      </c>
      <c r="BV6" s="39" t="s">
        <v>236</v>
      </c>
      <c r="BW6" s="39" t="s">
        <v>226</v>
      </c>
      <c r="BX6" s="240" t="s">
        <v>226</v>
      </c>
      <c r="BY6" s="240" t="s">
        <v>226</v>
      </c>
      <c r="BZ6" s="240" t="s">
        <v>236</v>
      </c>
      <c r="CA6" s="240" t="s">
        <v>236</v>
      </c>
      <c r="CB6" s="240" t="s">
        <v>237</v>
      </c>
      <c r="CC6" s="240" t="s">
        <v>237</v>
      </c>
      <c r="CD6" s="240" t="s">
        <v>238</v>
      </c>
      <c r="CE6" s="240" t="s">
        <v>238</v>
      </c>
      <c r="CF6" s="240" t="s">
        <v>237</v>
      </c>
      <c r="CG6" s="240" t="s">
        <v>237</v>
      </c>
      <c r="CH6" s="240" t="s">
        <v>238</v>
      </c>
      <c r="CI6" s="240" t="s">
        <v>238</v>
      </c>
      <c r="CJ6" s="240" t="s">
        <v>237</v>
      </c>
      <c r="CK6" s="240" t="s">
        <v>237</v>
      </c>
      <c r="CL6" s="240" t="s">
        <v>238</v>
      </c>
      <c r="CM6" s="240" t="s">
        <v>238</v>
      </c>
      <c r="CN6" s="240" t="s">
        <v>236</v>
      </c>
      <c r="CO6" s="240" t="s">
        <v>236</v>
      </c>
      <c r="CP6" s="240" t="s">
        <v>224</v>
      </c>
      <c r="CQ6" s="240" t="s">
        <v>224</v>
      </c>
      <c r="CR6" s="240" t="s">
        <v>224</v>
      </c>
      <c r="CS6" s="240" t="s">
        <v>224</v>
      </c>
      <c r="CT6" s="39" t="s">
        <v>226</v>
      </c>
      <c r="CU6" s="39" t="s">
        <v>312</v>
      </c>
      <c r="CV6" s="39" t="s">
        <v>226</v>
      </c>
      <c r="CW6" s="39" t="s">
        <v>312</v>
      </c>
      <c r="CX6" s="240" t="s">
        <v>240</v>
      </c>
      <c r="CY6" s="240" t="s">
        <v>240</v>
      </c>
      <c r="CZ6" s="39" t="s">
        <v>220</v>
      </c>
      <c r="DA6" s="39" t="s">
        <v>241</v>
      </c>
      <c r="DB6" s="240" t="s">
        <v>237</v>
      </c>
      <c r="DC6" s="240" t="s">
        <v>237</v>
      </c>
      <c r="DD6" s="240" t="s">
        <v>237</v>
      </c>
      <c r="DE6" s="240" t="s">
        <v>237</v>
      </c>
      <c r="DF6" s="240" t="s">
        <v>226</v>
      </c>
      <c r="DG6" s="240" t="s">
        <v>226</v>
      </c>
      <c r="DH6" s="240" t="s">
        <v>226</v>
      </c>
      <c r="DI6" s="240" t="s">
        <v>226</v>
      </c>
      <c r="DJ6" s="240" t="s">
        <v>237</v>
      </c>
      <c r="DK6" s="240" t="s">
        <v>237</v>
      </c>
      <c r="DL6" s="39" t="s">
        <v>226</v>
      </c>
      <c r="DM6" s="39" t="s">
        <v>313</v>
      </c>
      <c r="DN6" s="39" t="s">
        <v>226</v>
      </c>
      <c r="DO6" s="39" t="s">
        <v>313</v>
      </c>
      <c r="DP6" s="240" t="s">
        <v>236</v>
      </c>
      <c r="DQ6" s="240" t="s">
        <v>236</v>
      </c>
      <c r="DR6" s="240" t="s">
        <v>226</v>
      </c>
      <c r="DS6" s="240" t="s">
        <v>226</v>
      </c>
      <c r="DT6" s="240" t="s">
        <v>226</v>
      </c>
      <c r="DU6" s="240" t="s">
        <v>226</v>
      </c>
      <c r="DV6" s="240" t="s">
        <v>226</v>
      </c>
      <c r="DW6" s="240" t="s">
        <v>226</v>
      </c>
      <c r="DX6" s="240" t="s">
        <v>226</v>
      </c>
      <c r="DY6" s="240" t="s">
        <v>226</v>
      </c>
      <c r="DZ6" s="39" t="s">
        <v>314</v>
      </c>
      <c r="EA6" s="39" t="s">
        <v>226</v>
      </c>
      <c r="EB6" s="39" t="s">
        <v>315</v>
      </c>
      <c r="EC6" s="39" t="s">
        <v>226</v>
      </c>
      <c r="ED6" s="39" t="s">
        <v>316</v>
      </c>
      <c r="EE6" s="39" t="s">
        <v>226</v>
      </c>
      <c r="EF6" s="39" t="s">
        <v>317</v>
      </c>
      <c r="EG6" s="39" t="s">
        <v>226</v>
      </c>
      <c r="EH6" s="39" t="s">
        <v>318</v>
      </c>
      <c r="EI6" s="39" t="s">
        <v>226</v>
      </c>
      <c r="EJ6" s="39" t="s">
        <v>319</v>
      </c>
      <c r="EK6" s="39" t="s">
        <v>226</v>
      </c>
      <c r="EL6" s="240" t="s">
        <v>226</v>
      </c>
      <c r="EM6" s="240" t="s">
        <v>226</v>
      </c>
      <c r="EN6" s="240" t="s">
        <v>226</v>
      </c>
      <c r="EO6" s="240" t="s">
        <v>226</v>
      </c>
      <c r="EP6" s="240" t="s">
        <v>226</v>
      </c>
      <c r="EQ6" s="240" t="s">
        <v>226</v>
      </c>
      <c r="ER6" s="39" t="s">
        <v>305</v>
      </c>
      <c r="ES6" s="39" t="s">
        <v>226</v>
      </c>
      <c r="ET6" s="39" t="s">
        <v>320</v>
      </c>
      <c r="EU6" s="39" t="s">
        <v>226</v>
      </c>
      <c r="EV6" s="39" t="s">
        <v>321</v>
      </c>
      <c r="EW6" s="39" t="s">
        <v>226</v>
      </c>
      <c r="EX6" s="39" t="s">
        <v>322</v>
      </c>
      <c r="EY6" s="39" t="s">
        <v>226</v>
      </c>
      <c r="EZ6" s="240" t="s">
        <v>226</v>
      </c>
      <c r="FA6" s="240" t="s">
        <v>226</v>
      </c>
      <c r="FB6" s="39" t="s">
        <v>311</v>
      </c>
      <c r="FC6" s="39" t="s">
        <v>226</v>
      </c>
      <c r="FD6" s="39" t="s">
        <v>252</v>
      </c>
      <c r="FE6" s="39" t="s">
        <v>226</v>
      </c>
      <c r="FF6" s="240" t="s">
        <v>226</v>
      </c>
      <c r="FG6" s="240" t="s">
        <v>226</v>
      </c>
      <c r="FH6" s="240" t="s">
        <v>226</v>
      </c>
      <c r="FI6" s="240" t="s">
        <v>226</v>
      </c>
      <c r="FJ6" s="39" t="s">
        <v>323</v>
      </c>
      <c r="FK6" s="39" t="s">
        <v>226</v>
      </c>
      <c r="FL6" s="39" t="s">
        <v>324</v>
      </c>
      <c r="FM6" s="39" t="s">
        <v>325</v>
      </c>
      <c r="FN6" s="240">
        <f t="shared" si="7"/>
        <v>2357432</v>
      </c>
      <c r="FO6" s="234">
        <f t="shared" si="26"/>
        <v>2.9243157561194947E-2</v>
      </c>
      <c r="FP6" s="240" t="str">
        <f t="shared" si="27"/>
        <v>Failed</v>
      </c>
      <c r="FQ6" s="39" t="s">
        <v>324</v>
      </c>
      <c r="FR6" s="39" t="s">
        <v>325</v>
      </c>
      <c r="FS6" s="240">
        <f t="shared" si="8"/>
        <v>2357432</v>
      </c>
      <c r="FT6" s="234">
        <f t="shared" si="28"/>
        <v>2.9243157561194947E-2</v>
      </c>
      <c r="FU6" s="240" t="str">
        <f t="shared" si="29"/>
        <v>Failed</v>
      </c>
      <c r="FV6" s="39" t="s">
        <v>324</v>
      </c>
      <c r="FW6" s="39" t="s">
        <v>325</v>
      </c>
      <c r="FX6" s="240">
        <f t="shared" si="9"/>
        <v>2357432</v>
      </c>
      <c r="FY6" s="234">
        <f t="shared" si="30"/>
        <v>2.9243157561194947E-2</v>
      </c>
      <c r="FZ6" s="240" t="str">
        <f t="shared" si="31"/>
        <v>Failed</v>
      </c>
      <c r="GA6" s="39" t="s">
        <v>324</v>
      </c>
      <c r="GB6" s="39" t="s">
        <v>325</v>
      </c>
      <c r="GC6" s="240">
        <f t="shared" si="10"/>
        <v>2357432</v>
      </c>
      <c r="GD6" s="234">
        <f t="shared" si="32"/>
        <v>2.9243157561194947E-2</v>
      </c>
      <c r="GE6" s="240" t="str">
        <f t="shared" si="33"/>
        <v>Failed</v>
      </c>
      <c r="GF6" s="39" t="s">
        <v>324</v>
      </c>
      <c r="GG6" s="39" t="s">
        <v>325</v>
      </c>
      <c r="GH6" s="240">
        <f t="shared" si="11"/>
        <v>2357432</v>
      </c>
      <c r="GI6" s="234">
        <f t="shared" si="34"/>
        <v>2.9243157561194947E-2</v>
      </c>
      <c r="GJ6" s="240" t="str">
        <f t="shared" si="35"/>
        <v>Failed</v>
      </c>
      <c r="GK6" s="39" t="s">
        <v>324</v>
      </c>
      <c r="GL6" s="39" t="s">
        <v>325</v>
      </c>
      <c r="GM6" s="240">
        <f t="shared" si="12"/>
        <v>2357432</v>
      </c>
      <c r="GN6" s="234">
        <f t="shared" si="36"/>
        <v>2.9243157561194947E-2</v>
      </c>
      <c r="GO6" s="240" t="str">
        <f t="shared" si="37"/>
        <v>Failed</v>
      </c>
      <c r="GP6" s="240" t="s">
        <v>35</v>
      </c>
      <c r="GQ6" s="240" t="s">
        <v>35</v>
      </c>
      <c r="GR6" s="240" t="s">
        <v>226</v>
      </c>
      <c r="GS6" s="240" t="s">
        <v>226</v>
      </c>
      <c r="GT6" s="39" t="s">
        <v>326</v>
      </c>
      <c r="GU6" s="39" t="s">
        <v>226</v>
      </c>
      <c r="GV6" s="240" t="s">
        <v>226</v>
      </c>
      <c r="GW6" s="240" t="s">
        <v>226</v>
      </c>
      <c r="GX6" s="240" t="s">
        <v>226</v>
      </c>
      <c r="GY6" s="240" t="s">
        <v>226</v>
      </c>
      <c r="GZ6" s="240" t="s">
        <v>226</v>
      </c>
      <c r="HA6" s="240" t="s">
        <v>226</v>
      </c>
      <c r="HB6" s="39" t="s">
        <v>35</v>
      </c>
      <c r="HC6" s="39" t="s">
        <v>226</v>
      </c>
      <c r="HD6" s="39" t="s">
        <v>35</v>
      </c>
      <c r="HE6" s="39" t="s">
        <v>226</v>
      </c>
      <c r="HF6" s="39" t="s">
        <v>35</v>
      </c>
      <c r="HG6" s="39" t="s">
        <v>226</v>
      </c>
      <c r="HH6" s="39" t="s">
        <v>35</v>
      </c>
      <c r="HI6" s="39" t="s">
        <v>226</v>
      </c>
      <c r="HJ6" s="240" t="s">
        <v>226</v>
      </c>
      <c r="HK6" s="240" t="s">
        <v>226</v>
      </c>
      <c r="HL6" s="240" t="s">
        <v>35</v>
      </c>
      <c r="HM6" s="240" t="s">
        <v>35</v>
      </c>
      <c r="HN6" s="240" t="s">
        <v>35</v>
      </c>
      <c r="HO6" s="240" t="s">
        <v>35</v>
      </c>
      <c r="HP6" s="240" t="s">
        <v>35</v>
      </c>
      <c r="HQ6" s="240" t="s">
        <v>35</v>
      </c>
    </row>
    <row r="7" spans="1:225" x14ac:dyDescent="0.2">
      <c r="A7" s="240">
        <v>6</v>
      </c>
      <c r="B7" s="240" t="s">
        <v>220</v>
      </c>
      <c r="C7" s="240" t="s">
        <v>220</v>
      </c>
      <c r="D7" s="242">
        <v>0</v>
      </c>
      <c r="E7" s="242" t="s">
        <v>696</v>
      </c>
      <c r="F7" s="243" t="s">
        <v>221</v>
      </c>
      <c r="G7" s="243" t="s">
        <v>222</v>
      </c>
      <c r="H7" s="240" t="s">
        <v>711</v>
      </c>
      <c r="I7" s="242" t="s">
        <v>696</v>
      </c>
      <c r="J7" s="240" t="s">
        <v>328</v>
      </c>
      <c r="K7" s="242" t="s">
        <v>328</v>
      </c>
      <c r="M7" s="242">
        <v>0</v>
      </c>
      <c r="O7" s="242" t="s">
        <v>696</v>
      </c>
      <c r="P7" s="240" t="s">
        <v>223</v>
      </c>
      <c r="Q7" s="240" t="s">
        <v>223</v>
      </c>
      <c r="R7" s="240" t="s">
        <v>224</v>
      </c>
      <c r="S7" s="240" t="s">
        <v>327</v>
      </c>
      <c r="T7" s="240" t="s">
        <v>226</v>
      </c>
      <c r="U7" s="240" t="s">
        <v>226</v>
      </c>
      <c r="V7" s="240" t="s">
        <v>329</v>
      </c>
      <c r="W7" s="240" t="s">
        <v>329</v>
      </c>
      <c r="Z7" s="240">
        <f t="shared" si="0"/>
        <v>0</v>
      </c>
      <c r="AA7" s="234">
        <f t="shared" si="13"/>
        <v>0</v>
      </c>
      <c r="AB7" s="240" t="str" cm="1">
        <f t="array" ref="AB7">IF(AA7&lt;=1%,"Pass",Failed)</f>
        <v>Pass</v>
      </c>
      <c r="AC7" s="240" t="s">
        <v>330</v>
      </c>
      <c r="AD7" s="240" t="s">
        <v>330</v>
      </c>
      <c r="AE7" s="240">
        <f t="shared" si="1"/>
        <v>0</v>
      </c>
      <c r="AF7" s="234">
        <f t="shared" si="14"/>
        <v>0</v>
      </c>
      <c r="AG7" s="240" t="str">
        <f t="shared" si="15"/>
        <v>Pass</v>
      </c>
      <c r="AH7" s="240" t="s">
        <v>330</v>
      </c>
      <c r="AI7" s="240" t="s">
        <v>330</v>
      </c>
      <c r="AJ7" s="240">
        <f t="shared" si="2"/>
        <v>0</v>
      </c>
      <c r="AK7" s="234">
        <f t="shared" si="16"/>
        <v>0</v>
      </c>
      <c r="AL7" s="240" t="str">
        <f t="shared" si="17"/>
        <v>Pass</v>
      </c>
      <c r="AM7" s="240" t="s">
        <v>330</v>
      </c>
      <c r="AN7" s="240" t="s">
        <v>330</v>
      </c>
      <c r="AO7" s="240">
        <f t="shared" si="3"/>
        <v>0</v>
      </c>
      <c r="AP7" s="234">
        <f t="shared" si="18"/>
        <v>0</v>
      </c>
      <c r="AQ7" s="240" t="str">
        <f t="shared" si="19"/>
        <v>Pass</v>
      </c>
      <c r="AR7" s="39" t="s">
        <v>331</v>
      </c>
      <c r="AS7" s="39" t="s">
        <v>226</v>
      </c>
      <c r="AT7" s="39" t="s">
        <v>35</v>
      </c>
      <c r="AU7" s="39" t="s">
        <v>332</v>
      </c>
      <c r="AV7" s="240" t="s">
        <v>333</v>
      </c>
      <c r="AW7" s="240" t="s">
        <v>333</v>
      </c>
      <c r="AX7" s="240" t="s">
        <v>35</v>
      </c>
      <c r="AY7" s="240" t="s">
        <v>35</v>
      </c>
      <c r="AZ7" s="240">
        <f t="shared" si="4"/>
        <v>0</v>
      </c>
      <c r="BA7" s="234">
        <f>(AY7-AX7)</f>
        <v>0</v>
      </c>
      <c r="BB7" s="240" t="str">
        <f t="shared" si="21"/>
        <v>Pass</v>
      </c>
      <c r="BC7" s="240" t="s">
        <v>35</v>
      </c>
      <c r="BD7" s="240" t="s">
        <v>35</v>
      </c>
      <c r="BE7" s="240">
        <f t="shared" si="5"/>
        <v>0</v>
      </c>
      <c r="BF7" s="234">
        <f>(BD7-BC7)</f>
        <v>0</v>
      </c>
      <c r="BG7" s="240" t="str">
        <f t="shared" si="23"/>
        <v>Pass</v>
      </c>
      <c r="BH7" s="240" t="s">
        <v>35</v>
      </c>
      <c r="BI7" s="240" t="s">
        <v>35</v>
      </c>
      <c r="BJ7" s="240">
        <f t="shared" si="6"/>
        <v>0</v>
      </c>
      <c r="BK7" s="234">
        <f>(BI7-BH7)</f>
        <v>0</v>
      </c>
      <c r="BL7" s="240" t="str">
        <f t="shared" si="25"/>
        <v>Pass</v>
      </c>
      <c r="BM7" s="39" t="s">
        <v>234</v>
      </c>
      <c r="BN7" s="39" t="s">
        <v>226</v>
      </c>
      <c r="BO7" s="238"/>
      <c r="BP7" s="240" t="s">
        <v>226</v>
      </c>
      <c r="BQ7" s="240" t="s">
        <v>226</v>
      </c>
      <c r="BR7" s="240" t="s">
        <v>235</v>
      </c>
      <c r="BS7" s="240" t="s">
        <v>235</v>
      </c>
      <c r="BT7" s="240" t="s">
        <v>235</v>
      </c>
      <c r="BU7" s="240" t="s">
        <v>235</v>
      </c>
      <c r="BV7" s="39" t="s">
        <v>236</v>
      </c>
      <c r="BW7" s="39" t="s">
        <v>226</v>
      </c>
      <c r="BX7" s="240" t="s">
        <v>226</v>
      </c>
      <c r="BY7" s="240" t="s">
        <v>226</v>
      </c>
      <c r="BZ7" s="240" t="s">
        <v>236</v>
      </c>
      <c r="CA7" s="240" t="s">
        <v>236</v>
      </c>
      <c r="CB7" s="240" t="s">
        <v>237</v>
      </c>
      <c r="CC7" s="240" t="s">
        <v>237</v>
      </c>
      <c r="CD7" s="240" t="s">
        <v>238</v>
      </c>
      <c r="CE7" s="240" t="s">
        <v>238</v>
      </c>
      <c r="CF7" s="240" t="s">
        <v>237</v>
      </c>
      <c r="CG7" s="240" t="s">
        <v>237</v>
      </c>
      <c r="CH7" s="240" t="s">
        <v>238</v>
      </c>
      <c r="CI7" s="240" t="s">
        <v>238</v>
      </c>
      <c r="CJ7" s="240" t="s">
        <v>237</v>
      </c>
      <c r="CK7" s="240" t="s">
        <v>237</v>
      </c>
      <c r="CL7" s="240" t="s">
        <v>238</v>
      </c>
      <c r="CM7" s="240" t="s">
        <v>238</v>
      </c>
      <c r="CN7" s="240" t="s">
        <v>236</v>
      </c>
      <c r="CO7" s="240" t="s">
        <v>236</v>
      </c>
      <c r="CP7" s="240" t="s">
        <v>224</v>
      </c>
      <c r="CQ7" s="240" t="s">
        <v>224</v>
      </c>
      <c r="CR7" s="240" t="s">
        <v>224</v>
      </c>
      <c r="CS7" s="240" t="s">
        <v>224</v>
      </c>
      <c r="CT7" s="39" t="s">
        <v>226</v>
      </c>
      <c r="CU7" s="39" t="s">
        <v>239</v>
      </c>
      <c r="CV7" s="39" t="s">
        <v>226</v>
      </c>
      <c r="CW7" s="39" t="s">
        <v>239</v>
      </c>
      <c r="CX7" s="240" t="s">
        <v>240</v>
      </c>
      <c r="CY7" s="240" t="s">
        <v>240</v>
      </c>
      <c r="CZ7" s="39" t="s">
        <v>220</v>
      </c>
      <c r="DA7" s="39" t="s">
        <v>241</v>
      </c>
      <c r="DB7" s="240" t="s">
        <v>237</v>
      </c>
      <c r="DC7" s="240" t="s">
        <v>237</v>
      </c>
      <c r="DD7" s="240" t="s">
        <v>237</v>
      </c>
      <c r="DE7" s="240" t="s">
        <v>237</v>
      </c>
      <c r="DF7" s="240" t="s">
        <v>226</v>
      </c>
      <c r="DG7" s="240" t="s">
        <v>226</v>
      </c>
      <c r="DH7" s="240" t="s">
        <v>226</v>
      </c>
      <c r="DI7" s="240" t="s">
        <v>226</v>
      </c>
      <c r="DJ7" s="240" t="s">
        <v>237</v>
      </c>
      <c r="DK7" s="240" t="s">
        <v>237</v>
      </c>
      <c r="DL7" s="39" t="s">
        <v>226</v>
      </c>
      <c r="DM7" s="39" t="s">
        <v>334</v>
      </c>
      <c r="DN7" s="39" t="s">
        <v>226</v>
      </c>
      <c r="DO7" s="39" t="s">
        <v>334</v>
      </c>
      <c r="DP7" s="240" t="s">
        <v>236</v>
      </c>
      <c r="DQ7" s="240" t="s">
        <v>236</v>
      </c>
      <c r="DR7" s="240" t="s">
        <v>226</v>
      </c>
      <c r="DS7" s="240" t="s">
        <v>226</v>
      </c>
      <c r="DT7" s="240" t="s">
        <v>226</v>
      </c>
      <c r="DU7" s="240" t="s">
        <v>226</v>
      </c>
      <c r="DV7" s="240" t="s">
        <v>226</v>
      </c>
      <c r="DW7" s="240" t="s">
        <v>226</v>
      </c>
      <c r="DX7" s="240" t="s">
        <v>226</v>
      </c>
      <c r="DY7" s="240" t="s">
        <v>226</v>
      </c>
      <c r="DZ7" s="39" t="s">
        <v>243</v>
      </c>
      <c r="EA7" s="39" t="s">
        <v>226</v>
      </c>
      <c r="EB7" s="39" t="s">
        <v>244</v>
      </c>
      <c r="EC7" s="39" t="s">
        <v>226</v>
      </c>
      <c r="ED7" s="39" t="s">
        <v>245</v>
      </c>
      <c r="EE7" s="39" t="s">
        <v>226</v>
      </c>
      <c r="EF7" s="39" t="s">
        <v>246</v>
      </c>
      <c r="EG7" s="39" t="s">
        <v>226</v>
      </c>
      <c r="EH7" s="39" t="s">
        <v>247</v>
      </c>
      <c r="EI7" s="39" t="s">
        <v>226</v>
      </c>
      <c r="EJ7" s="39" t="s">
        <v>248</v>
      </c>
      <c r="EK7" s="39" t="s">
        <v>226</v>
      </c>
      <c r="EL7" s="240" t="s">
        <v>226</v>
      </c>
      <c r="EM7" s="240" t="s">
        <v>226</v>
      </c>
      <c r="EN7" s="240" t="s">
        <v>226</v>
      </c>
      <c r="EO7" s="240" t="s">
        <v>226</v>
      </c>
      <c r="EP7" s="240" t="s">
        <v>226</v>
      </c>
      <c r="EQ7" s="240" t="s">
        <v>226</v>
      </c>
      <c r="ER7" s="39" t="s">
        <v>327</v>
      </c>
      <c r="ES7" s="39" t="s">
        <v>226</v>
      </c>
      <c r="ET7" s="39" t="s">
        <v>335</v>
      </c>
      <c r="EU7" s="39" t="s">
        <v>226</v>
      </c>
      <c r="EV7" s="39" t="s">
        <v>336</v>
      </c>
      <c r="EW7" s="39" t="s">
        <v>226</v>
      </c>
      <c r="EX7" s="39" t="s">
        <v>337</v>
      </c>
      <c r="EY7" s="39" t="s">
        <v>226</v>
      </c>
      <c r="EZ7" s="240" t="s">
        <v>226</v>
      </c>
      <c r="FA7" s="240" t="s">
        <v>226</v>
      </c>
      <c r="FB7" s="39" t="s">
        <v>333</v>
      </c>
      <c r="FC7" s="39" t="s">
        <v>226</v>
      </c>
      <c r="FD7" s="39" t="s">
        <v>252</v>
      </c>
      <c r="FE7" s="39" t="s">
        <v>226</v>
      </c>
      <c r="FF7" s="240" t="s">
        <v>226</v>
      </c>
      <c r="FG7" s="240" t="s">
        <v>226</v>
      </c>
      <c r="FH7" s="240" t="s">
        <v>226</v>
      </c>
      <c r="FI7" s="240" t="s">
        <v>226</v>
      </c>
      <c r="FJ7" s="39" t="s">
        <v>338</v>
      </c>
      <c r="FK7" s="39" t="s">
        <v>226</v>
      </c>
      <c r="FL7" s="39" t="s">
        <v>339</v>
      </c>
      <c r="FM7" s="39" t="s">
        <v>340</v>
      </c>
      <c r="FN7" s="240">
        <f t="shared" si="7"/>
        <v>28208</v>
      </c>
      <c r="FO7" s="234">
        <f t="shared" si="26"/>
        <v>-4.5260322588264049E-4</v>
      </c>
      <c r="FP7" s="240" t="str">
        <f t="shared" si="27"/>
        <v>Pass</v>
      </c>
      <c r="FQ7" s="39" t="s">
        <v>339</v>
      </c>
      <c r="FR7" s="39" t="s">
        <v>340</v>
      </c>
      <c r="FS7" s="240">
        <f t="shared" si="8"/>
        <v>28208</v>
      </c>
      <c r="FT7" s="234">
        <f t="shared" si="28"/>
        <v>-4.5260322588264049E-4</v>
      </c>
      <c r="FU7" s="240" t="str">
        <f t="shared" si="29"/>
        <v>Pass</v>
      </c>
      <c r="FV7" s="39" t="s">
        <v>339</v>
      </c>
      <c r="FW7" s="39" t="s">
        <v>340</v>
      </c>
      <c r="FX7" s="240">
        <f t="shared" si="9"/>
        <v>28208</v>
      </c>
      <c r="FY7" s="234">
        <f t="shared" si="30"/>
        <v>-4.5260322588264049E-4</v>
      </c>
      <c r="FZ7" s="240" t="str">
        <f t="shared" si="31"/>
        <v>Pass</v>
      </c>
      <c r="GA7" s="39" t="s">
        <v>339</v>
      </c>
      <c r="GB7" s="39" t="s">
        <v>340</v>
      </c>
      <c r="GC7" s="240">
        <f t="shared" si="10"/>
        <v>28208</v>
      </c>
      <c r="GD7" s="234">
        <f t="shared" si="32"/>
        <v>-4.5260322588264049E-4</v>
      </c>
      <c r="GE7" s="240" t="str">
        <f t="shared" si="33"/>
        <v>Pass</v>
      </c>
      <c r="GF7" s="39" t="s">
        <v>339</v>
      </c>
      <c r="GG7" s="39" t="s">
        <v>340</v>
      </c>
      <c r="GH7" s="240">
        <f t="shared" si="11"/>
        <v>28208</v>
      </c>
      <c r="GI7" s="234">
        <f t="shared" si="34"/>
        <v>-4.5260322588264049E-4</v>
      </c>
      <c r="GJ7" s="240" t="str">
        <f t="shared" si="35"/>
        <v>Pass</v>
      </c>
      <c r="GK7" s="39" t="s">
        <v>339</v>
      </c>
      <c r="GL7" s="39" t="s">
        <v>340</v>
      </c>
      <c r="GM7" s="240">
        <f t="shared" si="12"/>
        <v>28208</v>
      </c>
      <c r="GN7" s="234">
        <f t="shared" si="36"/>
        <v>-4.5260322588264049E-4</v>
      </c>
      <c r="GO7" s="240" t="str">
        <f t="shared" si="37"/>
        <v>Pass</v>
      </c>
      <c r="GP7" s="240" t="s">
        <v>35</v>
      </c>
      <c r="GQ7" s="240" t="s">
        <v>35</v>
      </c>
      <c r="GR7" s="240" t="s">
        <v>226</v>
      </c>
      <c r="GS7" s="240" t="s">
        <v>226</v>
      </c>
      <c r="GT7" s="39" t="s">
        <v>341</v>
      </c>
      <c r="GU7" s="39" t="s">
        <v>226</v>
      </c>
      <c r="GV7" s="240" t="s">
        <v>226</v>
      </c>
      <c r="GW7" s="240" t="s">
        <v>226</v>
      </c>
      <c r="GX7" s="240" t="s">
        <v>226</v>
      </c>
      <c r="GY7" s="240" t="s">
        <v>226</v>
      </c>
      <c r="GZ7" s="240" t="s">
        <v>226</v>
      </c>
      <c r="HA7" s="240" t="s">
        <v>226</v>
      </c>
      <c r="HB7" s="39" t="s">
        <v>35</v>
      </c>
      <c r="HC7" s="39" t="s">
        <v>226</v>
      </c>
      <c r="HD7" s="39" t="s">
        <v>35</v>
      </c>
      <c r="HE7" s="39" t="s">
        <v>226</v>
      </c>
      <c r="HF7" s="39" t="s">
        <v>35</v>
      </c>
      <c r="HG7" s="39" t="s">
        <v>226</v>
      </c>
      <c r="HH7" s="39" t="s">
        <v>35</v>
      </c>
      <c r="HI7" s="39" t="s">
        <v>226</v>
      </c>
      <c r="HJ7" s="240" t="s">
        <v>226</v>
      </c>
      <c r="HK7" s="240" t="s">
        <v>226</v>
      </c>
      <c r="HL7" s="240" t="s">
        <v>35</v>
      </c>
      <c r="HM7" s="240" t="s">
        <v>35</v>
      </c>
      <c r="HN7" s="240" t="s">
        <v>35</v>
      </c>
      <c r="HO7" s="240" t="s">
        <v>35</v>
      </c>
      <c r="HP7" s="240" t="s">
        <v>35</v>
      </c>
      <c r="HQ7" s="240" t="s">
        <v>35</v>
      </c>
    </row>
    <row r="8" spans="1:225" x14ac:dyDescent="0.2">
      <c r="A8" s="240">
        <v>7</v>
      </c>
      <c r="B8" s="240" t="s">
        <v>220</v>
      </c>
      <c r="C8" s="240" t="s">
        <v>220</v>
      </c>
      <c r="D8" s="242">
        <v>0</v>
      </c>
      <c r="E8" s="242" t="s">
        <v>696</v>
      </c>
      <c r="F8" s="243" t="s">
        <v>221</v>
      </c>
      <c r="G8" s="243" t="s">
        <v>222</v>
      </c>
      <c r="H8" s="240" t="s">
        <v>711</v>
      </c>
      <c r="I8" s="242" t="s">
        <v>696</v>
      </c>
      <c r="J8" s="240" t="s">
        <v>343</v>
      </c>
      <c r="K8" s="242" t="s">
        <v>343</v>
      </c>
      <c r="M8" s="242">
        <v>0</v>
      </c>
      <c r="O8" s="242" t="s">
        <v>696</v>
      </c>
      <c r="P8" s="240" t="s">
        <v>223</v>
      </c>
      <c r="Q8" s="240" t="s">
        <v>223</v>
      </c>
      <c r="R8" s="240" t="s">
        <v>224</v>
      </c>
      <c r="S8" s="240" t="s">
        <v>342</v>
      </c>
      <c r="T8" s="240" t="s">
        <v>226</v>
      </c>
      <c r="U8" s="240" t="s">
        <v>226</v>
      </c>
      <c r="V8" s="240" t="s">
        <v>344</v>
      </c>
      <c r="W8" s="240" t="s">
        <v>344</v>
      </c>
      <c r="Z8" s="240">
        <f t="shared" si="0"/>
        <v>0</v>
      </c>
      <c r="AA8" s="234">
        <f t="shared" si="13"/>
        <v>0</v>
      </c>
      <c r="AB8" s="240" t="str" cm="1">
        <f t="array" ref="AB8">IF(AA8&lt;=1%,"Pass",Failed)</f>
        <v>Pass</v>
      </c>
      <c r="AC8" s="240" t="s">
        <v>345</v>
      </c>
      <c r="AD8" s="240" t="s">
        <v>345</v>
      </c>
      <c r="AE8" s="240">
        <f t="shared" si="1"/>
        <v>0</v>
      </c>
      <c r="AF8" s="234">
        <f t="shared" si="14"/>
        <v>0</v>
      </c>
      <c r="AG8" s="240" t="str">
        <f t="shared" si="15"/>
        <v>Pass</v>
      </c>
      <c r="AH8" s="240" t="s">
        <v>345</v>
      </c>
      <c r="AI8" s="240" t="s">
        <v>345</v>
      </c>
      <c r="AJ8" s="240">
        <f t="shared" si="2"/>
        <v>0</v>
      </c>
      <c r="AK8" s="234">
        <f t="shared" si="16"/>
        <v>0</v>
      </c>
      <c r="AL8" s="240" t="str">
        <f t="shared" si="17"/>
        <v>Pass</v>
      </c>
      <c r="AM8" s="240" t="s">
        <v>345</v>
      </c>
      <c r="AN8" s="240" t="s">
        <v>345</v>
      </c>
      <c r="AO8" s="240">
        <f t="shared" si="3"/>
        <v>0</v>
      </c>
      <c r="AP8" s="234">
        <f t="shared" si="18"/>
        <v>0</v>
      </c>
      <c r="AQ8" s="240" t="str">
        <f t="shared" si="19"/>
        <v>Pass</v>
      </c>
      <c r="AR8" s="39" t="s">
        <v>346</v>
      </c>
      <c r="AS8" s="39" t="s">
        <v>226</v>
      </c>
      <c r="AT8" s="39" t="s">
        <v>35</v>
      </c>
      <c r="AU8" s="39" t="s">
        <v>347</v>
      </c>
      <c r="AV8" s="240" t="s">
        <v>348</v>
      </c>
      <c r="AW8" s="240" t="s">
        <v>348</v>
      </c>
      <c r="AX8" s="240" t="s">
        <v>349</v>
      </c>
      <c r="AY8" s="240" t="s">
        <v>349</v>
      </c>
      <c r="AZ8" s="240">
        <f t="shared" si="4"/>
        <v>0</v>
      </c>
      <c r="BA8" s="234">
        <f t="shared" ref="BA8" si="38">(AY8-AX8)/AX8</f>
        <v>0</v>
      </c>
      <c r="BB8" s="240" t="str">
        <f t="shared" si="21"/>
        <v>Pass</v>
      </c>
      <c r="BC8" s="240" t="s">
        <v>349</v>
      </c>
      <c r="BD8" s="240" t="s">
        <v>349</v>
      </c>
      <c r="BE8" s="240">
        <f t="shared" si="5"/>
        <v>0</v>
      </c>
      <c r="BF8" s="234">
        <f t="shared" ref="BF8" si="39">(BD8-BC8)/BC8</f>
        <v>0</v>
      </c>
      <c r="BG8" s="240" t="str">
        <f t="shared" si="23"/>
        <v>Pass</v>
      </c>
      <c r="BH8" s="240" t="s">
        <v>349</v>
      </c>
      <c r="BI8" s="240" t="s">
        <v>349</v>
      </c>
      <c r="BJ8" s="240">
        <f t="shared" si="6"/>
        <v>0</v>
      </c>
      <c r="BK8" s="234">
        <f t="shared" ref="BK8" si="40">(BI8-BH8)/BH8</f>
        <v>0</v>
      </c>
      <c r="BL8" s="240" t="str">
        <f t="shared" si="25"/>
        <v>Pass</v>
      </c>
      <c r="BM8" s="39" t="s">
        <v>234</v>
      </c>
      <c r="BN8" s="39" t="s">
        <v>226</v>
      </c>
      <c r="BO8" s="238"/>
      <c r="BP8" s="240" t="s">
        <v>226</v>
      </c>
      <c r="BQ8" s="240" t="s">
        <v>226</v>
      </c>
      <c r="BR8" s="240" t="s">
        <v>235</v>
      </c>
      <c r="BS8" s="240" t="s">
        <v>235</v>
      </c>
      <c r="BT8" s="240" t="s">
        <v>235</v>
      </c>
      <c r="BU8" s="240" t="s">
        <v>235</v>
      </c>
      <c r="BV8" s="39" t="s">
        <v>236</v>
      </c>
      <c r="BW8" s="39" t="s">
        <v>226</v>
      </c>
      <c r="BX8" s="240" t="s">
        <v>226</v>
      </c>
      <c r="BY8" s="240" t="s">
        <v>226</v>
      </c>
      <c r="BZ8" s="240" t="s">
        <v>236</v>
      </c>
      <c r="CA8" s="240" t="s">
        <v>236</v>
      </c>
      <c r="CB8" s="240" t="s">
        <v>237</v>
      </c>
      <c r="CC8" s="240" t="s">
        <v>237</v>
      </c>
      <c r="CD8" s="240" t="s">
        <v>238</v>
      </c>
      <c r="CE8" s="240" t="s">
        <v>238</v>
      </c>
      <c r="CF8" s="240" t="s">
        <v>237</v>
      </c>
      <c r="CG8" s="240" t="s">
        <v>237</v>
      </c>
      <c r="CH8" s="240" t="s">
        <v>238</v>
      </c>
      <c r="CI8" s="240" t="s">
        <v>238</v>
      </c>
      <c r="CJ8" s="240" t="s">
        <v>237</v>
      </c>
      <c r="CK8" s="240" t="s">
        <v>237</v>
      </c>
      <c r="CL8" s="240" t="s">
        <v>238</v>
      </c>
      <c r="CM8" s="240" t="s">
        <v>238</v>
      </c>
      <c r="CN8" s="240" t="s">
        <v>236</v>
      </c>
      <c r="CO8" s="240" t="s">
        <v>236</v>
      </c>
      <c r="CP8" s="240" t="s">
        <v>224</v>
      </c>
      <c r="CQ8" s="240" t="s">
        <v>224</v>
      </c>
      <c r="CR8" s="240" t="s">
        <v>224</v>
      </c>
      <c r="CS8" s="240" t="s">
        <v>224</v>
      </c>
      <c r="CT8" s="39" t="s">
        <v>226</v>
      </c>
      <c r="CU8" s="39" t="s">
        <v>239</v>
      </c>
      <c r="CV8" s="39" t="s">
        <v>226</v>
      </c>
      <c r="CW8" s="39" t="s">
        <v>239</v>
      </c>
      <c r="CX8" s="240" t="s">
        <v>240</v>
      </c>
      <c r="CY8" s="240" t="s">
        <v>240</v>
      </c>
      <c r="CZ8" s="39" t="s">
        <v>220</v>
      </c>
      <c r="DA8" s="39" t="s">
        <v>241</v>
      </c>
      <c r="DB8" s="240" t="s">
        <v>237</v>
      </c>
      <c r="DC8" s="240" t="s">
        <v>237</v>
      </c>
      <c r="DD8" s="240" t="s">
        <v>237</v>
      </c>
      <c r="DE8" s="240" t="s">
        <v>237</v>
      </c>
      <c r="DF8" s="240" t="s">
        <v>226</v>
      </c>
      <c r="DG8" s="240" t="s">
        <v>226</v>
      </c>
      <c r="DH8" s="240" t="s">
        <v>226</v>
      </c>
      <c r="DI8" s="240" t="s">
        <v>226</v>
      </c>
      <c r="DJ8" s="240" t="s">
        <v>237</v>
      </c>
      <c r="DK8" s="240" t="s">
        <v>237</v>
      </c>
      <c r="DL8" s="39" t="s">
        <v>226</v>
      </c>
      <c r="DM8" s="39" t="s">
        <v>350</v>
      </c>
      <c r="DN8" s="39" t="s">
        <v>226</v>
      </c>
      <c r="DO8" s="39" t="s">
        <v>350</v>
      </c>
      <c r="DP8" s="240" t="s">
        <v>236</v>
      </c>
      <c r="DQ8" s="240" t="s">
        <v>236</v>
      </c>
      <c r="DR8" s="240" t="s">
        <v>226</v>
      </c>
      <c r="DS8" s="240" t="s">
        <v>226</v>
      </c>
      <c r="DT8" s="240" t="s">
        <v>226</v>
      </c>
      <c r="DU8" s="240" t="s">
        <v>226</v>
      </c>
      <c r="DV8" s="240" t="s">
        <v>226</v>
      </c>
      <c r="DW8" s="240" t="s">
        <v>226</v>
      </c>
      <c r="DX8" s="240" t="s">
        <v>226</v>
      </c>
      <c r="DY8" s="240" t="s">
        <v>226</v>
      </c>
      <c r="DZ8" s="39" t="s">
        <v>243</v>
      </c>
      <c r="EA8" s="39" t="s">
        <v>226</v>
      </c>
      <c r="EB8" s="39" t="s">
        <v>244</v>
      </c>
      <c r="EC8" s="39" t="s">
        <v>226</v>
      </c>
      <c r="ED8" s="39" t="s">
        <v>245</v>
      </c>
      <c r="EE8" s="39" t="s">
        <v>226</v>
      </c>
      <c r="EF8" s="39" t="s">
        <v>246</v>
      </c>
      <c r="EG8" s="39" t="s">
        <v>226</v>
      </c>
      <c r="EH8" s="39" t="s">
        <v>247</v>
      </c>
      <c r="EI8" s="39" t="s">
        <v>226</v>
      </c>
      <c r="EJ8" s="39" t="s">
        <v>248</v>
      </c>
      <c r="EK8" s="39" t="s">
        <v>226</v>
      </c>
      <c r="EL8" s="240" t="s">
        <v>226</v>
      </c>
      <c r="EM8" s="240" t="s">
        <v>226</v>
      </c>
      <c r="EN8" s="240" t="s">
        <v>226</v>
      </c>
      <c r="EO8" s="240" t="s">
        <v>226</v>
      </c>
      <c r="EP8" s="240" t="s">
        <v>226</v>
      </c>
      <c r="EQ8" s="240" t="s">
        <v>226</v>
      </c>
      <c r="ER8" s="39" t="s">
        <v>342</v>
      </c>
      <c r="ES8" s="39" t="s">
        <v>226</v>
      </c>
      <c r="ET8" s="39" t="s">
        <v>351</v>
      </c>
      <c r="EU8" s="39" t="s">
        <v>226</v>
      </c>
      <c r="EV8" s="39" t="s">
        <v>352</v>
      </c>
      <c r="EW8" s="39" t="s">
        <v>226</v>
      </c>
      <c r="EX8" s="39" t="s">
        <v>353</v>
      </c>
      <c r="EY8" s="39" t="s">
        <v>226</v>
      </c>
      <c r="EZ8" s="240" t="s">
        <v>226</v>
      </c>
      <c r="FA8" s="240" t="s">
        <v>226</v>
      </c>
      <c r="FB8" s="39" t="s">
        <v>348</v>
      </c>
      <c r="FC8" s="39" t="s">
        <v>226</v>
      </c>
      <c r="FD8" s="39" t="s">
        <v>252</v>
      </c>
      <c r="FE8" s="39" t="s">
        <v>226</v>
      </c>
      <c r="FF8" s="240" t="s">
        <v>226</v>
      </c>
      <c r="FG8" s="240" t="s">
        <v>226</v>
      </c>
      <c r="FH8" s="240" t="s">
        <v>226</v>
      </c>
      <c r="FI8" s="240" t="s">
        <v>226</v>
      </c>
      <c r="FJ8" s="39" t="s">
        <v>354</v>
      </c>
      <c r="FK8" s="39" t="s">
        <v>226</v>
      </c>
      <c r="FL8" s="39" t="s">
        <v>355</v>
      </c>
      <c r="FM8" s="39" t="s">
        <v>356</v>
      </c>
      <c r="FN8" s="240">
        <f t="shared" si="7"/>
        <v>1446348</v>
      </c>
      <c r="FO8" s="234">
        <f t="shared" si="26"/>
        <v>2.9065612271531132E-2</v>
      </c>
      <c r="FP8" s="240" t="str">
        <f t="shared" si="27"/>
        <v>Failed</v>
      </c>
      <c r="FQ8" s="39" t="s">
        <v>355</v>
      </c>
      <c r="FR8" s="39" t="s">
        <v>356</v>
      </c>
      <c r="FS8" s="240">
        <f t="shared" si="8"/>
        <v>1446348</v>
      </c>
      <c r="FT8" s="234">
        <f t="shared" si="28"/>
        <v>2.9065612271531132E-2</v>
      </c>
      <c r="FU8" s="240" t="str">
        <f t="shared" si="29"/>
        <v>Failed</v>
      </c>
      <c r="FV8" s="39" t="s">
        <v>355</v>
      </c>
      <c r="FW8" s="39" t="s">
        <v>356</v>
      </c>
      <c r="FX8" s="240">
        <f t="shared" si="9"/>
        <v>1446348</v>
      </c>
      <c r="FY8" s="234">
        <f t="shared" si="30"/>
        <v>2.9065612271531132E-2</v>
      </c>
      <c r="FZ8" s="240" t="str">
        <f t="shared" si="31"/>
        <v>Failed</v>
      </c>
      <c r="GA8" s="39" t="s">
        <v>355</v>
      </c>
      <c r="GB8" s="39" t="s">
        <v>356</v>
      </c>
      <c r="GC8" s="240">
        <f t="shared" si="10"/>
        <v>1446348</v>
      </c>
      <c r="GD8" s="234">
        <f t="shared" si="32"/>
        <v>2.9065612271531132E-2</v>
      </c>
      <c r="GE8" s="240" t="str">
        <f t="shared" si="33"/>
        <v>Failed</v>
      </c>
      <c r="GF8" s="39" t="s">
        <v>355</v>
      </c>
      <c r="GG8" s="39" t="s">
        <v>356</v>
      </c>
      <c r="GH8" s="240">
        <f t="shared" si="11"/>
        <v>1446348</v>
      </c>
      <c r="GI8" s="234">
        <f t="shared" si="34"/>
        <v>2.9065612271531132E-2</v>
      </c>
      <c r="GJ8" s="240" t="str">
        <f t="shared" si="35"/>
        <v>Failed</v>
      </c>
      <c r="GK8" s="39" t="s">
        <v>355</v>
      </c>
      <c r="GL8" s="39" t="s">
        <v>356</v>
      </c>
      <c r="GM8" s="240">
        <f t="shared" si="12"/>
        <v>1446348</v>
      </c>
      <c r="GN8" s="234">
        <f t="shared" si="36"/>
        <v>2.9065612271531132E-2</v>
      </c>
      <c r="GO8" s="240" t="str">
        <f t="shared" si="37"/>
        <v>Failed</v>
      </c>
      <c r="GP8" s="240" t="s">
        <v>35</v>
      </c>
      <c r="GQ8" s="240" t="s">
        <v>35</v>
      </c>
      <c r="GR8" s="240" t="s">
        <v>226</v>
      </c>
      <c r="GS8" s="240" t="s">
        <v>226</v>
      </c>
      <c r="GT8" s="39" t="s">
        <v>357</v>
      </c>
      <c r="GU8" s="39" t="s">
        <v>226</v>
      </c>
      <c r="GV8" s="240" t="s">
        <v>226</v>
      </c>
      <c r="GW8" s="240" t="s">
        <v>226</v>
      </c>
      <c r="GX8" s="240" t="s">
        <v>226</v>
      </c>
      <c r="GY8" s="240" t="s">
        <v>226</v>
      </c>
      <c r="GZ8" s="240" t="s">
        <v>226</v>
      </c>
      <c r="HA8" s="240" t="s">
        <v>226</v>
      </c>
      <c r="HB8" s="39" t="s">
        <v>35</v>
      </c>
      <c r="HC8" s="39" t="s">
        <v>226</v>
      </c>
      <c r="HD8" s="39" t="s">
        <v>35</v>
      </c>
      <c r="HE8" s="39" t="s">
        <v>226</v>
      </c>
      <c r="HF8" s="39" t="s">
        <v>35</v>
      </c>
      <c r="HG8" s="39" t="s">
        <v>226</v>
      </c>
      <c r="HH8" s="39" t="s">
        <v>35</v>
      </c>
      <c r="HI8" s="39" t="s">
        <v>226</v>
      </c>
      <c r="HJ8" s="240" t="s">
        <v>226</v>
      </c>
      <c r="HK8" s="240" t="s">
        <v>226</v>
      </c>
      <c r="HL8" s="240" t="s">
        <v>35</v>
      </c>
      <c r="HM8" s="240" t="s">
        <v>35</v>
      </c>
      <c r="HN8" s="240" t="s">
        <v>35</v>
      </c>
      <c r="HO8" s="240" t="s">
        <v>35</v>
      </c>
      <c r="HP8" s="240" t="s">
        <v>35</v>
      </c>
      <c r="HQ8" s="240" t="s">
        <v>35</v>
      </c>
    </row>
    <row r="9" spans="1:225" x14ac:dyDescent="0.2">
      <c r="A9" s="240">
        <v>8</v>
      </c>
      <c r="B9" s="240" t="s">
        <v>220</v>
      </c>
      <c r="C9" s="240" t="s">
        <v>220</v>
      </c>
      <c r="D9" s="242">
        <v>0</v>
      </c>
      <c r="E9" s="242" t="s">
        <v>696</v>
      </c>
      <c r="F9" s="243" t="s">
        <v>221</v>
      </c>
      <c r="G9" s="243" t="s">
        <v>222</v>
      </c>
      <c r="H9" s="240" t="s">
        <v>711</v>
      </c>
      <c r="I9" s="242" t="s">
        <v>696</v>
      </c>
      <c r="J9" s="240" t="s">
        <v>359</v>
      </c>
      <c r="K9" s="242" t="s">
        <v>359</v>
      </c>
      <c r="M9" s="242">
        <v>0</v>
      </c>
      <c r="O9" s="242" t="s">
        <v>696</v>
      </c>
      <c r="P9" s="240" t="s">
        <v>223</v>
      </c>
      <c r="Q9" s="240" t="s">
        <v>223</v>
      </c>
      <c r="R9" s="240" t="s">
        <v>224</v>
      </c>
      <c r="S9" s="240" t="s">
        <v>358</v>
      </c>
      <c r="T9" s="240" t="s">
        <v>226</v>
      </c>
      <c r="U9" s="240" t="s">
        <v>226</v>
      </c>
      <c r="V9" s="240" t="s">
        <v>360</v>
      </c>
      <c r="W9" s="240" t="s">
        <v>360</v>
      </c>
      <c r="Z9" s="240">
        <f t="shared" si="0"/>
        <v>0</v>
      </c>
      <c r="AA9" s="234">
        <f t="shared" si="13"/>
        <v>0</v>
      </c>
      <c r="AB9" s="240" t="str" cm="1">
        <f t="array" ref="AB9">IF(AA9&lt;=1%,"Pass",Failed)</f>
        <v>Pass</v>
      </c>
      <c r="AC9" s="240" t="s">
        <v>361</v>
      </c>
      <c r="AD9" s="240" t="s">
        <v>361</v>
      </c>
      <c r="AE9" s="240">
        <f t="shared" si="1"/>
        <v>0</v>
      </c>
      <c r="AF9" s="234">
        <f t="shared" si="14"/>
        <v>0</v>
      </c>
      <c r="AG9" s="240" t="str">
        <f t="shared" si="15"/>
        <v>Pass</v>
      </c>
      <c r="AH9" s="240" t="s">
        <v>361</v>
      </c>
      <c r="AI9" s="240" t="s">
        <v>361</v>
      </c>
      <c r="AJ9" s="240">
        <f t="shared" si="2"/>
        <v>0</v>
      </c>
      <c r="AK9" s="234">
        <f t="shared" si="16"/>
        <v>0</v>
      </c>
      <c r="AL9" s="240" t="str">
        <f t="shared" si="17"/>
        <v>Pass</v>
      </c>
      <c r="AM9" s="240" t="s">
        <v>361</v>
      </c>
      <c r="AN9" s="240" t="s">
        <v>361</v>
      </c>
      <c r="AO9" s="240">
        <f t="shared" si="3"/>
        <v>0</v>
      </c>
      <c r="AP9" s="234">
        <f t="shared" si="18"/>
        <v>0</v>
      </c>
      <c r="AQ9" s="240" t="str">
        <f t="shared" si="19"/>
        <v>Pass</v>
      </c>
      <c r="AR9" s="39" t="s">
        <v>362</v>
      </c>
      <c r="AS9" s="39" t="s">
        <v>226</v>
      </c>
      <c r="AT9" s="39" t="s">
        <v>35</v>
      </c>
      <c r="AU9" s="39" t="s">
        <v>363</v>
      </c>
      <c r="AV9" s="240" t="s">
        <v>364</v>
      </c>
      <c r="AW9" s="240" t="s">
        <v>364</v>
      </c>
      <c r="AX9" s="240" t="s">
        <v>35</v>
      </c>
      <c r="AY9" s="240" t="s">
        <v>35</v>
      </c>
      <c r="AZ9" s="240">
        <f t="shared" si="4"/>
        <v>0</v>
      </c>
      <c r="BA9" s="234">
        <f t="shared" ref="BA9:BA16" si="41">(AY9-AX9)</f>
        <v>0</v>
      </c>
      <c r="BB9" s="240" t="str">
        <f t="shared" si="21"/>
        <v>Pass</v>
      </c>
      <c r="BC9" s="240" t="s">
        <v>35</v>
      </c>
      <c r="BD9" s="240" t="s">
        <v>35</v>
      </c>
      <c r="BE9" s="240">
        <f t="shared" si="5"/>
        <v>0</v>
      </c>
      <c r="BF9" s="234">
        <f t="shared" ref="BF9:BF16" si="42">(BD9-BC9)</f>
        <v>0</v>
      </c>
      <c r="BG9" s="240" t="str">
        <f t="shared" si="23"/>
        <v>Pass</v>
      </c>
      <c r="BH9" s="240" t="s">
        <v>35</v>
      </c>
      <c r="BI9" s="240" t="s">
        <v>35</v>
      </c>
      <c r="BJ9" s="240">
        <f t="shared" si="6"/>
        <v>0</v>
      </c>
      <c r="BK9" s="234">
        <f t="shared" ref="BK9:BK16" si="43">(BI9-BH9)</f>
        <v>0</v>
      </c>
      <c r="BL9" s="240" t="str">
        <f t="shared" si="25"/>
        <v>Pass</v>
      </c>
      <c r="BM9" s="39" t="s">
        <v>234</v>
      </c>
      <c r="BN9" s="39" t="s">
        <v>226</v>
      </c>
      <c r="BO9" s="238"/>
      <c r="BP9" s="240" t="s">
        <v>226</v>
      </c>
      <c r="BQ9" s="240" t="s">
        <v>226</v>
      </c>
      <c r="BR9" s="240" t="s">
        <v>235</v>
      </c>
      <c r="BS9" s="240" t="s">
        <v>235</v>
      </c>
      <c r="BT9" s="240" t="s">
        <v>235</v>
      </c>
      <c r="BU9" s="240" t="s">
        <v>235</v>
      </c>
      <c r="BV9" s="39" t="s">
        <v>236</v>
      </c>
      <c r="BW9" s="39" t="s">
        <v>226</v>
      </c>
      <c r="BX9" s="240" t="s">
        <v>226</v>
      </c>
      <c r="BY9" s="240" t="s">
        <v>226</v>
      </c>
      <c r="BZ9" s="240" t="s">
        <v>236</v>
      </c>
      <c r="CA9" s="240" t="s">
        <v>236</v>
      </c>
      <c r="CB9" s="240" t="s">
        <v>237</v>
      </c>
      <c r="CC9" s="240" t="s">
        <v>237</v>
      </c>
      <c r="CD9" s="240" t="s">
        <v>238</v>
      </c>
      <c r="CE9" s="240" t="s">
        <v>238</v>
      </c>
      <c r="CF9" s="240" t="s">
        <v>237</v>
      </c>
      <c r="CG9" s="240" t="s">
        <v>237</v>
      </c>
      <c r="CH9" s="240" t="s">
        <v>238</v>
      </c>
      <c r="CI9" s="240" t="s">
        <v>238</v>
      </c>
      <c r="CJ9" s="240" t="s">
        <v>237</v>
      </c>
      <c r="CK9" s="240" t="s">
        <v>237</v>
      </c>
      <c r="CL9" s="240" t="s">
        <v>238</v>
      </c>
      <c r="CM9" s="240" t="s">
        <v>238</v>
      </c>
      <c r="CN9" s="240" t="s">
        <v>236</v>
      </c>
      <c r="CO9" s="240" t="s">
        <v>236</v>
      </c>
      <c r="CP9" s="240" t="s">
        <v>224</v>
      </c>
      <c r="CQ9" s="240" t="s">
        <v>224</v>
      </c>
      <c r="CR9" s="240" t="s">
        <v>224</v>
      </c>
      <c r="CS9" s="240" t="s">
        <v>224</v>
      </c>
      <c r="CT9" s="39" t="s">
        <v>226</v>
      </c>
      <c r="CU9" s="39" t="s">
        <v>239</v>
      </c>
      <c r="CV9" s="39" t="s">
        <v>226</v>
      </c>
      <c r="CW9" s="39" t="s">
        <v>239</v>
      </c>
      <c r="CX9" s="240" t="s">
        <v>240</v>
      </c>
      <c r="CY9" s="240" t="s">
        <v>240</v>
      </c>
      <c r="CZ9" s="39" t="s">
        <v>220</v>
      </c>
      <c r="DA9" s="39" t="s">
        <v>241</v>
      </c>
      <c r="DB9" s="240" t="s">
        <v>237</v>
      </c>
      <c r="DC9" s="240" t="s">
        <v>237</v>
      </c>
      <c r="DD9" s="240" t="s">
        <v>237</v>
      </c>
      <c r="DE9" s="240" t="s">
        <v>237</v>
      </c>
      <c r="DF9" s="240" t="s">
        <v>226</v>
      </c>
      <c r="DG9" s="240" t="s">
        <v>226</v>
      </c>
      <c r="DH9" s="240" t="s">
        <v>226</v>
      </c>
      <c r="DI9" s="240" t="s">
        <v>226</v>
      </c>
      <c r="DJ9" s="240" t="s">
        <v>237</v>
      </c>
      <c r="DK9" s="240" t="s">
        <v>237</v>
      </c>
      <c r="DL9" s="39" t="s">
        <v>226</v>
      </c>
      <c r="DM9" s="39" t="s">
        <v>365</v>
      </c>
      <c r="DN9" s="39" t="s">
        <v>226</v>
      </c>
      <c r="DO9" s="39" t="s">
        <v>365</v>
      </c>
      <c r="DP9" s="240" t="s">
        <v>236</v>
      </c>
      <c r="DQ9" s="240" t="s">
        <v>236</v>
      </c>
      <c r="DR9" s="240" t="s">
        <v>226</v>
      </c>
      <c r="DS9" s="240" t="s">
        <v>226</v>
      </c>
      <c r="DT9" s="240" t="s">
        <v>226</v>
      </c>
      <c r="DU9" s="240" t="s">
        <v>226</v>
      </c>
      <c r="DV9" s="240" t="s">
        <v>226</v>
      </c>
      <c r="DW9" s="240" t="s">
        <v>226</v>
      </c>
      <c r="DX9" s="240" t="s">
        <v>226</v>
      </c>
      <c r="DY9" s="240" t="s">
        <v>226</v>
      </c>
      <c r="DZ9" s="39" t="s">
        <v>243</v>
      </c>
      <c r="EA9" s="39" t="s">
        <v>226</v>
      </c>
      <c r="EB9" s="39" t="s">
        <v>244</v>
      </c>
      <c r="EC9" s="39" t="s">
        <v>226</v>
      </c>
      <c r="ED9" s="39" t="s">
        <v>245</v>
      </c>
      <c r="EE9" s="39" t="s">
        <v>226</v>
      </c>
      <c r="EF9" s="39" t="s">
        <v>246</v>
      </c>
      <c r="EG9" s="39" t="s">
        <v>226</v>
      </c>
      <c r="EH9" s="39" t="s">
        <v>247</v>
      </c>
      <c r="EI9" s="39" t="s">
        <v>226</v>
      </c>
      <c r="EJ9" s="39" t="s">
        <v>248</v>
      </c>
      <c r="EK9" s="39" t="s">
        <v>226</v>
      </c>
      <c r="EL9" s="240" t="s">
        <v>226</v>
      </c>
      <c r="EM9" s="240" t="s">
        <v>226</v>
      </c>
      <c r="EN9" s="240" t="s">
        <v>226</v>
      </c>
      <c r="EO9" s="240" t="s">
        <v>226</v>
      </c>
      <c r="EP9" s="240" t="s">
        <v>226</v>
      </c>
      <c r="EQ9" s="240" t="s">
        <v>226</v>
      </c>
      <c r="ER9" s="39" t="s">
        <v>358</v>
      </c>
      <c r="ES9" s="39" t="s">
        <v>226</v>
      </c>
      <c r="ET9" s="39" t="s">
        <v>366</v>
      </c>
      <c r="EU9" s="39" t="s">
        <v>226</v>
      </c>
      <c r="EV9" s="39" t="s">
        <v>367</v>
      </c>
      <c r="EW9" s="39" t="s">
        <v>226</v>
      </c>
      <c r="EX9" s="39" t="s">
        <v>368</v>
      </c>
      <c r="EY9" s="39" t="s">
        <v>226</v>
      </c>
      <c r="EZ9" s="240" t="s">
        <v>226</v>
      </c>
      <c r="FA9" s="240" t="s">
        <v>226</v>
      </c>
      <c r="FB9" s="39" t="s">
        <v>364</v>
      </c>
      <c r="FC9" s="39" t="s">
        <v>226</v>
      </c>
      <c r="FD9" s="39" t="s">
        <v>252</v>
      </c>
      <c r="FE9" s="39" t="s">
        <v>226</v>
      </c>
      <c r="FF9" s="240" t="s">
        <v>226</v>
      </c>
      <c r="FG9" s="240" t="s">
        <v>226</v>
      </c>
      <c r="FH9" s="240" t="s">
        <v>226</v>
      </c>
      <c r="FI9" s="240" t="s">
        <v>226</v>
      </c>
      <c r="FJ9" s="39" t="s">
        <v>369</v>
      </c>
      <c r="FK9" s="39" t="s">
        <v>226</v>
      </c>
      <c r="FL9" s="39" t="s">
        <v>370</v>
      </c>
      <c r="FM9" s="39" t="s">
        <v>371</v>
      </c>
      <c r="FN9" s="240">
        <f t="shared" si="7"/>
        <v>923192</v>
      </c>
      <c r="FO9" s="234">
        <f t="shared" si="26"/>
        <v>1.4229516193490051E-2</v>
      </c>
      <c r="FP9" s="240" t="str">
        <f t="shared" si="27"/>
        <v>Failed</v>
      </c>
      <c r="FQ9" s="39" t="s">
        <v>370</v>
      </c>
      <c r="FR9" s="39" t="s">
        <v>371</v>
      </c>
      <c r="FS9" s="240">
        <f t="shared" si="8"/>
        <v>923192</v>
      </c>
      <c r="FT9" s="234">
        <f t="shared" si="28"/>
        <v>1.4229516193490051E-2</v>
      </c>
      <c r="FU9" s="240" t="str">
        <f t="shared" si="29"/>
        <v>Failed</v>
      </c>
      <c r="FV9" s="39" t="s">
        <v>370</v>
      </c>
      <c r="FW9" s="39" t="s">
        <v>371</v>
      </c>
      <c r="FX9" s="240">
        <f t="shared" si="9"/>
        <v>923192</v>
      </c>
      <c r="FY9" s="234">
        <f t="shared" si="30"/>
        <v>1.4229516193490051E-2</v>
      </c>
      <c r="FZ9" s="240" t="str">
        <f t="shared" si="31"/>
        <v>Failed</v>
      </c>
      <c r="GA9" s="39" t="s">
        <v>370</v>
      </c>
      <c r="GB9" s="39" t="s">
        <v>371</v>
      </c>
      <c r="GC9" s="240">
        <f t="shared" si="10"/>
        <v>923192</v>
      </c>
      <c r="GD9" s="234">
        <f t="shared" si="32"/>
        <v>1.4229516193490051E-2</v>
      </c>
      <c r="GE9" s="240" t="str">
        <f t="shared" si="33"/>
        <v>Failed</v>
      </c>
      <c r="GF9" s="39" t="s">
        <v>370</v>
      </c>
      <c r="GG9" s="39" t="s">
        <v>371</v>
      </c>
      <c r="GH9" s="240">
        <f t="shared" si="11"/>
        <v>923192</v>
      </c>
      <c r="GI9" s="234">
        <f t="shared" si="34"/>
        <v>1.4229516193490051E-2</v>
      </c>
      <c r="GJ9" s="240" t="str">
        <f t="shared" si="35"/>
        <v>Failed</v>
      </c>
      <c r="GK9" s="39" t="s">
        <v>370</v>
      </c>
      <c r="GL9" s="39" t="s">
        <v>371</v>
      </c>
      <c r="GM9" s="240">
        <f t="shared" si="12"/>
        <v>923192</v>
      </c>
      <c r="GN9" s="234">
        <f t="shared" si="36"/>
        <v>1.4229516193490051E-2</v>
      </c>
      <c r="GO9" s="240" t="str">
        <f t="shared" si="37"/>
        <v>Failed</v>
      </c>
      <c r="GP9" s="240" t="s">
        <v>35</v>
      </c>
      <c r="GQ9" s="240" t="s">
        <v>35</v>
      </c>
      <c r="GR9" s="240" t="s">
        <v>226</v>
      </c>
      <c r="GS9" s="240" t="s">
        <v>226</v>
      </c>
      <c r="GT9" s="39" t="s">
        <v>372</v>
      </c>
      <c r="GU9" s="39" t="s">
        <v>226</v>
      </c>
      <c r="GV9" s="240" t="s">
        <v>226</v>
      </c>
      <c r="GW9" s="240" t="s">
        <v>226</v>
      </c>
      <c r="GX9" s="240" t="s">
        <v>226</v>
      </c>
      <c r="GY9" s="240" t="s">
        <v>226</v>
      </c>
      <c r="GZ9" s="240" t="s">
        <v>226</v>
      </c>
      <c r="HA9" s="240" t="s">
        <v>226</v>
      </c>
      <c r="HB9" s="39" t="s">
        <v>35</v>
      </c>
      <c r="HC9" s="39" t="s">
        <v>226</v>
      </c>
      <c r="HD9" s="39" t="s">
        <v>35</v>
      </c>
      <c r="HE9" s="39" t="s">
        <v>226</v>
      </c>
      <c r="HF9" s="39" t="s">
        <v>35</v>
      </c>
      <c r="HG9" s="39" t="s">
        <v>226</v>
      </c>
      <c r="HH9" s="39" t="s">
        <v>35</v>
      </c>
      <c r="HI9" s="39" t="s">
        <v>226</v>
      </c>
      <c r="HJ9" s="240" t="s">
        <v>226</v>
      </c>
      <c r="HK9" s="240" t="s">
        <v>226</v>
      </c>
      <c r="HL9" s="240" t="s">
        <v>35</v>
      </c>
      <c r="HM9" s="240" t="s">
        <v>35</v>
      </c>
      <c r="HN9" s="240" t="s">
        <v>35</v>
      </c>
      <c r="HO9" s="240" t="s">
        <v>35</v>
      </c>
      <c r="HP9" s="240" t="s">
        <v>35</v>
      </c>
      <c r="HQ9" s="240" t="s">
        <v>35</v>
      </c>
    </row>
    <row r="10" spans="1:225" x14ac:dyDescent="0.2">
      <c r="A10" s="240">
        <v>9</v>
      </c>
      <c r="B10" s="240" t="s">
        <v>220</v>
      </c>
      <c r="C10" s="240" t="s">
        <v>220</v>
      </c>
      <c r="D10" s="242">
        <v>0</v>
      </c>
      <c r="E10" s="242" t="s">
        <v>696</v>
      </c>
      <c r="F10" s="243" t="s">
        <v>221</v>
      </c>
      <c r="G10" s="243" t="s">
        <v>222</v>
      </c>
      <c r="H10" s="240" t="s">
        <v>711</v>
      </c>
      <c r="I10" s="242" t="s">
        <v>696</v>
      </c>
      <c r="J10" s="240" t="s">
        <v>374</v>
      </c>
      <c r="K10" s="242" t="s">
        <v>374</v>
      </c>
      <c r="M10" s="242">
        <v>0</v>
      </c>
      <c r="O10" s="242" t="s">
        <v>696</v>
      </c>
      <c r="P10" s="240" t="s">
        <v>223</v>
      </c>
      <c r="Q10" s="240" t="s">
        <v>223</v>
      </c>
      <c r="R10" s="240" t="s">
        <v>224</v>
      </c>
      <c r="S10" s="240" t="s">
        <v>373</v>
      </c>
      <c r="T10" s="240" t="s">
        <v>226</v>
      </c>
      <c r="U10" s="240" t="s">
        <v>226</v>
      </c>
      <c r="V10" s="240" t="s">
        <v>375</v>
      </c>
      <c r="W10" s="240" t="s">
        <v>375</v>
      </c>
      <c r="Z10" s="240">
        <f t="shared" si="0"/>
        <v>0</v>
      </c>
      <c r="AA10" s="234">
        <f t="shared" si="13"/>
        <v>0</v>
      </c>
      <c r="AB10" s="240" t="str" cm="1">
        <f t="array" ref="AB10">IF(AA10&lt;=1%,"Pass",Failed)</f>
        <v>Pass</v>
      </c>
      <c r="AC10" s="240" t="s">
        <v>376</v>
      </c>
      <c r="AD10" s="240" t="s">
        <v>376</v>
      </c>
      <c r="AE10" s="240">
        <f t="shared" si="1"/>
        <v>0</v>
      </c>
      <c r="AF10" s="234">
        <f t="shared" si="14"/>
        <v>0</v>
      </c>
      <c r="AG10" s="240" t="str">
        <f t="shared" si="15"/>
        <v>Pass</v>
      </c>
      <c r="AH10" s="240" t="s">
        <v>376</v>
      </c>
      <c r="AI10" s="240" t="s">
        <v>376</v>
      </c>
      <c r="AJ10" s="240">
        <f t="shared" si="2"/>
        <v>0</v>
      </c>
      <c r="AK10" s="234">
        <f t="shared" si="16"/>
        <v>0</v>
      </c>
      <c r="AL10" s="240" t="str">
        <f t="shared" si="17"/>
        <v>Pass</v>
      </c>
      <c r="AM10" s="240" t="s">
        <v>376</v>
      </c>
      <c r="AN10" s="240" t="s">
        <v>376</v>
      </c>
      <c r="AO10" s="240">
        <f t="shared" si="3"/>
        <v>0</v>
      </c>
      <c r="AP10" s="234">
        <f t="shared" si="18"/>
        <v>0</v>
      </c>
      <c r="AQ10" s="240" t="str">
        <f t="shared" si="19"/>
        <v>Pass</v>
      </c>
      <c r="AR10" s="39" t="s">
        <v>377</v>
      </c>
      <c r="AS10" s="39" t="s">
        <v>226</v>
      </c>
      <c r="AT10" s="39" t="s">
        <v>35</v>
      </c>
      <c r="AU10" s="39" t="s">
        <v>378</v>
      </c>
      <c r="AV10" s="240" t="s">
        <v>379</v>
      </c>
      <c r="AW10" s="240" t="s">
        <v>379</v>
      </c>
      <c r="AX10" s="240" t="s">
        <v>35</v>
      </c>
      <c r="AY10" s="240" t="s">
        <v>35</v>
      </c>
      <c r="AZ10" s="240">
        <f t="shared" si="4"/>
        <v>0</v>
      </c>
      <c r="BA10" s="234">
        <f t="shared" si="41"/>
        <v>0</v>
      </c>
      <c r="BB10" s="240" t="str">
        <f t="shared" si="21"/>
        <v>Pass</v>
      </c>
      <c r="BC10" s="240" t="s">
        <v>35</v>
      </c>
      <c r="BD10" s="240" t="s">
        <v>35</v>
      </c>
      <c r="BE10" s="240">
        <f t="shared" si="5"/>
        <v>0</v>
      </c>
      <c r="BF10" s="234">
        <f t="shared" si="42"/>
        <v>0</v>
      </c>
      <c r="BG10" s="240" t="str">
        <f t="shared" si="23"/>
        <v>Pass</v>
      </c>
      <c r="BH10" s="240" t="s">
        <v>35</v>
      </c>
      <c r="BI10" s="240" t="s">
        <v>35</v>
      </c>
      <c r="BJ10" s="240">
        <f t="shared" si="6"/>
        <v>0</v>
      </c>
      <c r="BK10" s="234">
        <f t="shared" si="43"/>
        <v>0</v>
      </c>
      <c r="BL10" s="240" t="str">
        <f t="shared" si="25"/>
        <v>Pass</v>
      </c>
      <c r="BM10" s="39" t="s">
        <v>234</v>
      </c>
      <c r="BN10" s="39" t="s">
        <v>226</v>
      </c>
      <c r="BO10" s="238"/>
      <c r="BP10" s="240" t="s">
        <v>226</v>
      </c>
      <c r="BQ10" s="240" t="s">
        <v>226</v>
      </c>
      <c r="BR10" s="240" t="s">
        <v>235</v>
      </c>
      <c r="BS10" s="240" t="s">
        <v>235</v>
      </c>
      <c r="BT10" s="240" t="s">
        <v>235</v>
      </c>
      <c r="BU10" s="240" t="s">
        <v>235</v>
      </c>
      <c r="BV10" s="39" t="s">
        <v>236</v>
      </c>
      <c r="BW10" s="39" t="s">
        <v>226</v>
      </c>
      <c r="BX10" s="240" t="s">
        <v>226</v>
      </c>
      <c r="BY10" s="240" t="s">
        <v>226</v>
      </c>
      <c r="BZ10" s="240" t="s">
        <v>236</v>
      </c>
      <c r="CA10" s="240" t="s">
        <v>236</v>
      </c>
      <c r="CB10" s="240" t="s">
        <v>237</v>
      </c>
      <c r="CC10" s="240" t="s">
        <v>237</v>
      </c>
      <c r="CD10" s="240" t="s">
        <v>238</v>
      </c>
      <c r="CE10" s="240" t="s">
        <v>238</v>
      </c>
      <c r="CF10" s="240" t="s">
        <v>237</v>
      </c>
      <c r="CG10" s="240" t="s">
        <v>237</v>
      </c>
      <c r="CH10" s="240" t="s">
        <v>238</v>
      </c>
      <c r="CI10" s="240" t="s">
        <v>238</v>
      </c>
      <c r="CJ10" s="240" t="s">
        <v>237</v>
      </c>
      <c r="CK10" s="240" t="s">
        <v>237</v>
      </c>
      <c r="CL10" s="240" t="s">
        <v>238</v>
      </c>
      <c r="CM10" s="240" t="s">
        <v>238</v>
      </c>
      <c r="CN10" s="240" t="s">
        <v>236</v>
      </c>
      <c r="CO10" s="240" t="s">
        <v>236</v>
      </c>
      <c r="CP10" s="240" t="s">
        <v>224</v>
      </c>
      <c r="CQ10" s="240" t="s">
        <v>224</v>
      </c>
      <c r="CR10" s="240" t="s">
        <v>224</v>
      </c>
      <c r="CS10" s="240" t="s">
        <v>224</v>
      </c>
      <c r="CT10" s="39" t="s">
        <v>226</v>
      </c>
      <c r="CU10" s="39" t="s">
        <v>239</v>
      </c>
      <c r="CV10" s="39" t="s">
        <v>226</v>
      </c>
      <c r="CW10" s="39" t="s">
        <v>239</v>
      </c>
      <c r="CX10" s="240" t="s">
        <v>240</v>
      </c>
      <c r="CY10" s="240" t="s">
        <v>240</v>
      </c>
      <c r="CZ10" s="39" t="s">
        <v>220</v>
      </c>
      <c r="DA10" s="39" t="s">
        <v>241</v>
      </c>
      <c r="DB10" s="240" t="s">
        <v>237</v>
      </c>
      <c r="DC10" s="240" t="s">
        <v>237</v>
      </c>
      <c r="DD10" s="240" t="s">
        <v>237</v>
      </c>
      <c r="DE10" s="240" t="s">
        <v>237</v>
      </c>
      <c r="DF10" s="240" t="s">
        <v>226</v>
      </c>
      <c r="DG10" s="240" t="s">
        <v>226</v>
      </c>
      <c r="DH10" s="240" t="s">
        <v>226</v>
      </c>
      <c r="DI10" s="240" t="s">
        <v>226</v>
      </c>
      <c r="DJ10" s="240" t="s">
        <v>237</v>
      </c>
      <c r="DK10" s="240" t="s">
        <v>237</v>
      </c>
      <c r="DL10" s="39" t="s">
        <v>226</v>
      </c>
      <c r="DM10" s="39" t="s">
        <v>380</v>
      </c>
      <c r="DN10" s="39" t="s">
        <v>226</v>
      </c>
      <c r="DO10" s="39" t="s">
        <v>380</v>
      </c>
      <c r="DP10" s="240" t="s">
        <v>236</v>
      </c>
      <c r="DQ10" s="240" t="s">
        <v>236</v>
      </c>
      <c r="DR10" s="240" t="s">
        <v>226</v>
      </c>
      <c r="DS10" s="240" t="s">
        <v>226</v>
      </c>
      <c r="DT10" s="240" t="s">
        <v>226</v>
      </c>
      <c r="DU10" s="240" t="s">
        <v>226</v>
      </c>
      <c r="DV10" s="240" t="s">
        <v>226</v>
      </c>
      <c r="DW10" s="240" t="s">
        <v>226</v>
      </c>
      <c r="DX10" s="240" t="s">
        <v>226</v>
      </c>
      <c r="DY10" s="240" t="s">
        <v>226</v>
      </c>
      <c r="DZ10" s="39" t="s">
        <v>243</v>
      </c>
      <c r="EA10" s="39" t="s">
        <v>226</v>
      </c>
      <c r="EB10" s="39" t="s">
        <v>244</v>
      </c>
      <c r="EC10" s="39" t="s">
        <v>226</v>
      </c>
      <c r="ED10" s="39" t="s">
        <v>245</v>
      </c>
      <c r="EE10" s="39" t="s">
        <v>226</v>
      </c>
      <c r="EF10" s="39" t="s">
        <v>246</v>
      </c>
      <c r="EG10" s="39" t="s">
        <v>226</v>
      </c>
      <c r="EH10" s="39" t="s">
        <v>247</v>
      </c>
      <c r="EI10" s="39" t="s">
        <v>226</v>
      </c>
      <c r="EJ10" s="39" t="s">
        <v>248</v>
      </c>
      <c r="EK10" s="39" t="s">
        <v>226</v>
      </c>
      <c r="EL10" s="240" t="s">
        <v>226</v>
      </c>
      <c r="EM10" s="240" t="s">
        <v>226</v>
      </c>
      <c r="EN10" s="240" t="s">
        <v>226</v>
      </c>
      <c r="EO10" s="240" t="s">
        <v>226</v>
      </c>
      <c r="EP10" s="240" t="s">
        <v>226</v>
      </c>
      <c r="EQ10" s="240" t="s">
        <v>226</v>
      </c>
      <c r="ER10" s="39" t="s">
        <v>373</v>
      </c>
      <c r="ES10" s="39" t="s">
        <v>226</v>
      </c>
      <c r="ET10" s="39" t="s">
        <v>381</v>
      </c>
      <c r="EU10" s="39" t="s">
        <v>226</v>
      </c>
      <c r="EV10" s="39" t="s">
        <v>382</v>
      </c>
      <c r="EW10" s="39" t="s">
        <v>226</v>
      </c>
      <c r="EX10" s="39" t="s">
        <v>383</v>
      </c>
      <c r="EY10" s="39" t="s">
        <v>226</v>
      </c>
      <c r="EZ10" s="240" t="s">
        <v>226</v>
      </c>
      <c r="FA10" s="240" t="s">
        <v>226</v>
      </c>
      <c r="FB10" s="39" t="s">
        <v>379</v>
      </c>
      <c r="FC10" s="39" t="s">
        <v>226</v>
      </c>
      <c r="FD10" s="39" t="s">
        <v>384</v>
      </c>
      <c r="FE10" s="39" t="s">
        <v>226</v>
      </c>
      <c r="FF10" s="240" t="s">
        <v>226</v>
      </c>
      <c r="FG10" s="240" t="s">
        <v>226</v>
      </c>
      <c r="FH10" s="240" t="s">
        <v>226</v>
      </c>
      <c r="FI10" s="240" t="s">
        <v>226</v>
      </c>
      <c r="FJ10" s="39" t="s">
        <v>385</v>
      </c>
      <c r="FK10" s="39" t="s">
        <v>226</v>
      </c>
      <c r="FL10" s="39" t="s">
        <v>386</v>
      </c>
      <c r="FM10" s="39" t="s">
        <v>387</v>
      </c>
      <c r="FN10" s="240">
        <f t="shared" si="7"/>
        <v>2215532</v>
      </c>
      <c r="FO10" s="234">
        <f t="shared" si="26"/>
        <v>3.4248988575735065E-2</v>
      </c>
      <c r="FP10" s="240" t="str">
        <f t="shared" si="27"/>
        <v>Failed</v>
      </c>
      <c r="FQ10" s="39" t="s">
        <v>386</v>
      </c>
      <c r="FR10" s="39" t="s">
        <v>387</v>
      </c>
      <c r="FS10" s="240">
        <f t="shared" si="8"/>
        <v>2215532</v>
      </c>
      <c r="FT10" s="234">
        <f t="shared" si="28"/>
        <v>3.4248988575735065E-2</v>
      </c>
      <c r="FU10" s="240" t="str">
        <f t="shared" si="29"/>
        <v>Failed</v>
      </c>
      <c r="FV10" s="39" t="s">
        <v>386</v>
      </c>
      <c r="FW10" s="39" t="s">
        <v>387</v>
      </c>
      <c r="FX10" s="240">
        <f t="shared" si="9"/>
        <v>2215532</v>
      </c>
      <c r="FY10" s="234">
        <f t="shared" si="30"/>
        <v>3.4248988575735065E-2</v>
      </c>
      <c r="FZ10" s="240" t="str">
        <f t="shared" si="31"/>
        <v>Failed</v>
      </c>
      <c r="GA10" s="39" t="s">
        <v>386</v>
      </c>
      <c r="GB10" s="39" t="s">
        <v>387</v>
      </c>
      <c r="GC10" s="240">
        <f t="shared" si="10"/>
        <v>2215532</v>
      </c>
      <c r="GD10" s="234">
        <f t="shared" si="32"/>
        <v>3.4248988575735065E-2</v>
      </c>
      <c r="GE10" s="240" t="str">
        <f t="shared" si="33"/>
        <v>Failed</v>
      </c>
      <c r="GF10" s="39" t="s">
        <v>386</v>
      </c>
      <c r="GG10" s="39" t="s">
        <v>387</v>
      </c>
      <c r="GH10" s="240">
        <f t="shared" si="11"/>
        <v>2215532</v>
      </c>
      <c r="GI10" s="234">
        <f t="shared" si="34"/>
        <v>3.4248988575735065E-2</v>
      </c>
      <c r="GJ10" s="240" t="str">
        <f t="shared" si="35"/>
        <v>Failed</v>
      </c>
      <c r="GK10" s="39" t="s">
        <v>386</v>
      </c>
      <c r="GL10" s="39" t="s">
        <v>387</v>
      </c>
      <c r="GM10" s="240">
        <f t="shared" si="12"/>
        <v>2215532</v>
      </c>
      <c r="GN10" s="234">
        <f t="shared" si="36"/>
        <v>3.4248988575735065E-2</v>
      </c>
      <c r="GO10" s="240" t="str">
        <f t="shared" si="37"/>
        <v>Failed</v>
      </c>
      <c r="GP10" s="240" t="s">
        <v>35</v>
      </c>
      <c r="GQ10" s="240" t="s">
        <v>35</v>
      </c>
      <c r="GR10" s="240" t="s">
        <v>226</v>
      </c>
      <c r="GS10" s="240" t="s">
        <v>226</v>
      </c>
      <c r="GT10" s="39" t="s">
        <v>388</v>
      </c>
      <c r="GU10" s="39" t="s">
        <v>226</v>
      </c>
      <c r="GV10" s="240" t="s">
        <v>226</v>
      </c>
      <c r="GW10" s="240" t="s">
        <v>226</v>
      </c>
      <c r="GX10" s="240" t="s">
        <v>226</v>
      </c>
      <c r="GY10" s="240" t="s">
        <v>226</v>
      </c>
      <c r="GZ10" s="240" t="s">
        <v>226</v>
      </c>
      <c r="HA10" s="240" t="s">
        <v>226</v>
      </c>
      <c r="HB10" s="39" t="s">
        <v>35</v>
      </c>
      <c r="HC10" s="39" t="s">
        <v>226</v>
      </c>
      <c r="HD10" s="39" t="s">
        <v>35</v>
      </c>
      <c r="HE10" s="39" t="s">
        <v>226</v>
      </c>
      <c r="HF10" s="39" t="s">
        <v>35</v>
      </c>
      <c r="HG10" s="39" t="s">
        <v>226</v>
      </c>
      <c r="HH10" s="39" t="s">
        <v>35</v>
      </c>
      <c r="HI10" s="39" t="s">
        <v>226</v>
      </c>
      <c r="HJ10" s="240" t="s">
        <v>226</v>
      </c>
      <c r="HK10" s="240" t="s">
        <v>226</v>
      </c>
      <c r="HL10" s="240" t="s">
        <v>35</v>
      </c>
      <c r="HM10" s="240" t="s">
        <v>35</v>
      </c>
      <c r="HN10" s="240" t="s">
        <v>35</v>
      </c>
      <c r="HO10" s="240" t="s">
        <v>35</v>
      </c>
      <c r="HP10" s="240" t="s">
        <v>35</v>
      </c>
      <c r="HQ10" s="240" t="s">
        <v>35</v>
      </c>
    </row>
    <row r="11" spans="1:225" x14ac:dyDescent="0.2">
      <c r="A11" s="240">
        <v>10</v>
      </c>
      <c r="B11" s="240" t="s">
        <v>220</v>
      </c>
      <c r="C11" s="240" t="s">
        <v>220</v>
      </c>
      <c r="D11" s="242">
        <v>0</v>
      </c>
      <c r="E11" s="242" t="s">
        <v>696</v>
      </c>
      <c r="F11" s="243" t="s">
        <v>221</v>
      </c>
      <c r="G11" s="243" t="s">
        <v>222</v>
      </c>
      <c r="H11" s="240" t="s">
        <v>711</v>
      </c>
      <c r="I11" s="242" t="s">
        <v>696</v>
      </c>
      <c r="J11" s="240" t="s">
        <v>390</v>
      </c>
      <c r="K11" s="242" t="s">
        <v>390</v>
      </c>
      <c r="M11" s="242">
        <v>0</v>
      </c>
      <c r="O11" s="242" t="s">
        <v>696</v>
      </c>
      <c r="P11" s="240" t="s">
        <v>223</v>
      </c>
      <c r="Q11" s="240" t="s">
        <v>223</v>
      </c>
      <c r="R11" s="240" t="s">
        <v>224</v>
      </c>
      <c r="S11" s="240" t="s">
        <v>389</v>
      </c>
      <c r="T11" s="240" t="s">
        <v>226</v>
      </c>
      <c r="U11" s="240" t="s">
        <v>226</v>
      </c>
      <c r="V11" s="240" t="s">
        <v>391</v>
      </c>
      <c r="W11" s="240" t="s">
        <v>391</v>
      </c>
      <c r="Z11" s="240">
        <f t="shared" si="0"/>
        <v>0</v>
      </c>
      <c r="AA11" s="234">
        <f t="shared" si="13"/>
        <v>0</v>
      </c>
      <c r="AB11" s="240" t="str" cm="1">
        <f t="array" ref="AB11">IF(AA11&lt;=1%,"Pass",Failed)</f>
        <v>Pass</v>
      </c>
      <c r="AC11" s="240" t="s">
        <v>392</v>
      </c>
      <c r="AD11" s="240" t="s">
        <v>392</v>
      </c>
      <c r="AE11" s="240">
        <f t="shared" si="1"/>
        <v>0</v>
      </c>
      <c r="AF11" s="234">
        <f t="shared" si="14"/>
        <v>0</v>
      </c>
      <c r="AG11" s="240" t="str">
        <f t="shared" si="15"/>
        <v>Pass</v>
      </c>
      <c r="AH11" s="240" t="s">
        <v>392</v>
      </c>
      <c r="AI11" s="240" t="s">
        <v>392</v>
      </c>
      <c r="AJ11" s="240">
        <f t="shared" si="2"/>
        <v>0</v>
      </c>
      <c r="AK11" s="234">
        <f t="shared" si="16"/>
        <v>0</v>
      </c>
      <c r="AL11" s="240" t="str">
        <f t="shared" si="17"/>
        <v>Pass</v>
      </c>
      <c r="AM11" s="240" t="s">
        <v>392</v>
      </c>
      <c r="AN11" s="240" t="s">
        <v>392</v>
      </c>
      <c r="AO11" s="240">
        <f t="shared" si="3"/>
        <v>0</v>
      </c>
      <c r="AP11" s="234">
        <f t="shared" si="18"/>
        <v>0</v>
      </c>
      <c r="AQ11" s="240" t="str">
        <f t="shared" si="19"/>
        <v>Pass</v>
      </c>
      <c r="AR11" s="39" t="s">
        <v>393</v>
      </c>
      <c r="AS11" s="39" t="s">
        <v>226</v>
      </c>
      <c r="AT11" s="39" t="s">
        <v>35</v>
      </c>
      <c r="AU11" s="39" t="s">
        <v>394</v>
      </c>
      <c r="AV11" s="240" t="s">
        <v>395</v>
      </c>
      <c r="AW11" s="240" t="s">
        <v>395</v>
      </c>
      <c r="AX11" s="240" t="s">
        <v>35</v>
      </c>
      <c r="AY11" s="240" t="s">
        <v>35</v>
      </c>
      <c r="AZ11" s="240">
        <f t="shared" si="4"/>
        <v>0</v>
      </c>
      <c r="BA11" s="234">
        <f t="shared" si="41"/>
        <v>0</v>
      </c>
      <c r="BB11" s="240" t="str">
        <f t="shared" si="21"/>
        <v>Pass</v>
      </c>
      <c r="BC11" s="240" t="s">
        <v>35</v>
      </c>
      <c r="BD11" s="240" t="s">
        <v>35</v>
      </c>
      <c r="BE11" s="240">
        <f t="shared" si="5"/>
        <v>0</v>
      </c>
      <c r="BF11" s="234">
        <f t="shared" si="42"/>
        <v>0</v>
      </c>
      <c r="BG11" s="240" t="str">
        <f t="shared" si="23"/>
        <v>Pass</v>
      </c>
      <c r="BH11" s="240" t="s">
        <v>35</v>
      </c>
      <c r="BI11" s="240" t="s">
        <v>35</v>
      </c>
      <c r="BJ11" s="240">
        <f t="shared" si="6"/>
        <v>0</v>
      </c>
      <c r="BK11" s="234">
        <f t="shared" si="43"/>
        <v>0</v>
      </c>
      <c r="BL11" s="240" t="str">
        <f t="shared" si="25"/>
        <v>Pass</v>
      </c>
      <c r="BM11" s="39" t="s">
        <v>234</v>
      </c>
      <c r="BN11" s="39" t="s">
        <v>226</v>
      </c>
      <c r="BO11" s="238"/>
      <c r="BP11" s="240" t="s">
        <v>226</v>
      </c>
      <c r="BQ11" s="240" t="s">
        <v>226</v>
      </c>
      <c r="BR11" s="240" t="s">
        <v>235</v>
      </c>
      <c r="BS11" s="240" t="s">
        <v>235</v>
      </c>
      <c r="BT11" s="240" t="s">
        <v>235</v>
      </c>
      <c r="BU11" s="240" t="s">
        <v>235</v>
      </c>
      <c r="BV11" s="39" t="s">
        <v>236</v>
      </c>
      <c r="BW11" s="39" t="s">
        <v>226</v>
      </c>
      <c r="BX11" s="240" t="s">
        <v>226</v>
      </c>
      <c r="BY11" s="240" t="s">
        <v>226</v>
      </c>
      <c r="BZ11" s="240" t="s">
        <v>236</v>
      </c>
      <c r="CA11" s="240" t="s">
        <v>236</v>
      </c>
      <c r="CB11" s="240" t="s">
        <v>237</v>
      </c>
      <c r="CC11" s="240" t="s">
        <v>237</v>
      </c>
      <c r="CD11" s="240" t="s">
        <v>238</v>
      </c>
      <c r="CE11" s="240" t="s">
        <v>238</v>
      </c>
      <c r="CF11" s="240" t="s">
        <v>237</v>
      </c>
      <c r="CG11" s="240" t="s">
        <v>237</v>
      </c>
      <c r="CH11" s="240" t="s">
        <v>238</v>
      </c>
      <c r="CI11" s="240" t="s">
        <v>238</v>
      </c>
      <c r="CJ11" s="240" t="s">
        <v>237</v>
      </c>
      <c r="CK11" s="240" t="s">
        <v>237</v>
      </c>
      <c r="CL11" s="240" t="s">
        <v>238</v>
      </c>
      <c r="CM11" s="240" t="s">
        <v>238</v>
      </c>
      <c r="CN11" s="240" t="s">
        <v>236</v>
      </c>
      <c r="CO11" s="240" t="s">
        <v>236</v>
      </c>
      <c r="CP11" s="240" t="s">
        <v>224</v>
      </c>
      <c r="CQ11" s="240" t="s">
        <v>224</v>
      </c>
      <c r="CR11" s="240" t="s">
        <v>224</v>
      </c>
      <c r="CS11" s="240" t="s">
        <v>224</v>
      </c>
      <c r="CT11" s="39" t="s">
        <v>226</v>
      </c>
      <c r="CU11" s="39" t="s">
        <v>239</v>
      </c>
      <c r="CV11" s="39" t="s">
        <v>226</v>
      </c>
      <c r="CW11" s="39" t="s">
        <v>239</v>
      </c>
      <c r="CX11" s="240" t="s">
        <v>240</v>
      </c>
      <c r="CY11" s="240" t="s">
        <v>240</v>
      </c>
      <c r="CZ11" s="39" t="s">
        <v>220</v>
      </c>
      <c r="DA11" s="39" t="s">
        <v>241</v>
      </c>
      <c r="DB11" s="240" t="s">
        <v>237</v>
      </c>
      <c r="DC11" s="240" t="s">
        <v>237</v>
      </c>
      <c r="DD11" s="240" t="s">
        <v>237</v>
      </c>
      <c r="DE11" s="240" t="s">
        <v>237</v>
      </c>
      <c r="DF11" s="240" t="s">
        <v>226</v>
      </c>
      <c r="DG11" s="240" t="s">
        <v>226</v>
      </c>
      <c r="DH11" s="240" t="s">
        <v>226</v>
      </c>
      <c r="DI11" s="240" t="s">
        <v>226</v>
      </c>
      <c r="DJ11" s="240" t="s">
        <v>237</v>
      </c>
      <c r="DK11" s="240" t="s">
        <v>237</v>
      </c>
      <c r="DL11" s="39" t="s">
        <v>226</v>
      </c>
      <c r="DM11" s="39" t="s">
        <v>396</v>
      </c>
      <c r="DN11" s="39" t="s">
        <v>226</v>
      </c>
      <c r="DO11" s="39" t="s">
        <v>396</v>
      </c>
      <c r="DP11" s="240" t="s">
        <v>236</v>
      </c>
      <c r="DQ11" s="240" t="s">
        <v>236</v>
      </c>
      <c r="DR11" s="240" t="s">
        <v>226</v>
      </c>
      <c r="DS11" s="240" t="s">
        <v>226</v>
      </c>
      <c r="DT11" s="240" t="s">
        <v>226</v>
      </c>
      <c r="DU11" s="240" t="s">
        <v>226</v>
      </c>
      <c r="DV11" s="240" t="s">
        <v>226</v>
      </c>
      <c r="DW11" s="240" t="s">
        <v>226</v>
      </c>
      <c r="DX11" s="240" t="s">
        <v>226</v>
      </c>
      <c r="DY11" s="240" t="s">
        <v>226</v>
      </c>
      <c r="DZ11" s="39" t="s">
        <v>243</v>
      </c>
      <c r="EA11" s="39" t="s">
        <v>226</v>
      </c>
      <c r="EB11" s="39" t="s">
        <v>244</v>
      </c>
      <c r="EC11" s="39" t="s">
        <v>226</v>
      </c>
      <c r="ED11" s="39" t="s">
        <v>245</v>
      </c>
      <c r="EE11" s="39" t="s">
        <v>226</v>
      </c>
      <c r="EF11" s="39" t="s">
        <v>246</v>
      </c>
      <c r="EG11" s="39" t="s">
        <v>226</v>
      </c>
      <c r="EH11" s="39" t="s">
        <v>247</v>
      </c>
      <c r="EI11" s="39" t="s">
        <v>226</v>
      </c>
      <c r="EJ11" s="39" t="s">
        <v>248</v>
      </c>
      <c r="EK11" s="39" t="s">
        <v>226</v>
      </c>
      <c r="EL11" s="240" t="s">
        <v>226</v>
      </c>
      <c r="EM11" s="240" t="s">
        <v>226</v>
      </c>
      <c r="EN11" s="240" t="s">
        <v>226</v>
      </c>
      <c r="EO11" s="240" t="s">
        <v>226</v>
      </c>
      <c r="EP11" s="240" t="s">
        <v>226</v>
      </c>
      <c r="EQ11" s="240" t="s">
        <v>226</v>
      </c>
      <c r="ER11" s="39" t="s">
        <v>389</v>
      </c>
      <c r="ES11" s="39" t="s">
        <v>226</v>
      </c>
      <c r="ET11" s="39" t="s">
        <v>397</v>
      </c>
      <c r="EU11" s="39" t="s">
        <v>226</v>
      </c>
      <c r="EV11" s="39" t="s">
        <v>398</v>
      </c>
      <c r="EW11" s="39" t="s">
        <v>226</v>
      </c>
      <c r="EX11" s="39" t="s">
        <v>399</v>
      </c>
      <c r="EY11" s="39" t="s">
        <v>226</v>
      </c>
      <c r="EZ11" s="240" t="s">
        <v>226</v>
      </c>
      <c r="FA11" s="240" t="s">
        <v>226</v>
      </c>
      <c r="FB11" s="39" t="s">
        <v>395</v>
      </c>
      <c r="FC11" s="39" t="s">
        <v>226</v>
      </c>
      <c r="FD11" s="39" t="s">
        <v>384</v>
      </c>
      <c r="FE11" s="39" t="s">
        <v>226</v>
      </c>
      <c r="FF11" s="240" t="s">
        <v>226</v>
      </c>
      <c r="FG11" s="240" t="s">
        <v>226</v>
      </c>
      <c r="FH11" s="240" t="s">
        <v>226</v>
      </c>
      <c r="FI11" s="240" t="s">
        <v>226</v>
      </c>
      <c r="FJ11" s="39" t="s">
        <v>400</v>
      </c>
      <c r="FK11" s="39" t="s">
        <v>226</v>
      </c>
      <c r="FL11" s="39" t="s">
        <v>401</v>
      </c>
      <c r="FM11" s="39" t="s">
        <v>402</v>
      </c>
      <c r="FN11" s="240">
        <f t="shared" si="7"/>
        <v>1392828</v>
      </c>
      <c r="FO11" s="234">
        <f t="shared" si="26"/>
        <v>2.1847387209797772E-2</v>
      </c>
      <c r="FP11" s="240" t="str">
        <f t="shared" si="27"/>
        <v>Failed</v>
      </c>
      <c r="FQ11" s="39" t="s">
        <v>401</v>
      </c>
      <c r="FR11" s="39" t="s">
        <v>402</v>
      </c>
      <c r="FS11" s="240">
        <f t="shared" si="8"/>
        <v>1392828</v>
      </c>
      <c r="FT11" s="234">
        <f t="shared" si="28"/>
        <v>2.1847387209797772E-2</v>
      </c>
      <c r="FU11" s="240" t="str">
        <f t="shared" si="29"/>
        <v>Failed</v>
      </c>
      <c r="FV11" s="39" t="s">
        <v>401</v>
      </c>
      <c r="FW11" s="39" t="s">
        <v>402</v>
      </c>
      <c r="FX11" s="240">
        <f t="shared" si="9"/>
        <v>1392828</v>
      </c>
      <c r="FY11" s="234">
        <f t="shared" si="30"/>
        <v>2.1847387209797772E-2</v>
      </c>
      <c r="FZ11" s="240" t="str">
        <f t="shared" si="31"/>
        <v>Failed</v>
      </c>
      <c r="GA11" s="39" t="s">
        <v>401</v>
      </c>
      <c r="GB11" s="39" t="s">
        <v>402</v>
      </c>
      <c r="GC11" s="240">
        <f t="shared" si="10"/>
        <v>1392828</v>
      </c>
      <c r="GD11" s="234">
        <f t="shared" si="32"/>
        <v>2.1847387209797772E-2</v>
      </c>
      <c r="GE11" s="240" t="str">
        <f t="shared" si="33"/>
        <v>Failed</v>
      </c>
      <c r="GF11" s="39" t="s">
        <v>401</v>
      </c>
      <c r="GG11" s="39" t="s">
        <v>402</v>
      </c>
      <c r="GH11" s="240">
        <f t="shared" si="11"/>
        <v>1392828</v>
      </c>
      <c r="GI11" s="234">
        <f t="shared" si="34"/>
        <v>2.1847387209797772E-2</v>
      </c>
      <c r="GJ11" s="240" t="str">
        <f t="shared" si="35"/>
        <v>Failed</v>
      </c>
      <c r="GK11" s="39" t="s">
        <v>401</v>
      </c>
      <c r="GL11" s="39" t="s">
        <v>402</v>
      </c>
      <c r="GM11" s="240">
        <f t="shared" si="12"/>
        <v>1392828</v>
      </c>
      <c r="GN11" s="234">
        <f t="shared" si="36"/>
        <v>2.1847387209797772E-2</v>
      </c>
      <c r="GO11" s="240" t="str">
        <f t="shared" si="37"/>
        <v>Failed</v>
      </c>
      <c r="GP11" s="240" t="s">
        <v>35</v>
      </c>
      <c r="GQ11" s="240" t="s">
        <v>35</v>
      </c>
      <c r="GR11" s="240" t="s">
        <v>226</v>
      </c>
      <c r="GS11" s="240" t="s">
        <v>226</v>
      </c>
      <c r="GT11" s="39" t="s">
        <v>403</v>
      </c>
      <c r="GU11" s="39" t="s">
        <v>226</v>
      </c>
      <c r="GV11" s="240" t="s">
        <v>226</v>
      </c>
      <c r="GW11" s="240" t="s">
        <v>226</v>
      </c>
      <c r="GX11" s="240" t="s">
        <v>226</v>
      </c>
      <c r="GY11" s="240" t="s">
        <v>226</v>
      </c>
      <c r="GZ11" s="240" t="s">
        <v>226</v>
      </c>
      <c r="HA11" s="240" t="s">
        <v>226</v>
      </c>
      <c r="HB11" s="39" t="s">
        <v>35</v>
      </c>
      <c r="HC11" s="39" t="s">
        <v>226</v>
      </c>
      <c r="HD11" s="39" t="s">
        <v>35</v>
      </c>
      <c r="HE11" s="39" t="s">
        <v>226</v>
      </c>
      <c r="HF11" s="39" t="s">
        <v>35</v>
      </c>
      <c r="HG11" s="39" t="s">
        <v>226</v>
      </c>
      <c r="HH11" s="39" t="s">
        <v>35</v>
      </c>
      <c r="HI11" s="39" t="s">
        <v>226</v>
      </c>
      <c r="HJ11" s="240" t="s">
        <v>226</v>
      </c>
      <c r="HK11" s="240" t="s">
        <v>226</v>
      </c>
      <c r="HL11" s="240" t="s">
        <v>35</v>
      </c>
      <c r="HM11" s="240" t="s">
        <v>35</v>
      </c>
      <c r="HN11" s="240" t="s">
        <v>35</v>
      </c>
      <c r="HO11" s="240" t="s">
        <v>35</v>
      </c>
      <c r="HP11" s="240" t="s">
        <v>35</v>
      </c>
      <c r="HQ11" s="240" t="s">
        <v>35</v>
      </c>
    </row>
    <row r="12" spans="1:225" x14ac:dyDescent="0.2">
      <c r="A12" s="240">
        <v>11</v>
      </c>
      <c r="B12" s="240" t="s">
        <v>220</v>
      </c>
      <c r="C12" s="240" t="s">
        <v>220</v>
      </c>
      <c r="D12" s="242">
        <v>0</v>
      </c>
      <c r="E12" s="242" t="s">
        <v>696</v>
      </c>
      <c r="F12" s="243" t="s">
        <v>221</v>
      </c>
      <c r="G12" s="243" t="s">
        <v>222</v>
      </c>
      <c r="H12" s="240" t="s">
        <v>711</v>
      </c>
      <c r="I12" s="242" t="s">
        <v>696</v>
      </c>
      <c r="J12" s="240" t="s">
        <v>405</v>
      </c>
      <c r="K12" s="242" t="s">
        <v>405</v>
      </c>
      <c r="M12" s="242">
        <v>0</v>
      </c>
      <c r="O12" s="242" t="s">
        <v>696</v>
      </c>
      <c r="P12" s="240" t="s">
        <v>223</v>
      </c>
      <c r="Q12" s="240" t="s">
        <v>223</v>
      </c>
      <c r="R12" s="240" t="s">
        <v>224</v>
      </c>
      <c r="S12" s="240" t="s">
        <v>404</v>
      </c>
      <c r="T12" s="240" t="s">
        <v>226</v>
      </c>
      <c r="U12" s="240" t="s">
        <v>226</v>
      </c>
      <c r="V12" s="240" t="s">
        <v>406</v>
      </c>
      <c r="W12" s="240" t="s">
        <v>406</v>
      </c>
      <c r="Z12" s="240">
        <f t="shared" si="0"/>
        <v>0</v>
      </c>
      <c r="AA12" s="234">
        <f t="shared" si="13"/>
        <v>0</v>
      </c>
      <c r="AB12" s="240" t="str" cm="1">
        <f t="array" ref="AB12">IF(AA12&lt;=1%,"Pass",Failed)</f>
        <v>Pass</v>
      </c>
      <c r="AC12" s="240" t="s">
        <v>407</v>
      </c>
      <c r="AD12" s="240" t="s">
        <v>407</v>
      </c>
      <c r="AE12" s="240">
        <f t="shared" si="1"/>
        <v>0</v>
      </c>
      <c r="AF12" s="234">
        <f t="shared" si="14"/>
        <v>0</v>
      </c>
      <c r="AG12" s="240" t="str">
        <f t="shared" si="15"/>
        <v>Pass</v>
      </c>
      <c r="AH12" s="240" t="s">
        <v>407</v>
      </c>
      <c r="AI12" s="240" t="s">
        <v>407</v>
      </c>
      <c r="AJ12" s="240">
        <f t="shared" si="2"/>
        <v>0</v>
      </c>
      <c r="AK12" s="234">
        <f t="shared" si="16"/>
        <v>0</v>
      </c>
      <c r="AL12" s="240" t="str">
        <f t="shared" si="17"/>
        <v>Pass</v>
      </c>
      <c r="AM12" s="240" t="s">
        <v>407</v>
      </c>
      <c r="AN12" s="240" t="s">
        <v>407</v>
      </c>
      <c r="AO12" s="240">
        <f t="shared" si="3"/>
        <v>0</v>
      </c>
      <c r="AP12" s="234">
        <f t="shared" si="18"/>
        <v>0</v>
      </c>
      <c r="AQ12" s="240" t="str">
        <f t="shared" si="19"/>
        <v>Pass</v>
      </c>
      <c r="AR12" s="39" t="s">
        <v>408</v>
      </c>
      <c r="AS12" s="39" t="s">
        <v>226</v>
      </c>
      <c r="AT12" s="39" t="s">
        <v>35</v>
      </c>
      <c r="AU12" s="39" t="s">
        <v>409</v>
      </c>
      <c r="AV12" s="240" t="s">
        <v>410</v>
      </c>
      <c r="AW12" s="240" t="s">
        <v>410</v>
      </c>
      <c r="AX12" s="240" t="s">
        <v>35</v>
      </c>
      <c r="AY12" s="240" t="s">
        <v>35</v>
      </c>
      <c r="AZ12" s="240">
        <f t="shared" si="4"/>
        <v>0</v>
      </c>
      <c r="BA12" s="234">
        <f t="shared" si="41"/>
        <v>0</v>
      </c>
      <c r="BB12" s="240" t="str">
        <f t="shared" si="21"/>
        <v>Pass</v>
      </c>
      <c r="BC12" s="240" t="s">
        <v>35</v>
      </c>
      <c r="BD12" s="240" t="s">
        <v>35</v>
      </c>
      <c r="BE12" s="240">
        <f t="shared" si="5"/>
        <v>0</v>
      </c>
      <c r="BF12" s="234">
        <f t="shared" si="42"/>
        <v>0</v>
      </c>
      <c r="BG12" s="240" t="str">
        <f t="shared" si="23"/>
        <v>Pass</v>
      </c>
      <c r="BH12" s="240" t="s">
        <v>35</v>
      </c>
      <c r="BI12" s="240" t="s">
        <v>35</v>
      </c>
      <c r="BJ12" s="240">
        <f t="shared" si="6"/>
        <v>0</v>
      </c>
      <c r="BK12" s="234">
        <f t="shared" si="43"/>
        <v>0</v>
      </c>
      <c r="BL12" s="240" t="str">
        <f t="shared" si="25"/>
        <v>Pass</v>
      </c>
      <c r="BM12" s="39" t="s">
        <v>234</v>
      </c>
      <c r="BN12" s="39" t="s">
        <v>226</v>
      </c>
      <c r="BO12" s="238"/>
      <c r="BP12" s="240" t="s">
        <v>226</v>
      </c>
      <c r="BQ12" s="240" t="s">
        <v>226</v>
      </c>
      <c r="BR12" s="240" t="s">
        <v>235</v>
      </c>
      <c r="BS12" s="240" t="s">
        <v>235</v>
      </c>
      <c r="BT12" s="240" t="s">
        <v>235</v>
      </c>
      <c r="BU12" s="240" t="s">
        <v>235</v>
      </c>
      <c r="BV12" s="39" t="s">
        <v>236</v>
      </c>
      <c r="BW12" s="39" t="s">
        <v>226</v>
      </c>
      <c r="BX12" s="240" t="s">
        <v>226</v>
      </c>
      <c r="BY12" s="240" t="s">
        <v>226</v>
      </c>
      <c r="BZ12" s="240" t="s">
        <v>236</v>
      </c>
      <c r="CA12" s="240" t="s">
        <v>236</v>
      </c>
      <c r="CB12" s="240" t="s">
        <v>237</v>
      </c>
      <c r="CC12" s="240" t="s">
        <v>237</v>
      </c>
      <c r="CD12" s="240" t="s">
        <v>238</v>
      </c>
      <c r="CE12" s="240" t="s">
        <v>238</v>
      </c>
      <c r="CF12" s="240" t="s">
        <v>237</v>
      </c>
      <c r="CG12" s="240" t="s">
        <v>237</v>
      </c>
      <c r="CH12" s="240" t="s">
        <v>238</v>
      </c>
      <c r="CI12" s="240" t="s">
        <v>238</v>
      </c>
      <c r="CJ12" s="240" t="s">
        <v>237</v>
      </c>
      <c r="CK12" s="240" t="s">
        <v>237</v>
      </c>
      <c r="CL12" s="240" t="s">
        <v>238</v>
      </c>
      <c r="CM12" s="240" t="s">
        <v>238</v>
      </c>
      <c r="CN12" s="240" t="s">
        <v>236</v>
      </c>
      <c r="CO12" s="240" t="s">
        <v>236</v>
      </c>
      <c r="CP12" s="240" t="s">
        <v>224</v>
      </c>
      <c r="CQ12" s="240" t="s">
        <v>224</v>
      </c>
      <c r="CR12" s="240" t="s">
        <v>224</v>
      </c>
      <c r="CS12" s="240" t="s">
        <v>224</v>
      </c>
      <c r="CT12" s="39" t="s">
        <v>226</v>
      </c>
      <c r="CU12" s="39" t="s">
        <v>239</v>
      </c>
      <c r="CV12" s="39" t="s">
        <v>226</v>
      </c>
      <c r="CW12" s="39" t="s">
        <v>239</v>
      </c>
      <c r="CX12" s="240" t="s">
        <v>240</v>
      </c>
      <c r="CY12" s="240" t="s">
        <v>240</v>
      </c>
      <c r="CZ12" s="39" t="s">
        <v>220</v>
      </c>
      <c r="DA12" s="39" t="s">
        <v>241</v>
      </c>
      <c r="DB12" s="240" t="s">
        <v>237</v>
      </c>
      <c r="DC12" s="240" t="s">
        <v>237</v>
      </c>
      <c r="DD12" s="240" t="s">
        <v>237</v>
      </c>
      <c r="DE12" s="240" t="s">
        <v>237</v>
      </c>
      <c r="DF12" s="240" t="s">
        <v>226</v>
      </c>
      <c r="DG12" s="240" t="s">
        <v>226</v>
      </c>
      <c r="DH12" s="240" t="s">
        <v>226</v>
      </c>
      <c r="DI12" s="240" t="s">
        <v>226</v>
      </c>
      <c r="DJ12" s="240" t="s">
        <v>237</v>
      </c>
      <c r="DK12" s="240" t="s">
        <v>237</v>
      </c>
      <c r="DL12" s="39" t="s">
        <v>226</v>
      </c>
      <c r="DM12" s="39" t="s">
        <v>411</v>
      </c>
      <c r="DN12" s="39" t="s">
        <v>226</v>
      </c>
      <c r="DO12" s="39" t="s">
        <v>411</v>
      </c>
      <c r="DP12" s="240" t="s">
        <v>236</v>
      </c>
      <c r="DQ12" s="240" t="s">
        <v>236</v>
      </c>
      <c r="DR12" s="240" t="s">
        <v>226</v>
      </c>
      <c r="DS12" s="240" t="s">
        <v>226</v>
      </c>
      <c r="DT12" s="240" t="s">
        <v>226</v>
      </c>
      <c r="DU12" s="240" t="s">
        <v>226</v>
      </c>
      <c r="DV12" s="240" t="s">
        <v>226</v>
      </c>
      <c r="DW12" s="240" t="s">
        <v>226</v>
      </c>
      <c r="DX12" s="240" t="s">
        <v>226</v>
      </c>
      <c r="DY12" s="240" t="s">
        <v>226</v>
      </c>
      <c r="DZ12" s="39" t="s">
        <v>243</v>
      </c>
      <c r="EA12" s="39" t="s">
        <v>226</v>
      </c>
      <c r="EB12" s="39" t="s">
        <v>244</v>
      </c>
      <c r="EC12" s="39" t="s">
        <v>226</v>
      </c>
      <c r="ED12" s="39" t="s">
        <v>245</v>
      </c>
      <c r="EE12" s="39" t="s">
        <v>226</v>
      </c>
      <c r="EF12" s="39" t="s">
        <v>246</v>
      </c>
      <c r="EG12" s="39" t="s">
        <v>226</v>
      </c>
      <c r="EH12" s="39" t="s">
        <v>247</v>
      </c>
      <c r="EI12" s="39" t="s">
        <v>226</v>
      </c>
      <c r="EJ12" s="39" t="s">
        <v>248</v>
      </c>
      <c r="EK12" s="39" t="s">
        <v>226</v>
      </c>
      <c r="EL12" s="240" t="s">
        <v>226</v>
      </c>
      <c r="EM12" s="240" t="s">
        <v>226</v>
      </c>
      <c r="EN12" s="240" t="s">
        <v>226</v>
      </c>
      <c r="EO12" s="240" t="s">
        <v>226</v>
      </c>
      <c r="EP12" s="240" t="s">
        <v>226</v>
      </c>
      <c r="EQ12" s="240" t="s">
        <v>226</v>
      </c>
      <c r="ER12" s="39" t="s">
        <v>404</v>
      </c>
      <c r="ES12" s="39" t="s">
        <v>226</v>
      </c>
      <c r="ET12" s="39" t="s">
        <v>412</v>
      </c>
      <c r="EU12" s="39" t="s">
        <v>226</v>
      </c>
      <c r="EV12" s="39" t="s">
        <v>413</v>
      </c>
      <c r="EW12" s="39" t="s">
        <v>226</v>
      </c>
      <c r="EX12" s="39" t="s">
        <v>414</v>
      </c>
      <c r="EY12" s="39" t="s">
        <v>226</v>
      </c>
      <c r="EZ12" s="240" t="s">
        <v>226</v>
      </c>
      <c r="FA12" s="240" t="s">
        <v>226</v>
      </c>
      <c r="FB12" s="39" t="s">
        <v>410</v>
      </c>
      <c r="FC12" s="39" t="s">
        <v>226</v>
      </c>
      <c r="FD12" s="39" t="s">
        <v>384</v>
      </c>
      <c r="FE12" s="39" t="s">
        <v>226</v>
      </c>
      <c r="FF12" s="240" t="s">
        <v>226</v>
      </c>
      <c r="FG12" s="240" t="s">
        <v>226</v>
      </c>
      <c r="FH12" s="240" t="s">
        <v>226</v>
      </c>
      <c r="FI12" s="240" t="s">
        <v>226</v>
      </c>
      <c r="FJ12" s="39" t="s">
        <v>415</v>
      </c>
      <c r="FK12" s="39" t="s">
        <v>226</v>
      </c>
      <c r="FL12" s="39" t="s">
        <v>416</v>
      </c>
      <c r="FM12" s="39" t="s">
        <v>417</v>
      </c>
      <c r="FN12" s="240">
        <f t="shared" si="7"/>
        <v>625784</v>
      </c>
      <c r="FO12" s="234">
        <f t="shared" si="26"/>
        <v>-1.4435621066377228E-2</v>
      </c>
      <c r="FP12" s="240" t="str">
        <f t="shared" si="27"/>
        <v>Pass</v>
      </c>
      <c r="FQ12" s="39" t="s">
        <v>416</v>
      </c>
      <c r="FR12" s="39" t="s">
        <v>417</v>
      </c>
      <c r="FS12" s="240">
        <f t="shared" si="8"/>
        <v>625784</v>
      </c>
      <c r="FT12" s="234">
        <f t="shared" si="28"/>
        <v>-1.4435621066377228E-2</v>
      </c>
      <c r="FU12" s="240" t="str">
        <f t="shared" si="29"/>
        <v>Pass</v>
      </c>
      <c r="FV12" s="39" t="s">
        <v>416</v>
      </c>
      <c r="FW12" s="39" t="s">
        <v>417</v>
      </c>
      <c r="FX12" s="240">
        <f t="shared" si="9"/>
        <v>625784</v>
      </c>
      <c r="FY12" s="234">
        <f t="shared" si="30"/>
        <v>-1.4435621066377228E-2</v>
      </c>
      <c r="FZ12" s="240" t="str">
        <f t="shared" si="31"/>
        <v>Pass</v>
      </c>
      <c r="GA12" s="39" t="s">
        <v>416</v>
      </c>
      <c r="GB12" s="39" t="s">
        <v>417</v>
      </c>
      <c r="GC12" s="240">
        <f t="shared" si="10"/>
        <v>625784</v>
      </c>
      <c r="GD12" s="234">
        <f t="shared" si="32"/>
        <v>-1.4435621066377228E-2</v>
      </c>
      <c r="GE12" s="240" t="str">
        <f t="shared" si="33"/>
        <v>Pass</v>
      </c>
      <c r="GF12" s="39" t="s">
        <v>416</v>
      </c>
      <c r="GG12" s="39" t="s">
        <v>417</v>
      </c>
      <c r="GH12" s="240">
        <f t="shared" si="11"/>
        <v>625784</v>
      </c>
      <c r="GI12" s="234">
        <f t="shared" si="34"/>
        <v>-1.4435621066377228E-2</v>
      </c>
      <c r="GJ12" s="240" t="str">
        <f t="shared" si="35"/>
        <v>Pass</v>
      </c>
      <c r="GK12" s="39" t="s">
        <v>416</v>
      </c>
      <c r="GL12" s="39" t="s">
        <v>417</v>
      </c>
      <c r="GM12" s="240">
        <f t="shared" si="12"/>
        <v>625784</v>
      </c>
      <c r="GN12" s="234">
        <f t="shared" si="36"/>
        <v>-1.4435621066377228E-2</v>
      </c>
      <c r="GO12" s="240" t="str">
        <f t="shared" si="37"/>
        <v>Pass</v>
      </c>
      <c r="GP12" s="240" t="s">
        <v>35</v>
      </c>
      <c r="GQ12" s="240" t="s">
        <v>35</v>
      </c>
      <c r="GR12" s="240" t="s">
        <v>226</v>
      </c>
      <c r="GS12" s="240" t="s">
        <v>226</v>
      </c>
      <c r="GT12" s="39" t="s">
        <v>418</v>
      </c>
      <c r="GU12" s="39" t="s">
        <v>226</v>
      </c>
      <c r="GV12" s="240" t="s">
        <v>226</v>
      </c>
      <c r="GW12" s="240" t="s">
        <v>226</v>
      </c>
      <c r="GX12" s="240" t="s">
        <v>226</v>
      </c>
      <c r="GY12" s="240" t="s">
        <v>226</v>
      </c>
      <c r="GZ12" s="240" t="s">
        <v>226</v>
      </c>
      <c r="HA12" s="240" t="s">
        <v>226</v>
      </c>
      <c r="HB12" s="39" t="s">
        <v>35</v>
      </c>
      <c r="HC12" s="39" t="s">
        <v>226</v>
      </c>
      <c r="HD12" s="39" t="s">
        <v>35</v>
      </c>
      <c r="HE12" s="39" t="s">
        <v>226</v>
      </c>
      <c r="HF12" s="39" t="s">
        <v>35</v>
      </c>
      <c r="HG12" s="39" t="s">
        <v>226</v>
      </c>
      <c r="HH12" s="39" t="s">
        <v>35</v>
      </c>
      <c r="HI12" s="39" t="s">
        <v>226</v>
      </c>
      <c r="HJ12" s="240" t="s">
        <v>226</v>
      </c>
      <c r="HK12" s="240" t="s">
        <v>226</v>
      </c>
      <c r="HL12" s="240" t="s">
        <v>35</v>
      </c>
      <c r="HM12" s="240" t="s">
        <v>35</v>
      </c>
      <c r="HN12" s="240" t="s">
        <v>35</v>
      </c>
      <c r="HO12" s="240" t="s">
        <v>35</v>
      </c>
      <c r="HP12" s="240" t="s">
        <v>35</v>
      </c>
      <c r="HQ12" s="240" t="s">
        <v>35</v>
      </c>
    </row>
    <row r="13" spans="1:225" x14ac:dyDescent="0.2">
      <c r="A13" s="240">
        <v>12</v>
      </c>
      <c r="B13" s="240" t="s">
        <v>220</v>
      </c>
      <c r="C13" s="240" t="s">
        <v>220</v>
      </c>
      <c r="D13" s="242">
        <v>0</v>
      </c>
      <c r="E13" s="242" t="s">
        <v>696</v>
      </c>
      <c r="F13" s="243" t="s">
        <v>221</v>
      </c>
      <c r="G13" s="243" t="s">
        <v>222</v>
      </c>
      <c r="H13" s="240" t="s">
        <v>711</v>
      </c>
      <c r="I13" s="242" t="s">
        <v>696</v>
      </c>
      <c r="J13" s="240" t="s">
        <v>420</v>
      </c>
      <c r="K13" s="242" t="s">
        <v>420</v>
      </c>
      <c r="M13" s="242">
        <v>0</v>
      </c>
      <c r="O13" s="242" t="s">
        <v>696</v>
      </c>
      <c r="P13" s="240" t="s">
        <v>223</v>
      </c>
      <c r="Q13" s="240" t="s">
        <v>223</v>
      </c>
      <c r="R13" s="240" t="s">
        <v>224</v>
      </c>
      <c r="S13" s="240" t="s">
        <v>419</v>
      </c>
      <c r="T13" s="240" t="s">
        <v>226</v>
      </c>
      <c r="U13" s="240" t="s">
        <v>226</v>
      </c>
      <c r="V13" s="240" t="s">
        <v>421</v>
      </c>
      <c r="W13" s="240" t="s">
        <v>421</v>
      </c>
      <c r="Z13" s="240">
        <f t="shared" si="0"/>
        <v>0</v>
      </c>
      <c r="AA13" s="234">
        <f t="shared" si="13"/>
        <v>0</v>
      </c>
      <c r="AB13" s="240" t="str" cm="1">
        <f t="array" ref="AB13">IF(AA13&lt;=1%,"Pass",Failed)</f>
        <v>Pass</v>
      </c>
      <c r="AC13" s="240" t="s">
        <v>422</v>
      </c>
      <c r="AD13" s="240" t="s">
        <v>422</v>
      </c>
      <c r="AE13" s="240">
        <f t="shared" si="1"/>
        <v>0</v>
      </c>
      <c r="AF13" s="234">
        <f t="shared" si="14"/>
        <v>0</v>
      </c>
      <c r="AG13" s="240" t="str">
        <f t="shared" si="15"/>
        <v>Pass</v>
      </c>
      <c r="AH13" s="240" t="s">
        <v>422</v>
      </c>
      <c r="AI13" s="240" t="s">
        <v>422</v>
      </c>
      <c r="AJ13" s="240">
        <f t="shared" si="2"/>
        <v>0</v>
      </c>
      <c r="AK13" s="234">
        <f t="shared" si="16"/>
        <v>0</v>
      </c>
      <c r="AL13" s="240" t="str">
        <f t="shared" si="17"/>
        <v>Pass</v>
      </c>
      <c r="AM13" s="240" t="s">
        <v>422</v>
      </c>
      <c r="AN13" s="240" t="s">
        <v>422</v>
      </c>
      <c r="AO13" s="240">
        <f t="shared" si="3"/>
        <v>0</v>
      </c>
      <c r="AP13" s="234">
        <f t="shared" si="18"/>
        <v>0</v>
      </c>
      <c r="AQ13" s="240" t="str">
        <f t="shared" si="19"/>
        <v>Pass</v>
      </c>
      <c r="AR13" s="39" t="s">
        <v>423</v>
      </c>
      <c r="AS13" s="39" t="s">
        <v>226</v>
      </c>
      <c r="AT13" s="39" t="s">
        <v>35</v>
      </c>
      <c r="AU13" s="39" t="s">
        <v>424</v>
      </c>
      <c r="AV13" s="240" t="s">
        <v>425</v>
      </c>
      <c r="AW13" s="240" t="s">
        <v>425</v>
      </c>
      <c r="AX13" s="240" t="s">
        <v>35</v>
      </c>
      <c r="AY13" s="240" t="s">
        <v>35</v>
      </c>
      <c r="AZ13" s="240">
        <f t="shared" si="4"/>
        <v>0</v>
      </c>
      <c r="BA13" s="234">
        <f t="shared" si="41"/>
        <v>0</v>
      </c>
      <c r="BB13" s="240" t="str">
        <f t="shared" si="21"/>
        <v>Pass</v>
      </c>
      <c r="BC13" s="240" t="s">
        <v>35</v>
      </c>
      <c r="BD13" s="240" t="s">
        <v>35</v>
      </c>
      <c r="BE13" s="240">
        <f t="shared" si="5"/>
        <v>0</v>
      </c>
      <c r="BF13" s="234">
        <f t="shared" si="42"/>
        <v>0</v>
      </c>
      <c r="BG13" s="240" t="str">
        <f t="shared" si="23"/>
        <v>Pass</v>
      </c>
      <c r="BH13" s="240" t="s">
        <v>35</v>
      </c>
      <c r="BI13" s="240" t="s">
        <v>35</v>
      </c>
      <c r="BJ13" s="240">
        <f t="shared" si="6"/>
        <v>0</v>
      </c>
      <c r="BK13" s="234">
        <f t="shared" si="43"/>
        <v>0</v>
      </c>
      <c r="BL13" s="240" t="str">
        <f t="shared" si="25"/>
        <v>Pass</v>
      </c>
      <c r="BM13" s="39" t="s">
        <v>234</v>
      </c>
      <c r="BN13" s="39" t="s">
        <v>226</v>
      </c>
      <c r="BO13" s="238"/>
      <c r="BP13" s="240" t="s">
        <v>226</v>
      </c>
      <c r="BQ13" s="240" t="s">
        <v>226</v>
      </c>
      <c r="BR13" s="240" t="s">
        <v>235</v>
      </c>
      <c r="BS13" s="240" t="s">
        <v>235</v>
      </c>
      <c r="BT13" s="240" t="s">
        <v>235</v>
      </c>
      <c r="BU13" s="240" t="s">
        <v>235</v>
      </c>
      <c r="BV13" s="39" t="s">
        <v>236</v>
      </c>
      <c r="BW13" s="39" t="s">
        <v>226</v>
      </c>
      <c r="BX13" s="240" t="s">
        <v>226</v>
      </c>
      <c r="BY13" s="240" t="s">
        <v>226</v>
      </c>
      <c r="BZ13" s="240" t="s">
        <v>236</v>
      </c>
      <c r="CA13" s="240" t="s">
        <v>236</v>
      </c>
      <c r="CB13" s="240" t="s">
        <v>237</v>
      </c>
      <c r="CC13" s="240" t="s">
        <v>237</v>
      </c>
      <c r="CD13" s="240" t="s">
        <v>238</v>
      </c>
      <c r="CE13" s="240" t="s">
        <v>238</v>
      </c>
      <c r="CF13" s="240" t="s">
        <v>237</v>
      </c>
      <c r="CG13" s="240" t="s">
        <v>237</v>
      </c>
      <c r="CH13" s="240" t="s">
        <v>238</v>
      </c>
      <c r="CI13" s="240" t="s">
        <v>238</v>
      </c>
      <c r="CJ13" s="240" t="s">
        <v>237</v>
      </c>
      <c r="CK13" s="240" t="s">
        <v>237</v>
      </c>
      <c r="CL13" s="240" t="s">
        <v>238</v>
      </c>
      <c r="CM13" s="240" t="s">
        <v>238</v>
      </c>
      <c r="CN13" s="240" t="s">
        <v>236</v>
      </c>
      <c r="CO13" s="240" t="s">
        <v>236</v>
      </c>
      <c r="CP13" s="240" t="s">
        <v>224</v>
      </c>
      <c r="CQ13" s="240" t="s">
        <v>224</v>
      </c>
      <c r="CR13" s="240" t="s">
        <v>224</v>
      </c>
      <c r="CS13" s="240" t="s">
        <v>224</v>
      </c>
      <c r="CT13" s="39" t="s">
        <v>226</v>
      </c>
      <c r="CU13" s="39" t="s">
        <v>239</v>
      </c>
      <c r="CV13" s="39" t="s">
        <v>226</v>
      </c>
      <c r="CW13" s="39" t="s">
        <v>239</v>
      </c>
      <c r="CX13" s="240" t="s">
        <v>240</v>
      </c>
      <c r="CY13" s="240" t="s">
        <v>240</v>
      </c>
      <c r="CZ13" s="39" t="s">
        <v>220</v>
      </c>
      <c r="DA13" s="39" t="s">
        <v>241</v>
      </c>
      <c r="DB13" s="240" t="s">
        <v>237</v>
      </c>
      <c r="DC13" s="240" t="s">
        <v>237</v>
      </c>
      <c r="DD13" s="240" t="s">
        <v>237</v>
      </c>
      <c r="DE13" s="240" t="s">
        <v>237</v>
      </c>
      <c r="DF13" s="240" t="s">
        <v>226</v>
      </c>
      <c r="DG13" s="240" t="s">
        <v>226</v>
      </c>
      <c r="DH13" s="240" t="s">
        <v>226</v>
      </c>
      <c r="DI13" s="240" t="s">
        <v>226</v>
      </c>
      <c r="DJ13" s="240" t="s">
        <v>237</v>
      </c>
      <c r="DK13" s="240" t="s">
        <v>237</v>
      </c>
      <c r="DL13" s="39" t="s">
        <v>226</v>
      </c>
      <c r="DM13" s="39" t="s">
        <v>426</v>
      </c>
      <c r="DN13" s="39" t="s">
        <v>226</v>
      </c>
      <c r="DO13" s="39" t="s">
        <v>426</v>
      </c>
      <c r="DP13" s="240" t="s">
        <v>236</v>
      </c>
      <c r="DQ13" s="240" t="s">
        <v>236</v>
      </c>
      <c r="DR13" s="240" t="s">
        <v>226</v>
      </c>
      <c r="DS13" s="240" t="s">
        <v>226</v>
      </c>
      <c r="DT13" s="240" t="s">
        <v>226</v>
      </c>
      <c r="DU13" s="240" t="s">
        <v>226</v>
      </c>
      <c r="DV13" s="240" t="s">
        <v>226</v>
      </c>
      <c r="DW13" s="240" t="s">
        <v>226</v>
      </c>
      <c r="DX13" s="240" t="s">
        <v>226</v>
      </c>
      <c r="DY13" s="240" t="s">
        <v>226</v>
      </c>
      <c r="DZ13" s="39" t="s">
        <v>243</v>
      </c>
      <c r="EA13" s="39" t="s">
        <v>226</v>
      </c>
      <c r="EB13" s="39" t="s">
        <v>244</v>
      </c>
      <c r="EC13" s="39" t="s">
        <v>226</v>
      </c>
      <c r="ED13" s="39" t="s">
        <v>245</v>
      </c>
      <c r="EE13" s="39" t="s">
        <v>226</v>
      </c>
      <c r="EF13" s="39" t="s">
        <v>246</v>
      </c>
      <c r="EG13" s="39" t="s">
        <v>226</v>
      </c>
      <c r="EH13" s="39" t="s">
        <v>427</v>
      </c>
      <c r="EI13" s="39" t="s">
        <v>226</v>
      </c>
      <c r="EJ13" s="39" t="s">
        <v>428</v>
      </c>
      <c r="EK13" s="39" t="s">
        <v>226</v>
      </c>
      <c r="EL13" s="240" t="s">
        <v>226</v>
      </c>
      <c r="EM13" s="240" t="s">
        <v>226</v>
      </c>
      <c r="EN13" s="240" t="s">
        <v>226</v>
      </c>
      <c r="EO13" s="240" t="s">
        <v>226</v>
      </c>
      <c r="EP13" s="240" t="s">
        <v>226</v>
      </c>
      <c r="EQ13" s="240" t="s">
        <v>226</v>
      </c>
      <c r="ER13" s="39" t="s">
        <v>419</v>
      </c>
      <c r="ES13" s="39" t="s">
        <v>226</v>
      </c>
      <c r="ET13" s="39" t="s">
        <v>429</v>
      </c>
      <c r="EU13" s="39" t="s">
        <v>226</v>
      </c>
      <c r="EV13" s="39" t="s">
        <v>430</v>
      </c>
      <c r="EW13" s="39" t="s">
        <v>226</v>
      </c>
      <c r="EX13" s="39" t="s">
        <v>431</v>
      </c>
      <c r="EY13" s="39" t="s">
        <v>226</v>
      </c>
      <c r="EZ13" s="240" t="s">
        <v>226</v>
      </c>
      <c r="FA13" s="240" t="s">
        <v>226</v>
      </c>
      <c r="FB13" s="39" t="s">
        <v>425</v>
      </c>
      <c r="FC13" s="39" t="s">
        <v>226</v>
      </c>
      <c r="FD13" s="39" t="s">
        <v>384</v>
      </c>
      <c r="FE13" s="39" t="s">
        <v>226</v>
      </c>
      <c r="FF13" s="240" t="s">
        <v>226</v>
      </c>
      <c r="FG13" s="240" t="s">
        <v>226</v>
      </c>
      <c r="FH13" s="240" t="s">
        <v>226</v>
      </c>
      <c r="FI13" s="240" t="s">
        <v>226</v>
      </c>
      <c r="FJ13" s="39" t="s">
        <v>432</v>
      </c>
      <c r="FK13" s="39" t="s">
        <v>226</v>
      </c>
      <c r="FL13" s="39" t="s">
        <v>433</v>
      </c>
      <c r="FM13" s="39" t="s">
        <v>434</v>
      </c>
      <c r="FN13" s="240">
        <f t="shared" si="7"/>
        <v>2641912</v>
      </c>
      <c r="FO13" s="234">
        <f t="shared" si="26"/>
        <v>2.9885417168167155E-2</v>
      </c>
      <c r="FP13" s="240" t="str">
        <f t="shared" si="27"/>
        <v>Failed</v>
      </c>
      <c r="FQ13" s="39" t="s">
        <v>433</v>
      </c>
      <c r="FR13" s="39" t="s">
        <v>434</v>
      </c>
      <c r="FS13" s="240">
        <f t="shared" si="8"/>
        <v>2641912</v>
      </c>
      <c r="FT13" s="234">
        <f t="shared" si="28"/>
        <v>2.9885417168167155E-2</v>
      </c>
      <c r="FU13" s="240" t="str">
        <f t="shared" si="29"/>
        <v>Failed</v>
      </c>
      <c r="FV13" s="39" t="s">
        <v>433</v>
      </c>
      <c r="FW13" s="39" t="s">
        <v>434</v>
      </c>
      <c r="FX13" s="240">
        <f t="shared" si="9"/>
        <v>2641912</v>
      </c>
      <c r="FY13" s="234">
        <f t="shared" si="30"/>
        <v>2.9885417168167155E-2</v>
      </c>
      <c r="FZ13" s="240" t="str">
        <f t="shared" si="31"/>
        <v>Failed</v>
      </c>
      <c r="GA13" s="39" t="s">
        <v>433</v>
      </c>
      <c r="GB13" s="39" t="s">
        <v>434</v>
      </c>
      <c r="GC13" s="240">
        <f t="shared" si="10"/>
        <v>2641912</v>
      </c>
      <c r="GD13" s="234">
        <f t="shared" si="32"/>
        <v>2.9885417168167155E-2</v>
      </c>
      <c r="GE13" s="240" t="str">
        <f t="shared" si="33"/>
        <v>Failed</v>
      </c>
      <c r="GF13" s="39" t="s">
        <v>433</v>
      </c>
      <c r="GG13" s="39" t="s">
        <v>434</v>
      </c>
      <c r="GH13" s="240">
        <f t="shared" si="11"/>
        <v>2641912</v>
      </c>
      <c r="GI13" s="234">
        <f t="shared" si="34"/>
        <v>2.9885417168167155E-2</v>
      </c>
      <c r="GJ13" s="240" t="str">
        <f t="shared" si="35"/>
        <v>Failed</v>
      </c>
      <c r="GK13" s="39" t="s">
        <v>433</v>
      </c>
      <c r="GL13" s="39" t="s">
        <v>434</v>
      </c>
      <c r="GM13" s="240">
        <f t="shared" si="12"/>
        <v>2641912</v>
      </c>
      <c r="GN13" s="234">
        <f t="shared" si="36"/>
        <v>2.9885417168167155E-2</v>
      </c>
      <c r="GO13" s="240" t="str">
        <f t="shared" si="37"/>
        <v>Failed</v>
      </c>
      <c r="GP13" s="240" t="s">
        <v>35</v>
      </c>
      <c r="GQ13" s="240" t="s">
        <v>35</v>
      </c>
      <c r="GR13" s="240" t="s">
        <v>226</v>
      </c>
      <c r="GS13" s="240" t="s">
        <v>226</v>
      </c>
      <c r="GT13" s="39" t="s">
        <v>435</v>
      </c>
      <c r="GU13" s="39" t="s">
        <v>226</v>
      </c>
      <c r="GV13" s="240" t="s">
        <v>226</v>
      </c>
      <c r="GW13" s="240" t="s">
        <v>226</v>
      </c>
      <c r="GX13" s="240" t="s">
        <v>226</v>
      </c>
      <c r="GY13" s="240" t="s">
        <v>226</v>
      </c>
      <c r="GZ13" s="240" t="s">
        <v>226</v>
      </c>
      <c r="HA13" s="240" t="s">
        <v>226</v>
      </c>
      <c r="HB13" s="39" t="s">
        <v>35</v>
      </c>
      <c r="HC13" s="39" t="s">
        <v>226</v>
      </c>
      <c r="HD13" s="39" t="s">
        <v>35</v>
      </c>
      <c r="HE13" s="39" t="s">
        <v>226</v>
      </c>
      <c r="HF13" s="39" t="s">
        <v>35</v>
      </c>
      <c r="HG13" s="39" t="s">
        <v>226</v>
      </c>
      <c r="HH13" s="39" t="s">
        <v>35</v>
      </c>
      <c r="HI13" s="39" t="s">
        <v>226</v>
      </c>
      <c r="HJ13" s="240" t="s">
        <v>226</v>
      </c>
      <c r="HK13" s="240" t="s">
        <v>226</v>
      </c>
      <c r="HL13" s="240" t="s">
        <v>35</v>
      </c>
      <c r="HM13" s="240" t="s">
        <v>35</v>
      </c>
      <c r="HN13" s="240" t="s">
        <v>35</v>
      </c>
      <c r="HO13" s="240" t="s">
        <v>35</v>
      </c>
      <c r="HP13" s="240" t="s">
        <v>35</v>
      </c>
      <c r="HQ13" s="240" t="s">
        <v>35</v>
      </c>
    </row>
    <row r="14" spans="1:225" x14ac:dyDescent="0.2">
      <c r="A14" s="240">
        <v>13</v>
      </c>
      <c r="B14" s="240" t="s">
        <v>220</v>
      </c>
      <c r="C14" s="240" t="s">
        <v>220</v>
      </c>
      <c r="D14" s="242">
        <v>0</v>
      </c>
      <c r="E14" s="242" t="s">
        <v>696</v>
      </c>
      <c r="F14" s="243" t="s">
        <v>221</v>
      </c>
      <c r="G14" s="243" t="s">
        <v>222</v>
      </c>
      <c r="H14" s="240" t="s">
        <v>711</v>
      </c>
      <c r="I14" s="242" t="s">
        <v>696</v>
      </c>
      <c r="J14" s="240" t="s">
        <v>437</v>
      </c>
      <c r="K14" s="242" t="s">
        <v>437</v>
      </c>
      <c r="M14" s="242">
        <v>0</v>
      </c>
      <c r="O14" s="242" t="s">
        <v>696</v>
      </c>
      <c r="P14" s="240" t="s">
        <v>223</v>
      </c>
      <c r="Q14" s="240" t="s">
        <v>223</v>
      </c>
      <c r="R14" s="240" t="s">
        <v>224</v>
      </c>
      <c r="S14" s="240" t="s">
        <v>436</v>
      </c>
      <c r="T14" s="240" t="s">
        <v>226</v>
      </c>
      <c r="U14" s="240" t="s">
        <v>226</v>
      </c>
      <c r="V14" s="240" t="s">
        <v>438</v>
      </c>
      <c r="W14" s="240" t="s">
        <v>438</v>
      </c>
      <c r="Z14" s="240">
        <f t="shared" si="0"/>
        <v>0</v>
      </c>
      <c r="AA14" s="234">
        <f t="shared" si="13"/>
        <v>0</v>
      </c>
      <c r="AB14" s="240" t="str" cm="1">
        <f t="array" ref="AB14">IF(AA14&lt;=1%,"Pass",Failed)</f>
        <v>Pass</v>
      </c>
      <c r="AC14" s="240" t="s">
        <v>439</v>
      </c>
      <c r="AD14" s="240" t="s">
        <v>439</v>
      </c>
      <c r="AE14" s="240">
        <f t="shared" si="1"/>
        <v>0</v>
      </c>
      <c r="AF14" s="234">
        <f t="shared" si="14"/>
        <v>0</v>
      </c>
      <c r="AG14" s="240" t="str">
        <f t="shared" si="15"/>
        <v>Pass</v>
      </c>
      <c r="AH14" s="240" t="s">
        <v>439</v>
      </c>
      <c r="AI14" s="240" t="s">
        <v>439</v>
      </c>
      <c r="AJ14" s="240">
        <f t="shared" si="2"/>
        <v>0</v>
      </c>
      <c r="AK14" s="234">
        <f t="shared" si="16"/>
        <v>0</v>
      </c>
      <c r="AL14" s="240" t="str">
        <f t="shared" si="17"/>
        <v>Pass</v>
      </c>
      <c r="AM14" s="240" t="s">
        <v>439</v>
      </c>
      <c r="AN14" s="240" t="s">
        <v>439</v>
      </c>
      <c r="AO14" s="240">
        <f t="shared" si="3"/>
        <v>0</v>
      </c>
      <c r="AP14" s="234">
        <f t="shared" si="18"/>
        <v>0</v>
      </c>
      <c r="AQ14" s="240" t="str">
        <f t="shared" si="19"/>
        <v>Pass</v>
      </c>
      <c r="AR14" s="39" t="s">
        <v>440</v>
      </c>
      <c r="AS14" s="39" t="s">
        <v>226</v>
      </c>
      <c r="AT14" s="39" t="s">
        <v>35</v>
      </c>
      <c r="AU14" s="39" t="s">
        <v>441</v>
      </c>
      <c r="AV14" s="240" t="s">
        <v>442</v>
      </c>
      <c r="AW14" s="240" t="s">
        <v>442</v>
      </c>
      <c r="AX14" s="240" t="s">
        <v>35</v>
      </c>
      <c r="AY14" s="240" t="s">
        <v>35</v>
      </c>
      <c r="AZ14" s="240">
        <f t="shared" si="4"/>
        <v>0</v>
      </c>
      <c r="BA14" s="234">
        <f t="shared" si="41"/>
        <v>0</v>
      </c>
      <c r="BB14" s="240" t="str">
        <f t="shared" si="21"/>
        <v>Pass</v>
      </c>
      <c r="BC14" s="240" t="s">
        <v>35</v>
      </c>
      <c r="BD14" s="240" t="s">
        <v>35</v>
      </c>
      <c r="BE14" s="240">
        <f t="shared" si="5"/>
        <v>0</v>
      </c>
      <c r="BF14" s="234">
        <f t="shared" si="42"/>
        <v>0</v>
      </c>
      <c r="BG14" s="240" t="str">
        <f t="shared" si="23"/>
        <v>Pass</v>
      </c>
      <c r="BH14" s="240" t="s">
        <v>35</v>
      </c>
      <c r="BI14" s="240" t="s">
        <v>35</v>
      </c>
      <c r="BJ14" s="240">
        <f t="shared" si="6"/>
        <v>0</v>
      </c>
      <c r="BK14" s="234">
        <f t="shared" si="43"/>
        <v>0</v>
      </c>
      <c r="BL14" s="240" t="str">
        <f t="shared" si="25"/>
        <v>Pass</v>
      </c>
      <c r="BM14" s="39" t="s">
        <v>234</v>
      </c>
      <c r="BN14" s="39" t="s">
        <v>226</v>
      </c>
      <c r="BO14" s="238"/>
      <c r="BP14" s="240" t="s">
        <v>226</v>
      </c>
      <c r="BQ14" s="240" t="s">
        <v>226</v>
      </c>
      <c r="BR14" s="240" t="s">
        <v>235</v>
      </c>
      <c r="BS14" s="240" t="s">
        <v>235</v>
      </c>
      <c r="BT14" s="240" t="s">
        <v>235</v>
      </c>
      <c r="BU14" s="240" t="s">
        <v>235</v>
      </c>
      <c r="BV14" s="39" t="s">
        <v>236</v>
      </c>
      <c r="BW14" s="39" t="s">
        <v>226</v>
      </c>
      <c r="BX14" s="240" t="s">
        <v>226</v>
      </c>
      <c r="BY14" s="240" t="s">
        <v>226</v>
      </c>
      <c r="BZ14" s="240" t="s">
        <v>236</v>
      </c>
      <c r="CA14" s="240" t="s">
        <v>236</v>
      </c>
      <c r="CB14" s="240" t="s">
        <v>237</v>
      </c>
      <c r="CC14" s="240" t="s">
        <v>237</v>
      </c>
      <c r="CD14" s="240" t="s">
        <v>238</v>
      </c>
      <c r="CE14" s="240" t="s">
        <v>238</v>
      </c>
      <c r="CF14" s="240" t="s">
        <v>237</v>
      </c>
      <c r="CG14" s="240" t="s">
        <v>237</v>
      </c>
      <c r="CH14" s="240" t="s">
        <v>238</v>
      </c>
      <c r="CI14" s="240" t="s">
        <v>238</v>
      </c>
      <c r="CJ14" s="240" t="s">
        <v>237</v>
      </c>
      <c r="CK14" s="240" t="s">
        <v>237</v>
      </c>
      <c r="CL14" s="240" t="s">
        <v>238</v>
      </c>
      <c r="CM14" s="240" t="s">
        <v>238</v>
      </c>
      <c r="CN14" s="240" t="s">
        <v>236</v>
      </c>
      <c r="CO14" s="240" t="s">
        <v>236</v>
      </c>
      <c r="CP14" s="240" t="s">
        <v>224</v>
      </c>
      <c r="CQ14" s="240" t="s">
        <v>224</v>
      </c>
      <c r="CR14" s="240" t="s">
        <v>224</v>
      </c>
      <c r="CS14" s="240" t="s">
        <v>224</v>
      </c>
      <c r="CT14" s="39" t="s">
        <v>226</v>
      </c>
      <c r="CU14" s="39" t="s">
        <v>239</v>
      </c>
      <c r="CV14" s="39" t="s">
        <v>226</v>
      </c>
      <c r="CW14" s="39" t="s">
        <v>239</v>
      </c>
      <c r="CX14" s="240" t="s">
        <v>240</v>
      </c>
      <c r="CY14" s="240" t="s">
        <v>240</v>
      </c>
      <c r="CZ14" s="39" t="s">
        <v>220</v>
      </c>
      <c r="DA14" s="39" t="s">
        <v>241</v>
      </c>
      <c r="DB14" s="240" t="s">
        <v>237</v>
      </c>
      <c r="DC14" s="240" t="s">
        <v>237</v>
      </c>
      <c r="DD14" s="240" t="s">
        <v>237</v>
      </c>
      <c r="DE14" s="240" t="s">
        <v>237</v>
      </c>
      <c r="DF14" s="240" t="s">
        <v>226</v>
      </c>
      <c r="DG14" s="240" t="s">
        <v>226</v>
      </c>
      <c r="DH14" s="240" t="s">
        <v>226</v>
      </c>
      <c r="DI14" s="240" t="s">
        <v>226</v>
      </c>
      <c r="DJ14" s="240" t="s">
        <v>237</v>
      </c>
      <c r="DK14" s="240" t="s">
        <v>237</v>
      </c>
      <c r="DL14" s="39" t="s">
        <v>226</v>
      </c>
      <c r="DM14" s="39" t="s">
        <v>443</v>
      </c>
      <c r="DN14" s="39" t="s">
        <v>226</v>
      </c>
      <c r="DO14" s="39" t="s">
        <v>443</v>
      </c>
      <c r="DP14" s="240" t="s">
        <v>236</v>
      </c>
      <c r="DQ14" s="240" t="s">
        <v>236</v>
      </c>
      <c r="DR14" s="240" t="s">
        <v>226</v>
      </c>
      <c r="DS14" s="240" t="s">
        <v>226</v>
      </c>
      <c r="DT14" s="240" t="s">
        <v>226</v>
      </c>
      <c r="DU14" s="240" t="s">
        <v>226</v>
      </c>
      <c r="DV14" s="240" t="s">
        <v>226</v>
      </c>
      <c r="DW14" s="240" t="s">
        <v>226</v>
      </c>
      <c r="DX14" s="240" t="s">
        <v>226</v>
      </c>
      <c r="DY14" s="240" t="s">
        <v>226</v>
      </c>
      <c r="DZ14" s="39" t="s">
        <v>243</v>
      </c>
      <c r="EA14" s="39" t="s">
        <v>226</v>
      </c>
      <c r="EB14" s="39" t="s">
        <v>244</v>
      </c>
      <c r="EC14" s="39" t="s">
        <v>226</v>
      </c>
      <c r="ED14" s="39" t="s">
        <v>245</v>
      </c>
      <c r="EE14" s="39" t="s">
        <v>226</v>
      </c>
      <c r="EF14" s="39" t="s">
        <v>246</v>
      </c>
      <c r="EG14" s="39" t="s">
        <v>226</v>
      </c>
      <c r="EH14" s="39" t="s">
        <v>247</v>
      </c>
      <c r="EI14" s="39" t="s">
        <v>226</v>
      </c>
      <c r="EJ14" s="39" t="s">
        <v>248</v>
      </c>
      <c r="EK14" s="39" t="s">
        <v>226</v>
      </c>
      <c r="EL14" s="240" t="s">
        <v>226</v>
      </c>
      <c r="EM14" s="240" t="s">
        <v>226</v>
      </c>
      <c r="EN14" s="240" t="s">
        <v>226</v>
      </c>
      <c r="EO14" s="240" t="s">
        <v>226</v>
      </c>
      <c r="EP14" s="240" t="s">
        <v>226</v>
      </c>
      <c r="EQ14" s="240" t="s">
        <v>226</v>
      </c>
      <c r="ER14" s="39" t="s">
        <v>436</v>
      </c>
      <c r="ES14" s="39" t="s">
        <v>226</v>
      </c>
      <c r="ET14" s="39" t="s">
        <v>444</v>
      </c>
      <c r="EU14" s="39" t="s">
        <v>226</v>
      </c>
      <c r="EV14" s="39" t="s">
        <v>445</v>
      </c>
      <c r="EW14" s="39" t="s">
        <v>226</v>
      </c>
      <c r="EX14" s="39" t="s">
        <v>446</v>
      </c>
      <c r="EY14" s="39" t="s">
        <v>226</v>
      </c>
      <c r="EZ14" s="240" t="s">
        <v>226</v>
      </c>
      <c r="FA14" s="240" t="s">
        <v>226</v>
      </c>
      <c r="FB14" s="39" t="s">
        <v>442</v>
      </c>
      <c r="FC14" s="39" t="s">
        <v>226</v>
      </c>
      <c r="FD14" s="39" t="s">
        <v>252</v>
      </c>
      <c r="FE14" s="39" t="s">
        <v>226</v>
      </c>
      <c r="FF14" s="240" t="s">
        <v>226</v>
      </c>
      <c r="FG14" s="240" t="s">
        <v>226</v>
      </c>
      <c r="FH14" s="240" t="s">
        <v>226</v>
      </c>
      <c r="FI14" s="240" t="s">
        <v>226</v>
      </c>
      <c r="FJ14" s="39" t="s">
        <v>447</v>
      </c>
      <c r="FK14" s="39" t="s">
        <v>226</v>
      </c>
      <c r="FL14" s="39" t="s">
        <v>448</v>
      </c>
      <c r="FM14" s="39" t="s">
        <v>449</v>
      </c>
      <c r="FN14" s="240">
        <f t="shared" si="7"/>
        <v>1934192</v>
      </c>
      <c r="FO14" s="234">
        <f t="shared" si="26"/>
        <v>3.4321744027367221E-2</v>
      </c>
      <c r="FP14" s="240" t="str">
        <f t="shared" si="27"/>
        <v>Failed</v>
      </c>
      <c r="FQ14" s="39" t="s">
        <v>448</v>
      </c>
      <c r="FR14" s="39" t="s">
        <v>449</v>
      </c>
      <c r="FS14" s="240">
        <f t="shared" si="8"/>
        <v>1934192</v>
      </c>
      <c r="FT14" s="234">
        <f t="shared" si="28"/>
        <v>3.4321744027367221E-2</v>
      </c>
      <c r="FU14" s="240" t="str">
        <f t="shared" si="29"/>
        <v>Failed</v>
      </c>
      <c r="FV14" s="39" t="s">
        <v>448</v>
      </c>
      <c r="FW14" s="39" t="s">
        <v>449</v>
      </c>
      <c r="FX14" s="240">
        <f t="shared" si="9"/>
        <v>1934192</v>
      </c>
      <c r="FY14" s="234">
        <f t="shared" si="30"/>
        <v>3.4321744027367221E-2</v>
      </c>
      <c r="FZ14" s="240" t="str">
        <f t="shared" si="31"/>
        <v>Failed</v>
      </c>
      <c r="GA14" s="39" t="s">
        <v>448</v>
      </c>
      <c r="GB14" s="39" t="s">
        <v>449</v>
      </c>
      <c r="GC14" s="240">
        <f t="shared" si="10"/>
        <v>1934192</v>
      </c>
      <c r="GD14" s="234">
        <f t="shared" si="32"/>
        <v>3.4321744027367221E-2</v>
      </c>
      <c r="GE14" s="240" t="str">
        <f t="shared" si="33"/>
        <v>Failed</v>
      </c>
      <c r="GF14" s="39" t="s">
        <v>448</v>
      </c>
      <c r="GG14" s="39" t="s">
        <v>449</v>
      </c>
      <c r="GH14" s="240">
        <f t="shared" si="11"/>
        <v>1934192</v>
      </c>
      <c r="GI14" s="234">
        <f t="shared" si="34"/>
        <v>3.4321744027367221E-2</v>
      </c>
      <c r="GJ14" s="240" t="str">
        <f t="shared" si="35"/>
        <v>Failed</v>
      </c>
      <c r="GK14" s="39" t="s">
        <v>448</v>
      </c>
      <c r="GL14" s="39" t="s">
        <v>449</v>
      </c>
      <c r="GM14" s="240">
        <f t="shared" si="12"/>
        <v>1934192</v>
      </c>
      <c r="GN14" s="234">
        <f t="shared" si="36"/>
        <v>3.4321744027367221E-2</v>
      </c>
      <c r="GO14" s="240" t="str">
        <f t="shared" si="37"/>
        <v>Failed</v>
      </c>
      <c r="GP14" s="240" t="s">
        <v>35</v>
      </c>
      <c r="GQ14" s="240" t="s">
        <v>35</v>
      </c>
      <c r="GR14" s="240" t="s">
        <v>226</v>
      </c>
      <c r="GS14" s="240" t="s">
        <v>226</v>
      </c>
      <c r="GT14" s="39" t="s">
        <v>450</v>
      </c>
      <c r="GU14" s="39" t="s">
        <v>226</v>
      </c>
      <c r="GV14" s="240" t="s">
        <v>226</v>
      </c>
      <c r="GW14" s="240" t="s">
        <v>226</v>
      </c>
      <c r="GX14" s="240" t="s">
        <v>226</v>
      </c>
      <c r="GY14" s="240" t="s">
        <v>226</v>
      </c>
      <c r="GZ14" s="240" t="s">
        <v>226</v>
      </c>
      <c r="HA14" s="240" t="s">
        <v>226</v>
      </c>
      <c r="HB14" s="39" t="s">
        <v>35</v>
      </c>
      <c r="HC14" s="39" t="s">
        <v>226</v>
      </c>
      <c r="HD14" s="39" t="s">
        <v>35</v>
      </c>
      <c r="HE14" s="39" t="s">
        <v>226</v>
      </c>
      <c r="HF14" s="39" t="s">
        <v>35</v>
      </c>
      <c r="HG14" s="39" t="s">
        <v>226</v>
      </c>
      <c r="HH14" s="39" t="s">
        <v>35</v>
      </c>
      <c r="HI14" s="39" t="s">
        <v>226</v>
      </c>
      <c r="HJ14" s="240" t="s">
        <v>226</v>
      </c>
      <c r="HK14" s="240" t="s">
        <v>226</v>
      </c>
      <c r="HL14" s="240" t="s">
        <v>35</v>
      </c>
      <c r="HM14" s="240" t="s">
        <v>35</v>
      </c>
      <c r="HN14" s="240" t="s">
        <v>35</v>
      </c>
      <c r="HO14" s="240" t="s">
        <v>35</v>
      </c>
      <c r="HP14" s="240" t="s">
        <v>35</v>
      </c>
      <c r="HQ14" s="240" t="s">
        <v>35</v>
      </c>
    </row>
    <row r="15" spans="1:225" x14ac:dyDescent="0.2">
      <c r="A15" s="240">
        <v>14</v>
      </c>
      <c r="B15" s="240" t="s">
        <v>220</v>
      </c>
      <c r="C15" s="240" t="s">
        <v>220</v>
      </c>
      <c r="D15" s="242">
        <v>0</v>
      </c>
      <c r="E15" s="242" t="s">
        <v>696</v>
      </c>
      <c r="F15" s="243" t="s">
        <v>221</v>
      </c>
      <c r="G15" s="243" t="s">
        <v>222</v>
      </c>
      <c r="H15" s="240" t="s">
        <v>712</v>
      </c>
      <c r="I15" s="242" t="s">
        <v>696</v>
      </c>
      <c r="J15" s="242">
        <v>200</v>
      </c>
      <c r="K15" s="242">
        <v>80</v>
      </c>
      <c r="L15" s="240">
        <v>120</v>
      </c>
      <c r="M15" s="242">
        <v>120</v>
      </c>
      <c r="N15" s="234">
        <f>(K15-J15)/J15</f>
        <v>-0.6</v>
      </c>
      <c r="O15" s="242" t="s">
        <v>696</v>
      </c>
      <c r="P15" s="240" t="s">
        <v>223</v>
      </c>
      <c r="Q15" s="240" t="s">
        <v>223</v>
      </c>
      <c r="R15" s="240" t="s">
        <v>224</v>
      </c>
      <c r="S15" s="240" t="s">
        <v>451</v>
      </c>
      <c r="T15" s="240" t="s">
        <v>226</v>
      </c>
      <c r="U15" s="240" t="s">
        <v>226</v>
      </c>
      <c r="V15" s="240" t="s">
        <v>452</v>
      </c>
      <c r="W15" s="240" t="s">
        <v>452</v>
      </c>
      <c r="Z15" s="240">
        <f t="shared" si="0"/>
        <v>0</v>
      </c>
      <c r="AA15" s="234">
        <f t="shared" si="13"/>
        <v>0</v>
      </c>
      <c r="AB15" s="240" t="str" cm="1">
        <f t="array" ref="AB15">IF(AA15&lt;=1%,"Pass",Failed)</f>
        <v>Pass</v>
      </c>
      <c r="AC15" s="240" t="s">
        <v>453</v>
      </c>
      <c r="AD15" s="240" t="s">
        <v>453</v>
      </c>
      <c r="AE15" s="240">
        <f t="shared" si="1"/>
        <v>0</v>
      </c>
      <c r="AF15" s="234">
        <f t="shared" si="14"/>
        <v>0</v>
      </c>
      <c r="AG15" s="240" t="str">
        <f t="shared" si="15"/>
        <v>Pass</v>
      </c>
      <c r="AH15" s="240" t="s">
        <v>453</v>
      </c>
      <c r="AI15" s="240" t="s">
        <v>453</v>
      </c>
      <c r="AJ15" s="240">
        <f t="shared" si="2"/>
        <v>0</v>
      </c>
      <c r="AK15" s="234">
        <f t="shared" si="16"/>
        <v>0</v>
      </c>
      <c r="AL15" s="240" t="str">
        <f t="shared" si="17"/>
        <v>Pass</v>
      </c>
      <c r="AM15" s="240" t="s">
        <v>453</v>
      </c>
      <c r="AN15" s="240" t="s">
        <v>453</v>
      </c>
      <c r="AO15" s="240">
        <f t="shared" si="3"/>
        <v>0</v>
      </c>
      <c r="AP15" s="234">
        <f t="shared" si="18"/>
        <v>0</v>
      </c>
      <c r="AQ15" s="240" t="str">
        <f t="shared" si="19"/>
        <v>Pass</v>
      </c>
      <c r="AR15" s="39" t="s">
        <v>454</v>
      </c>
      <c r="AS15" s="39" t="s">
        <v>226</v>
      </c>
      <c r="AT15" s="39" t="s">
        <v>35</v>
      </c>
      <c r="AU15" s="39" t="s">
        <v>455</v>
      </c>
      <c r="AV15" s="240" t="s">
        <v>456</v>
      </c>
      <c r="AW15" s="240" t="s">
        <v>456</v>
      </c>
      <c r="AX15" s="240" t="s">
        <v>35</v>
      </c>
      <c r="AY15" s="240" t="s">
        <v>35</v>
      </c>
      <c r="AZ15" s="240">
        <f t="shared" si="4"/>
        <v>0</v>
      </c>
      <c r="BA15" s="234">
        <f t="shared" si="41"/>
        <v>0</v>
      </c>
      <c r="BB15" s="240" t="str">
        <f t="shared" si="21"/>
        <v>Pass</v>
      </c>
      <c r="BC15" s="240" t="s">
        <v>35</v>
      </c>
      <c r="BD15" s="240" t="s">
        <v>35</v>
      </c>
      <c r="BE15" s="240">
        <f t="shared" si="5"/>
        <v>0</v>
      </c>
      <c r="BF15" s="234">
        <f t="shared" si="42"/>
        <v>0</v>
      </c>
      <c r="BG15" s="240" t="str">
        <f t="shared" si="23"/>
        <v>Pass</v>
      </c>
      <c r="BH15" s="240" t="s">
        <v>35</v>
      </c>
      <c r="BI15" s="240" t="s">
        <v>35</v>
      </c>
      <c r="BJ15" s="240">
        <f t="shared" si="6"/>
        <v>0</v>
      </c>
      <c r="BK15" s="234">
        <f t="shared" si="43"/>
        <v>0</v>
      </c>
      <c r="BL15" s="240" t="str">
        <f t="shared" si="25"/>
        <v>Pass</v>
      </c>
      <c r="BM15" s="39" t="s">
        <v>234</v>
      </c>
      <c r="BN15" s="39" t="s">
        <v>226</v>
      </c>
      <c r="BO15" s="238"/>
      <c r="BP15" s="240" t="s">
        <v>226</v>
      </c>
      <c r="BQ15" s="240" t="s">
        <v>226</v>
      </c>
      <c r="BR15" s="240" t="s">
        <v>235</v>
      </c>
      <c r="BS15" s="240" t="s">
        <v>235</v>
      </c>
      <c r="BT15" s="240" t="s">
        <v>235</v>
      </c>
      <c r="BU15" s="240" t="s">
        <v>235</v>
      </c>
      <c r="BV15" s="39" t="s">
        <v>236</v>
      </c>
      <c r="BW15" s="39" t="s">
        <v>226</v>
      </c>
      <c r="BX15" s="240" t="s">
        <v>226</v>
      </c>
      <c r="BY15" s="240" t="s">
        <v>226</v>
      </c>
      <c r="BZ15" s="240" t="s">
        <v>236</v>
      </c>
      <c r="CA15" s="240" t="s">
        <v>236</v>
      </c>
      <c r="CB15" s="240" t="s">
        <v>237</v>
      </c>
      <c r="CC15" s="240" t="s">
        <v>237</v>
      </c>
      <c r="CD15" s="240" t="s">
        <v>238</v>
      </c>
      <c r="CE15" s="240" t="s">
        <v>238</v>
      </c>
      <c r="CF15" s="240" t="s">
        <v>237</v>
      </c>
      <c r="CG15" s="240" t="s">
        <v>237</v>
      </c>
      <c r="CH15" s="240" t="s">
        <v>238</v>
      </c>
      <c r="CI15" s="240" t="s">
        <v>238</v>
      </c>
      <c r="CJ15" s="240" t="s">
        <v>237</v>
      </c>
      <c r="CK15" s="240" t="s">
        <v>237</v>
      </c>
      <c r="CL15" s="240" t="s">
        <v>238</v>
      </c>
      <c r="CM15" s="240" t="s">
        <v>238</v>
      </c>
      <c r="CN15" s="240" t="s">
        <v>236</v>
      </c>
      <c r="CO15" s="240" t="s">
        <v>236</v>
      </c>
      <c r="CP15" s="240" t="s">
        <v>224</v>
      </c>
      <c r="CQ15" s="240" t="s">
        <v>224</v>
      </c>
      <c r="CR15" s="240" t="s">
        <v>224</v>
      </c>
      <c r="CS15" s="240" t="s">
        <v>224</v>
      </c>
      <c r="CT15" s="39" t="s">
        <v>226</v>
      </c>
      <c r="CU15" s="39" t="s">
        <v>239</v>
      </c>
      <c r="CV15" s="39" t="s">
        <v>226</v>
      </c>
      <c r="CW15" s="39" t="s">
        <v>239</v>
      </c>
      <c r="CX15" s="240" t="s">
        <v>240</v>
      </c>
      <c r="CY15" s="240" t="s">
        <v>240</v>
      </c>
      <c r="CZ15" s="39" t="s">
        <v>220</v>
      </c>
      <c r="DA15" s="39" t="s">
        <v>241</v>
      </c>
      <c r="DB15" s="240" t="s">
        <v>237</v>
      </c>
      <c r="DC15" s="240" t="s">
        <v>237</v>
      </c>
      <c r="DD15" s="240" t="s">
        <v>237</v>
      </c>
      <c r="DE15" s="240" t="s">
        <v>237</v>
      </c>
      <c r="DF15" s="240" t="s">
        <v>226</v>
      </c>
      <c r="DG15" s="240" t="s">
        <v>226</v>
      </c>
      <c r="DH15" s="240" t="s">
        <v>226</v>
      </c>
      <c r="DI15" s="240" t="s">
        <v>226</v>
      </c>
      <c r="DJ15" s="240" t="s">
        <v>237</v>
      </c>
      <c r="DK15" s="240" t="s">
        <v>237</v>
      </c>
      <c r="DL15" s="39" t="s">
        <v>226</v>
      </c>
      <c r="DM15" s="39" t="s">
        <v>457</v>
      </c>
      <c r="DN15" s="39" t="s">
        <v>226</v>
      </c>
      <c r="DO15" s="39" t="s">
        <v>457</v>
      </c>
      <c r="DP15" s="240" t="s">
        <v>236</v>
      </c>
      <c r="DQ15" s="240" t="s">
        <v>236</v>
      </c>
      <c r="DR15" s="240" t="s">
        <v>226</v>
      </c>
      <c r="DS15" s="240" t="s">
        <v>226</v>
      </c>
      <c r="DT15" s="240" t="s">
        <v>226</v>
      </c>
      <c r="DU15" s="240" t="s">
        <v>226</v>
      </c>
      <c r="DV15" s="240" t="s">
        <v>226</v>
      </c>
      <c r="DW15" s="240" t="s">
        <v>226</v>
      </c>
      <c r="DX15" s="240" t="s">
        <v>226</v>
      </c>
      <c r="DY15" s="240" t="s">
        <v>226</v>
      </c>
      <c r="DZ15" s="39" t="s">
        <v>243</v>
      </c>
      <c r="EA15" s="39" t="s">
        <v>226</v>
      </c>
      <c r="EB15" s="39" t="s">
        <v>244</v>
      </c>
      <c r="EC15" s="39" t="s">
        <v>226</v>
      </c>
      <c r="ED15" s="39" t="s">
        <v>245</v>
      </c>
      <c r="EE15" s="39" t="s">
        <v>226</v>
      </c>
      <c r="EF15" s="39" t="s">
        <v>246</v>
      </c>
      <c r="EG15" s="39" t="s">
        <v>226</v>
      </c>
      <c r="EH15" s="39" t="s">
        <v>247</v>
      </c>
      <c r="EI15" s="39" t="s">
        <v>226</v>
      </c>
      <c r="EJ15" s="39" t="s">
        <v>248</v>
      </c>
      <c r="EK15" s="39" t="s">
        <v>226</v>
      </c>
      <c r="EL15" s="240" t="s">
        <v>226</v>
      </c>
      <c r="EM15" s="240" t="s">
        <v>226</v>
      </c>
      <c r="EN15" s="240" t="s">
        <v>226</v>
      </c>
      <c r="EO15" s="240" t="s">
        <v>226</v>
      </c>
      <c r="EP15" s="240" t="s">
        <v>226</v>
      </c>
      <c r="EQ15" s="240" t="s">
        <v>226</v>
      </c>
      <c r="ER15" s="39" t="s">
        <v>451</v>
      </c>
      <c r="ES15" s="39" t="s">
        <v>226</v>
      </c>
      <c r="ET15" s="39" t="s">
        <v>458</v>
      </c>
      <c r="EU15" s="39" t="s">
        <v>226</v>
      </c>
      <c r="EV15" s="39" t="s">
        <v>459</v>
      </c>
      <c r="EW15" s="39" t="s">
        <v>226</v>
      </c>
      <c r="EX15" s="39" t="s">
        <v>460</v>
      </c>
      <c r="EY15" s="39" t="s">
        <v>226</v>
      </c>
      <c r="EZ15" s="240" t="s">
        <v>226</v>
      </c>
      <c r="FA15" s="240" t="s">
        <v>226</v>
      </c>
      <c r="FB15" s="39" t="s">
        <v>456</v>
      </c>
      <c r="FC15" s="39" t="s">
        <v>226</v>
      </c>
      <c r="FD15" s="39" t="s">
        <v>252</v>
      </c>
      <c r="FE15" s="39" t="s">
        <v>226</v>
      </c>
      <c r="FF15" s="240" t="s">
        <v>226</v>
      </c>
      <c r="FG15" s="240" t="s">
        <v>226</v>
      </c>
      <c r="FH15" s="240" t="s">
        <v>226</v>
      </c>
      <c r="FI15" s="240" t="s">
        <v>226</v>
      </c>
      <c r="FJ15" s="39" t="s">
        <v>461</v>
      </c>
      <c r="FK15" s="39" t="s">
        <v>226</v>
      </c>
      <c r="FL15" s="39" t="s">
        <v>462</v>
      </c>
      <c r="FM15" s="39" t="s">
        <v>463</v>
      </c>
      <c r="FN15" s="240">
        <f t="shared" si="7"/>
        <v>21806592</v>
      </c>
      <c r="FO15" s="234">
        <f t="shared" si="26"/>
        <v>0.17246005798727004</v>
      </c>
      <c r="FP15" s="240" t="str">
        <f t="shared" si="27"/>
        <v>Failed</v>
      </c>
      <c r="FQ15" s="39" t="s">
        <v>462</v>
      </c>
      <c r="FR15" s="39" t="s">
        <v>463</v>
      </c>
      <c r="FS15" s="240">
        <f t="shared" si="8"/>
        <v>21806592</v>
      </c>
      <c r="FT15" s="234">
        <f t="shared" si="28"/>
        <v>0.17246005798727004</v>
      </c>
      <c r="FU15" s="240" t="str">
        <f t="shared" si="29"/>
        <v>Failed</v>
      </c>
      <c r="FV15" s="39" t="s">
        <v>462</v>
      </c>
      <c r="FW15" s="39" t="s">
        <v>463</v>
      </c>
      <c r="FX15" s="240">
        <f t="shared" si="9"/>
        <v>21806592</v>
      </c>
      <c r="FY15" s="234">
        <f t="shared" si="30"/>
        <v>0.17246005798727004</v>
      </c>
      <c r="FZ15" s="240" t="str">
        <f t="shared" si="31"/>
        <v>Failed</v>
      </c>
      <c r="GA15" s="39" t="s">
        <v>462</v>
      </c>
      <c r="GB15" s="39" t="s">
        <v>463</v>
      </c>
      <c r="GC15" s="240">
        <f t="shared" si="10"/>
        <v>21806592</v>
      </c>
      <c r="GD15" s="234">
        <f t="shared" si="32"/>
        <v>0.17246005798727004</v>
      </c>
      <c r="GE15" s="240" t="str">
        <f t="shared" si="33"/>
        <v>Failed</v>
      </c>
      <c r="GF15" s="39" t="s">
        <v>462</v>
      </c>
      <c r="GG15" s="39" t="s">
        <v>463</v>
      </c>
      <c r="GH15" s="240">
        <f t="shared" si="11"/>
        <v>21806592</v>
      </c>
      <c r="GI15" s="234">
        <f t="shared" si="34"/>
        <v>0.17246005798727004</v>
      </c>
      <c r="GJ15" s="240" t="str">
        <f t="shared" si="35"/>
        <v>Failed</v>
      </c>
      <c r="GK15" s="39" t="s">
        <v>462</v>
      </c>
      <c r="GL15" s="39" t="s">
        <v>463</v>
      </c>
      <c r="GM15" s="240">
        <f t="shared" si="12"/>
        <v>21806592</v>
      </c>
      <c r="GN15" s="234">
        <f t="shared" si="36"/>
        <v>0.17246005798727004</v>
      </c>
      <c r="GO15" s="240" t="str">
        <f t="shared" si="37"/>
        <v>Failed</v>
      </c>
      <c r="GP15" s="240" t="s">
        <v>35</v>
      </c>
      <c r="GQ15" s="240" t="s">
        <v>35</v>
      </c>
      <c r="GR15" s="240" t="s">
        <v>226</v>
      </c>
      <c r="GS15" s="240" t="s">
        <v>226</v>
      </c>
      <c r="GT15" s="39" t="s">
        <v>464</v>
      </c>
      <c r="GU15" s="39" t="s">
        <v>226</v>
      </c>
      <c r="GV15" s="240" t="s">
        <v>226</v>
      </c>
      <c r="GW15" s="240" t="s">
        <v>226</v>
      </c>
      <c r="GX15" s="240" t="s">
        <v>226</v>
      </c>
      <c r="GY15" s="240" t="s">
        <v>226</v>
      </c>
      <c r="GZ15" s="240" t="s">
        <v>226</v>
      </c>
      <c r="HA15" s="240" t="s">
        <v>226</v>
      </c>
      <c r="HB15" s="39" t="s">
        <v>35</v>
      </c>
      <c r="HC15" s="39" t="s">
        <v>226</v>
      </c>
      <c r="HD15" s="39" t="s">
        <v>35</v>
      </c>
      <c r="HE15" s="39" t="s">
        <v>226</v>
      </c>
      <c r="HF15" s="39" t="s">
        <v>35</v>
      </c>
      <c r="HG15" s="39" t="s">
        <v>226</v>
      </c>
      <c r="HH15" s="39" t="s">
        <v>35</v>
      </c>
      <c r="HI15" s="39" t="s">
        <v>226</v>
      </c>
      <c r="HJ15" s="240" t="s">
        <v>226</v>
      </c>
      <c r="HK15" s="240" t="s">
        <v>226</v>
      </c>
      <c r="HL15" s="240" t="s">
        <v>35</v>
      </c>
      <c r="HM15" s="240" t="s">
        <v>35</v>
      </c>
      <c r="HN15" s="240" t="s">
        <v>35</v>
      </c>
      <c r="HO15" s="240" t="s">
        <v>35</v>
      </c>
      <c r="HP15" s="240" t="s">
        <v>35</v>
      </c>
      <c r="HQ15" s="240" t="s">
        <v>35</v>
      </c>
    </row>
    <row r="16" spans="1:225" x14ac:dyDescent="0.2">
      <c r="A16" s="240">
        <v>15</v>
      </c>
      <c r="B16" s="240" t="s">
        <v>220</v>
      </c>
      <c r="C16" s="240" t="s">
        <v>220</v>
      </c>
      <c r="D16" s="242">
        <v>0</v>
      </c>
      <c r="E16" s="242" t="s">
        <v>696</v>
      </c>
      <c r="F16" s="243" t="s">
        <v>221</v>
      </c>
      <c r="G16" s="243" t="s">
        <v>222</v>
      </c>
      <c r="H16" s="240" t="s">
        <v>712</v>
      </c>
      <c r="I16" s="242" t="s">
        <v>696</v>
      </c>
      <c r="J16" s="242">
        <v>200</v>
      </c>
      <c r="K16" s="242">
        <v>80</v>
      </c>
      <c r="L16" s="240">
        <v>120</v>
      </c>
      <c r="M16" s="242">
        <v>120</v>
      </c>
      <c r="N16" s="234">
        <f>(K16-J16)/J16</f>
        <v>-0.6</v>
      </c>
      <c r="O16" s="242" t="s">
        <v>696</v>
      </c>
      <c r="P16" s="240" t="s">
        <v>223</v>
      </c>
      <c r="Q16" s="240" t="s">
        <v>223</v>
      </c>
      <c r="R16" s="240" t="s">
        <v>224</v>
      </c>
      <c r="S16" s="240" t="s">
        <v>465</v>
      </c>
      <c r="T16" s="240" t="s">
        <v>226</v>
      </c>
      <c r="U16" s="240" t="s">
        <v>226</v>
      </c>
      <c r="V16" s="240" t="s">
        <v>466</v>
      </c>
      <c r="W16" s="240" t="s">
        <v>466</v>
      </c>
      <c r="Z16" s="240">
        <f t="shared" si="0"/>
        <v>0</v>
      </c>
      <c r="AA16" s="234">
        <f t="shared" si="13"/>
        <v>0</v>
      </c>
      <c r="AB16" s="240" t="str" cm="1">
        <f t="array" ref="AB16">IF(AA16&lt;=1%,"Pass",Failed)</f>
        <v>Pass</v>
      </c>
      <c r="AC16" s="240" t="s">
        <v>467</v>
      </c>
      <c r="AD16" s="240" t="s">
        <v>467</v>
      </c>
      <c r="AE16" s="240">
        <f t="shared" si="1"/>
        <v>0</v>
      </c>
      <c r="AF16" s="234">
        <f t="shared" si="14"/>
        <v>0</v>
      </c>
      <c r="AG16" s="240" t="str">
        <f t="shared" si="15"/>
        <v>Pass</v>
      </c>
      <c r="AH16" s="240" t="s">
        <v>467</v>
      </c>
      <c r="AI16" s="240" t="s">
        <v>467</v>
      </c>
      <c r="AJ16" s="240">
        <f t="shared" si="2"/>
        <v>0</v>
      </c>
      <c r="AK16" s="234">
        <f t="shared" si="16"/>
        <v>0</v>
      </c>
      <c r="AL16" s="240" t="str">
        <f t="shared" si="17"/>
        <v>Pass</v>
      </c>
      <c r="AM16" s="240" t="s">
        <v>467</v>
      </c>
      <c r="AN16" s="240" t="s">
        <v>467</v>
      </c>
      <c r="AO16" s="240">
        <f t="shared" si="3"/>
        <v>0</v>
      </c>
      <c r="AP16" s="234">
        <f t="shared" si="18"/>
        <v>0</v>
      </c>
      <c r="AQ16" s="240" t="str">
        <f t="shared" si="19"/>
        <v>Pass</v>
      </c>
      <c r="AR16" s="39" t="s">
        <v>468</v>
      </c>
      <c r="AS16" s="39" t="s">
        <v>226</v>
      </c>
      <c r="AT16" s="39" t="s">
        <v>35</v>
      </c>
      <c r="AU16" s="39" t="s">
        <v>469</v>
      </c>
      <c r="AV16" s="240" t="s">
        <v>470</v>
      </c>
      <c r="AW16" s="240" t="s">
        <v>470</v>
      </c>
      <c r="AX16" s="240" t="s">
        <v>35</v>
      </c>
      <c r="AY16" s="240" t="s">
        <v>35</v>
      </c>
      <c r="AZ16" s="240">
        <f t="shared" si="4"/>
        <v>0</v>
      </c>
      <c r="BA16" s="234">
        <f t="shared" si="41"/>
        <v>0</v>
      </c>
      <c r="BB16" s="240" t="str">
        <f t="shared" si="21"/>
        <v>Pass</v>
      </c>
      <c r="BC16" s="240" t="s">
        <v>35</v>
      </c>
      <c r="BD16" s="240" t="s">
        <v>35</v>
      </c>
      <c r="BE16" s="240">
        <f t="shared" si="5"/>
        <v>0</v>
      </c>
      <c r="BF16" s="234">
        <f t="shared" si="42"/>
        <v>0</v>
      </c>
      <c r="BG16" s="240" t="str">
        <f t="shared" si="23"/>
        <v>Pass</v>
      </c>
      <c r="BH16" s="240" t="s">
        <v>35</v>
      </c>
      <c r="BI16" s="240" t="s">
        <v>35</v>
      </c>
      <c r="BJ16" s="240">
        <f t="shared" si="6"/>
        <v>0</v>
      </c>
      <c r="BK16" s="234">
        <f t="shared" si="43"/>
        <v>0</v>
      </c>
      <c r="BL16" s="240" t="str">
        <f t="shared" si="25"/>
        <v>Pass</v>
      </c>
      <c r="BM16" s="39" t="s">
        <v>234</v>
      </c>
      <c r="BN16" s="39" t="s">
        <v>226</v>
      </c>
      <c r="BO16" s="238"/>
      <c r="BP16" s="240" t="s">
        <v>226</v>
      </c>
      <c r="BQ16" s="240" t="s">
        <v>226</v>
      </c>
      <c r="BR16" s="240" t="s">
        <v>235</v>
      </c>
      <c r="BS16" s="240" t="s">
        <v>235</v>
      </c>
      <c r="BT16" s="240" t="s">
        <v>235</v>
      </c>
      <c r="BU16" s="240" t="s">
        <v>235</v>
      </c>
      <c r="BV16" s="39" t="s">
        <v>236</v>
      </c>
      <c r="BW16" s="39" t="s">
        <v>226</v>
      </c>
      <c r="BX16" s="240" t="s">
        <v>226</v>
      </c>
      <c r="BY16" s="240" t="s">
        <v>226</v>
      </c>
      <c r="BZ16" s="240" t="s">
        <v>236</v>
      </c>
      <c r="CA16" s="240" t="s">
        <v>236</v>
      </c>
      <c r="CB16" s="240" t="s">
        <v>237</v>
      </c>
      <c r="CC16" s="240" t="s">
        <v>237</v>
      </c>
      <c r="CD16" s="240" t="s">
        <v>238</v>
      </c>
      <c r="CE16" s="240" t="s">
        <v>238</v>
      </c>
      <c r="CF16" s="240" t="s">
        <v>237</v>
      </c>
      <c r="CG16" s="240" t="s">
        <v>237</v>
      </c>
      <c r="CH16" s="240" t="s">
        <v>238</v>
      </c>
      <c r="CI16" s="240" t="s">
        <v>238</v>
      </c>
      <c r="CJ16" s="240" t="s">
        <v>237</v>
      </c>
      <c r="CK16" s="240" t="s">
        <v>237</v>
      </c>
      <c r="CL16" s="240" t="s">
        <v>238</v>
      </c>
      <c r="CM16" s="240" t="s">
        <v>238</v>
      </c>
      <c r="CN16" s="240" t="s">
        <v>236</v>
      </c>
      <c r="CO16" s="240" t="s">
        <v>236</v>
      </c>
      <c r="CP16" s="240" t="s">
        <v>224</v>
      </c>
      <c r="CQ16" s="240" t="s">
        <v>224</v>
      </c>
      <c r="CR16" s="240" t="s">
        <v>224</v>
      </c>
      <c r="CS16" s="240" t="s">
        <v>224</v>
      </c>
      <c r="CT16" s="39" t="s">
        <v>226</v>
      </c>
      <c r="CU16" s="39" t="s">
        <v>239</v>
      </c>
      <c r="CV16" s="39" t="s">
        <v>226</v>
      </c>
      <c r="CW16" s="39" t="s">
        <v>239</v>
      </c>
      <c r="CX16" s="240" t="s">
        <v>240</v>
      </c>
      <c r="CY16" s="240" t="s">
        <v>240</v>
      </c>
      <c r="CZ16" s="39" t="s">
        <v>220</v>
      </c>
      <c r="DA16" s="39" t="s">
        <v>241</v>
      </c>
      <c r="DB16" s="240" t="s">
        <v>237</v>
      </c>
      <c r="DC16" s="240" t="s">
        <v>237</v>
      </c>
      <c r="DD16" s="240" t="s">
        <v>237</v>
      </c>
      <c r="DE16" s="240" t="s">
        <v>237</v>
      </c>
      <c r="DF16" s="240" t="s">
        <v>226</v>
      </c>
      <c r="DG16" s="240" t="s">
        <v>226</v>
      </c>
      <c r="DH16" s="240" t="s">
        <v>226</v>
      </c>
      <c r="DI16" s="240" t="s">
        <v>226</v>
      </c>
      <c r="DJ16" s="240" t="s">
        <v>237</v>
      </c>
      <c r="DK16" s="240" t="s">
        <v>237</v>
      </c>
      <c r="DL16" s="39" t="s">
        <v>226</v>
      </c>
      <c r="DM16" s="39" t="s">
        <v>471</v>
      </c>
      <c r="DN16" s="39" t="s">
        <v>226</v>
      </c>
      <c r="DO16" s="39" t="s">
        <v>471</v>
      </c>
      <c r="DP16" s="240" t="s">
        <v>236</v>
      </c>
      <c r="DQ16" s="240" t="s">
        <v>236</v>
      </c>
      <c r="DR16" s="240" t="s">
        <v>226</v>
      </c>
      <c r="DS16" s="240" t="s">
        <v>226</v>
      </c>
      <c r="DT16" s="240" t="s">
        <v>226</v>
      </c>
      <c r="DU16" s="240" t="s">
        <v>226</v>
      </c>
      <c r="DV16" s="240" t="s">
        <v>226</v>
      </c>
      <c r="DW16" s="240" t="s">
        <v>226</v>
      </c>
      <c r="DX16" s="240" t="s">
        <v>226</v>
      </c>
      <c r="DY16" s="240" t="s">
        <v>226</v>
      </c>
      <c r="DZ16" s="39" t="s">
        <v>243</v>
      </c>
      <c r="EA16" s="39" t="s">
        <v>226</v>
      </c>
      <c r="EB16" s="39" t="s">
        <v>244</v>
      </c>
      <c r="EC16" s="39" t="s">
        <v>226</v>
      </c>
      <c r="ED16" s="39" t="s">
        <v>245</v>
      </c>
      <c r="EE16" s="39" t="s">
        <v>226</v>
      </c>
      <c r="EF16" s="39" t="s">
        <v>246</v>
      </c>
      <c r="EG16" s="39" t="s">
        <v>226</v>
      </c>
      <c r="EH16" s="39" t="s">
        <v>247</v>
      </c>
      <c r="EI16" s="39" t="s">
        <v>226</v>
      </c>
      <c r="EJ16" s="39" t="s">
        <v>248</v>
      </c>
      <c r="EK16" s="39" t="s">
        <v>226</v>
      </c>
      <c r="EL16" s="240" t="s">
        <v>226</v>
      </c>
      <c r="EM16" s="240" t="s">
        <v>226</v>
      </c>
      <c r="EN16" s="240" t="s">
        <v>226</v>
      </c>
      <c r="EO16" s="240" t="s">
        <v>226</v>
      </c>
      <c r="EP16" s="240" t="s">
        <v>226</v>
      </c>
      <c r="EQ16" s="240" t="s">
        <v>226</v>
      </c>
      <c r="ER16" s="39" t="s">
        <v>465</v>
      </c>
      <c r="ES16" s="39" t="s">
        <v>226</v>
      </c>
      <c r="ET16" s="39" t="s">
        <v>472</v>
      </c>
      <c r="EU16" s="39" t="s">
        <v>226</v>
      </c>
      <c r="EV16" s="39" t="s">
        <v>473</v>
      </c>
      <c r="EW16" s="39" t="s">
        <v>226</v>
      </c>
      <c r="EX16" s="39" t="s">
        <v>474</v>
      </c>
      <c r="EY16" s="39" t="s">
        <v>226</v>
      </c>
      <c r="EZ16" s="240" t="s">
        <v>226</v>
      </c>
      <c r="FA16" s="240" t="s">
        <v>226</v>
      </c>
      <c r="FB16" s="39" t="s">
        <v>470</v>
      </c>
      <c r="FC16" s="39" t="s">
        <v>226</v>
      </c>
      <c r="FD16" s="39" t="s">
        <v>252</v>
      </c>
      <c r="FE16" s="39" t="s">
        <v>226</v>
      </c>
      <c r="FF16" s="240" t="s">
        <v>226</v>
      </c>
      <c r="FG16" s="240" t="s">
        <v>226</v>
      </c>
      <c r="FH16" s="240" t="s">
        <v>226</v>
      </c>
      <c r="FI16" s="240" t="s">
        <v>226</v>
      </c>
      <c r="FJ16" s="39" t="s">
        <v>475</v>
      </c>
      <c r="FK16" s="39" t="s">
        <v>226</v>
      </c>
      <c r="FL16" s="39" t="s">
        <v>476</v>
      </c>
      <c r="FM16" s="39" t="s">
        <v>477</v>
      </c>
      <c r="FN16" s="240">
        <f t="shared" si="7"/>
        <v>2802080</v>
      </c>
      <c r="FO16" s="234">
        <f t="shared" si="26"/>
        <v>3.4002481115206824E-2</v>
      </c>
      <c r="FP16" s="240" t="str">
        <f t="shared" si="27"/>
        <v>Failed</v>
      </c>
      <c r="FQ16" s="39" t="s">
        <v>476</v>
      </c>
      <c r="FR16" s="39" t="s">
        <v>477</v>
      </c>
      <c r="FS16" s="240">
        <f t="shared" si="8"/>
        <v>2802080</v>
      </c>
      <c r="FT16" s="234">
        <f t="shared" si="28"/>
        <v>3.4002481115206824E-2</v>
      </c>
      <c r="FU16" s="240" t="str">
        <f t="shared" si="29"/>
        <v>Failed</v>
      </c>
      <c r="FV16" s="39" t="s">
        <v>476</v>
      </c>
      <c r="FW16" s="39" t="s">
        <v>477</v>
      </c>
      <c r="FX16" s="240">
        <f t="shared" si="9"/>
        <v>2802080</v>
      </c>
      <c r="FY16" s="234">
        <f t="shared" si="30"/>
        <v>3.4002481115206824E-2</v>
      </c>
      <c r="FZ16" s="240" t="str">
        <f t="shared" si="31"/>
        <v>Failed</v>
      </c>
      <c r="GA16" s="39" t="s">
        <v>476</v>
      </c>
      <c r="GB16" s="39" t="s">
        <v>477</v>
      </c>
      <c r="GC16" s="240">
        <f t="shared" si="10"/>
        <v>2802080</v>
      </c>
      <c r="GD16" s="234">
        <f t="shared" si="32"/>
        <v>3.4002481115206824E-2</v>
      </c>
      <c r="GE16" s="240" t="str">
        <f t="shared" si="33"/>
        <v>Failed</v>
      </c>
      <c r="GF16" s="39" t="s">
        <v>476</v>
      </c>
      <c r="GG16" s="39" t="s">
        <v>477</v>
      </c>
      <c r="GH16" s="240">
        <f t="shared" si="11"/>
        <v>2802080</v>
      </c>
      <c r="GI16" s="234">
        <f t="shared" si="34"/>
        <v>3.4002481115206824E-2</v>
      </c>
      <c r="GJ16" s="240" t="str">
        <f t="shared" si="35"/>
        <v>Failed</v>
      </c>
      <c r="GK16" s="39" t="s">
        <v>476</v>
      </c>
      <c r="GL16" s="39" t="s">
        <v>477</v>
      </c>
      <c r="GM16" s="240">
        <f t="shared" si="12"/>
        <v>2802080</v>
      </c>
      <c r="GN16" s="234">
        <f t="shared" si="36"/>
        <v>3.4002481115206824E-2</v>
      </c>
      <c r="GO16" s="240" t="str">
        <f t="shared" si="37"/>
        <v>Failed</v>
      </c>
      <c r="GP16" s="240" t="s">
        <v>35</v>
      </c>
      <c r="GQ16" s="240" t="s">
        <v>35</v>
      </c>
      <c r="GR16" s="240" t="s">
        <v>226</v>
      </c>
      <c r="GS16" s="240" t="s">
        <v>226</v>
      </c>
      <c r="GT16" s="39" t="s">
        <v>478</v>
      </c>
      <c r="GU16" s="39" t="s">
        <v>226</v>
      </c>
      <c r="GV16" s="240" t="s">
        <v>226</v>
      </c>
      <c r="GW16" s="240" t="s">
        <v>226</v>
      </c>
      <c r="GX16" s="240" t="s">
        <v>226</v>
      </c>
      <c r="GY16" s="240" t="s">
        <v>226</v>
      </c>
      <c r="GZ16" s="240" t="s">
        <v>226</v>
      </c>
      <c r="HA16" s="240" t="s">
        <v>226</v>
      </c>
      <c r="HB16" s="39" t="s">
        <v>35</v>
      </c>
      <c r="HC16" s="39" t="s">
        <v>226</v>
      </c>
      <c r="HD16" s="39" t="s">
        <v>35</v>
      </c>
      <c r="HE16" s="39" t="s">
        <v>226</v>
      </c>
      <c r="HF16" s="39" t="s">
        <v>35</v>
      </c>
      <c r="HG16" s="39" t="s">
        <v>226</v>
      </c>
      <c r="HH16" s="39" t="s">
        <v>35</v>
      </c>
      <c r="HI16" s="39" t="s">
        <v>226</v>
      </c>
      <c r="HJ16" s="240" t="s">
        <v>226</v>
      </c>
      <c r="HK16" s="240" t="s">
        <v>226</v>
      </c>
      <c r="HL16" s="240" t="s">
        <v>35</v>
      </c>
      <c r="HM16" s="240" t="s">
        <v>35</v>
      </c>
      <c r="HN16" s="240" t="s">
        <v>35</v>
      </c>
      <c r="HO16" s="240" t="s">
        <v>35</v>
      </c>
      <c r="HP16" s="240" t="s">
        <v>35</v>
      </c>
      <c r="HQ16" s="240" t="s">
        <v>35</v>
      </c>
    </row>
    <row r="17" spans="1:225" x14ac:dyDescent="0.2">
      <c r="A17" s="240">
        <v>16</v>
      </c>
      <c r="B17" s="240" t="s">
        <v>220</v>
      </c>
      <c r="C17" s="240" t="s">
        <v>220</v>
      </c>
      <c r="D17" s="242">
        <v>0</v>
      </c>
      <c r="E17" s="242" t="s">
        <v>696</v>
      </c>
      <c r="F17" s="243" t="s">
        <v>221</v>
      </c>
      <c r="G17" s="243" t="s">
        <v>222</v>
      </c>
      <c r="H17" s="240" t="s">
        <v>712</v>
      </c>
      <c r="I17" s="242" t="s">
        <v>696</v>
      </c>
      <c r="J17" s="242">
        <v>200</v>
      </c>
      <c r="K17" s="242">
        <v>40</v>
      </c>
      <c r="L17" s="240">
        <v>120</v>
      </c>
      <c r="M17" s="242">
        <v>120</v>
      </c>
      <c r="N17" s="234">
        <f>(K17-J17)/J17</f>
        <v>-0.8</v>
      </c>
      <c r="O17" s="242" t="s">
        <v>696</v>
      </c>
      <c r="P17" s="240" t="s">
        <v>223</v>
      </c>
      <c r="Q17" s="240" t="s">
        <v>223</v>
      </c>
      <c r="R17" s="240" t="s">
        <v>224</v>
      </c>
      <c r="S17" s="240" t="s">
        <v>479</v>
      </c>
      <c r="T17" s="240" t="s">
        <v>226</v>
      </c>
      <c r="U17" s="240" t="s">
        <v>226</v>
      </c>
      <c r="V17" s="240" t="s">
        <v>480</v>
      </c>
      <c r="W17" s="240" t="s">
        <v>480</v>
      </c>
      <c r="Z17" s="240">
        <f t="shared" si="0"/>
        <v>0</v>
      </c>
      <c r="AA17" s="234">
        <f t="shared" si="13"/>
        <v>0</v>
      </c>
      <c r="AB17" s="240" t="str" cm="1">
        <f t="array" ref="AB17">IF(AA17&lt;=1%,"Pass",Failed)</f>
        <v>Pass</v>
      </c>
      <c r="AC17" s="240" t="s">
        <v>481</v>
      </c>
      <c r="AD17" s="240" t="s">
        <v>481</v>
      </c>
      <c r="AE17" s="240">
        <f t="shared" si="1"/>
        <v>0</v>
      </c>
      <c r="AF17" s="234">
        <f t="shared" si="14"/>
        <v>0</v>
      </c>
      <c r="AG17" s="240" t="str">
        <f t="shared" si="15"/>
        <v>Pass</v>
      </c>
      <c r="AH17" s="240" t="s">
        <v>481</v>
      </c>
      <c r="AI17" s="240" t="s">
        <v>481</v>
      </c>
      <c r="AJ17" s="240">
        <f t="shared" si="2"/>
        <v>0</v>
      </c>
      <c r="AK17" s="234">
        <f t="shared" si="16"/>
        <v>0</v>
      </c>
      <c r="AL17" s="240" t="str">
        <f t="shared" si="17"/>
        <v>Pass</v>
      </c>
      <c r="AM17" s="240" t="s">
        <v>481</v>
      </c>
      <c r="AN17" s="240" t="s">
        <v>481</v>
      </c>
      <c r="AO17" s="240">
        <f t="shared" si="3"/>
        <v>0</v>
      </c>
      <c r="AP17" s="234">
        <f t="shared" si="18"/>
        <v>0</v>
      </c>
      <c r="AQ17" s="240" t="str">
        <f t="shared" si="19"/>
        <v>Pass</v>
      </c>
      <c r="AR17" s="39" t="s">
        <v>482</v>
      </c>
      <c r="AS17" s="39" t="s">
        <v>226</v>
      </c>
      <c r="AT17" s="39" t="s">
        <v>35</v>
      </c>
      <c r="AU17" s="39" t="s">
        <v>483</v>
      </c>
      <c r="AV17" s="240" t="s">
        <v>484</v>
      </c>
      <c r="AW17" s="240" t="s">
        <v>484</v>
      </c>
      <c r="AX17" s="240" t="s">
        <v>485</v>
      </c>
      <c r="AY17" s="240" t="s">
        <v>485</v>
      </c>
      <c r="AZ17" s="240">
        <f t="shared" si="4"/>
        <v>0</v>
      </c>
      <c r="BA17" s="234">
        <f t="shared" ref="BA17" si="44">(AY17-AX17)/AX17</f>
        <v>0</v>
      </c>
      <c r="BB17" s="240" t="str">
        <f t="shared" si="21"/>
        <v>Pass</v>
      </c>
      <c r="BC17" s="240" t="s">
        <v>485</v>
      </c>
      <c r="BD17" s="240" t="s">
        <v>485</v>
      </c>
      <c r="BE17" s="240">
        <f t="shared" si="5"/>
        <v>0</v>
      </c>
      <c r="BF17" s="234">
        <f t="shared" ref="BF17" si="45">(BD17-BC17)/BC17</f>
        <v>0</v>
      </c>
      <c r="BG17" s="240" t="str">
        <f t="shared" si="23"/>
        <v>Pass</v>
      </c>
      <c r="BH17" s="240" t="s">
        <v>485</v>
      </c>
      <c r="BI17" s="240" t="s">
        <v>485</v>
      </c>
      <c r="BJ17" s="240">
        <f t="shared" si="6"/>
        <v>0</v>
      </c>
      <c r="BK17" s="234">
        <f t="shared" ref="BK17" si="46">(BI17-BH17)/BH17</f>
        <v>0</v>
      </c>
      <c r="BL17" s="240" t="str">
        <f t="shared" si="25"/>
        <v>Pass</v>
      </c>
      <c r="BM17" s="39" t="s">
        <v>234</v>
      </c>
      <c r="BN17" s="39" t="s">
        <v>226</v>
      </c>
      <c r="BO17" s="238"/>
      <c r="BP17" s="240" t="s">
        <v>226</v>
      </c>
      <c r="BQ17" s="240" t="s">
        <v>226</v>
      </c>
      <c r="BR17" s="240" t="s">
        <v>235</v>
      </c>
      <c r="BS17" s="240" t="s">
        <v>235</v>
      </c>
      <c r="BT17" s="240" t="s">
        <v>235</v>
      </c>
      <c r="BU17" s="240" t="s">
        <v>235</v>
      </c>
      <c r="BV17" s="39" t="s">
        <v>236</v>
      </c>
      <c r="BW17" s="39" t="s">
        <v>226</v>
      </c>
      <c r="BX17" s="240" t="s">
        <v>226</v>
      </c>
      <c r="BY17" s="240" t="s">
        <v>226</v>
      </c>
      <c r="BZ17" s="240" t="s">
        <v>236</v>
      </c>
      <c r="CA17" s="240" t="s">
        <v>236</v>
      </c>
      <c r="CB17" s="240" t="s">
        <v>237</v>
      </c>
      <c r="CC17" s="240" t="s">
        <v>237</v>
      </c>
      <c r="CD17" s="240" t="s">
        <v>238</v>
      </c>
      <c r="CE17" s="240" t="s">
        <v>238</v>
      </c>
      <c r="CF17" s="240" t="s">
        <v>237</v>
      </c>
      <c r="CG17" s="240" t="s">
        <v>237</v>
      </c>
      <c r="CH17" s="240" t="s">
        <v>238</v>
      </c>
      <c r="CI17" s="240" t="s">
        <v>238</v>
      </c>
      <c r="CJ17" s="240" t="s">
        <v>237</v>
      </c>
      <c r="CK17" s="240" t="s">
        <v>237</v>
      </c>
      <c r="CL17" s="240" t="s">
        <v>238</v>
      </c>
      <c r="CM17" s="240" t="s">
        <v>238</v>
      </c>
      <c r="CN17" s="240" t="s">
        <v>236</v>
      </c>
      <c r="CO17" s="240" t="s">
        <v>236</v>
      </c>
      <c r="CP17" s="240" t="s">
        <v>224</v>
      </c>
      <c r="CQ17" s="240" t="s">
        <v>224</v>
      </c>
      <c r="CR17" s="240" t="s">
        <v>224</v>
      </c>
      <c r="CS17" s="240" t="s">
        <v>224</v>
      </c>
      <c r="CT17" s="39" t="s">
        <v>226</v>
      </c>
      <c r="CU17" s="39" t="s">
        <v>239</v>
      </c>
      <c r="CV17" s="39" t="s">
        <v>226</v>
      </c>
      <c r="CW17" s="39" t="s">
        <v>239</v>
      </c>
      <c r="CX17" s="240" t="s">
        <v>240</v>
      </c>
      <c r="CY17" s="240" t="s">
        <v>240</v>
      </c>
      <c r="CZ17" s="39" t="s">
        <v>220</v>
      </c>
      <c r="DA17" s="39" t="s">
        <v>241</v>
      </c>
      <c r="DB17" s="240" t="s">
        <v>237</v>
      </c>
      <c r="DC17" s="240" t="s">
        <v>237</v>
      </c>
      <c r="DD17" s="240" t="s">
        <v>237</v>
      </c>
      <c r="DE17" s="240" t="s">
        <v>237</v>
      </c>
      <c r="DF17" s="240" t="s">
        <v>226</v>
      </c>
      <c r="DG17" s="240" t="s">
        <v>226</v>
      </c>
      <c r="DH17" s="240" t="s">
        <v>226</v>
      </c>
      <c r="DI17" s="240" t="s">
        <v>226</v>
      </c>
      <c r="DJ17" s="240" t="s">
        <v>237</v>
      </c>
      <c r="DK17" s="240" t="s">
        <v>237</v>
      </c>
      <c r="DL17" s="39" t="s">
        <v>226</v>
      </c>
      <c r="DM17" s="39" t="s">
        <v>486</v>
      </c>
      <c r="DN17" s="39" t="s">
        <v>226</v>
      </c>
      <c r="DO17" s="39" t="s">
        <v>486</v>
      </c>
      <c r="DP17" s="240" t="s">
        <v>236</v>
      </c>
      <c r="DQ17" s="240" t="s">
        <v>236</v>
      </c>
      <c r="DR17" s="240" t="s">
        <v>226</v>
      </c>
      <c r="DS17" s="240" t="s">
        <v>226</v>
      </c>
      <c r="DT17" s="240" t="s">
        <v>226</v>
      </c>
      <c r="DU17" s="240" t="s">
        <v>226</v>
      </c>
      <c r="DV17" s="240" t="s">
        <v>226</v>
      </c>
      <c r="DW17" s="240" t="s">
        <v>226</v>
      </c>
      <c r="DX17" s="240" t="s">
        <v>226</v>
      </c>
      <c r="DY17" s="240" t="s">
        <v>226</v>
      </c>
      <c r="DZ17" s="39" t="s">
        <v>243</v>
      </c>
      <c r="EA17" s="39" t="s">
        <v>226</v>
      </c>
      <c r="EB17" s="39" t="s">
        <v>244</v>
      </c>
      <c r="EC17" s="39" t="s">
        <v>226</v>
      </c>
      <c r="ED17" s="39" t="s">
        <v>245</v>
      </c>
      <c r="EE17" s="39" t="s">
        <v>226</v>
      </c>
      <c r="EF17" s="39" t="s">
        <v>246</v>
      </c>
      <c r="EG17" s="39" t="s">
        <v>226</v>
      </c>
      <c r="EH17" s="39" t="s">
        <v>247</v>
      </c>
      <c r="EI17" s="39" t="s">
        <v>226</v>
      </c>
      <c r="EJ17" s="39" t="s">
        <v>248</v>
      </c>
      <c r="EK17" s="39" t="s">
        <v>226</v>
      </c>
      <c r="EL17" s="240" t="s">
        <v>226</v>
      </c>
      <c r="EM17" s="240" t="s">
        <v>226</v>
      </c>
      <c r="EN17" s="240" t="s">
        <v>226</v>
      </c>
      <c r="EO17" s="240" t="s">
        <v>226</v>
      </c>
      <c r="EP17" s="240" t="s">
        <v>226</v>
      </c>
      <c r="EQ17" s="240" t="s">
        <v>226</v>
      </c>
      <c r="ER17" s="39" t="s">
        <v>479</v>
      </c>
      <c r="ES17" s="39" t="s">
        <v>226</v>
      </c>
      <c r="ET17" s="39" t="s">
        <v>487</v>
      </c>
      <c r="EU17" s="39" t="s">
        <v>226</v>
      </c>
      <c r="EV17" s="39" t="s">
        <v>488</v>
      </c>
      <c r="EW17" s="39" t="s">
        <v>226</v>
      </c>
      <c r="EX17" s="39" t="s">
        <v>489</v>
      </c>
      <c r="EY17" s="39" t="s">
        <v>226</v>
      </c>
      <c r="EZ17" s="240" t="s">
        <v>226</v>
      </c>
      <c r="FA17" s="240" t="s">
        <v>226</v>
      </c>
      <c r="FB17" s="39" t="s">
        <v>484</v>
      </c>
      <c r="FC17" s="39" t="s">
        <v>226</v>
      </c>
      <c r="FD17" s="39" t="s">
        <v>252</v>
      </c>
      <c r="FE17" s="39" t="s">
        <v>226</v>
      </c>
      <c r="FF17" s="240" t="s">
        <v>226</v>
      </c>
      <c r="FG17" s="240" t="s">
        <v>226</v>
      </c>
      <c r="FH17" s="240" t="s">
        <v>226</v>
      </c>
      <c r="FI17" s="240" t="s">
        <v>226</v>
      </c>
      <c r="FJ17" s="39" t="s">
        <v>490</v>
      </c>
      <c r="FK17" s="39" t="s">
        <v>226</v>
      </c>
      <c r="FL17" s="39" t="s">
        <v>491</v>
      </c>
      <c r="FM17" s="39" t="s">
        <v>492</v>
      </c>
      <c r="FN17" s="240">
        <f t="shared" si="7"/>
        <v>4088168</v>
      </c>
      <c r="FO17" s="234">
        <f t="shared" si="26"/>
        <v>4.8427786854850642E-2</v>
      </c>
      <c r="FP17" s="240" t="str">
        <f t="shared" si="27"/>
        <v>Failed</v>
      </c>
      <c r="FQ17" s="39" t="s">
        <v>491</v>
      </c>
      <c r="FR17" s="39" t="s">
        <v>492</v>
      </c>
      <c r="FS17" s="240">
        <f t="shared" si="8"/>
        <v>4088168</v>
      </c>
      <c r="FT17" s="234">
        <f t="shared" si="28"/>
        <v>4.8427786854850642E-2</v>
      </c>
      <c r="FU17" s="240" t="str">
        <f t="shared" si="29"/>
        <v>Failed</v>
      </c>
      <c r="FV17" s="39" t="s">
        <v>491</v>
      </c>
      <c r="FW17" s="39" t="s">
        <v>492</v>
      </c>
      <c r="FX17" s="240">
        <f t="shared" si="9"/>
        <v>4088168</v>
      </c>
      <c r="FY17" s="234">
        <f t="shared" si="30"/>
        <v>4.8427786854850642E-2</v>
      </c>
      <c r="FZ17" s="240" t="str">
        <f t="shared" si="31"/>
        <v>Failed</v>
      </c>
      <c r="GA17" s="39" t="s">
        <v>491</v>
      </c>
      <c r="GB17" s="39" t="s">
        <v>492</v>
      </c>
      <c r="GC17" s="240">
        <f t="shared" si="10"/>
        <v>4088168</v>
      </c>
      <c r="GD17" s="234">
        <f t="shared" si="32"/>
        <v>4.8427786854850642E-2</v>
      </c>
      <c r="GE17" s="240" t="str">
        <f t="shared" si="33"/>
        <v>Failed</v>
      </c>
      <c r="GF17" s="39" t="s">
        <v>491</v>
      </c>
      <c r="GG17" s="39" t="s">
        <v>492</v>
      </c>
      <c r="GH17" s="240">
        <f t="shared" si="11"/>
        <v>4088168</v>
      </c>
      <c r="GI17" s="234">
        <f t="shared" si="34"/>
        <v>4.8427786854850642E-2</v>
      </c>
      <c r="GJ17" s="240" t="str">
        <f t="shared" si="35"/>
        <v>Failed</v>
      </c>
      <c r="GK17" s="39" t="s">
        <v>491</v>
      </c>
      <c r="GL17" s="39" t="s">
        <v>492</v>
      </c>
      <c r="GM17" s="240">
        <f t="shared" si="12"/>
        <v>4088168</v>
      </c>
      <c r="GN17" s="234">
        <f t="shared" si="36"/>
        <v>4.8427786854850642E-2</v>
      </c>
      <c r="GO17" s="240" t="str">
        <f t="shared" si="37"/>
        <v>Failed</v>
      </c>
      <c r="GP17" s="240" t="s">
        <v>35</v>
      </c>
      <c r="GQ17" s="240" t="s">
        <v>35</v>
      </c>
      <c r="GR17" s="240" t="s">
        <v>226</v>
      </c>
      <c r="GS17" s="240" t="s">
        <v>226</v>
      </c>
      <c r="GT17" s="39" t="s">
        <v>493</v>
      </c>
      <c r="GU17" s="39" t="s">
        <v>226</v>
      </c>
      <c r="GV17" s="240" t="s">
        <v>226</v>
      </c>
      <c r="GW17" s="240" t="s">
        <v>226</v>
      </c>
      <c r="GX17" s="240" t="s">
        <v>226</v>
      </c>
      <c r="GY17" s="240" t="s">
        <v>226</v>
      </c>
      <c r="GZ17" s="240" t="s">
        <v>226</v>
      </c>
      <c r="HA17" s="240" t="s">
        <v>226</v>
      </c>
      <c r="HB17" s="39" t="s">
        <v>35</v>
      </c>
      <c r="HC17" s="39" t="s">
        <v>226</v>
      </c>
      <c r="HD17" s="39" t="s">
        <v>35</v>
      </c>
      <c r="HE17" s="39" t="s">
        <v>226</v>
      </c>
      <c r="HF17" s="39" t="s">
        <v>35</v>
      </c>
      <c r="HG17" s="39" t="s">
        <v>226</v>
      </c>
      <c r="HH17" s="39" t="s">
        <v>35</v>
      </c>
      <c r="HI17" s="39" t="s">
        <v>226</v>
      </c>
      <c r="HJ17" s="240" t="s">
        <v>226</v>
      </c>
      <c r="HK17" s="240" t="s">
        <v>226</v>
      </c>
      <c r="HL17" s="240" t="s">
        <v>35</v>
      </c>
      <c r="HM17" s="240" t="s">
        <v>35</v>
      </c>
      <c r="HN17" s="240" t="s">
        <v>35</v>
      </c>
      <c r="HO17" s="240" t="s">
        <v>35</v>
      </c>
      <c r="HP17" s="240" t="s">
        <v>35</v>
      </c>
      <c r="HQ17" s="240" t="s">
        <v>35</v>
      </c>
    </row>
    <row r="18" spans="1:225" x14ac:dyDescent="0.2">
      <c r="A18" s="240">
        <v>17</v>
      </c>
      <c r="B18" s="240" t="s">
        <v>220</v>
      </c>
      <c r="C18" s="240" t="s">
        <v>220</v>
      </c>
      <c r="D18" s="242">
        <v>0</v>
      </c>
      <c r="E18" s="242" t="s">
        <v>696</v>
      </c>
      <c r="F18" s="243" t="s">
        <v>221</v>
      </c>
      <c r="G18" s="243" t="s">
        <v>222</v>
      </c>
      <c r="H18" s="240" t="s">
        <v>712</v>
      </c>
      <c r="I18" s="242" t="s">
        <v>696</v>
      </c>
      <c r="J18" s="242">
        <v>200</v>
      </c>
      <c r="K18" s="242">
        <v>80</v>
      </c>
      <c r="L18" s="240">
        <v>120</v>
      </c>
      <c r="M18" s="242">
        <v>120</v>
      </c>
      <c r="N18" s="234">
        <f>(K18-J18)/J18</f>
        <v>-0.6</v>
      </c>
      <c r="O18" s="242" t="s">
        <v>696</v>
      </c>
      <c r="P18" s="240" t="s">
        <v>223</v>
      </c>
      <c r="Q18" s="240" t="s">
        <v>223</v>
      </c>
      <c r="R18" s="240" t="s">
        <v>224</v>
      </c>
      <c r="S18" s="240" t="s">
        <v>494</v>
      </c>
      <c r="T18" s="240" t="s">
        <v>226</v>
      </c>
      <c r="U18" s="240" t="s">
        <v>226</v>
      </c>
      <c r="V18" s="240" t="s">
        <v>495</v>
      </c>
      <c r="W18" s="240" t="s">
        <v>495</v>
      </c>
      <c r="Z18" s="240">
        <f t="shared" si="0"/>
        <v>0</v>
      </c>
      <c r="AA18" s="234">
        <f t="shared" si="13"/>
        <v>0</v>
      </c>
      <c r="AB18" s="240" t="str" cm="1">
        <f t="array" ref="AB18">IF(AA18&lt;=1%,"Pass",Failed)</f>
        <v>Pass</v>
      </c>
      <c r="AC18" s="240" t="s">
        <v>496</v>
      </c>
      <c r="AD18" s="240" t="s">
        <v>496</v>
      </c>
      <c r="AE18" s="240">
        <f t="shared" si="1"/>
        <v>0</v>
      </c>
      <c r="AF18" s="234">
        <f t="shared" si="14"/>
        <v>0</v>
      </c>
      <c r="AG18" s="240" t="str">
        <f t="shared" si="15"/>
        <v>Pass</v>
      </c>
      <c r="AH18" s="240" t="s">
        <v>496</v>
      </c>
      <c r="AI18" s="240" t="s">
        <v>496</v>
      </c>
      <c r="AJ18" s="240">
        <f t="shared" si="2"/>
        <v>0</v>
      </c>
      <c r="AK18" s="234">
        <f t="shared" si="16"/>
        <v>0</v>
      </c>
      <c r="AL18" s="240" t="str">
        <f t="shared" si="17"/>
        <v>Pass</v>
      </c>
      <c r="AM18" s="240" t="s">
        <v>496</v>
      </c>
      <c r="AN18" s="240" t="s">
        <v>496</v>
      </c>
      <c r="AO18" s="240">
        <f t="shared" si="3"/>
        <v>0</v>
      </c>
      <c r="AP18" s="234">
        <f t="shared" si="18"/>
        <v>0</v>
      </c>
      <c r="AQ18" s="240" t="str">
        <f t="shared" si="19"/>
        <v>Pass</v>
      </c>
      <c r="AR18" s="39" t="s">
        <v>497</v>
      </c>
      <c r="AS18" s="39" t="s">
        <v>226</v>
      </c>
      <c r="AT18" s="39" t="s">
        <v>35</v>
      </c>
      <c r="AU18" s="39" t="s">
        <v>498</v>
      </c>
      <c r="AV18" s="240" t="s">
        <v>499</v>
      </c>
      <c r="AW18" s="240" t="s">
        <v>499</v>
      </c>
      <c r="AX18" s="240" t="s">
        <v>35</v>
      </c>
      <c r="AY18" s="240" t="s">
        <v>35</v>
      </c>
      <c r="AZ18" s="240">
        <f t="shared" si="4"/>
        <v>0</v>
      </c>
      <c r="BA18" s="234">
        <f t="shared" ref="BA18:BA22" si="47">(AY18-AX18)</f>
        <v>0</v>
      </c>
      <c r="BB18" s="240" t="str">
        <f t="shared" si="21"/>
        <v>Pass</v>
      </c>
      <c r="BC18" s="240" t="s">
        <v>35</v>
      </c>
      <c r="BD18" s="240" t="s">
        <v>35</v>
      </c>
      <c r="BE18" s="240">
        <f t="shared" si="5"/>
        <v>0</v>
      </c>
      <c r="BF18" s="234">
        <f t="shared" ref="BF18:BF22" si="48">(BD18-BC18)</f>
        <v>0</v>
      </c>
      <c r="BG18" s="240" t="str">
        <f t="shared" si="23"/>
        <v>Pass</v>
      </c>
      <c r="BH18" s="240" t="s">
        <v>35</v>
      </c>
      <c r="BI18" s="240" t="s">
        <v>35</v>
      </c>
      <c r="BJ18" s="240">
        <f t="shared" si="6"/>
        <v>0</v>
      </c>
      <c r="BK18" s="234">
        <f t="shared" ref="BK18:BK22" si="49">(BI18-BH18)</f>
        <v>0</v>
      </c>
      <c r="BL18" s="240" t="str">
        <f t="shared" si="25"/>
        <v>Pass</v>
      </c>
      <c r="BM18" s="39" t="s">
        <v>234</v>
      </c>
      <c r="BN18" s="39" t="s">
        <v>226</v>
      </c>
      <c r="BO18" s="238"/>
      <c r="BP18" s="240" t="s">
        <v>226</v>
      </c>
      <c r="BQ18" s="240" t="s">
        <v>226</v>
      </c>
      <c r="BR18" s="240" t="s">
        <v>235</v>
      </c>
      <c r="BS18" s="240" t="s">
        <v>235</v>
      </c>
      <c r="BT18" s="240" t="s">
        <v>235</v>
      </c>
      <c r="BU18" s="240" t="s">
        <v>235</v>
      </c>
      <c r="BV18" s="39" t="s">
        <v>236</v>
      </c>
      <c r="BW18" s="39" t="s">
        <v>226</v>
      </c>
      <c r="BX18" s="240" t="s">
        <v>226</v>
      </c>
      <c r="BY18" s="240" t="s">
        <v>226</v>
      </c>
      <c r="BZ18" s="240" t="s">
        <v>236</v>
      </c>
      <c r="CA18" s="240" t="s">
        <v>236</v>
      </c>
      <c r="CB18" s="240" t="s">
        <v>237</v>
      </c>
      <c r="CC18" s="240" t="s">
        <v>237</v>
      </c>
      <c r="CD18" s="240" t="s">
        <v>238</v>
      </c>
      <c r="CE18" s="240" t="s">
        <v>238</v>
      </c>
      <c r="CF18" s="240" t="s">
        <v>237</v>
      </c>
      <c r="CG18" s="240" t="s">
        <v>237</v>
      </c>
      <c r="CH18" s="240" t="s">
        <v>238</v>
      </c>
      <c r="CI18" s="240" t="s">
        <v>238</v>
      </c>
      <c r="CJ18" s="240" t="s">
        <v>237</v>
      </c>
      <c r="CK18" s="240" t="s">
        <v>237</v>
      </c>
      <c r="CL18" s="240" t="s">
        <v>238</v>
      </c>
      <c r="CM18" s="240" t="s">
        <v>238</v>
      </c>
      <c r="CN18" s="240" t="s">
        <v>236</v>
      </c>
      <c r="CO18" s="240" t="s">
        <v>236</v>
      </c>
      <c r="CP18" s="240" t="s">
        <v>224</v>
      </c>
      <c r="CQ18" s="240" t="s">
        <v>224</v>
      </c>
      <c r="CR18" s="240" t="s">
        <v>224</v>
      </c>
      <c r="CS18" s="240" t="s">
        <v>224</v>
      </c>
      <c r="CT18" s="39" t="s">
        <v>226</v>
      </c>
      <c r="CU18" s="39" t="s">
        <v>239</v>
      </c>
      <c r="CV18" s="39" t="s">
        <v>226</v>
      </c>
      <c r="CW18" s="39" t="s">
        <v>239</v>
      </c>
      <c r="CX18" s="240" t="s">
        <v>240</v>
      </c>
      <c r="CY18" s="240" t="s">
        <v>240</v>
      </c>
      <c r="CZ18" s="39" t="s">
        <v>220</v>
      </c>
      <c r="DA18" s="39" t="s">
        <v>241</v>
      </c>
      <c r="DB18" s="240" t="s">
        <v>237</v>
      </c>
      <c r="DC18" s="240" t="s">
        <v>237</v>
      </c>
      <c r="DD18" s="240" t="s">
        <v>237</v>
      </c>
      <c r="DE18" s="240" t="s">
        <v>237</v>
      </c>
      <c r="DF18" s="240" t="s">
        <v>226</v>
      </c>
      <c r="DG18" s="240" t="s">
        <v>226</v>
      </c>
      <c r="DH18" s="240" t="s">
        <v>226</v>
      </c>
      <c r="DI18" s="240" t="s">
        <v>226</v>
      </c>
      <c r="DJ18" s="240" t="s">
        <v>237</v>
      </c>
      <c r="DK18" s="240" t="s">
        <v>237</v>
      </c>
      <c r="DL18" s="39" t="s">
        <v>226</v>
      </c>
      <c r="DM18" s="39" t="s">
        <v>500</v>
      </c>
      <c r="DN18" s="39" t="s">
        <v>226</v>
      </c>
      <c r="DO18" s="39" t="s">
        <v>500</v>
      </c>
      <c r="DP18" s="240" t="s">
        <v>236</v>
      </c>
      <c r="DQ18" s="240" t="s">
        <v>236</v>
      </c>
      <c r="DR18" s="240" t="s">
        <v>226</v>
      </c>
      <c r="DS18" s="240" t="s">
        <v>226</v>
      </c>
      <c r="DT18" s="240" t="s">
        <v>226</v>
      </c>
      <c r="DU18" s="240" t="s">
        <v>226</v>
      </c>
      <c r="DV18" s="240" t="s">
        <v>226</v>
      </c>
      <c r="DW18" s="240" t="s">
        <v>226</v>
      </c>
      <c r="DX18" s="240" t="s">
        <v>226</v>
      </c>
      <c r="DY18" s="240" t="s">
        <v>226</v>
      </c>
      <c r="DZ18" s="39" t="s">
        <v>243</v>
      </c>
      <c r="EA18" s="39" t="s">
        <v>226</v>
      </c>
      <c r="EB18" s="39" t="s">
        <v>244</v>
      </c>
      <c r="EC18" s="39" t="s">
        <v>226</v>
      </c>
      <c r="ED18" s="39" t="s">
        <v>245</v>
      </c>
      <c r="EE18" s="39" t="s">
        <v>226</v>
      </c>
      <c r="EF18" s="39" t="s">
        <v>246</v>
      </c>
      <c r="EG18" s="39" t="s">
        <v>226</v>
      </c>
      <c r="EH18" s="39" t="s">
        <v>247</v>
      </c>
      <c r="EI18" s="39" t="s">
        <v>226</v>
      </c>
      <c r="EJ18" s="39" t="s">
        <v>248</v>
      </c>
      <c r="EK18" s="39" t="s">
        <v>226</v>
      </c>
      <c r="EL18" s="240" t="s">
        <v>226</v>
      </c>
      <c r="EM18" s="240" t="s">
        <v>226</v>
      </c>
      <c r="EN18" s="240" t="s">
        <v>226</v>
      </c>
      <c r="EO18" s="240" t="s">
        <v>226</v>
      </c>
      <c r="EP18" s="240" t="s">
        <v>226</v>
      </c>
      <c r="EQ18" s="240" t="s">
        <v>226</v>
      </c>
      <c r="ER18" s="39" t="s">
        <v>494</v>
      </c>
      <c r="ES18" s="39" t="s">
        <v>226</v>
      </c>
      <c r="ET18" s="39" t="s">
        <v>501</v>
      </c>
      <c r="EU18" s="39" t="s">
        <v>226</v>
      </c>
      <c r="EV18" s="39" t="s">
        <v>502</v>
      </c>
      <c r="EW18" s="39" t="s">
        <v>226</v>
      </c>
      <c r="EX18" s="39" t="s">
        <v>503</v>
      </c>
      <c r="EY18" s="39" t="s">
        <v>226</v>
      </c>
      <c r="EZ18" s="240" t="s">
        <v>226</v>
      </c>
      <c r="FA18" s="240" t="s">
        <v>226</v>
      </c>
      <c r="FB18" s="39" t="s">
        <v>499</v>
      </c>
      <c r="FC18" s="39" t="s">
        <v>226</v>
      </c>
      <c r="FD18" s="39" t="s">
        <v>384</v>
      </c>
      <c r="FE18" s="39" t="s">
        <v>226</v>
      </c>
      <c r="FF18" s="240" t="s">
        <v>226</v>
      </c>
      <c r="FG18" s="240" t="s">
        <v>226</v>
      </c>
      <c r="FH18" s="240" t="s">
        <v>226</v>
      </c>
      <c r="FI18" s="240" t="s">
        <v>226</v>
      </c>
      <c r="FJ18" s="39" t="s">
        <v>504</v>
      </c>
      <c r="FK18" s="39" t="s">
        <v>226</v>
      </c>
      <c r="FL18" s="39" t="s">
        <v>505</v>
      </c>
      <c r="FM18" s="39" t="s">
        <v>506</v>
      </c>
      <c r="FN18" s="240">
        <f t="shared" si="7"/>
        <v>2316916</v>
      </c>
      <c r="FO18" s="234">
        <f t="shared" si="26"/>
        <v>5.5925449855332009E-2</v>
      </c>
      <c r="FP18" s="240" t="str">
        <f t="shared" si="27"/>
        <v>Failed</v>
      </c>
      <c r="FQ18" s="39" t="s">
        <v>505</v>
      </c>
      <c r="FR18" s="39" t="s">
        <v>506</v>
      </c>
      <c r="FS18" s="240">
        <f t="shared" si="8"/>
        <v>2316916</v>
      </c>
      <c r="FT18" s="234">
        <f t="shared" si="28"/>
        <v>5.5925449855332009E-2</v>
      </c>
      <c r="FU18" s="240" t="str">
        <f t="shared" si="29"/>
        <v>Failed</v>
      </c>
      <c r="FV18" s="39" t="s">
        <v>505</v>
      </c>
      <c r="FW18" s="39" t="s">
        <v>506</v>
      </c>
      <c r="FX18" s="240">
        <f t="shared" si="9"/>
        <v>2316916</v>
      </c>
      <c r="FY18" s="234">
        <f t="shared" si="30"/>
        <v>5.5925449855332009E-2</v>
      </c>
      <c r="FZ18" s="240" t="str">
        <f t="shared" si="31"/>
        <v>Failed</v>
      </c>
      <c r="GA18" s="39" t="s">
        <v>505</v>
      </c>
      <c r="GB18" s="39" t="s">
        <v>506</v>
      </c>
      <c r="GC18" s="240">
        <f t="shared" si="10"/>
        <v>2316916</v>
      </c>
      <c r="GD18" s="234">
        <f t="shared" si="32"/>
        <v>5.5925449855332009E-2</v>
      </c>
      <c r="GE18" s="240" t="str">
        <f t="shared" si="33"/>
        <v>Failed</v>
      </c>
      <c r="GF18" s="39" t="s">
        <v>505</v>
      </c>
      <c r="GG18" s="39" t="s">
        <v>506</v>
      </c>
      <c r="GH18" s="240">
        <f t="shared" si="11"/>
        <v>2316916</v>
      </c>
      <c r="GI18" s="234">
        <f t="shared" si="34"/>
        <v>5.5925449855332009E-2</v>
      </c>
      <c r="GJ18" s="240" t="str">
        <f t="shared" si="35"/>
        <v>Failed</v>
      </c>
      <c r="GK18" s="39" t="s">
        <v>505</v>
      </c>
      <c r="GL18" s="39" t="s">
        <v>506</v>
      </c>
      <c r="GM18" s="240">
        <f t="shared" si="12"/>
        <v>2316916</v>
      </c>
      <c r="GN18" s="234">
        <f t="shared" si="36"/>
        <v>5.5925449855332009E-2</v>
      </c>
      <c r="GO18" s="240" t="str">
        <f t="shared" si="37"/>
        <v>Failed</v>
      </c>
      <c r="GP18" s="240" t="s">
        <v>35</v>
      </c>
      <c r="GQ18" s="240" t="s">
        <v>35</v>
      </c>
      <c r="GR18" s="240" t="s">
        <v>226</v>
      </c>
      <c r="GS18" s="240" t="s">
        <v>226</v>
      </c>
      <c r="GT18" s="39" t="s">
        <v>507</v>
      </c>
      <c r="GU18" s="39" t="s">
        <v>226</v>
      </c>
      <c r="GV18" s="240" t="s">
        <v>226</v>
      </c>
      <c r="GW18" s="240" t="s">
        <v>226</v>
      </c>
      <c r="GX18" s="240" t="s">
        <v>226</v>
      </c>
      <c r="GY18" s="240" t="s">
        <v>226</v>
      </c>
      <c r="GZ18" s="240" t="s">
        <v>226</v>
      </c>
      <c r="HA18" s="240" t="s">
        <v>226</v>
      </c>
      <c r="HB18" s="39" t="s">
        <v>35</v>
      </c>
      <c r="HC18" s="39" t="s">
        <v>226</v>
      </c>
      <c r="HD18" s="39" t="s">
        <v>35</v>
      </c>
      <c r="HE18" s="39" t="s">
        <v>226</v>
      </c>
      <c r="HF18" s="39" t="s">
        <v>35</v>
      </c>
      <c r="HG18" s="39" t="s">
        <v>226</v>
      </c>
      <c r="HH18" s="39" t="s">
        <v>35</v>
      </c>
      <c r="HI18" s="39" t="s">
        <v>226</v>
      </c>
      <c r="HJ18" s="240" t="s">
        <v>226</v>
      </c>
      <c r="HK18" s="240" t="s">
        <v>226</v>
      </c>
      <c r="HL18" s="240" t="s">
        <v>35</v>
      </c>
      <c r="HM18" s="240" t="s">
        <v>35</v>
      </c>
      <c r="HN18" s="240" t="s">
        <v>35</v>
      </c>
      <c r="HO18" s="240" t="s">
        <v>35</v>
      </c>
      <c r="HP18" s="240" t="s">
        <v>35</v>
      </c>
      <c r="HQ18" s="240" t="s">
        <v>35</v>
      </c>
    </row>
    <row r="19" spans="1:225" x14ac:dyDescent="0.2">
      <c r="A19" s="240">
        <v>18</v>
      </c>
      <c r="B19" s="240" t="s">
        <v>220</v>
      </c>
      <c r="C19" s="240" t="s">
        <v>220</v>
      </c>
      <c r="D19" s="242">
        <v>0</v>
      </c>
      <c r="E19" s="242" t="s">
        <v>696</v>
      </c>
      <c r="F19" s="243" t="s">
        <v>221</v>
      </c>
      <c r="G19" s="243" t="s">
        <v>222</v>
      </c>
      <c r="H19" s="240" t="s">
        <v>712</v>
      </c>
      <c r="I19" s="242" t="s">
        <v>696</v>
      </c>
      <c r="J19" s="242">
        <v>200</v>
      </c>
      <c r="K19" s="242">
        <v>20</v>
      </c>
      <c r="L19" s="240">
        <v>120</v>
      </c>
      <c r="M19" s="242">
        <v>120</v>
      </c>
      <c r="N19" s="234">
        <f>(K19-J19)/J19</f>
        <v>-0.9</v>
      </c>
      <c r="O19" s="242" t="s">
        <v>696</v>
      </c>
      <c r="P19" s="240" t="s">
        <v>223</v>
      </c>
      <c r="Q19" s="240" t="s">
        <v>223</v>
      </c>
      <c r="R19" s="240" t="s">
        <v>224</v>
      </c>
      <c r="S19" s="240" t="s">
        <v>508</v>
      </c>
      <c r="T19" s="240" t="s">
        <v>226</v>
      </c>
      <c r="U19" s="240" t="s">
        <v>226</v>
      </c>
      <c r="V19" s="240" t="s">
        <v>509</v>
      </c>
      <c r="W19" s="240" t="s">
        <v>509</v>
      </c>
      <c r="Z19" s="240">
        <f t="shared" si="0"/>
        <v>0</v>
      </c>
      <c r="AA19" s="234">
        <f t="shared" si="13"/>
        <v>0</v>
      </c>
      <c r="AB19" s="240" t="str" cm="1">
        <f t="array" ref="AB19">IF(AA19&lt;=1%,"Pass",Failed)</f>
        <v>Pass</v>
      </c>
      <c r="AC19" s="240" t="s">
        <v>510</v>
      </c>
      <c r="AD19" s="240" t="s">
        <v>510</v>
      </c>
      <c r="AE19" s="240">
        <f t="shared" si="1"/>
        <v>0</v>
      </c>
      <c r="AF19" s="234">
        <f t="shared" si="14"/>
        <v>0</v>
      </c>
      <c r="AG19" s="240" t="str">
        <f t="shared" si="15"/>
        <v>Pass</v>
      </c>
      <c r="AH19" s="240" t="s">
        <v>510</v>
      </c>
      <c r="AI19" s="240" t="s">
        <v>510</v>
      </c>
      <c r="AJ19" s="240">
        <f t="shared" si="2"/>
        <v>0</v>
      </c>
      <c r="AK19" s="234">
        <f t="shared" si="16"/>
        <v>0</v>
      </c>
      <c r="AL19" s="240" t="str">
        <f t="shared" si="17"/>
        <v>Pass</v>
      </c>
      <c r="AM19" s="240" t="s">
        <v>510</v>
      </c>
      <c r="AN19" s="240" t="s">
        <v>510</v>
      </c>
      <c r="AO19" s="240">
        <f t="shared" si="3"/>
        <v>0</v>
      </c>
      <c r="AP19" s="234">
        <f t="shared" si="18"/>
        <v>0</v>
      </c>
      <c r="AQ19" s="240" t="str">
        <f t="shared" si="19"/>
        <v>Pass</v>
      </c>
      <c r="AR19" s="39" t="s">
        <v>511</v>
      </c>
      <c r="AS19" s="39" t="s">
        <v>226</v>
      </c>
      <c r="AT19" s="39" t="s">
        <v>35</v>
      </c>
      <c r="AU19" s="39" t="s">
        <v>512</v>
      </c>
      <c r="AV19" s="240" t="s">
        <v>513</v>
      </c>
      <c r="AW19" s="240" t="s">
        <v>513</v>
      </c>
      <c r="AX19" s="240" t="s">
        <v>35</v>
      </c>
      <c r="AY19" s="240" t="s">
        <v>35</v>
      </c>
      <c r="AZ19" s="240">
        <f t="shared" si="4"/>
        <v>0</v>
      </c>
      <c r="BA19" s="234">
        <f t="shared" si="47"/>
        <v>0</v>
      </c>
      <c r="BB19" s="240" t="str">
        <f t="shared" si="21"/>
        <v>Pass</v>
      </c>
      <c r="BC19" s="240" t="s">
        <v>35</v>
      </c>
      <c r="BD19" s="240" t="s">
        <v>35</v>
      </c>
      <c r="BE19" s="240">
        <f t="shared" si="5"/>
        <v>0</v>
      </c>
      <c r="BF19" s="234">
        <f t="shared" si="48"/>
        <v>0</v>
      </c>
      <c r="BG19" s="240" t="str">
        <f t="shared" si="23"/>
        <v>Pass</v>
      </c>
      <c r="BH19" s="240" t="s">
        <v>35</v>
      </c>
      <c r="BI19" s="240" t="s">
        <v>35</v>
      </c>
      <c r="BJ19" s="240">
        <f t="shared" si="6"/>
        <v>0</v>
      </c>
      <c r="BK19" s="234">
        <f t="shared" si="49"/>
        <v>0</v>
      </c>
      <c r="BL19" s="240" t="str">
        <f t="shared" si="25"/>
        <v>Pass</v>
      </c>
      <c r="BM19" s="39" t="s">
        <v>234</v>
      </c>
      <c r="BN19" s="39" t="s">
        <v>226</v>
      </c>
      <c r="BO19" s="238"/>
      <c r="BP19" s="240" t="s">
        <v>226</v>
      </c>
      <c r="BQ19" s="240" t="s">
        <v>226</v>
      </c>
      <c r="BR19" s="240" t="s">
        <v>235</v>
      </c>
      <c r="BS19" s="240" t="s">
        <v>235</v>
      </c>
      <c r="BT19" s="240" t="s">
        <v>235</v>
      </c>
      <c r="BU19" s="240" t="s">
        <v>235</v>
      </c>
      <c r="BV19" s="39" t="s">
        <v>236</v>
      </c>
      <c r="BW19" s="39" t="s">
        <v>226</v>
      </c>
      <c r="BX19" s="240" t="s">
        <v>226</v>
      </c>
      <c r="BY19" s="240" t="s">
        <v>226</v>
      </c>
      <c r="BZ19" s="240" t="s">
        <v>236</v>
      </c>
      <c r="CA19" s="240" t="s">
        <v>236</v>
      </c>
      <c r="CB19" s="240" t="s">
        <v>237</v>
      </c>
      <c r="CC19" s="240" t="s">
        <v>237</v>
      </c>
      <c r="CD19" s="240" t="s">
        <v>238</v>
      </c>
      <c r="CE19" s="240" t="s">
        <v>238</v>
      </c>
      <c r="CF19" s="240" t="s">
        <v>237</v>
      </c>
      <c r="CG19" s="240" t="s">
        <v>237</v>
      </c>
      <c r="CH19" s="240" t="s">
        <v>238</v>
      </c>
      <c r="CI19" s="240" t="s">
        <v>238</v>
      </c>
      <c r="CJ19" s="240" t="s">
        <v>237</v>
      </c>
      <c r="CK19" s="240" t="s">
        <v>237</v>
      </c>
      <c r="CL19" s="240" t="s">
        <v>238</v>
      </c>
      <c r="CM19" s="240" t="s">
        <v>238</v>
      </c>
      <c r="CN19" s="240" t="s">
        <v>236</v>
      </c>
      <c r="CO19" s="240" t="s">
        <v>236</v>
      </c>
      <c r="CP19" s="240" t="s">
        <v>224</v>
      </c>
      <c r="CQ19" s="240" t="s">
        <v>224</v>
      </c>
      <c r="CR19" s="240" t="s">
        <v>224</v>
      </c>
      <c r="CS19" s="240" t="s">
        <v>224</v>
      </c>
      <c r="CT19" s="39" t="s">
        <v>226</v>
      </c>
      <c r="CU19" s="39" t="s">
        <v>239</v>
      </c>
      <c r="CV19" s="39" t="s">
        <v>226</v>
      </c>
      <c r="CW19" s="39" t="s">
        <v>239</v>
      </c>
      <c r="CX19" s="240" t="s">
        <v>240</v>
      </c>
      <c r="CY19" s="240" t="s">
        <v>240</v>
      </c>
      <c r="CZ19" s="39" t="s">
        <v>220</v>
      </c>
      <c r="DA19" s="39" t="s">
        <v>241</v>
      </c>
      <c r="DB19" s="240" t="s">
        <v>237</v>
      </c>
      <c r="DC19" s="240" t="s">
        <v>237</v>
      </c>
      <c r="DD19" s="240" t="s">
        <v>237</v>
      </c>
      <c r="DE19" s="240" t="s">
        <v>237</v>
      </c>
      <c r="DF19" s="240" t="s">
        <v>226</v>
      </c>
      <c r="DG19" s="240" t="s">
        <v>226</v>
      </c>
      <c r="DH19" s="240" t="s">
        <v>226</v>
      </c>
      <c r="DI19" s="240" t="s">
        <v>226</v>
      </c>
      <c r="DJ19" s="240" t="s">
        <v>237</v>
      </c>
      <c r="DK19" s="240" t="s">
        <v>237</v>
      </c>
      <c r="DL19" s="39" t="s">
        <v>226</v>
      </c>
      <c r="DM19" s="39" t="s">
        <v>514</v>
      </c>
      <c r="DN19" s="39" t="s">
        <v>226</v>
      </c>
      <c r="DO19" s="39" t="s">
        <v>514</v>
      </c>
      <c r="DP19" s="240" t="s">
        <v>236</v>
      </c>
      <c r="DQ19" s="240" t="s">
        <v>236</v>
      </c>
      <c r="DR19" s="240" t="s">
        <v>226</v>
      </c>
      <c r="DS19" s="240" t="s">
        <v>226</v>
      </c>
      <c r="DT19" s="240" t="s">
        <v>226</v>
      </c>
      <c r="DU19" s="240" t="s">
        <v>226</v>
      </c>
      <c r="DV19" s="240" t="s">
        <v>226</v>
      </c>
      <c r="DW19" s="240" t="s">
        <v>226</v>
      </c>
      <c r="DX19" s="240" t="s">
        <v>226</v>
      </c>
      <c r="DY19" s="240" t="s">
        <v>226</v>
      </c>
      <c r="DZ19" s="39" t="s">
        <v>243</v>
      </c>
      <c r="EA19" s="39" t="s">
        <v>226</v>
      </c>
      <c r="EB19" s="39" t="s">
        <v>244</v>
      </c>
      <c r="EC19" s="39" t="s">
        <v>226</v>
      </c>
      <c r="ED19" s="39" t="s">
        <v>245</v>
      </c>
      <c r="EE19" s="39" t="s">
        <v>226</v>
      </c>
      <c r="EF19" s="39" t="s">
        <v>246</v>
      </c>
      <c r="EG19" s="39" t="s">
        <v>226</v>
      </c>
      <c r="EH19" s="39" t="s">
        <v>247</v>
      </c>
      <c r="EI19" s="39" t="s">
        <v>226</v>
      </c>
      <c r="EJ19" s="39" t="s">
        <v>248</v>
      </c>
      <c r="EK19" s="39" t="s">
        <v>226</v>
      </c>
      <c r="EL19" s="240" t="s">
        <v>226</v>
      </c>
      <c r="EM19" s="240" t="s">
        <v>226</v>
      </c>
      <c r="EN19" s="240" t="s">
        <v>226</v>
      </c>
      <c r="EO19" s="240" t="s">
        <v>226</v>
      </c>
      <c r="EP19" s="240" t="s">
        <v>226</v>
      </c>
      <c r="EQ19" s="240" t="s">
        <v>226</v>
      </c>
      <c r="ER19" s="39" t="s">
        <v>508</v>
      </c>
      <c r="ES19" s="39" t="s">
        <v>226</v>
      </c>
      <c r="ET19" s="39" t="s">
        <v>515</v>
      </c>
      <c r="EU19" s="39" t="s">
        <v>226</v>
      </c>
      <c r="EV19" s="39" t="s">
        <v>516</v>
      </c>
      <c r="EW19" s="39" t="s">
        <v>226</v>
      </c>
      <c r="EX19" s="39" t="s">
        <v>517</v>
      </c>
      <c r="EY19" s="39" t="s">
        <v>226</v>
      </c>
      <c r="EZ19" s="240" t="s">
        <v>226</v>
      </c>
      <c r="FA19" s="240" t="s">
        <v>226</v>
      </c>
      <c r="FB19" s="39" t="s">
        <v>513</v>
      </c>
      <c r="FC19" s="39" t="s">
        <v>226</v>
      </c>
      <c r="FD19" s="39" t="s">
        <v>252</v>
      </c>
      <c r="FE19" s="39" t="s">
        <v>226</v>
      </c>
      <c r="FF19" s="240" t="s">
        <v>226</v>
      </c>
      <c r="FG19" s="240" t="s">
        <v>226</v>
      </c>
      <c r="FH19" s="240" t="s">
        <v>226</v>
      </c>
      <c r="FI19" s="240" t="s">
        <v>226</v>
      </c>
      <c r="FJ19" s="39" t="s">
        <v>518</v>
      </c>
      <c r="FK19" s="39" t="s">
        <v>226</v>
      </c>
      <c r="FL19" s="39" t="s">
        <v>519</v>
      </c>
      <c r="FM19" s="39" t="s">
        <v>520</v>
      </c>
      <c r="FN19" s="240">
        <f t="shared" si="7"/>
        <v>2086032</v>
      </c>
      <c r="FO19" s="234">
        <f t="shared" si="26"/>
        <v>2.7960382755951797E-2</v>
      </c>
      <c r="FP19" s="240" t="str">
        <f t="shared" si="27"/>
        <v>Failed</v>
      </c>
      <c r="FQ19" s="39" t="s">
        <v>519</v>
      </c>
      <c r="FR19" s="39" t="s">
        <v>520</v>
      </c>
      <c r="FS19" s="240">
        <f t="shared" si="8"/>
        <v>2086032</v>
      </c>
      <c r="FT19" s="234">
        <f t="shared" si="28"/>
        <v>2.7960382755951797E-2</v>
      </c>
      <c r="FU19" s="240" t="str">
        <f t="shared" si="29"/>
        <v>Failed</v>
      </c>
      <c r="FV19" s="39" t="s">
        <v>519</v>
      </c>
      <c r="FW19" s="39" t="s">
        <v>520</v>
      </c>
      <c r="FX19" s="240">
        <f t="shared" si="9"/>
        <v>2086032</v>
      </c>
      <c r="FY19" s="234">
        <f t="shared" si="30"/>
        <v>2.7960382755951797E-2</v>
      </c>
      <c r="FZ19" s="240" t="str">
        <f t="shared" si="31"/>
        <v>Failed</v>
      </c>
      <c r="GA19" s="39" t="s">
        <v>519</v>
      </c>
      <c r="GB19" s="39" t="s">
        <v>520</v>
      </c>
      <c r="GC19" s="240">
        <f t="shared" si="10"/>
        <v>2086032</v>
      </c>
      <c r="GD19" s="234">
        <f t="shared" si="32"/>
        <v>2.7960382755951797E-2</v>
      </c>
      <c r="GE19" s="240" t="str">
        <f t="shared" si="33"/>
        <v>Failed</v>
      </c>
      <c r="GF19" s="39" t="s">
        <v>519</v>
      </c>
      <c r="GG19" s="39" t="s">
        <v>520</v>
      </c>
      <c r="GH19" s="240">
        <f t="shared" si="11"/>
        <v>2086032</v>
      </c>
      <c r="GI19" s="234">
        <f t="shared" si="34"/>
        <v>2.7960382755951797E-2</v>
      </c>
      <c r="GJ19" s="240" t="str">
        <f t="shared" si="35"/>
        <v>Failed</v>
      </c>
      <c r="GK19" s="39" t="s">
        <v>519</v>
      </c>
      <c r="GL19" s="39" t="s">
        <v>520</v>
      </c>
      <c r="GM19" s="240">
        <f t="shared" si="12"/>
        <v>2086032</v>
      </c>
      <c r="GN19" s="234">
        <f t="shared" si="36"/>
        <v>2.7960382755951797E-2</v>
      </c>
      <c r="GO19" s="240" t="str">
        <f t="shared" si="37"/>
        <v>Failed</v>
      </c>
      <c r="GP19" s="240" t="s">
        <v>35</v>
      </c>
      <c r="GQ19" s="240" t="s">
        <v>35</v>
      </c>
      <c r="GR19" s="240" t="s">
        <v>226</v>
      </c>
      <c r="GS19" s="240" t="s">
        <v>226</v>
      </c>
      <c r="GT19" s="39" t="s">
        <v>521</v>
      </c>
      <c r="GU19" s="39" t="s">
        <v>226</v>
      </c>
      <c r="GV19" s="240" t="s">
        <v>226</v>
      </c>
      <c r="GW19" s="240" t="s">
        <v>226</v>
      </c>
      <c r="GX19" s="240" t="s">
        <v>226</v>
      </c>
      <c r="GY19" s="240" t="s">
        <v>226</v>
      </c>
      <c r="GZ19" s="240" t="s">
        <v>226</v>
      </c>
      <c r="HA19" s="240" t="s">
        <v>226</v>
      </c>
      <c r="HB19" s="39" t="s">
        <v>35</v>
      </c>
      <c r="HC19" s="39" t="s">
        <v>226</v>
      </c>
      <c r="HD19" s="39" t="s">
        <v>35</v>
      </c>
      <c r="HE19" s="39" t="s">
        <v>226</v>
      </c>
      <c r="HF19" s="39" t="s">
        <v>35</v>
      </c>
      <c r="HG19" s="39" t="s">
        <v>226</v>
      </c>
      <c r="HH19" s="39" t="s">
        <v>35</v>
      </c>
      <c r="HI19" s="39" t="s">
        <v>226</v>
      </c>
      <c r="HJ19" s="240" t="s">
        <v>226</v>
      </c>
      <c r="HK19" s="240" t="s">
        <v>226</v>
      </c>
      <c r="HL19" s="240" t="s">
        <v>35</v>
      </c>
      <c r="HM19" s="240" t="s">
        <v>35</v>
      </c>
      <c r="HN19" s="240" t="s">
        <v>35</v>
      </c>
      <c r="HO19" s="240" t="s">
        <v>35</v>
      </c>
      <c r="HP19" s="240" t="s">
        <v>35</v>
      </c>
      <c r="HQ19" s="240" t="s">
        <v>35</v>
      </c>
    </row>
    <row r="20" spans="1:225" x14ac:dyDescent="0.2">
      <c r="A20" s="240">
        <v>19</v>
      </c>
      <c r="B20" s="240" t="s">
        <v>220</v>
      </c>
      <c r="C20" s="240" t="s">
        <v>220</v>
      </c>
      <c r="D20" s="242">
        <v>0</v>
      </c>
      <c r="E20" s="242" t="s">
        <v>696</v>
      </c>
      <c r="F20" s="243" t="s">
        <v>221</v>
      </c>
      <c r="G20" s="243" t="s">
        <v>222</v>
      </c>
      <c r="H20" s="240" t="s">
        <v>712</v>
      </c>
      <c r="I20" s="242" t="s">
        <v>696</v>
      </c>
      <c r="J20" s="242">
        <v>200</v>
      </c>
      <c r="K20" s="242">
        <v>80</v>
      </c>
      <c r="L20" s="240">
        <v>120</v>
      </c>
      <c r="M20" s="242">
        <v>120</v>
      </c>
      <c r="N20" s="234">
        <f>(K20-J20)/J20</f>
        <v>-0.6</v>
      </c>
      <c r="O20" s="242" t="s">
        <v>696</v>
      </c>
      <c r="P20" s="240" t="s">
        <v>223</v>
      </c>
      <c r="Q20" s="240" t="s">
        <v>223</v>
      </c>
      <c r="R20" s="240" t="s">
        <v>224</v>
      </c>
      <c r="S20" s="240" t="s">
        <v>522</v>
      </c>
      <c r="T20" s="240" t="s">
        <v>226</v>
      </c>
      <c r="U20" s="240" t="s">
        <v>226</v>
      </c>
      <c r="V20" s="240" t="s">
        <v>523</v>
      </c>
      <c r="W20" s="240" t="s">
        <v>523</v>
      </c>
      <c r="Z20" s="240">
        <f t="shared" si="0"/>
        <v>0</v>
      </c>
      <c r="AA20" s="234">
        <f t="shared" si="13"/>
        <v>0</v>
      </c>
      <c r="AB20" s="240" t="str" cm="1">
        <f t="array" ref="AB20">IF(AA20&lt;=1%,"Pass",Failed)</f>
        <v>Pass</v>
      </c>
      <c r="AC20" s="240" t="s">
        <v>524</v>
      </c>
      <c r="AD20" s="240" t="s">
        <v>524</v>
      </c>
      <c r="AE20" s="240">
        <f t="shared" si="1"/>
        <v>0</v>
      </c>
      <c r="AF20" s="234">
        <f t="shared" si="14"/>
        <v>0</v>
      </c>
      <c r="AG20" s="240" t="str">
        <f t="shared" si="15"/>
        <v>Pass</v>
      </c>
      <c r="AH20" s="240" t="s">
        <v>524</v>
      </c>
      <c r="AI20" s="240" t="s">
        <v>524</v>
      </c>
      <c r="AJ20" s="240">
        <f t="shared" si="2"/>
        <v>0</v>
      </c>
      <c r="AK20" s="234">
        <f t="shared" si="16"/>
        <v>0</v>
      </c>
      <c r="AL20" s="240" t="str">
        <f t="shared" si="17"/>
        <v>Pass</v>
      </c>
      <c r="AM20" s="240" t="s">
        <v>524</v>
      </c>
      <c r="AN20" s="240" t="s">
        <v>524</v>
      </c>
      <c r="AO20" s="240">
        <f t="shared" si="3"/>
        <v>0</v>
      </c>
      <c r="AP20" s="234">
        <f t="shared" si="18"/>
        <v>0</v>
      </c>
      <c r="AQ20" s="240" t="str">
        <f t="shared" si="19"/>
        <v>Pass</v>
      </c>
      <c r="AR20" s="39" t="s">
        <v>525</v>
      </c>
      <c r="AS20" s="39" t="s">
        <v>226</v>
      </c>
      <c r="AT20" s="39" t="s">
        <v>35</v>
      </c>
      <c r="AU20" s="39" t="s">
        <v>526</v>
      </c>
      <c r="AV20" s="240" t="s">
        <v>527</v>
      </c>
      <c r="AW20" s="240" t="s">
        <v>527</v>
      </c>
      <c r="AX20" s="240" t="s">
        <v>35</v>
      </c>
      <c r="AY20" s="240" t="s">
        <v>35</v>
      </c>
      <c r="AZ20" s="240">
        <f t="shared" si="4"/>
        <v>0</v>
      </c>
      <c r="BA20" s="234">
        <f t="shared" si="47"/>
        <v>0</v>
      </c>
      <c r="BB20" s="240" t="str">
        <f t="shared" si="21"/>
        <v>Pass</v>
      </c>
      <c r="BC20" s="240" t="s">
        <v>35</v>
      </c>
      <c r="BD20" s="240" t="s">
        <v>35</v>
      </c>
      <c r="BE20" s="240">
        <f t="shared" si="5"/>
        <v>0</v>
      </c>
      <c r="BF20" s="234">
        <f t="shared" si="48"/>
        <v>0</v>
      </c>
      <c r="BG20" s="240" t="str">
        <f t="shared" si="23"/>
        <v>Pass</v>
      </c>
      <c r="BH20" s="240" t="s">
        <v>35</v>
      </c>
      <c r="BI20" s="240" t="s">
        <v>35</v>
      </c>
      <c r="BJ20" s="240">
        <f t="shared" si="6"/>
        <v>0</v>
      </c>
      <c r="BK20" s="234">
        <f t="shared" si="49"/>
        <v>0</v>
      </c>
      <c r="BL20" s="240" t="str">
        <f t="shared" si="25"/>
        <v>Pass</v>
      </c>
      <c r="BM20" s="39" t="s">
        <v>234</v>
      </c>
      <c r="BN20" s="39" t="s">
        <v>226</v>
      </c>
      <c r="BO20" s="238"/>
      <c r="BP20" s="240" t="s">
        <v>226</v>
      </c>
      <c r="BQ20" s="240" t="s">
        <v>226</v>
      </c>
      <c r="BR20" s="240" t="s">
        <v>235</v>
      </c>
      <c r="BS20" s="240" t="s">
        <v>235</v>
      </c>
      <c r="BT20" s="240" t="s">
        <v>235</v>
      </c>
      <c r="BU20" s="240" t="s">
        <v>235</v>
      </c>
      <c r="BV20" s="39" t="s">
        <v>236</v>
      </c>
      <c r="BW20" s="39" t="s">
        <v>226</v>
      </c>
      <c r="BX20" s="240" t="s">
        <v>226</v>
      </c>
      <c r="BY20" s="240" t="s">
        <v>226</v>
      </c>
      <c r="BZ20" s="240" t="s">
        <v>236</v>
      </c>
      <c r="CA20" s="240" t="s">
        <v>236</v>
      </c>
      <c r="CB20" s="240" t="s">
        <v>237</v>
      </c>
      <c r="CC20" s="240" t="s">
        <v>237</v>
      </c>
      <c r="CD20" s="240" t="s">
        <v>238</v>
      </c>
      <c r="CE20" s="240" t="s">
        <v>238</v>
      </c>
      <c r="CF20" s="240" t="s">
        <v>237</v>
      </c>
      <c r="CG20" s="240" t="s">
        <v>237</v>
      </c>
      <c r="CH20" s="240" t="s">
        <v>238</v>
      </c>
      <c r="CI20" s="240" t="s">
        <v>238</v>
      </c>
      <c r="CJ20" s="240" t="s">
        <v>237</v>
      </c>
      <c r="CK20" s="240" t="s">
        <v>237</v>
      </c>
      <c r="CL20" s="240" t="s">
        <v>238</v>
      </c>
      <c r="CM20" s="240" t="s">
        <v>238</v>
      </c>
      <c r="CN20" s="240" t="s">
        <v>236</v>
      </c>
      <c r="CO20" s="240" t="s">
        <v>236</v>
      </c>
      <c r="CP20" s="240" t="s">
        <v>224</v>
      </c>
      <c r="CQ20" s="240" t="s">
        <v>224</v>
      </c>
      <c r="CR20" s="240" t="s">
        <v>224</v>
      </c>
      <c r="CS20" s="240" t="s">
        <v>224</v>
      </c>
      <c r="CT20" s="39" t="s">
        <v>226</v>
      </c>
      <c r="CU20" s="39" t="s">
        <v>239</v>
      </c>
      <c r="CV20" s="39" t="s">
        <v>226</v>
      </c>
      <c r="CW20" s="39" t="s">
        <v>239</v>
      </c>
      <c r="CX20" s="240" t="s">
        <v>240</v>
      </c>
      <c r="CY20" s="240" t="s">
        <v>240</v>
      </c>
      <c r="CZ20" s="39" t="s">
        <v>220</v>
      </c>
      <c r="DA20" s="39" t="s">
        <v>241</v>
      </c>
      <c r="DB20" s="240" t="s">
        <v>237</v>
      </c>
      <c r="DC20" s="240" t="s">
        <v>237</v>
      </c>
      <c r="DD20" s="240" t="s">
        <v>237</v>
      </c>
      <c r="DE20" s="240" t="s">
        <v>237</v>
      </c>
      <c r="DF20" s="240" t="s">
        <v>226</v>
      </c>
      <c r="DG20" s="240" t="s">
        <v>226</v>
      </c>
      <c r="DH20" s="240" t="s">
        <v>226</v>
      </c>
      <c r="DI20" s="240" t="s">
        <v>226</v>
      </c>
      <c r="DJ20" s="240" t="s">
        <v>237</v>
      </c>
      <c r="DK20" s="240" t="s">
        <v>237</v>
      </c>
      <c r="DL20" s="39" t="s">
        <v>226</v>
      </c>
      <c r="DM20" s="39" t="s">
        <v>528</v>
      </c>
      <c r="DN20" s="39" t="s">
        <v>226</v>
      </c>
      <c r="DO20" s="39" t="s">
        <v>528</v>
      </c>
      <c r="DP20" s="240" t="s">
        <v>236</v>
      </c>
      <c r="DQ20" s="240" t="s">
        <v>236</v>
      </c>
      <c r="DR20" s="240" t="s">
        <v>226</v>
      </c>
      <c r="DS20" s="240" t="s">
        <v>226</v>
      </c>
      <c r="DT20" s="240" t="s">
        <v>226</v>
      </c>
      <c r="DU20" s="240" t="s">
        <v>226</v>
      </c>
      <c r="DV20" s="240" t="s">
        <v>226</v>
      </c>
      <c r="DW20" s="240" t="s">
        <v>226</v>
      </c>
      <c r="DX20" s="240" t="s">
        <v>226</v>
      </c>
      <c r="DY20" s="240" t="s">
        <v>226</v>
      </c>
      <c r="DZ20" s="39" t="s">
        <v>243</v>
      </c>
      <c r="EA20" s="39" t="s">
        <v>226</v>
      </c>
      <c r="EB20" s="39" t="s">
        <v>244</v>
      </c>
      <c r="EC20" s="39" t="s">
        <v>226</v>
      </c>
      <c r="ED20" s="39" t="s">
        <v>245</v>
      </c>
      <c r="EE20" s="39" t="s">
        <v>226</v>
      </c>
      <c r="EF20" s="39" t="s">
        <v>246</v>
      </c>
      <c r="EG20" s="39" t="s">
        <v>226</v>
      </c>
      <c r="EH20" s="39" t="s">
        <v>247</v>
      </c>
      <c r="EI20" s="39" t="s">
        <v>226</v>
      </c>
      <c r="EJ20" s="39" t="s">
        <v>248</v>
      </c>
      <c r="EK20" s="39" t="s">
        <v>226</v>
      </c>
      <c r="EL20" s="240" t="s">
        <v>226</v>
      </c>
      <c r="EM20" s="240" t="s">
        <v>226</v>
      </c>
      <c r="EN20" s="240" t="s">
        <v>226</v>
      </c>
      <c r="EO20" s="240" t="s">
        <v>226</v>
      </c>
      <c r="EP20" s="240" t="s">
        <v>226</v>
      </c>
      <c r="EQ20" s="240" t="s">
        <v>226</v>
      </c>
      <c r="ER20" s="39" t="s">
        <v>522</v>
      </c>
      <c r="ES20" s="39" t="s">
        <v>226</v>
      </c>
      <c r="ET20" s="39" t="s">
        <v>529</v>
      </c>
      <c r="EU20" s="39" t="s">
        <v>226</v>
      </c>
      <c r="EV20" s="39" t="s">
        <v>530</v>
      </c>
      <c r="EW20" s="39" t="s">
        <v>226</v>
      </c>
      <c r="EX20" s="39" t="s">
        <v>531</v>
      </c>
      <c r="EY20" s="39" t="s">
        <v>226</v>
      </c>
      <c r="EZ20" s="240" t="s">
        <v>226</v>
      </c>
      <c r="FA20" s="240" t="s">
        <v>226</v>
      </c>
      <c r="FB20" s="39" t="s">
        <v>527</v>
      </c>
      <c r="FC20" s="39" t="s">
        <v>226</v>
      </c>
      <c r="FD20" s="39" t="s">
        <v>252</v>
      </c>
      <c r="FE20" s="39" t="s">
        <v>226</v>
      </c>
      <c r="FF20" s="240" t="s">
        <v>226</v>
      </c>
      <c r="FG20" s="240" t="s">
        <v>226</v>
      </c>
      <c r="FH20" s="240" t="s">
        <v>226</v>
      </c>
      <c r="FI20" s="240" t="s">
        <v>226</v>
      </c>
      <c r="FJ20" s="39" t="s">
        <v>532</v>
      </c>
      <c r="FK20" s="39" t="s">
        <v>226</v>
      </c>
      <c r="FL20" s="39" t="s">
        <v>533</v>
      </c>
      <c r="FM20" s="39" t="s">
        <v>534</v>
      </c>
      <c r="FN20" s="240">
        <f t="shared" si="7"/>
        <v>7624</v>
      </c>
      <c r="FO20" s="234">
        <f t="shared" si="26"/>
        <v>-9.046589174830509E-5</v>
      </c>
      <c r="FP20" s="240" t="str">
        <f t="shared" si="27"/>
        <v>Pass</v>
      </c>
      <c r="FQ20" s="39" t="s">
        <v>533</v>
      </c>
      <c r="FR20" s="39" t="s">
        <v>534</v>
      </c>
      <c r="FS20" s="240">
        <f t="shared" si="8"/>
        <v>7624</v>
      </c>
      <c r="FT20" s="234">
        <f t="shared" si="28"/>
        <v>-9.046589174830509E-5</v>
      </c>
      <c r="FU20" s="240" t="str">
        <f t="shared" si="29"/>
        <v>Pass</v>
      </c>
      <c r="FV20" s="39" t="s">
        <v>533</v>
      </c>
      <c r="FW20" s="39" t="s">
        <v>534</v>
      </c>
      <c r="FX20" s="240">
        <f t="shared" si="9"/>
        <v>7624</v>
      </c>
      <c r="FY20" s="234">
        <f t="shared" si="30"/>
        <v>-9.046589174830509E-5</v>
      </c>
      <c r="FZ20" s="240" t="str">
        <f t="shared" si="31"/>
        <v>Pass</v>
      </c>
      <c r="GA20" s="39" t="s">
        <v>533</v>
      </c>
      <c r="GB20" s="39" t="s">
        <v>534</v>
      </c>
      <c r="GC20" s="240">
        <f t="shared" si="10"/>
        <v>7624</v>
      </c>
      <c r="GD20" s="234">
        <f t="shared" si="32"/>
        <v>-9.046589174830509E-5</v>
      </c>
      <c r="GE20" s="240" t="str">
        <f t="shared" si="33"/>
        <v>Pass</v>
      </c>
      <c r="GF20" s="39" t="s">
        <v>533</v>
      </c>
      <c r="GG20" s="39" t="s">
        <v>534</v>
      </c>
      <c r="GH20" s="240">
        <f t="shared" si="11"/>
        <v>7624</v>
      </c>
      <c r="GI20" s="234">
        <f t="shared" si="34"/>
        <v>-9.046589174830509E-5</v>
      </c>
      <c r="GJ20" s="240" t="str">
        <f t="shared" si="35"/>
        <v>Pass</v>
      </c>
      <c r="GK20" s="39" t="s">
        <v>533</v>
      </c>
      <c r="GL20" s="39" t="s">
        <v>534</v>
      </c>
      <c r="GM20" s="240">
        <f t="shared" si="12"/>
        <v>7624</v>
      </c>
      <c r="GN20" s="234">
        <f t="shared" si="36"/>
        <v>-9.046589174830509E-5</v>
      </c>
      <c r="GO20" s="240" t="str">
        <f t="shared" si="37"/>
        <v>Pass</v>
      </c>
      <c r="GP20" s="240" t="s">
        <v>35</v>
      </c>
      <c r="GQ20" s="240" t="s">
        <v>35</v>
      </c>
      <c r="GR20" s="240" t="s">
        <v>226</v>
      </c>
      <c r="GS20" s="240" t="s">
        <v>226</v>
      </c>
      <c r="GT20" s="39" t="s">
        <v>535</v>
      </c>
      <c r="GU20" s="39" t="s">
        <v>226</v>
      </c>
      <c r="GV20" s="240" t="s">
        <v>226</v>
      </c>
      <c r="GW20" s="240" t="s">
        <v>226</v>
      </c>
      <c r="GX20" s="240" t="s">
        <v>226</v>
      </c>
      <c r="GY20" s="240" t="s">
        <v>226</v>
      </c>
      <c r="GZ20" s="240" t="s">
        <v>226</v>
      </c>
      <c r="HA20" s="240" t="s">
        <v>226</v>
      </c>
      <c r="HB20" s="39" t="s">
        <v>35</v>
      </c>
      <c r="HC20" s="39" t="s">
        <v>226</v>
      </c>
      <c r="HD20" s="39" t="s">
        <v>35</v>
      </c>
      <c r="HE20" s="39" t="s">
        <v>226</v>
      </c>
      <c r="HF20" s="39" t="s">
        <v>35</v>
      </c>
      <c r="HG20" s="39" t="s">
        <v>226</v>
      </c>
      <c r="HH20" s="39" t="s">
        <v>35</v>
      </c>
      <c r="HI20" s="39" t="s">
        <v>226</v>
      </c>
      <c r="HJ20" s="240" t="s">
        <v>226</v>
      </c>
      <c r="HK20" s="240" t="s">
        <v>226</v>
      </c>
      <c r="HL20" s="240" t="s">
        <v>35</v>
      </c>
      <c r="HM20" s="240" t="s">
        <v>35</v>
      </c>
      <c r="HN20" s="240" t="s">
        <v>35</v>
      </c>
      <c r="HO20" s="240" t="s">
        <v>35</v>
      </c>
      <c r="HP20" s="240" t="s">
        <v>35</v>
      </c>
      <c r="HQ20" s="240" t="s">
        <v>35</v>
      </c>
    </row>
    <row r="21" spans="1:225" x14ac:dyDescent="0.2">
      <c r="A21" s="240">
        <v>20</v>
      </c>
      <c r="B21" s="240" t="s">
        <v>220</v>
      </c>
      <c r="C21" s="240" t="s">
        <v>220</v>
      </c>
      <c r="D21" s="242">
        <v>0</v>
      </c>
      <c r="E21" s="242" t="s">
        <v>696</v>
      </c>
      <c r="F21" s="243" t="s">
        <v>221</v>
      </c>
      <c r="G21" s="243" t="s">
        <v>222</v>
      </c>
      <c r="H21" s="240" t="s">
        <v>712</v>
      </c>
      <c r="I21" s="242" t="s">
        <v>696</v>
      </c>
      <c r="J21" s="242">
        <v>200</v>
      </c>
      <c r="K21" s="242">
        <v>55</v>
      </c>
      <c r="L21" s="240">
        <v>120</v>
      </c>
      <c r="M21" s="242">
        <v>120</v>
      </c>
      <c r="N21" s="234">
        <f>(K21-J21)/J21</f>
        <v>-0.72499999999999998</v>
      </c>
      <c r="O21" s="242" t="s">
        <v>706</v>
      </c>
      <c r="P21" s="240" t="s">
        <v>223</v>
      </c>
      <c r="Q21" s="240" t="s">
        <v>223</v>
      </c>
      <c r="R21" s="240" t="s">
        <v>224</v>
      </c>
      <c r="S21" s="240" t="s">
        <v>536</v>
      </c>
      <c r="T21" s="240" t="s">
        <v>226</v>
      </c>
      <c r="U21" s="240" t="s">
        <v>226</v>
      </c>
      <c r="V21" s="240" t="s">
        <v>537</v>
      </c>
      <c r="W21" s="240" t="s">
        <v>537</v>
      </c>
      <c r="Z21" s="240">
        <f t="shared" si="0"/>
        <v>0</v>
      </c>
      <c r="AA21" s="234">
        <f t="shared" si="13"/>
        <v>0</v>
      </c>
      <c r="AB21" s="240" t="str" cm="1">
        <f t="array" ref="AB21">IF(AA21&lt;=1%,"Pass",Failed)</f>
        <v>Pass</v>
      </c>
      <c r="AC21" s="240" t="s">
        <v>538</v>
      </c>
      <c r="AD21" s="240" t="s">
        <v>538</v>
      </c>
      <c r="AE21" s="240">
        <f t="shared" si="1"/>
        <v>0</v>
      </c>
      <c r="AF21" s="234">
        <f t="shared" si="14"/>
        <v>0</v>
      </c>
      <c r="AG21" s="240" t="str">
        <f t="shared" si="15"/>
        <v>Pass</v>
      </c>
      <c r="AH21" s="240" t="s">
        <v>538</v>
      </c>
      <c r="AI21" s="240" t="s">
        <v>538</v>
      </c>
      <c r="AJ21" s="240">
        <f t="shared" si="2"/>
        <v>0</v>
      </c>
      <c r="AK21" s="234">
        <f t="shared" si="16"/>
        <v>0</v>
      </c>
      <c r="AL21" s="240" t="str">
        <f t="shared" si="17"/>
        <v>Pass</v>
      </c>
      <c r="AM21" s="240" t="s">
        <v>538</v>
      </c>
      <c r="AN21" s="240" t="s">
        <v>538</v>
      </c>
      <c r="AO21" s="240">
        <f t="shared" si="3"/>
        <v>0</v>
      </c>
      <c r="AP21" s="234">
        <f t="shared" si="18"/>
        <v>0</v>
      </c>
      <c r="AQ21" s="240" t="str">
        <f t="shared" si="19"/>
        <v>Pass</v>
      </c>
      <c r="AR21" s="39" t="s">
        <v>539</v>
      </c>
      <c r="AS21" s="39" t="s">
        <v>226</v>
      </c>
      <c r="AT21" s="39" t="s">
        <v>35</v>
      </c>
      <c r="AU21" s="39" t="s">
        <v>540</v>
      </c>
      <c r="AV21" s="240" t="s">
        <v>541</v>
      </c>
      <c r="AW21" s="240" t="s">
        <v>541</v>
      </c>
      <c r="AX21" s="240" t="s">
        <v>35</v>
      </c>
      <c r="AY21" s="240" t="s">
        <v>35</v>
      </c>
      <c r="AZ21" s="240">
        <f t="shared" si="4"/>
        <v>0</v>
      </c>
      <c r="BA21" s="234">
        <f t="shared" si="47"/>
        <v>0</v>
      </c>
      <c r="BB21" s="240" t="str">
        <f t="shared" si="21"/>
        <v>Pass</v>
      </c>
      <c r="BC21" s="240" t="s">
        <v>35</v>
      </c>
      <c r="BD21" s="240" t="s">
        <v>35</v>
      </c>
      <c r="BE21" s="240">
        <f t="shared" si="5"/>
        <v>0</v>
      </c>
      <c r="BF21" s="234">
        <f t="shared" si="48"/>
        <v>0</v>
      </c>
      <c r="BG21" s="240" t="str">
        <f t="shared" si="23"/>
        <v>Pass</v>
      </c>
      <c r="BH21" s="240" t="s">
        <v>35</v>
      </c>
      <c r="BI21" s="240" t="s">
        <v>35</v>
      </c>
      <c r="BJ21" s="240">
        <f t="shared" si="6"/>
        <v>0</v>
      </c>
      <c r="BK21" s="234">
        <f t="shared" si="49"/>
        <v>0</v>
      </c>
      <c r="BL21" s="240" t="str">
        <f t="shared" si="25"/>
        <v>Pass</v>
      </c>
      <c r="BM21" s="39" t="s">
        <v>234</v>
      </c>
      <c r="BN21" s="39" t="s">
        <v>226</v>
      </c>
      <c r="BO21" s="238"/>
      <c r="BP21" s="240" t="s">
        <v>226</v>
      </c>
      <c r="BQ21" s="240" t="s">
        <v>226</v>
      </c>
      <c r="BR21" s="240" t="s">
        <v>235</v>
      </c>
      <c r="BS21" s="240" t="s">
        <v>235</v>
      </c>
      <c r="BT21" s="240" t="s">
        <v>235</v>
      </c>
      <c r="BU21" s="240" t="s">
        <v>235</v>
      </c>
      <c r="BV21" s="39" t="s">
        <v>236</v>
      </c>
      <c r="BW21" s="39" t="s">
        <v>226</v>
      </c>
      <c r="BX21" s="240" t="s">
        <v>226</v>
      </c>
      <c r="BY21" s="240" t="s">
        <v>226</v>
      </c>
      <c r="BZ21" s="240" t="s">
        <v>236</v>
      </c>
      <c r="CA21" s="240" t="s">
        <v>236</v>
      </c>
      <c r="CB21" s="240" t="s">
        <v>237</v>
      </c>
      <c r="CC21" s="240" t="s">
        <v>237</v>
      </c>
      <c r="CD21" s="240" t="s">
        <v>238</v>
      </c>
      <c r="CE21" s="240" t="s">
        <v>238</v>
      </c>
      <c r="CF21" s="240" t="s">
        <v>237</v>
      </c>
      <c r="CG21" s="240" t="s">
        <v>237</v>
      </c>
      <c r="CH21" s="240" t="s">
        <v>238</v>
      </c>
      <c r="CI21" s="240" t="s">
        <v>238</v>
      </c>
      <c r="CJ21" s="240" t="s">
        <v>237</v>
      </c>
      <c r="CK21" s="240" t="s">
        <v>237</v>
      </c>
      <c r="CL21" s="240" t="s">
        <v>238</v>
      </c>
      <c r="CM21" s="240" t="s">
        <v>238</v>
      </c>
      <c r="CN21" s="240" t="s">
        <v>236</v>
      </c>
      <c r="CO21" s="240" t="s">
        <v>236</v>
      </c>
      <c r="CP21" s="240" t="s">
        <v>224</v>
      </c>
      <c r="CQ21" s="240" t="s">
        <v>224</v>
      </c>
      <c r="CR21" s="240" t="s">
        <v>224</v>
      </c>
      <c r="CS21" s="240" t="s">
        <v>224</v>
      </c>
      <c r="CT21" s="39" t="s">
        <v>226</v>
      </c>
      <c r="CU21" s="39" t="s">
        <v>239</v>
      </c>
      <c r="CV21" s="39" t="s">
        <v>226</v>
      </c>
      <c r="CW21" s="39" t="s">
        <v>239</v>
      </c>
      <c r="CX21" s="240" t="s">
        <v>240</v>
      </c>
      <c r="CY21" s="240" t="s">
        <v>240</v>
      </c>
      <c r="CZ21" s="39" t="s">
        <v>220</v>
      </c>
      <c r="DA21" s="39" t="s">
        <v>241</v>
      </c>
      <c r="DB21" s="240" t="s">
        <v>237</v>
      </c>
      <c r="DC21" s="240" t="s">
        <v>237</v>
      </c>
      <c r="DD21" s="240" t="s">
        <v>237</v>
      </c>
      <c r="DE21" s="240" t="s">
        <v>237</v>
      </c>
      <c r="DF21" s="240" t="s">
        <v>226</v>
      </c>
      <c r="DG21" s="240" t="s">
        <v>226</v>
      </c>
      <c r="DH21" s="240" t="s">
        <v>226</v>
      </c>
      <c r="DI21" s="240" t="s">
        <v>226</v>
      </c>
      <c r="DJ21" s="240" t="s">
        <v>237</v>
      </c>
      <c r="DK21" s="240" t="s">
        <v>237</v>
      </c>
      <c r="DL21" s="39" t="s">
        <v>226</v>
      </c>
      <c r="DM21" s="39" t="s">
        <v>542</v>
      </c>
      <c r="DN21" s="39" t="s">
        <v>226</v>
      </c>
      <c r="DO21" s="39" t="s">
        <v>542</v>
      </c>
      <c r="DP21" s="240" t="s">
        <v>236</v>
      </c>
      <c r="DQ21" s="240" t="s">
        <v>236</v>
      </c>
      <c r="DR21" s="240" t="s">
        <v>226</v>
      </c>
      <c r="DS21" s="240" t="s">
        <v>226</v>
      </c>
      <c r="DT21" s="240" t="s">
        <v>226</v>
      </c>
      <c r="DU21" s="240" t="s">
        <v>226</v>
      </c>
      <c r="DV21" s="240" t="s">
        <v>226</v>
      </c>
      <c r="DW21" s="240" t="s">
        <v>226</v>
      </c>
      <c r="DX21" s="240" t="s">
        <v>226</v>
      </c>
      <c r="DY21" s="240" t="s">
        <v>226</v>
      </c>
      <c r="DZ21" s="39" t="s">
        <v>243</v>
      </c>
      <c r="EA21" s="39" t="s">
        <v>226</v>
      </c>
      <c r="EB21" s="39" t="s">
        <v>244</v>
      </c>
      <c r="EC21" s="39" t="s">
        <v>226</v>
      </c>
      <c r="ED21" s="39" t="s">
        <v>245</v>
      </c>
      <c r="EE21" s="39" t="s">
        <v>226</v>
      </c>
      <c r="EF21" s="39" t="s">
        <v>246</v>
      </c>
      <c r="EG21" s="39" t="s">
        <v>226</v>
      </c>
      <c r="EH21" s="39" t="s">
        <v>247</v>
      </c>
      <c r="EI21" s="39" t="s">
        <v>226</v>
      </c>
      <c r="EJ21" s="39" t="s">
        <v>248</v>
      </c>
      <c r="EK21" s="39" t="s">
        <v>226</v>
      </c>
      <c r="EL21" s="240" t="s">
        <v>226</v>
      </c>
      <c r="EM21" s="240" t="s">
        <v>226</v>
      </c>
      <c r="EN21" s="240" t="s">
        <v>226</v>
      </c>
      <c r="EO21" s="240" t="s">
        <v>226</v>
      </c>
      <c r="EP21" s="240" t="s">
        <v>226</v>
      </c>
      <c r="EQ21" s="240" t="s">
        <v>226</v>
      </c>
      <c r="ER21" s="39" t="s">
        <v>536</v>
      </c>
      <c r="ES21" s="39" t="s">
        <v>226</v>
      </c>
      <c r="ET21" s="39" t="s">
        <v>543</v>
      </c>
      <c r="EU21" s="39" t="s">
        <v>226</v>
      </c>
      <c r="EV21" s="39" t="s">
        <v>544</v>
      </c>
      <c r="EW21" s="39" t="s">
        <v>226</v>
      </c>
      <c r="EX21" s="39" t="s">
        <v>545</v>
      </c>
      <c r="EY21" s="39" t="s">
        <v>226</v>
      </c>
      <c r="EZ21" s="240" t="s">
        <v>226</v>
      </c>
      <c r="FA21" s="240" t="s">
        <v>226</v>
      </c>
      <c r="FB21" s="39" t="s">
        <v>541</v>
      </c>
      <c r="FC21" s="39" t="s">
        <v>226</v>
      </c>
      <c r="FD21" s="39" t="s">
        <v>252</v>
      </c>
      <c r="FE21" s="39" t="s">
        <v>226</v>
      </c>
      <c r="FF21" s="240" t="s">
        <v>226</v>
      </c>
      <c r="FG21" s="240" t="s">
        <v>226</v>
      </c>
      <c r="FH21" s="240" t="s">
        <v>226</v>
      </c>
      <c r="FI21" s="240" t="s">
        <v>226</v>
      </c>
      <c r="FJ21" s="39" t="s">
        <v>546</v>
      </c>
      <c r="FK21" s="39" t="s">
        <v>226</v>
      </c>
      <c r="FL21" s="39" t="s">
        <v>547</v>
      </c>
      <c r="FM21" s="39" t="s">
        <v>548</v>
      </c>
      <c r="FN21" s="240">
        <f t="shared" si="7"/>
        <v>3468036</v>
      </c>
      <c r="FO21" s="234">
        <f t="shared" si="26"/>
        <v>9.0050003718289126E-2</v>
      </c>
      <c r="FP21" s="240" t="str">
        <f t="shared" si="27"/>
        <v>Failed</v>
      </c>
      <c r="FQ21" s="39" t="s">
        <v>547</v>
      </c>
      <c r="FR21" s="39" t="s">
        <v>548</v>
      </c>
      <c r="FS21" s="240">
        <f t="shared" si="8"/>
        <v>3468036</v>
      </c>
      <c r="FT21" s="234">
        <f t="shared" si="28"/>
        <v>9.0050003718289126E-2</v>
      </c>
      <c r="FU21" s="240" t="str">
        <f t="shared" si="29"/>
        <v>Failed</v>
      </c>
      <c r="FV21" s="39" t="s">
        <v>547</v>
      </c>
      <c r="FW21" s="39" t="s">
        <v>548</v>
      </c>
      <c r="FX21" s="240">
        <f t="shared" si="9"/>
        <v>3468036</v>
      </c>
      <c r="FY21" s="234">
        <f t="shared" si="30"/>
        <v>9.0050003718289126E-2</v>
      </c>
      <c r="FZ21" s="240" t="str">
        <f t="shared" si="31"/>
        <v>Failed</v>
      </c>
      <c r="GA21" s="39" t="s">
        <v>547</v>
      </c>
      <c r="GB21" s="39" t="s">
        <v>548</v>
      </c>
      <c r="GC21" s="240">
        <f t="shared" si="10"/>
        <v>3468036</v>
      </c>
      <c r="GD21" s="234">
        <f t="shared" si="32"/>
        <v>9.0050003718289126E-2</v>
      </c>
      <c r="GE21" s="240" t="str">
        <f t="shared" si="33"/>
        <v>Failed</v>
      </c>
      <c r="GF21" s="39" t="s">
        <v>547</v>
      </c>
      <c r="GG21" s="39" t="s">
        <v>548</v>
      </c>
      <c r="GH21" s="240">
        <f t="shared" si="11"/>
        <v>3468036</v>
      </c>
      <c r="GI21" s="234">
        <f t="shared" si="34"/>
        <v>9.0050003718289126E-2</v>
      </c>
      <c r="GJ21" s="240" t="str">
        <f t="shared" si="35"/>
        <v>Failed</v>
      </c>
      <c r="GK21" s="39" t="s">
        <v>547</v>
      </c>
      <c r="GL21" s="39" t="s">
        <v>548</v>
      </c>
      <c r="GM21" s="240">
        <f t="shared" si="12"/>
        <v>3468036</v>
      </c>
      <c r="GN21" s="234">
        <f t="shared" si="36"/>
        <v>9.0050003718289126E-2</v>
      </c>
      <c r="GO21" s="240" t="str">
        <f t="shared" si="37"/>
        <v>Failed</v>
      </c>
      <c r="GP21" s="240" t="s">
        <v>35</v>
      </c>
      <c r="GQ21" s="240" t="s">
        <v>35</v>
      </c>
      <c r="GR21" s="240" t="s">
        <v>226</v>
      </c>
      <c r="GS21" s="240" t="s">
        <v>226</v>
      </c>
      <c r="GT21" s="39" t="s">
        <v>549</v>
      </c>
      <c r="GU21" s="39" t="s">
        <v>226</v>
      </c>
      <c r="GV21" s="240" t="s">
        <v>226</v>
      </c>
      <c r="GW21" s="240" t="s">
        <v>226</v>
      </c>
      <c r="GX21" s="240" t="s">
        <v>226</v>
      </c>
      <c r="GY21" s="240" t="s">
        <v>226</v>
      </c>
      <c r="GZ21" s="240" t="s">
        <v>226</v>
      </c>
      <c r="HA21" s="240" t="s">
        <v>226</v>
      </c>
      <c r="HB21" s="39" t="s">
        <v>35</v>
      </c>
      <c r="HC21" s="39" t="s">
        <v>226</v>
      </c>
      <c r="HD21" s="39" t="s">
        <v>35</v>
      </c>
      <c r="HE21" s="39" t="s">
        <v>226</v>
      </c>
      <c r="HF21" s="39" t="s">
        <v>35</v>
      </c>
      <c r="HG21" s="39" t="s">
        <v>226</v>
      </c>
      <c r="HH21" s="39" t="s">
        <v>35</v>
      </c>
      <c r="HI21" s="39" t="s">
        <v>226</v>
      </c>
      <c r="HJ21" s="240" t="s">
        <v>226</v>
      </c>
      <c r="HK21" s="240" t="s">
        <v>226</v>
      </c>
      <c r="HL21" s="240" t="s">
        <v>35</v>
      </c>
      <c r="HM21" s="240" t="s">
        <v>35</v>
      </c>
      <c r="HN21" s="240" t="s">
        <v>35</v>
      </c>
      <c r="HO21" s="240" t="s">
        <v>35</v>
      </c>
      <c r="HP21" s="240" t="s">
        <v>35</v>
      </c>
      <c r="HQ21" s="240" t="s">
        <v>35</v>
      </c>
    </row>
    <row r="22" spans="1:225" x14ac:dyDescent="0.2">
      <c r="A22" s="240">
        <v>21</v>
      </c>
      <c r="B22" s="240" t="s">
        <v>220</v>
      </c>
      <c r="C22" s="240" t="s">
        <v>220</v>
      </c>
      <c r="D22" s="242">
        <v>0</v>
      </c>
      <c r="E22" s="242" t="s">
        <v>696</v>
      </c>
      <c r="F22" s="243" t="s">
        <v>221</v>
      </c>
      <c r="G22" s="243" t="s">
        <v>222</v>
      </c>
      <c r="H22" s="240" t="s">
        <v>712</v>
      </c>
      <c r="I22" s="242" t="s">
        <v>696</v>
      </c>
      <c r="J22" s="242">
        <v>200</v>
      </c>
      <c r="K22" s="242">
        <v>88</v>
      </c>
      <c r="L22" s="240">
        <v>120</v>
      </c>
      <c r="M22" s="242">
        <v>120</v>
      </c>
      <c r="N22" s="234">
        <f>(K22-J22)/J22</f>
        <v>-0.56000000000000005</v>
      </c>
      <c r="O22" s="242" t="s">
        <v>706</v>
      </c>
      <c r="P22" s="240" t="s">
        <v>223</v>
      </c>
      <c r="Q22" s="240" t="s">
        <v>223</v>
      </c>
      <c r="R22" s="240" t="s">
        <v>224</v>
      </c>
      <c r="S22" s="240" t="s">
        <v>550</v>
      </c>
      <c r="T22" s="240" t="s">
        <v>226</v>
      </c>
      <c r="U22" s="240" t="s">
        <v>226</v>
      </c>
      <c r="V22" s="240" t="s">
        <v>551</v>
      </c>
      <c r="W22" s="240" t="s">
        <v>551</v>
      </c>
      <c r="Z22" s="240">
        <f t="shared" si="0"/>
        <v>0</v>
      </c>
      <c r="AA22" s="234">
        <f t="shared" si="13"/>
        <v>0</v>
      </c>
      <c r="AB22" s="240" t="str" cm="1">
        <f t="array" ref="AB22">IF(AA22&lt;=1%,"Pass",Failed)</f>
        <v>Pass</v>
      </c>
      <c r="AC22" s="240" t="s">
        <v>552</v>
      </c>
      <c r="AD22" s="240" t="s">
        <v>552</v>
      </c>
      <c r="AE22" s="240">
        <f t="shared" si="1"/>
        <v>0</v>
      </c>
      <c r="AF22" s="234">
        <f t="shared" si="14"/>
        <v>0</v>
      </c>
      <c r="AG22" s="240" t="str">
        <f t="shared" si="15"/>
        <v>Pass</v>
      </c>
      <c r="AH22" s="240" t="s">
        <v>552</v>
      </c>
      <c r="AI22" s="240" t="s">
        <v>552</v>
      </c>
      <c r="AJ22" s="240">
        <f t="shared" si="2"/>
        <v>0</v>
      </c>
      <c r="AK22" s="234">
        <f t="shared" si="16"/>
        <v>0</v>
      </c>
      <c r="AL22" s="240" t="str">
        <f t="shared" si="17"/>
        <v>Pass</v>
      </c>
      <c r="AM22" s="240" t="s">
        <v>552</v>
      </c>
      <c r="AN22" s="240" t="s">
        <v>552</v>
      </c>
      <c r="AO22" s="240">
        <f t="shared" si="3"/>
        <v>0</v>
      </c>
      <c r="AP22" s="234">
        <f t="shared" si="18"/>
        <v>0</v>
      </c>
      <c r="AQ22" s="240" t="str">
        <f t="shared" si="19"/>
        <v>Pass</v>
      </c>
      <c r="AR22" s="39" t="s">
        <v>553</v>
      </c>
      <c r="AS22" s="39" t="s">
        <v>226</v>
      </c>
      <c r="AT22" s="39" t="s">
        <v>35</v>
      </c>
      <c r="AU22" s="39" t="s">
        <v>554</v>
      </c>
      <c r="AV22" s="240" t="s">
        <v>555</v>
      </c>
      <c r="AW22" s="240" t="s">
        <v>555</v>
      </c>
      <c r="AX22" s="240" t="s">
        <v>35</v>
      </c>
      <c r="AY22" s="240" t="s">
        <v>35</v>
      </c>
      <c r="AZ22" s="240">
        <f t="shared" si="4"/>
        <v>0</v>
      </c>
      <c r="BA22" s="234">
        <f t="shared" si="47"/>
        <v>0</v>
      </c>
      <c r="BB22" s="240" t="str">
        <f t="shared" si="21"/>
        <v>Pass</v>
      </c>
      <c r="BC22" s="240" t="s">
        <v>35</v>
      </c>
      <c r="BD22" s="240" t="s">
        <v>35</v>
      </c>
      <c r="BE22" s="240">
        <f t="shared" si="5"/>
        <v>0</v>
      </c>
      <c r="BF22" s="234">
        <f t="shared" si="48"/>
        <v>0</v>
      </c>
      <c r="BG22" s="240" t="str">
        <f t="shared" si="23"/>
        <v>Pass</v>
      </c>
      <c r="BH22" s="240" t="s">
        <v>35</v>
      </c>
      <c r="BI22" s="240" t="s">
        <v>35</v>
      </c>
      <c r="BJ22" s="240">
        <f t="shared" si="6"/>
        <v>0</v>
      </c>
      <c r="BK22" s="234">
        <f t="shared" si="49"/>
        <v>0</v>
      </c>
      <c r="BL22" s="240" t="str">
        <f t="shared" si="25"/>
        <v>Pass</v>
      </c>
      <c r="BM22" s="39" t="s">
        <v>234</v>
      </c>
      <c r="BN22" s="39" t="s">
        <v>226</v>
      </c>
      <c r="BO22" s="238"/>
      <c r="BP22" s="240" t="s">
        <v>226</v>
      </c>
      <c r="BQ22" s="240" t="s">
        <v>226</v>
      </c>
      <c r="BR22" s="240" t="s">
        <v>235</v>
      </c>
      <c r="BS22" s="240" t="s">
        <v>235</v>
      </c>
      <c r="BT22" s="240" t="s">
        <v>235</v>
      </c>
      <c r="BU22" s="240" t="s">
        <v>235</v>
      </c>
      <c r="BV22" s="39" t="s">
        <v>236</v>
      </c>
      <c r="BW22" s="39" t="s">
        <v>226</v>
      </c>
      <c r="BX22" s="240" t="s">
        <v>226</v>
      </c>
      <c r="BY22" s="240" t="s">
        <v>226</v>
      </c>
      <c r="BZ22" s="240" t="s">
        <v>236</v>
      </c>
      <c r="CA22" s="240" t="s">
        <v>236</v>
      </c>
      <c r="CB22" s="240" t="s">
        <v>237</v>
      </c>
      <c r="CC22" s="240" t="s">
        <v>237</v>
      </c>
      <c r="CD22" s="240" t="s">
        <v>238</v>
      </c>
      <c r="CE22" s="240" t="s">
        <v>238</v>
      </c>
      <c r="CF22" s="240" t="s">
        <v>237</v>
      </c>
      <c r="CG22" s="240" t="s">
        <v>237</v>
      </c>
      <c r="CH22" s="240" t="s">
        <v>238</v>
      </c>
      <c r="CI22" s="240" t="s">
        <v>238</v>
      </c>
      <c r="CJ22" s="240" t="s">
        <v>237</v>
      </c>
      <c r="CK22" s="240" t="s">
        <v>237</v>
      </c>
      <c r="CL22" s="240" t="s">
        <v>238</v>
      </c>
      <c r="CM22" s="240" t="s">
        <v>238</v>
      </c>
      <c r="CN22" s="240" t="s">
        <v>236</v>
      </c>
      <c r="CO22" s="240" t="s">
        <v>236</v>
      </c>
      <c r="CP22" s="240" t="s">
        <v>224</v>
      </c>
      <c r="CQ22" s="240" t="s">
        <v>224</v>
      </c>
      <c r="CR22" s="240" t="s">
        <v>224</v>
      </c>
      <c r="CS22" s="240" t="s">
        <v>224</v>
      </c>
      <c r="CT22" s="39" t="s">
        <v>226</v>
      </c>
      <c r="CU22" s="39" t="s">
        <v>239</v>
      </c>
      <c r="CV22" s="39" t="s">
        <v>226</v>
      </c>
      <c r="CW22" s="39" t="s">
        <v>239</v>
      </c>
      <c r="CX22" s="240" t="s">
        <v>240</v>
      </c>
      <c r="CY22" s="240" t="s">
        <v>240</v>
      </c>
      <c r="CZ22" s="39" t="s">
        <v>220</v>
      </c>
      <c r="DA22" s="39" t="s">
        <v>241</v>
      </c>
      <c r="DB22" s="240" t="s">
        <v>237</v>
      </c>
      <c r="DC22" s="240" t="s">
        <v>237</v>
      </c>
      <c r="DD22" s="240" t="s">
        <v>237</v>
      </c>
      <c r="DE22" s="240" t="s">
        <v>237</v>
      </c>
      <c r="DF22" s="240" t="s">
        <v>226</v>
      </c>
      <c r="DG22" s="240" t="s">
        <v>226</v>
      </c>
      <c r="DH22" s="240" t="s">
        <v>226</v>
      </c>
      <c r="DI22" s="240" t="s">
        <v>226</v>
      </c>
      <c r="DJ22" s="240" t="s">
        <v>237</v>
      </c>
      <c r="DK22" s="240" t="s">
        <v>237</v>
      </c>
      <c r="DL22" s="39" t="s">
        <v>226</v>
      </c>
      <c r="DM22" s="39" t="s">
        <v>556</v>
      </c>
      <c r="DN22" s="39" t="s">
        <v>226</v>
      </c>
      <c r="DO22" s="39" t="s">
        <v>556</v>
      </c>
      <c r="DP22" s="240" t="s">
        <v>236</v>
      </c>
      <c r="DQ22" s="240" t="s">
        <v>236</v>
      </c>
      <c r="DR22" s="240" t="s">
        <v>226</v>
      </c>
      <c r="DS22" s="240" t="s">
        <v>226</v>
      </c>
      <c r="DT22" s="240" t="s">
        <v>226</v>
      </c>
      <c r="DU22" s="240" t="s">
        <v>226</v>
      </c>
      <c r="DV22" s="240" t="s">
        <v>226</v>
      </c>
      <c r="DW22" s="240" t="s">
        <v>226</v>
      </c>
      <c r="DX22" s="240" t="s">
        <v>226</v>
      </c>
      <c r="DY22" s="240" t="s">
        <v>226</v>
      </c>
      <c r="DZ22" s="39" t="s">
        <v>243</v>
      </c>
      <c r="EA22" s="39" t="s">
        <v>226</v>
      </c>
      <c r="EB22" s="39" t="s">
        <v>244</v>
      </c>
      <c r="EC22" s="39" t="s">
        <v>226</v>
      </c>
      <c r="ED22" s="39" t="s">
        <v>245</v>
      </c>
      <c r="EE22" s="39" t="s">
        <v>226</v>
      </c>
      <c r="EF22" s="39" t="s">
        <v>246</v>
      </c>
      <c r="EG22" s="39" t="s">
        <v>226</v>
      </c>
      <c r="EH22" s="39" t="s">
        <v>247</v>
      </c>
      <c r="EI22" s="39" t="s">
        <v>226</v>
      </c>
      <c r="EJ22" s="39" t="s">
        <v>248</v>
      </c>
      <c r="EK22" s="39" t="s">
        <v>226</v>
      </c>
      <c r="EL22" s="240" t="s">
        <v>226</v>
      </c>
      <c r="EM22" s="240" t="s">
        <v>226</v>
      </c>
      <c r="EN22" s="240" t="s">
        <v>226</v>
      </c>
      <c r="EO22" s="240" t="s">
        <v>226</v>
      </c>
      <c r="EP22" s="240" t="s">
        <v>226</v>
      </c>
      <c r="EQ22" s="240" t="s">
        <v>226</v>
      </c>
      <c r="ER22" s="39" t="s">
        <v>550</v>
      </c>
      <c r="ES22" s="39" t="s">
        <v>226</v>
      </c>
      <c r="ET22" s="39" t="s">
        <v>557</v>
      </c>
      <c r="EU22" s="39" t="s">
        <v>226</v>
      </c>
      <c r="EV22" s="39" t="s">
        <v>558</v>
      </c>
      <c r="EW22" s="39" t="s">
        <v>226</v>
      </c>
      <c r="EX22" s="39" t="s">
        <v>559</v>
      </c>
      <c r="EY22" s="39" t="s">
        <v>226</v>
      </c>
      <c r="EZ22" s="240" t="s">
        <v>226</v>
      </c>
      <c r="FA22" s="240" t="s">
        <v>226</v>
      </c>
      <c r="FB22" s="39" t="s">
        <v>555</v>
      </c>
      <c r="FC22" s="39" t="s">
        <v>226</v>
      </c>
      <c r="FD22" s="39" t="s">
        <v>252</v>
      </c>
      <c r="FE22" s="39" t="s">
        <v>226</v>
      </c>
      <c r="FF22" s="240" t="s">
        <v>226</v>
      </c>
      <c r="FG22" s="240" t="s">
        <v>226</v>
      </c>
      <c r="FH22" s="240" t="s">
        <v>226</v>
      </c>
      <c r="FI22" s="240" t="s">
        <v>226</v>
      </c>
      <c r="FJ22" s="39" t="s">
        <v>560</v>
      </c>
      <c r="FK22" s="39" t="s">
        <v>226</v>
      </c>
      <c r="FL22" s="39" t="s">
        <v>561</v>
      </c>
      <c r="FM22" s="39" t="s">
        <v>562</v>
      </c>
      <c r="FN22" s="240">
        <f t="shared" si="7"/>
        <v>18072</v>
      </c>
      <c r="FO22" s="234">
        <f t="shared" si="26"/>
        <v>-2.0426598523751006E-4</v>
      </c>
      <c r="FP22" s="240" t="str">
        <f t="shared" si="27"/>
        <v>Pass</v>
      </c>
      <c r="FQ22" s="39" t="s">
        <v>561</v>
      </c>
      <c r="FR22" s="39" t="s">
        <v>562</v>
      </c>
      <c r="FS22" s="240">
        <f t="shared" si="8"/>
        <v>18072</v>
      </c>
      <c r="FT22" s="234">
        <f t="shared" si="28"/>
        <v>-2.0426598523751006E-4</v>
      </c>
      <c r="FU22" s="240" t="str">
        <f t="shared" si="29"/>
        <v>Pass</v>
      </c>
      <c r="FV22" s="39" t="s">
        <v>561</v>
      </c>
      <c r="FW22" s="39" t="s">
        <v>562</v>
      </c>
      <c r="FX22" s="240">
        <f t="shared" si="9"/>
        <v>18072</v>
      </c>
      <c r="FY22" s="234">
        <f t="shared" si="30"/>
        <v>-2.0426598523751006E-4</v>
      </c>
      <c r="FZ22" s="240" t="str">
        <f t="shared" si="31"/>
        <v>Pass</v>
      </c>
      <c r="GA22" s="39" t="s">
        <v>561</v>
      </c>
      <c r="GB22" s="39" t="s">
        <v>562</v>
      </c>
      <c r="GC22" s="240">
        <f t="shared" si="10"/>
        <v>18072</v>
      </c>
      <c r="GD22" s="234">
        <f t="shared" si="32"/>
        <v>-2.0426598523751006E-4</v>
      </c>
      <c r="GE22" s="240" t="str">
        <f t="shared" si="33"/>
        <v>Pass</v>
      </c>
      <c r="GF22" s="39" t="s">
        <v>561</v>
      </c>
      <c r="GG22" s="39" t="s">
        <v>562</v>
      </c>
      <c r="GH22" s="240">
        <f t="shared" si="11"/>
        <v>18072</v>
      </c>
      <c r="GI22" s="234">
        <f t="shared" si="34"/>
        <v>-2.0426598523751006E-4</v>
      </c>
      <c r="GJ22" s="240" t="str">
        <f t="shared" si="35"/>
        <v>Pass</v>
      </c>
      <c r="GK22" s="39" t="s">
        <v>561</v>
      </c>
      <c r="GL22" s="39" t="s">
        <v>562</v>
      </c>
      <c r="GM22" s="240">
        <f t="shared" si="12"/>
        <v>18072</v>
      </c>
      <c r="GN22" s="234">
        <f t="shared" si="36"/>
        <v>-2.0426598523751006E-4</v>
      </c>
      <c r="GO22" s="240" t="str">
        <f t="shared" si="37"/>
        <v>Pass</v>
      </c>
      <c r="GP22" s="240" t="s">
        <v>35</v>
      </c>
      <c r="GQ22" s="240" t="s">
        <v>35</v>
      </c>
      <c r="GR22" s="240" t="s">
        <v>226</v>
      </c>
      <c r="GS22" s="240" t="s">
        <v>226</v>
      </c>
      <c r="GT22" s="39" t="s">
        <v>563</v>
      </c>
      <c r="GU22" s="39" t="s">
        <v>226</v>
      </c>
      <c r="GV22" s="240" t="s">
        <v>226</v>
      </c>
      <c r="GW22" s="240" t="s">
        <v>226</v>
      </c>
      <c r="GX22" s="240" t="s">
        <v>226</v>
      </c>
      <c r="GY22" s="240" t="s">
        <v>226</v>
      </c>
      <c r="GZ22" s="240" t="s">
        <v>226</v>
      </c>
      <c r="HA22" s="240" t="s">
        <v>226</v>
      </c>
      <c r="HB22" s="39" t="s">
        <v>35</v>
      </c>
      <c r="HC22" s="39" t="s">
        <v>226</v>
      </c>
      <c r="HD22" s="39" t="s">
        <v>35</v>
      </c>
      <c r="HE22" s="39" t="s">
        <v>226</v>
      </c>
      <c r="HF22" s="39" t="s">
        <v>35</v>
      </c>
      <c r="HG22" s="39" t="s">
        <v>226</v>
      </c>
      <c r="HH22" s="39" t="s">
        <v>35</v>
      </c>
      <c r="HI22" s="39" t="s">
        <v>226</v>
      </c>
      <c r="HJ22" s="240" t="s">
        <v>226</v>
      </c>
      <c r="HK22" s="240" t="s">
        <v>226</v>
      </c>
      <c r="HL22" s="240" t="s">
        <v>35</v>
      </c>
      <c r="HM22" s="240" t="s">
        <v>35</v>
      </c>
      <c r="HN22" s="240" t="s">
        <v>35</v>
      </c>
      <c r="HO22" s="240" t="s">
        <v>35</v>
      </c>
      <c r="HP22" s="240" t="s">
        <v>35</v>
      </c>
      <c r="HQ22" s="240" t="s">
        <v>35</v>
      </c>
    </row>
    <row r="23" spans="1:225" x14ac:dyDescent="0.2">
      <c r="A23" s="240">
        <v>22</v>
      </c>
      <c r="B23" s="240" t="s">
        <v>220</v>
      </c>
      <c r="C23" s="240" t="s">
        <v>220</v>
      </c>
      <c r="D23" s="242">
        <v>0</v>
      </c>
      <c r="E23" s="242" t="s">
        <v>696</v>
      </c>
      <c r="F23" s="243" t="s">
        <v>221</v>
      </c>
      <c r="G23" s="243" t="s">
        <v>222</v>
      </c>
      <c r="H23" s="240" t="s">
        <v>712</v>
      </c>
      <c r="I23" s="242" t="s">
        <v>696</v>
      </c>
      <c r="J23" s="242">
        <v>200</v>
      </c>
      <c r="K23" s="242">
        <v>66</v>
      </c>
      <c r="L23" s="240">
        <v>120</v>
      </c>
      <c r="M23" s="242">
        <v>120</v>
      </c>
      <c r="N23" s="234">
        <f>(K23-J23)/J23</f>
        <v>-0.67</v>
      </c>
      <c r="O23" s="242" t="s">
        <v>706</v>
      </c>
      <c r="P23" s="240" t="s">
        <v>223</v>
      </c>
      <c r="Q23" s="240" t="s">
        <v>223</v>
      </c>
      <c r="R23" s="240" t="s">
        <v>224</v>
      </c>
      <c r="S23" s="240" t="s">
        <v>564</v>
      </c>
      <c r="T23" s="240" t="s">
        <v>226</v>
      </c>
      <c r="U23" s="240" t="s">
        <v>226</v>
      </c>
      <c r="V23" s="240" t="s">
        <v>565</v>
      </c>
      <c r="W23" s="240" t="s">
        <v>565</v>
      </c>
      <c r="Z23" s="240">
        <f t="shared" si="0"/>
        <v>0</v>
      </c>
      <c r="AA23" s="234">
        <f t="shared" si="13"/>
        <v>0</v>
      </c>
      <c r="AB23" s="240" t="str" cm="1">
        <f t="array" ref="AB23">IF(AA23&lt;=1%,"Pass",Failed)</f>
        <v>Pass</v>
      </c>
      <c r="AC23" s="240" t="s">
        <v>566</v>
      </c>
      <c r="AD23" s="240" t="s">
        <v>566</v>
      </c>
      <c r="AE23" s="240">
        <f t="shared" si="1"/>
        <v>0</v>
      </c>
      <c r="AF23" s="234">
        <f t="shared" si="14"/>
        <v>0</v>
      </c>
      <c r="AG23" s="240" t="str">
        <f t="shared" si="15"/>
        <v>Pass</v>
      </c>
      <c r="AH23" s="240" t="s">
        <v>566</v>
      </c>
      <c r="AI23" s="240" t="s">
        <v>566</v>
      </c>
      <c r="AJ23" s="240">
        <f t="shared" si="2"/>
        <v>0</v>
      </c>
      <c r="AK23" s="234">
        <f t="shared" si="16"/>
        <v>0</v>
      </c>
      <c r="AL23" s="240" t="str">
        <f t="shared" si="17"/>
        <v>Pass</v>
      </c>
      <c r="AM23" s="240" t="s">
        <v>566</v>
      </c>
      <c r="AN23" s="240" t="s">
        <v>566</v>
      </c>
      <c r="AO23" s="240">
        <f t="shared" si="3"/>
        <v>0</v>
      </c>
      <c r="AP23" s="234">
        <f t="shared" si="18"/>
        <v>0</v>
      </c>
      <c r="AQ23" s="240" t="str">
        <f t="shared" si="19"/>
        <v>Pass</v>
      </c>
      <c r="AR23" s="39" t="s">
        <v>567</v>
      </c>
      <c r="AS23" s="39" t="s">
        <v>226</v>
      </c>
      <c r="AT23" s="39" t="s">
        <v>35</v>
      </c>
      <c r="AU23" s="39" t="s">
        <v>568</v>
      </c>
      <c r="AV23" s="240" t="s">
        <v>569</v>
      </c>
      <c r="AW23" s="240" t="s">
        <v>569</v>
      </c>
      <c r="AX23" s="240" t="s">
        <v>570</v>
      </c>
      <c r="AY23" s="240" t="s">
        <v>570</v>
      </c>
      <c r="AZ23" s="240">
        <f t="shared" si="4"/>
        <v>0</v>
      </c>
      <c r="BA23" s="234">
        <f t="shared" ref="BA23" si="50">(AY23-AX23)/AX23</f>
        <v>0</v>
      </c>
      <c r="BB23" s="240" t="str">
        <f t="shared" si="21"/>
        <v>Pass</v>
      </c>
      <c r="BC23" s="240" t="s">
        <v>570</v>
      </c>
      <c r="BD23" s="240" t="s">
        <v>570</v>
      </c>
      <c r="BE23" s="240">
        <f t="shared" si="5"/>
        <v>0</v>
      </c>
      <c r="BF23" s="234">
        <f t="shared" ref="BF23" si="51">(BD23-BC23)/BC23</f>
        <v>0</v>
      </c>
      <c r="BG23" s="240" t="str">
        <f t="shared" si="23"/>
        <v>Pass</v>
      </c>
      <c r="BH23" s="240" t="s">
        <v>570</v>
      </c>
      <c r="BI23" s="240" t="s">
        <v>570</v>
      </c>
      <c r="BJ23" s="240">
        <f t="shared" si="6"/>
        <v>0</v>
      </c>
      <c r="BK23" s="234">
        <f t="shared" ref="BK23" si="52">(BI23-BH23)/BH23</f>
        <v>0</v>
      </c>
      <c r="BL23" s="240" t="str">
        <f t="shared" si="25"/>
        <v>Pass</v>
      </c>
      <c r="BM23" s="39" t="s">
        <v>234</v>
      </c>
      <c r="BN23" s="39" t="s">
        <v>226</v>
      </c>
      <c r="BO23" s="238"/>
      <c r="BP23" s="240" t="s">
        <v>226</v>
      </c>
      <c r="BQ23" s="240" t="s">
        <v>226</v>
      </c>
      <c r="BR23" s="240" t="s">
        <v>235</v>
      </c>
      <c r="BS23" s="240" t="s">
        <v>235</v>
      </c>
      <c r="BT23" s="240" t="s">
        <v>235</v>
      </c>
      <c r="BU23" s="240" t="s">
        <v>235</v>
      </c>
      <c r="BV23" s="39" t="s">
        <v>236</v>
      </c>
      <c r="BW23" s="39" t="s">
        <v>226</v>
      </c>
      <c r="BX23" s="240" t="s">
        <v>226</v>
      </c>
      <c r="BY23" s="240" t="s">
        <v>226</v>
      </c>
      <c r="BZ23" s="240" t="s">
        <v>236</v>
      </c>
      <c r="CA23" s="240" t="s">
        <v>236</v>
      </c>
      <c r="CB23" s="240" t="s">
        <v>237</v>
      </c>
      <c r="CC23" s="240" t="s">
        <v>237</v>
      </c>
      <c r="CD23" s="240" t="s">
        <v>238</v>
      </c>
      <c r="CE23" s="240" t="s">
        <v>238</v>
      </c>
      <c r="CF23" s="240" t="s">
        <v>237</v>
      </c>
      <c r="CG23" s="240" t="s">
        <v>237</v>
      </c>
      <c r="CH23" s="240" t="s">
        <v>238</v>
      </c>
      <c r="CI23" s="240" t="s">
        <v>238</v>
      </c>
      <c r="CJ23" s="240" t="s">
        <v>237</v>
      </c>
      <c r="CK23" s="240" t="s">
        <v>237</v>
      </c>
      <c r="CL23" s="240" t="s">
        <v>238</v>
      </c>
      <c r="CM23" s="240" t="s">
        <v>238</v>
      </c>
      <c r="CN23" s="240" t="s">
        <v>236</v>
      </c>
      <c r="CO23" s="240" t="s">
        <v>236</v>
      </c>
      <c r="CP23" s="240" t="s">
        <v>224</v>
      </c>
      <c r="CQ23" s="240" t="s">
        <v>224</v>
      </c>
      <c r="CR23" s="240" t="s">
        <v>224</v>
      </c>
      <c r="CS23" s="240" t="s">
        <v>224</v>
      </c>
      <c r="CT23" s="39" t="s">
        <v>226</v>
      </c>
      <c r="CU23" s="39" t="s">
        <v>239</v>
      </c>
      <c r="CV23" s="39" t="s">
        <v>226</v>
      </c>
      <c r="CW23" s="39" t="s">
        <v>239</v>
      </c>
      <c r="CX23" s="240" t="s">
        <v>240</v>
      </c>
      <c r="CY23" s="240" t="s">
        <v>240</v>
      </c>
      <c r="CZ23" s="39" t="s">
        <v>220</v>
      </c>
      <c r="DA23" s="39" t="s">
        <v>241</v>
      </c>
      <c r="DB23" s="240" t="s">
        <v>237</v>
      </c>
      <c r="DC23" s="240" t="s">
        <v>237</v>
      </c>
      <c r="DD23" s="240" t="s">
        <v>237</v>
      </c>
      <c r="DE23" s="240" t="s">
        <v>237</v>
      </c>
      <c r="DF23" s="240" t="s">
        <v>226</v>
      </c>
      <c r="DG23" s="240" t="s">
        <v>226</v>
      </c>
      <c r="DH23" s="240" t="s">
        <v>226</v>
      </c>
      <c r="DI23" s="240" t="s">
        <v>226</v>
      </c>
      <c r="DJ23" s="240" t="s">
        <v>237</v>
      </c>
      <c r="DK23" s="240" t="s">
        <v>237</v>
      </c>
      <c r="DL23" s="39" t="s">
        <v>226</v>
      </c>
      <c r="DM23" s="39" t="s">
        <v>571</v>
      </c>
      <c r="DN23" s="39" t="s">
        <v>226</v>
      </c>
      <c r="DO23" s="39" t="s">
        <v>571</v>
      </c>
      <c r="DP23" s="240" t="s">
        <v>236</v>
      </c>
      <c r="DQ23" s="240" t="s">
        <v>236</v>
      </c>
      <c r="DR23" s="240" t="s">
        <v>226</v>
      </c>
      <c r="DS23" s="240" t="s">
        <v>226</v>
      </c>
      <c r="DT23" s="240" t="s">
        <v>226</v>
      </c>
      <c r="DU23" s="240" t="s">
        <v>226</v>
      </c>
      <c r="DV23" s="240" t="s">
        <v>226</v>
      </c>
      <c r="DW23" s="240" t="s">
        <v>226</v>
      </c>
      <c r="DX23" s="240" t="s">
        <v>226</v>
      </c>
      <c r="DY23" s="240" t="s">
        <v>226</v>
      </c>
      <c r="DZ23" s="39" t="s">
        <v>243</v>
      </c>
      <c r="EA23" s="39" t="s">
        <v>226</v>
      </c>
      <c r="EB23" s="39" t="s">
        <v>244</v>
      </c>
      <c r="EC23" s="39" t="s">
        <v>226</v>
      </c>
      <c r="ED23" s="39" t="s">
        <v>245</v>
      </c>
      <c r="EE23" s="39" t="s">
        <v>226</v>
      </c>
      <c r="EF23" s="39" t="s">
        <v>246</v>
      </c>
      <c r="EG23" s="39" t="s">
        <v>226</v>
      </c>
      <c r="EH23" s="39" t="s">
        <v>247</v>
      </c>
      <c r="EI23" s="39" t="s">
        <v>226</v>
      </c>
      <c r="EJ23" s="39" t="s">
        <v>248</v>
      </c>
      <c r="EK23" s="39" t="s">
        <v>226</v>
      </c>
      <c r="EL23" s="240" t="s">
        <v>226</v>
      </c>
      <c r="EM23" s="240" t="s">
        <v>226</v>
      </c>
      <c r="EN23" s="240" t="s">
        <v>226</v>
      </c>
      <c r="EO23" s="240" t="s">
        <v>226</v>
      </c>
      <c r="EP23" s="240" t="s">
        <v>226</v>
      </c>
      <c r="EQ23" s="240" t="s">
        <v>226</v>
      </c>
      <c r="ER23" s="39" t="s">
        <v>564</v>
      </c>
      <c r="ES23" s="39" t="s">
        <v>226</v>
      </c>
      <c r="ET23" s="39" t="s">
        <v>572</v>
      </c>
      <c r="EU23" s="39" t="s">
        <v>226</v>
      </c>
      <c r="EV23" s="39" t="s">
        <v>573</v>
      </c>
      <c r="EW23" s="39" t="s">
        <v>226</v>
      </c>
      <c r="EX23" s="39" t="s">
        <v>574</v>
      </c>
      <c r="EY23" s="39" t="s">
        <v>226</v>
      </c>
      <c r="EZ23" s="240" t="s">
        <v>226</v>
      </c>
      <c r="FA23" s="240" t="s">
        <v>226</v>
      </c>
      <c r="FB23" s="39" t="s">
        <v>569</v>
      </c>
      <c r="FC23" s="39" t="s">
        <v>226</v>
      </c>
      <c r="FD23" s="39" t="s">
        <v>384</v>
      </c>
      <c r="FE23" s="39" t="s">
        <v>226</v>
      </c>
      <c r="FF23" s="240" t="s">
        <v>226</v>
      </c>
      <c r="FG23" s="240" t="s">
        <v>226</v>
      </c>
      <c r="FH23" s="240" t="s">
        <v>226</v>
      </c>
      <c r="FI23" s="240" t="s">
        <v>226</v>
      </c>
      <c r="FJ23" s="39" t="s">
        <v>575</v>
      </c>
      <c r="FK23" s="39" t="s">
        <v>226</v>
      </c>
      <c r="FL23" s="39" t="s">
        <v>576</v>
      </c>
      <c r="FM23" s="39" t="s">
        <v>577</v>
      </c>
      <c r="FN23" s="240">
        <f t="shared" si="7"/>
        <v>16277344</v>
      </c>
      <c r="FO23" s="234">
        <f t="shared" si="26"/>
        <v>0.20274078524802683</v>
      </c>
      <c r="FP23" s="240" t="str">
        <f t="shared" si="27"/>
        <v>Failed</v>
      </c>
      <c r="FQ23" s="39" t="s">
        <v>576</v>
      </c>
      <c r="FR23" s="39" t="s">
        <v>577</v>
      </c>
      <c r="FS23" s="240">
        <f t="shared" si="8"/>
        <v>16277344</v>
      </c>
      <c r="FT23" s="234">
        <f t="shared" si="28"/>
        <v>0.20274078524802683</v>
      </c>
      <c r="FU23" s="240" t="str">
        <f t="shared" si="29"/>
        <v>Failed</v>
      </c>
      <c r="FV23" s="39" t="s">
        <v>576</v>
      </c>
      <c r="FW23" s="39" t="s">
        <v>577</v>
      </c>
      <c r="FX23" s="240">
        <f t="shared" si="9"/>
        <v>16277344</v>
      </c>
      <c r="FY23" s="234">
        <f t="shared" si="30"/>
        <v>0.20274078524802683</v>
      </c>
      <c r="FZ23" s="240" t="str">
        <f t="shared" si="31"/>
        <v>Failed</v>
      </c>
      <c r="GA23" s="39" t="s">
        <v>576</v>
      </c>
      <c r="GB23" s="39" t="s">
        <v>577</v>
      </c>
      <c r="GC23" s="240">
        <f t="shared" si="10"/>
        <v>16277344</v>
      </c>
      <c r="GD23" s="234">
        <f t="shared" si="32"/>
        <v>0.20274078524802683</v>
      </c>
      <c r="GE23" s="240" t="str">
        <f t="shared" si="33"/>
        <v>Failed</v>
      </c>
      <c r="GF23" s="39" t="s">
        <v>576</v>
      </c>
      <c r="GG23" s="39" t="s">
        <v>577</v>
      </c>
      <c r="GH23" s="240">
        <f t="shared" si="11"/>
        <v>16277344</v>
      </c>
      <c r="GI23" s="234">
        <f t="shared" si="34"/>
        <v>0.20274078524802683</v>
      </c>
      <c r="GJ23" s="240" t="str">
        <f t="shared" si="35"/>
        <v>Failed</v>
      </c>
      <c r="GK23" s="39" t="s">
        <v>576</v>
      </c>
      <c r="GL23" s="39" t="s">
        <v>577</v>
      </c>
      <c r="GM23" s="240">
        <f t="shared" si="12"/>
        <v>16277344</v>
      </c>
      <c r="GN23" s="234">
        <f t="shared" si="36"/>
        <v>0.20274078524802683</v>
      </c>
      <c r="GO23" s="240" t="str">
        <f t="shared" si="37"/>
        <v>Failed</v>
      </c>
      <c r="GP23" s="240" t="s">
        <v>35</v>
      </c>
      <c r="GQ23" s="240" t="s">
        <v>35</v>
      </c>
      <c r="GR23" s="240" t="s">
        <v>226</v>
      </c>
      <c r="GS23" s="240" t="s">
        <v>226</v>
      </c>
      <c r="GT23" s="39" t="s">
        <v>578</v>
      </c>
      <c r="GU23" s="39" t="s">
        <v>226</v>
      </c>
      <c r="GV23" s="240" t="s">
        <v>226</v>
      </c>
      <c r="GW23" s="240" t="s">
        <v>226</v>
      </c>
      <c r="GX23" s="240" t="s">
        <v>226</v>
      </c>
      <c r="GY23" s="240" t="s">
        <v>226</v>
      </c>
      <c r="GZ23" s="240" t="s">
        <v>226</v>
      </c>
      <c r="HA23" s="240" t="s">
        <v>226</v>
      </c>
      <c r="HB23" s="39" t="s">
        <v>35</v>
      </c>
      <c r="HC23" s="39" t="s">
        <v>226</v>
      </c>
      <c r="HD23" s="39" t="s">
        <v>35</v>
      </c>
      <c r="HE23" s="39" t="s">
        <v>226</v>
      </c>
      <c r="HF23" s="39" t="s">
        <v>35</v>
      </c>
      <c r="HG23" s="39" t="s">
        <v>226</v>
      </c>
      <c r="HH23" s="39" t="s">
        <v>35</v>
      </c>
      <c r="HI23" s="39" t="s">
        <v>226</v>
      </c>
      <c r="HJ23" s="240" t="s">
        <v>226</v>
      </c>
      <c r="HK23" s="240" t="s">
        <v>226</v>
      </c>
      <c r="HL23" s="240" t="s">
        <v>35</v>
      </c>
      <c r="HM23" s="240" t="s">
        <v>35</v>
      </c>
      <c r="HN23" s="240" t="s">
        <v>35</v>
      </c>
      <c r="HO23" s="240" t="s">
        <v>35</v>
      </c>
      <c r="HP23" s="240" t="s">
        <v>35</v>
      </c>
      <c r="HQ23" s="240" t="s">
        <v>35</v>
      </c>
    </row>
    <row r="24" spans="1:225" x14ac:dyDescent="0.2">
      <c r="A24" s="240">
        <v>23</v>
      </c>
      <c r="B24" s="240" t="s">
        <v>220</v>
      </c>
      <c r="C24" s="240" t="s">
        <v>220</v>
      </c>
      <c r="D24" s="242">
        <v>0</v>
      </c>
      <c r="E24" s="242" t="s">
        <v>696</v>
      </c>
      <c r="F24" s="243" t="s">
        <v>221</v>
      </c>
      <c r="G24" s="243" t="s">
        <v>222</v>
      </c>
      <c r="H24" s="240" t="s">
        <v>712</v>
      </c>
      <c r="I24" s="242" t="s">
        <v>696</v>
      </c>
      <c r="J24" s="242">
        <v>200</v>
      </c>
      <c r="K24" s="242">
        <v>80</v>
      </c>
      <c r="L24" s="240">
        <v>120</v>
      </c>
      <c r="M24" s="242">
        <v>120</v>
      </c>
      <c r="N24" s="234">
        <f>(K24-J24)/J24</f>
        <v>-0.6</v>
      </c>
      <c r="O24" s="242" t="s">
        <v>706</v>
      </c>
      <c r="P24" s="240" t="s">
        <v>223</v>
      </c>
      <c r="Q24" s="240" t="s">
        <v>223</v>
      </c>
      <c r="R24" s="240" t="s">
        <v>224</v>
      </c>
      <c r="S24" s="240" t="s">
        <v>579</v>
      </c>
      <c r="T24" s="240" t="s">
        <v>226</v>
      </c>
      <c r="U24" s="240" t="s">
        <v>226</v>
      </c>
      <c r="V24" s="240" t="s">
        <v>580</v>
      </c>
      <c r="W24" s="240" t="s">
        <v>580</v>
      </c>
      <c r="Z24" s="240">
        <f t="shared" si="0"/>
        <v>0</v>
      </c>
      <c r="AA24" s="234">
        <f t="shared" si="13"/>
        <v>0</v>
      </c>
      <c r="AB24" s="240" t="str" cm="1">
        <f t="array" ref="AB24">IF(AA24&lt;=1%,"Pass",Failed)</f>
        <v>Pass</v>
      </c>
      <c r="AC24" s="240" t="s">
        <v>581</v>
      </c>
      <c r="AD24" s="240" t="s">
        <v>581</v>
      </c>
      <c r="AE24" s="240">
        <f t="shared" si="1"/>
        <v>0</v>
      </c>
      <c r="AF24" s="234">
        <f t="shared" si="14"/>
        <v>0</v>
      </c>
      <c r="AG24" s="240" t="str">
        <f t="shared" si="15"/>
        <v>Pass</v>
      </c>
      <c r="AH24" s="240" t="s">
        <v>581</v>
      </c>
      <c r="AI24" s="240" t="s">
        <v>581</v>
      </c>
      <c r="AJ24" s="240">
        <f t="shared" si="2"/>
        <v>0</v>
      </c>
      <c r="AK24" s="234">
        <f t="shared" si="16"/>
        <v>0</v>
      </c>
      <c r="AL24" s="240" t="str">
        <f t="shared" si="17"/>
        <v>Pass</v>
      </c>
      <c r="AM24" s="240" t="s">
        <v>581</v>
      </c>
      <c r="AN24" s="240" t="s">
        <v>581</v>
      </c>
      <c r="AO24" s="240">
        <f t="shared" si="3"/>
        <v>0</v>
      </c>
      <c r="AP24" s="234">
        <f t="shared" si="18"/>
        <v>0</v>
      </c>
      <c r="AQ24" s="240" t="str">
        <f t="shared" si="19"/>
        <v>Pass</v>
      </c>
      <c r="AR24" s="39" t="s">
        <v>582</v>
      </c>
      <c r="AS24" s="39" t="s">
        <v>226</v>
      </c>
      <c r="AT24" s="39" t="s">
        <v>35</v>
      </c>
      <c r="AU24" s="39" t="s">
        <v>583</v>
      </c>
      <c r="AV24" s="240" t="s">
        <v>584</v>
      </c>
      <c r="AW24" s="240" t="s">
        <v>584</v>
      </c>
      <c r="AX24" s="240" t="s">
        <v>35</v>
      </c>
      <c r="AY24" s="240" t="s">
        <v>35</v>
      </c>
      <c r="AZ24" s="240">
        <f t="shared" si="4"/>
        <v>0</v>
      </c>
      <c r="BA24" s="234">
        <f t="shared" ref="BA24" si="53">(AY24-AX24)</f>
        <v>0</v>
      </c>
      <c r="BB24" s="240" t="str">
        <f t="shared" si="21"/>
        <v>Pass</v>
      </c>
      <c r="BC24" s="240" t="s">
        <v>35</v>
      </c>
      <c r="BD24" s="240" t="s">
        <v>35</v>
      </c>
      <c r="BE24" s="240">
        <f t="shared" si="5"/>
        <v>0</v>
      </c>
      <c r="BF24" s="234">
        <f t="shared" ref="BF24" si="54">(BD24-BC24)</f>
        <v>0</v>
      </c>
      <c r="BG24" s="240" t="str">
        <f t="shared" si="23"/>
        <v>Pass</v>
      </c>
      <c r="BH24" s="240" t="s">
        <v>35</v>
      </c>
      <c r="BI24" s="240" t="s">
        <v>35</v>
      </c>
      <c r="BJ24" s="240">
        <f t="shared" si="6"/>
        <v>0</v>
      </c>
      <c r="BK24" s="234">
        <f t="shared" ref="BK24" si="55">(BI24-BH24)</f>
        <v>0</v>
      </c>
      <c r="BL24" s="240" t="str">
        <f t="shared" si="25"/>
        <v>Pass</v>
      </c>
      <c r="BM24" s="39" t="s">
        <v>234</v>
      </c>
      <c r="BN24" s="39" t="s">
        <v>226</v>
      </c>
      <c r="BO24" s="238"/>
      <c r="BP24" s="240" t="s">
        <v>226</v>
      </c>
      <c r="BQ24" s="240" t="s">
        <v>226</v>
      </c>
      <c r="BR24" s="240" t="s">
        <v>235</v>
      </c>
      <c r="BS24" s="240" t="s">
        <v>235</v>
      </c>
      <c r="BT24" s="240" t="s">
        <v>235</v>
      </c>
      <c r="BU24" s="240" t="s">
        <v>235</v>
      </c>
      <c r="BV24" s="39" t="s">
        <v>236</v>
      </c>
      <c r="BW24" s="39" t="s">
        <v>226</v>
      </c>
      <c r="BX24" s="240" t="s">
        <v>226</v>
      </c>
      <c r="BY24" s="240" t="s">
        <v>226</v>
      </c>
      <c r="BZ24" s="240" t="s">
        <v>236</v>
      </c>
      <c r="CA24" s="240" t="s">
        <v>236</v>
      </c>
      <c r="CB24" s="240" t="s">
        <v>237</v>
      </c>
      <c r="CC24" s="240" t="s">
        <v>237</v>
      </c>
      <c r="CD24" s="240" t="s">
        <v>238</v>
      </c>
      <c r="CE24" s="240" t="s">
        <v>238</v>
      </c>
      <c r="CF24" s="240" t="s">
        <v>237</v>
      </c>
      <c r="CG24" s="240" t="s">
        <v>237</v>
      </c>
      <c r="CH24" s="240" t="s">
        <v>238</v>
      </c>
      <c r="CI24" s="240" t="s">
        <v>238</v>
      </c>
      <c r="CJ24" s="240" t="s">
        <v>237</v>
      </c>
      <c r="CK24" s="240" t="s">
        <v>237</v>
      </c>
      <c r="CL24" s="240" t="s">
        <v>238</v>
      </c>
      <c r="CM24" s="240" t="s">
        <v>238</v>
      </c>
      <c r="CN24" s="240" t="s">
        <v>236</v>
      </c>
      <c r="CO24" s="240" t="s">
        <v>236</v>
      </c>
      <c r="CP24" s="240" t="s">
        <v>224</v>
      </c>
      <c r="CQ24" s="240" t="s">
        <v>224</v>
      </c>
      <c r="CR24" s="240" t="s">
        <v>224</v>
      </c>
      <c r="CS24" s="240" t="s">
        <v>224</v>
      </c>
      <c r="CT24" s="39" t="s">
        <v>226</v>
      </c>
      <c r="CU24" s="39" t="s">
        <v>312</v>
      </c>
      <c r="CV24" s="39" t="s">
        <v>226</v>
      </c>
      <c r="CW24" s="39" t="s">
        <v>312</v>
      </c>
      <c r="CX24" s="240" t="s">
        <v>240</v>
      </c>
      <c r="CY24" s="240" t="s">
        <v>240</v>
      </c>
      <c r="CZ24" s="39" t="s">
        <v>220</v>
      </c>
      <c r="DA24" s="39" t="s">
        <v>241</v>
      </c>
      <c r="DB24" s="240" t="s">
        <v>237</v>
      </c>
      <c r="DC24" s="240" t="s">
        <v>237</v>
      </c>
      <c r="DD24" s="240" t="s">
        <v>237</v>
      </c>
      <c r="DE24" s="240" t="s">
        <v>237</v>
      </c>
      <c r="DF24" s="240" t="s">
        <v>226</v>
      </c>
      <c r="DG24" s="240" t="s">
        <v>226</v>
      </c>
      <c r="DH24" s="240" t="s">
        <v>226</v>
      </c>
      <c r="DI24" s="240" t="s">
        <v>226</v>
      </c>
      <c r="DJ24" s="240" t="s">
        <v>237</v>
      </c>
      <c r="DK24" s="240" t="s">
        <v>237</v>
      </c>
      <c r="DL24" s="39" t="s">
        <v>226</v>
      </c>
      <c r="DM24" s="39" t="s">
        <v>585</v>
      </c>
      <c r="DN24" s="39" t="s">
        <v>226</v>
      </c>
      <c r="DO24" s="39" t="s">
        <v>585</v>
      </c>
      <c r="DP24" s="240" t="s">
        <v>236</v>
      </c>
      <c r="DQ24" s="240" t="s">
        <v>236</v>
      </c>
      <c r="DR24" s="240" t="s">
        <v>226</v>
      </c>
      <c r="DS24" s="240" t="s">
        <v>226</v>
      </c>
      <c r="DT24" s="240" t="s">
        <v>226</v>
      </c>
      <c r="DU24" s="240" t="s">
        <v>226</v>
      </c>
      <c r="DV24" s="240" t="s">
        <v>226</v>
      </c>
      <c r="DW24" s="240" t="s">
        <v>226</v>
      </c>
      <c r="DX24" s="240" t="s">
        <v>226</v>
      </c>
      <c r="DY24" s="240" t="s">
        <v>226</v>
      </c>
      <c r="DZ24" s="39" t="s">
        <v>314</v>
      </c>
      <c r="EA24" s="39" t="s">
        <v>226</v>
      </c>
      <c r="EB24" s="39" t="s">
        <v>315</v>
      </c>
      <c r="EC24" s="39" t="s">
        <v>226</v>
      </c>
      <c r="ED24" s="39" t="s">
        <v>316</v>
      </c>
      <c r="EE24" s="39" t="s">
        <v>226</v>
      </c>
      <c r="EF24" s="39" t="s">
        <v>317</v>
      </c>
      <c r="EG24" s="39" t="s">
        <v>226</v>
      </c>
      <c r="EH24" s="39" t="s">
        <v>318</v>
      </c>
      <c r="EI24" s="39" t="s">
        <v>226</v>
      </c>
      <c r="EJ24" s="39" t="s">
        <v>319</v>
      </c>
      <c r="EK24" s="39" t="s">
        <v>226</v>
      </c>
      <c r="EL24" s="240" t="s">
        <v>226</v>
      </c>
      <c r="EM24" s="240" t="s">
        <v>226</v>
      </c>
      <c r="EN24" s="240" t="s">
        <v>226</v>
      </c>
      <c r="EO24" s="240" t="s">
        <v>226</v>
      </c>
      <c r="EP24" s="240" t="s">
        <v>226</v>
      </c>
      <c r="EQ24" s="240" t="s">
        <v>226</v>
      </c>
      <c r="ER24" s="39" t="s">
        <v>579</v>
      </c>
      <c r="ES24" s="39" t="s">
        <v>226</v>
      </c>
      <c r="ET24" s="39" t="s">
        <v>586</v>
      </c>
      <c r="EU24" s="39" t="s">
        <v>226</v>
      </c>
      <c r="EV24" s="39" t="s">
        <v>587</v>
      </c>
      <c r="EW24" s="39" t="s">
        <v>226</v>
      </c>
      <c r="EX24" s="39" t="s">
        <v>588</v>
      </c>
      <c r="EY24" s="39" t="s">
        <v>226</v>
      </c>
      <c r="EZ24" s="240" t="s">
        <v>226</v>
      </c>
      <c r="FA24" s="240" t="s">
        <v>226</v>
      </c>
      <c r="FB24" s="39" t="s">
        <v>584</v>
      </c>
      <c r="FC24" s="39" t="s">
        <v>226</v>
      </c>
      <c r="FD24" s="39" t="s">
        <v>252</v>
      </c>
      <c r="FE24" s="39" t="s">
        <v>226</v>
      </c>
      <c r="FF24" s="240" t="s">
        <v>226</v>
      </c>
      <c r="FG24" s="240" t="s">
        <v>226</v>
      </c>
      <c r="FH24" s="240" t="s">
        <v>226</v>
      </c>
      <c r="FI24" s="240" t="s">
        <v>226</v>
      </c>
      <c r="FJ24" s="39" t="s">
        <v>589</v>
      </c>
      <c r="FK24" s="39" t="s">
        <v>226</v>
      </c>
      <c r="FL24" s="39" t="s">
        <v>590</v>
      </c>
      <c r="FM24" s="39" t="s">
        <v>591</v>
      </c>
      <c r="FN24" s="240">
        <f t="shared" si="7"/>
        <v>4106612</v>
      </c>
      <c r="FO24" s="234">
        <f t="shared" si="26"/>
        <v>6.284476448906863E-2</v>
      </c>
      <c r="FP24" s="240" t="str">
        <f t="shared" si="27"/>
        <v>Failed</v>
      </c>
      <c r="FQ24" s="39" t="s">
        <v>590</v>
      </c>
      <c r="FR24" s="39" t="s">
        <v>591</v>
      </c>
      <c r="FS24" s="240">
        <f t="shared" si="8"/>
        <v>4106612</v>
      </c>
      <c r="FT24" s="234">
        <f t="shared" si="28"/>
        <v>6.284476448906863E-2</v>
      </c>
      <c r="FU24" s="240" t="str">
        <f t="shared" si="29"/>
        <v>Failed</v>
      </c>
      <c r="FV24" s="39" t="s">
        <v>590</v>
      </c>
      <c r="FW24" s="39" t="s">
        <v>591</v>
      </c>
      <c r="FX24" s="240">
        <f t="shared" si="9"/>
        <v>4106612</v>
      </c>
      <c r="FY24" s="234">
        <f t="shared" si="30"/>
        <v>6.284476448906863E-2</v>
      </c>
      <c r="FZ24" s="240" t="str">
        <f t="shared" si="31"/>
        <v>Failed</v>
      </c>
      <c r="GA24" s="39" t="s">
        <v>590</v>
      </c>
      <c r="GB24" s="39" t="s">
        <v>591</v>
      </c>
      <c r="GC24" s="240">
        <f t="shared" si="10"/>
        <v>4106612</v>
      </c>
      <c r="GD24" s="234">
        <f t="shared" si="32"/>
        <v>6.284476448906863E-2</v>
      </c>
      <c r="GE24" s="240" t="str">
        <f t="shared" si="33"/>
        <v>Failed</v>
      </c>
      <c r="GF24" s="39" t="s">
        <v>590</v>
      </c>
      <c r="GG24" s="39" t="s">
        <v>591</v>
      </c>
      <c r="GH24" s="240">
        <f t="shared" si="11"/>
        <v>4106612</v>
      </c>
      <c r="GI24" s="234">
        <f t="shared" si="34"/>
        <v>6.284476448906863E-2</v>
      </c>
      <c r="GJ24" s="240" t="str">
        <f t="shared" si="35"/>
        <v>Failed</v>
      </c>
      <c r="GK24" s="39" t="s">
        <v>590</v>
      </c>
      <c r="GL24" s="39" t="s">
        <v>591</v>
      </c>
      <c r="GM24" s="240">
        <f t="shared" si="12"/>
        <v>4106612</v>
      </c>
      <c r="GN24" s="234">
        <f t="shared" si="36"/>
        <v>6.284476448906863E-2</v>
      </c>
      <c r="GO24" s="240" t="str">
        <f t="shared" si="37"/>
        <v>Failed</v>
      </c>
      <c r="GP24" s="240" t="s">
        <v>35</v>
      </c>
      <c r="GQ24" s="240" t="s">
        <v>35</v>
      </c>
      <c r="GR24" s="240" t="s">
        <v>226</v>
      </c>
      <c r="GS24" s="240" t="s">
        <v>226</v>
      </c>
      <c r="GT24" s="39" t="s">
        <v>592</v>
      </c>
      <c r="GU24" s="39" t="s">
        <v>226</v>
      </c>
      <c r="GV24" s="240" t="s">
        <v>226</v>
      </c>
      <c r="GW24" s="240" t="s">
        <v>226</v>
      </c>
      <c r="GX24" s="240" t="s">
        <v>226</v>
      </c>
      <c r="GY24" s="240" t="s">
        <v>226</v>
      </c>
      <c r="GZ24" s="240" t="s">
        <v>226</v>
      </c>
      <c r="HA24" s="240" t="s">
        <v>226</v>
      </c>
      <c r="HB24" s="39" t="s">
        <v>35</v>
      </c>
      <c r="HC24" s="39" t="s">
        <v>226</v>
      </c>
      <c r="HD24" s="39" t="s">
        <v>35</v>
      </c>
      <c r="HE24" s="39" t="s">
        <v>226</v>
      </c>
      <c r="HF24" s="39" t="s">
        <v>35</v>
      </c>
      <c r="HG24" s="39" t="s">
        <v>226</v>
      </c>
      <c r="HH24" s="39" t="s">
        <v>35</v>
      </c>
      <c r="HI24" s="39" t="s">
        <v>226</v>
      </c>
      <c r="HJ24" s="240" t="s">
        <v>226</v>
      </c>
      <c r="HK24" s="240" t="s">
        <v>226</v>
      </c>
      <c r="HL24" s="240" t="s">
        <v>35</v>
      </c>
      <c r="HM24" s="240" t="s">
        <v>35</v>
      </c>
      <c r="HN24" s="240" t="s">
        <v>35</v>
      </c>
      <c r="HO24" s="240" t="s">
        <v>35</v>
      </c>
      <c r="HP24" s="240" t="s">
        <v>35</v>
      </c>
      <c r="HQ24" s="240" t="s">
        <v>35</v>
      </c>
    </row>
  </sheetData>
  <autoFilter ref="A1:HQ24" xr:uid="{1AE8A845-8C99-499D-8616-99E96BE011FD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"/>
  <sheetViews>
    <sheetView zoomScaleNormal="100" workbookViewId="0">
      <selection activeCell="I23" sqref="I23"/>
    </sheetView>
  </sheetViews>
  <sheetFormatPr baseColWidth="10" defaultColWidth="8.83203125" defaultRowHeight="15" x14ac:dyDescent="0.2"/>
  <cols>
    <col min="1" max="1" width="6" bestFit="1" customWidth="1"/>
    <col min="2" max="3" width="34.6640625" bestFit="1" customWidth="1"/>
    <col min="4" max="4" width="11.6640625" bestFit="1" customWidth="1"/>
    <col min="5" max="5" width="13.1640625" bestFit="1" customWidth="1"/>
    <col min="6" max="6" width="14.33203125" bestFit="1" customWidth="1"/>
    <col min="7" max="7" width="17.5" bestFit="1" customWidth="1"/>
    <col min="8" max="8" width="11.6640625" bestFit="1" customWidth="1"/>
    <col min="9" max="9" width="11.83203125" bestFit="1" customWidth="1"/>
    <col min="10" max="10" width="10.1640625" bestFit="1" customWidth="1"/>
  </cols>
  <sheetData>
    <row r="1" spans="1:10" x14ac:dyDescent="0.2">
      <c r="A1" s="288" t="s">
        <v>594</v>
      </c>
      <c r="B1" s="289"/>
      <c r="C1" s="289"/>
      <c r="D1" s="289"/>
      <c r="E1" s="289"/>
      <c r="F1" s="289"/>
      <c r="G1" s="289"/>
      <c r="H1" s="289"/>
      <c r="I1" s="289"/>
      <c r="J1" s="289"/>
    </row>
    <row r="2" spans="1:10" x14ac:dyDescent="0.2">
      <c r="A2" s="221" t="s">
        <v>44</v>
      </c>
      <c r="B2" s="222" t="s">
        <v>595</v>
      </c>
      <c r="C2" s="223" t="s">
        <v>596</v>
      </c>
      <c r="D2" s="224" t="s">
        <v>597</v>
      </c>
      <c r="E2" s="225" t="s">
        <v>598</v>
      </c>
      <c r="F2" s="226" t="s">
        <v>599</v>
      </c>
      <c r="G2" s="227" t="s">
        <v>600</v>
      </c>
      <c r="H2" s="228" t="s">
        <v>601</v>
      </c>
      <c r="I2" s="229" t="s">
        <v>602</v>
      </c>
      <c r="J2" s="230" t="s">
        <v>603</v>
      </c>
    </row>
    <row r="3" spans="1:10" x14ac:dyDescent="0.2">
      <c r="A3">
        <v>1</v>
      </c>
      <c r="B3" t="s">
        <v>604</v>
      </c>
      <c r="C3" t="s">
        <v>604</v>
      </c>
      <c r="D3" t="s">
        <v>605</v>
      </c>
      <c r="E3">
        <v>65709</v>
      </c>
      <c r="F3">
        <v>65709</v>
      </c>
      <c r="G3" t="s">
        <v>606</v>
      </c>
      <c r="H3">
        <v>0</v>
      </c>
      <c r="I3" t="s">
        <v>35</v>
      </c>
      <c r="J3" t="s">
        <v>35</v>
      </c>
    </row>
    <row r="4" spans="1:10" s="241" customFormat="1" x14ac:dyDescent="0.2">
      <c r="A4" s="241">
        <v>2</v>
      </c>
      <c r="B4" s="241" t="s">
        <v>607</v>
      </c>
      <c r="C4" s="241" t="s">
        <v>607</v>
      </c>
      <c r="D4" s="241" t="s">
        <v>605</v>
      </c>
      <c r="E4" s="241">
        <v>65709</v>
      </c>
      <c r="F4" s="241">
        <v>61790</v>
      </c>
      <c r="G4" s="241" t="s">
        <v>608</v>
      </c>
      <c r="H4" s="241">
        <v>3919</v>
      </c>
      <c r="I4" s="241" t="s">
        <v>35</v>
      </c>
      <c r="J4" s="241" t="s">
        <v>35</v>
      </c>
    </row>
    <row r="5" spans="1:10" x14ac:dyDescent="0.2">
      <c r="A5">
        <v>3</v>
      </c>
      <c r="B5" t="s">
        <v>609</v>
      </c>
      <c r="C5" t="s">
        <v>609</v>
      </c>
      <c r="D5" t="s">
        <v>605</v>
      </c>
      <c r="E5">
        <v>65709</v>
      </c>
      <c r="F5">
        <v>65709</v>
      </c>
      <c r="G5" t="s">
        <v>606</v>
      </c>
      <c r="H5">
        <v>0</v>
      </c>
      <c r="I5" t="s">
        <v>35</v>
      </c>
      <c r="J5" t="s">
        <v>35</v>
      </c>
    </row>
    <row r="6" spans="1:10" x14ac:dyDescent="0.2">
      <c r="A6">
        <v>4</v>
      </c>
      <c r="B6" t="s">
        <v>610</v>
      </c>
      <c r="C6" t="s">
        <v>610</v>
      </c>
      <c r="D6" t="s">
        <v>605</v>
      </c>
      <c r="E6">
        <v>65709</v>
      </c>
      <c r="F6">
        <v>65709</v>
      </c>
      <c r="G6" t="s">
        <v>606</v>
      </c>
      <c r="H6">
        <v>0</v>
      </c>
      <c r="I6" t="s">
        <v>35</v>
      </c>
      <c r="J6" t="s">
        <v>35</v>
      </c>
    </row>
    <row r="7" spans="1:10" x14ac:dyDescent="0.2">
      <c r="A7">
        <v>5</v>
      </c>
      <c r="B7" t="s">
        <v>611</v>
      </c>
      <c r="C7" t="s">
        <v>611</v>
      </c>
      <c r="D7" t="s">
        <v>605</v>
      </c>
      <c r="E7">
        <v>65709</v>
      </c>
      <c r="F7">
        <v>65709</v>
      </c>
      <c r="G7" t="s">
        <v>606</v>
      </c>
      <c r="H7">
        <v>0</v>
      </c>
      <c r="I7" t="s">
        <v>35</v>
      </c>
      <c r="J7" t="s">
        <v>35</v>
      </c>
    </row>
    <row r="8" spans="1:10" x14ac:dyDescent="0.2">
      <c r="A8">
        <v>6</v>
      </c>
      <c r="B8" t="s">
        <v>612</v>
      </c>
      <c r="C8" t="s">
        <v>612</v>
      </c>
      <c r="D8" t="s">
        <v>605</v>
      </c>
      <c r="E8">
        <v>65709</v>
      </c>
      <c r="F8">
        <v>65709</v>
      </c>
      <c r="G8" t="s">
        <v>606</v>
      </c>
      <c r="H8">
        <v>0</v>
      </c>
      <c r="I8" t="s">
        <v>35</v>
      </c>
      <c r="J8" t="s">
        <v>35</v>
      </c>
    </row>
    <row r="9" spans="1:10" x14ac:dyDescent="0.2">
      <c r="A9">
        <v>7</v>
      </c>
      <c r="B9" t="s">
        <v>613</v>
      </c>
      <c r="C9" t="s">
        <v>613</v>
      </c>
      <c r="D9" t="s">
        <v>614</v>
      </c>
      <c r="E9">
        <v>65709</v>
      </c>
      <c r="F9">
        <v>65705</v>
      </c>
      <c r="G9" t="s">
        <v>608</v>
      </c>
      <c r="H9">
        <v>4</v>
      </c>
      <c r="I9" t="e">
        <f>MAX('FULL MISMATCHES 1'!#REF!)</f>
        <v>#REF!</v>
      </c>
      <c r="J9" t="e">
        <f>MIN('FULL MISMATCHES 1'!#REF!)</f>
        <v>#REF!</v>
      </c>
    </row>
    <row r="10" spans="1:10" x14ac:dyDescent="0.2">
      <c r="A10">
        <v>8</v>
      </c>
      <c r="B10" t="s">
        <v>615</v>
      </c>
      <c r="C10" t="s">
        <v>615</v>
      </c>
      <c r="D10" t="s">
        <v>614</v>
      </c>
      <c r="E10">
        <v>65709</v>
      </c>
      <c r="F10">
        <v>65661</v>
      </c>
      <c r="G10" t="s">
        <v>608</v>
      </c>
      <c r="H10">
        <v>48</v>
      </c>
      <c r="I10">
        <f>MAX('FULL MISMATCHES 1'!S:S)</f>
        <v>0</v>
      </c>
      <c r="J10">
        <f>MIN('FULL MISMATCHES 1'!S:S)</f>
        <v>0</v>
      </c>
    </row>
    <row r="11" spans="1:10" x14ac:dyDescent="0.2">
      <c r="A11">
        <v>9</v>
      </c>
      <c r="B11" t="s">
        <v>616</v>
      </c>
      <c r="C11" t="s">
        <v>616</v>
      </c>
      <c r="D11" t="s">
        <v>614</v>
      </c>
      <c r="E11">
        <v>65709</v>
      </c>
      <c r="F11">
        <v>65215</v>
      </c>
      <c r="G11" t="s">
        <v>608</v>
      </c>
      <c r="H11">
        <v>494</v>
      </c>
      <c r="I11">
        <f>MAX('FULL MISMATCHES 1'!X:X)</f>
        <v>0</v>
      </c>
      <c r="J11">
        <f>MIN('FULL MISMATCHES 1'!X:X)</f>
        <v>0</v>
      </c>
    </row>
    <row r="12" spans="1:10" x14ac:dyDescent="0.2">
      <c r="A12">
        <v>10</v>
      </c>
      <c r="B12" t="s">
        <v>617</v>
      </c>
      <c r="C12" t="s">
        <v>617</v>
      </c>
      <c r="D12" t="s">
        <v>614</v>
      </c>
      <c r="E12">
        <v>65709</v>
      </c>
      <c r="F12">
        <v>65303</v>
      </c>
      <c r="G12" t="s">
        <v>608</v>
      </c>
      <c r="H12">
        <v>406</v>
      </c>
      <c r="I12">
        <f>MAX('FULL MISMATCHES 1'!AC:AC)</f>
        <v>0</v>
      </c>
      <c r="J12">
        <f>MIN('FULL MISMATCHES 1'!AC:AC)</f>
        <v>0</v>
      </c>
    </row>
    <row r="13" spans="1:10" x14ac:dyDescent="0.2">
      <c r="A13">
        <v>11</v>
      </c>
      <c r="B13" t="s">
        <v>618</v>
      </c>
      <c r="C13" t="s">
        <v>618</v>
      </c>
      <c r="D13" t="s">
        <v>614</v>
      </c>
      <c r="E13">
        <v>65709</v>
      </c>
      <c r="F13">
        <v>65517</v>
      </c>
      <c r="G13" t="s">
        <v>608</v>
      </c>
      <c r="H13">
        <v>192</v>
      </c>
      <c r="I13">
        <f>MAX('FULL MISMATCHES 1'!AH:AH)</f>
        <v>0</v>
      </c>
      <c r="J13">
        <f>MIN('FULL MISMATCHES 1'!AH:AH)</f>
        <v>0</v>
      </c>
    </row>
    <row r="14" spans="1:10" x14ac:dyDescent="0.2">
      <c r="A14">
        <v>12</v>
      </c>
      <c r="B14" t="s">
        <v>619</v>
      </c>
      <c r="C14" t="s">
        <v>619</v>
      </c>
      <c r="D14" t="s">
        <v>605</v>
      </c>
      <c r="E14">
        <v>65709</v>
      </c>
      <c r="F14">
        <v>61790</v>
      </c>
      <c r="G14" t="s">
        <v>608</v>
      </c>
      <c r="H14">
        <v>3919</v>
      </c>
      <c r="I14" t="s">
        <v>35</v>
      </c>
      <c r="J14" t="s">
        <v>35</v>
      </c>
    </row>
    <row r="15" spans="1:10" x14ac:dyDescent="0.2">
      <c r="A15">
        <v>13</v>
      </c>
      <c r="B15" t="s">
        <v>620</v>
      </c>
      <c r="C15" t="s">
        <v>620</v>
      </c>
      <c r="D15" t="s">
        <v>605</v>
      </c>
      <c r="E15">
        <v>65709</v>
      </c>
      <c r="F15">
        <v>61806</v>
      </c>
      <c r="G15" t="s">
        <v>608</v>
      </c>
      <c r="H15">
        <v>3903</v>
      </c>
      <c r="I15">
        <v>0</v>
      </c>
      <c r="J15" t="s">
        <v>35</v>
      </c>
    </row>
    <row r="16" spans="1:10" x14ac:dyDescent="0.2">
      <c r="A16">
        <v>14</v>
      </c>
      <c r="B16" t="s">
        <v>621</v>
      </c>
      <c r="C16" t="s">
        <v>621</v>
      </c>
      <c r="D16" t="s">
        <v>605</v>
      </c>
      <c r="E16">
        <v>65709</v>
      </c>
      <c r="F16">
        <v>64134</v>
      </c>
      <c r="G16" t="s">
        <v>608</v>
      </c>
      <c r="H16">
        <v>1575</v>
      </c>
      <c r="I16" t="s">
        <v>35</v>
      </c>
      <c r="J16" t="s">
        <v>35</v>
      </c>
    </row>
    <row r="17" spans="1:10" x14ac:dyDescent="0.2">
      <c r="A17">
        <v>15</v>
      </c>
      <c r="B17" t="s">
        <v>622</v>
      </c>
      <c r="C17" t="s">
        <v>622</v>
      </c>
      <c r="D17" t="s">
        <v>614</v>
      </c>
      <c r="E17">
        <v>65709</v>
      </c>
      <c r="F17">
        <v>65214</v>
      </c>
      <c r="G17" t="s">
        <v>608</v>
      </c>
      <c r="H17">
        <v>495</v>
      </c>
      <c r="I17">
        <f>MAX('FULL MISMATCHES 1'!AS:AS)</f>
        <v>0</v>
      </c>
      <c r="J17">
        <f>MIN('FULL MISMATCHES 1'!AS:AS)</f>
        <v>0</v>
      </c>
    </row>
    <row r="18" spans="1:10" x14ac:dyDescent="0.2">
      <c r="A18">
        <v>16</v>
      </c>
      <c r="B18" t="s">
        <v>623</v>
      </c>
      <c r="C18" t="s">
        <v>623</v>
      </c>
      <c r="D18" t="s">
        <v>614</v>
      </c>
      <c r="E18">
        <v>65709</v>
      </c>
      <c r="F18">
        <v>65213</v>
      </c>
      <c r="G18" t="s">
        <v>608</v>
      </c>
      <c r="H18">
        <v>496</v>
      </c>
      <c r="I18">
        <f>MAX('FULL MISMATCHES 1'!AX:AX)</f>
        <v>0</v>
      </c>
      <c r="J18">
        <f>MIN('FULL MISMATCHES 1'!AX:AX)</f>
        <v>0</v>
      </c>
    </row>
    <row r="19" spans="1:10" x14ac:dyDescent="0.2">
      <c r="A19">
        <v>17</v>
      </c>
      <c r="B19" t="s">
        <v>624</v>
      </c>
      <c r="C19" t="s">
        <v>624</v>
      </c>
      <c r="D19" t="s">
        <v>614</v>
      </c>
      <c r="E19">
        <v>65709</v>
      </c>
      <c r="F19">
        <v>65248</v>
      </c>
      <c r="G19" t="s">
        <v>608</v>
      </c>
      <c r="H19">
        <v>461</v>
      </c>
      <c r="I19">
        <f>MAX('FULL MISMATCHES 1'!BC:BC)</f>
        <v>0</v>
      </c>
      <c r="J19">
        <f>MIN('FULL MISMATCHES 1'!BC:BC)</f>
        <v>0</v>
      </c>
    </row>
    <row r="20" spans="1:10" s="241" customFormat="1" x14ac:dyDescent="0.2">
      <c r="A20" s="241">
        <v>18</v>
      </c>
      <c r="B20" s="241" t="s">
        <v>625</v>
      </c>
      <c r="C20" s="241" t="s">
        <v>625</v>
      </c>
      <c r="D20" s="241" t="s">
        <v>605</v>
      </c>
      <c r="E20" s="241">
        <v>65709</v>
      </c>
      <c r="F20" s="241">
        <v>61790</v>
      </c>
      <c r="G20" s="241" t="s">
        <v>608</v>
      </c>
      <c r="H20" s="241">
        <v>3919</v>
      </c>
      <c r="I20" s="241" t="s">
        <v>35</v>
      </c>
      <c r="J20" s="241" t="s">
        <v>35</v>
      </c>
    </row>
    <row r="21" spans="1:10" x14ac:dyDescent="0.2">
      <c r="A21">
        <v>19</v>
      </c>
      <c r="B21" t="s">
        <v>626</v>
      </c>
      <c r="C21" t="s">
        <v>626</v>
      </c>
      <c r="D21" t="s">
        <v>605</v>
      </c>
      <c r="E21">
        <v>65709</v>
      </c>
      <c r="F21">
        <v>65709</v>
      </c>
      <c r="G21" t="s">
        <v>606</v>
      </c>
      <c r="H21">
        <v>0</v>
      </c>
      <c r="I21" t="s">
        <v>35</v>
      </c>
      <c r="J21" t="s">
        <v>35</v>
      </c>
    </row>
    <row r="22" spans="1:10" x14ac:dyDescent="0.2">
      <c r="A22">
        <v>20</v>
      </c>
      <c r="B22" t="s">
        <v>627</v>
      </c>
      <c r="C22" t="s">
        <v>627</v>
      </c>
      <c r="D22" t="s">
        <v>605</v>
      </c>
      <c r="E22">
        <v>65709</v>
      </c>
      <c r="F22">
        <v>65704</v>
      </c>
      <c r="G22" t="s">
        <v>608</v>
      </c>
      <c r="H22">
        <v>5</v>
      </c>
      <c r="I22" t="s">
        <v>35</v>
      </c>
      <c r="J22" t="s">
        <v>35</v>
      </c>
    </row>
    <row r="23" spans="1:10" x14ac:dyDescent="0.2">
      <c r="A23">
        <v>21</v>
      </c>
      <c r="B23" t="s">
        <v>628</v>
      </c>
      <c r="C23" t="s">
        <v>628</v>
      </c>
      <c r="D23" t="s">
        <v>605</v>
      </c>
      <c r="E23">
        <v>65709</v>
      </c>
      <c r="F23">
        <v>65708</v>
      </c>
      <c r="G23" t="s">
        <v>608</v>
      </c>
      <c r="H23">
        <v>1</v>
      </c>
      <c r="I23" t="s">
        <v>35</v>
      </c>
      <c r="J23" t="s">
        <v>35</v>
      </c>
    </row>
    <row r="24" spans="1:10" x14ac:dyDescent="0.2">
      <c r="A24">
        <v>22</v>
      </c>
      <c r="B24" t="s">
        <v>629</v>
      </c>
      <c r="C24" t="s">
        <v>629</v>
      </c>
      <c r="D24" t="s">
        <v>605</v>
      </c>
      <c r="E24">
        <v>65709</v>
      </c>
      <c r="F24">
        <v>61790</v>
      </c>
      <c r="G24" t="s">
        <v>608</v>
      </c>
      <c r="H24">
        <v>3919</v>
      </c>
      <c r="I24" t="s">
        <v>35</v>
      </c>
      <c r="J24" t="s">
        <v>35</v>
      </c>
    </row>
    <row r="25" spans="1:10" x14ac:dyDescent="0.2">
      <c r="A25">
        <v>23</v>
      </c>
      <c r="B25" t="s">
        <v>630</v>
      </c>
      <c r="C25" t="s">
        <v>630</v>
      </c>
      <c r="D25" t="s">
        <v>605</v>
      </c>
      <c r="E25">
        <v>65709</v>
      </c>
      <c r="F25">
        <v>65709</v>
      </c>
      <c r="G25" t="s">
        <v>606</v>
      </c>
      <c r="H25">
        <v>0</v>
      </c>
      <c r="I25" t="s">
        <v>35</v>
      </c>
      <c r="J25" t="s">
        <v>35</v>
      </c>
    </row>
    <row r="26" spans="1:10" x14ac:dyDescent="0.2">
      <c r="A26">
        <v>24</v>
      </c>
      <c r="B26" t="s">
        <v>631</v>
      </c>
      <c r="C26" t="s">
        <v>631</v>
      </c>
      <c r="D26" t="s">
        <v>605</v>
      </c>
      <c r="E26">
        <v>65709</v>
      </c>
      <c r="F26">
        <v>65709</v>
      </c>
      <c r="G26" t="s">
        <v>606</v>
      </c>
      <c r="H26">
        <v>0</v>
      </c>
      <c r="I26" t="s">
        <v>35</v>
      </c>
      <c r="J26" t="s">
        <v>35</v>
      </c>
    </row>
    <row r="27" spans="1:10" x14ac:dyDescent="0.2">
      <c r="A27">
        <v>25</v>
      </c>
      <c r="B27" t="s">
        <v>632</v>
      </c>
      <c r="C27" t="s">
        <v>632</v>
      </c>
      <c r="D27" t="s">
        <v>605</v>
      </c>
      <c r="E27">
        <v>65709</v>
      </c>
      <c r="F27">
        <v>65709</v>
      </c>
      <c r="G27" t="s">
        <v>606</v>
      </c>
      <c r="H27">
        <v>0</v>
      </c>
      <c r="I27" t="s">
        <v>35</v>
      </c>
      <c r="J27" t="s">
        <v>35</v>
      </c>
    </row>
    <row r="28" spans="1:10" x14ac:dyDescent="0.2">
      <c r="A28">
        <v>26</v>
      </c>
      <c r="B28" t="s">
        <v>633</v>
      </c>
      <c r="C28" t="s">
        <v>633</v>
      </c>
      <c r="D28" t="s">
        <v>605</v>
      </c>
      <c r="E28">
        <v>65709</v>
      </c>
      <c r="F28">
        <v>65709</v>
      </c>
      <c r="G28" t="s">
        <v>606</v>
      </c>
      <c r="H28">
        <v>0</v>
      </c>
      <c r="I28" t="s">
        <v>35</v>
      </c>
      <c r="J28" t="s">
        <v>35</v>
      </c>
    </row>
    <row r="29" spans="1:10" x14ac:dyDescent="0.2">
      <c r="A29">
        <v>27</v>
      </c>
      <c r="B29" t="s">
        <v>634</v>
      </c>
      <c r="C29" t="s">
        <v>634</v>
      </c>
      <c r="D29" t="s">
        <v>605</v>
      </c>
      <c r="E29">
        <v>65709</v>
      </c>
      <c r="F29">
        <v>65709</v>
      </c>
      <c r="G29" t="s">
        <v>606</v>
      </c>
      <c r="H29">
        <v>0</v>
      </c>
      <c r="I29" t="s">
        <v>35</v>
      </c>
      <c r="J29" t="s">
        <v>35</v>
      </c>
    </row>
    <row r="30" spans="1:10" x14ac:dyDescent="0.2">
      <c r="A30">
        <v>28</v>
      </c>
      <c r="B30" t="s">
        <v>635</v>
      </c>
      <c r="C30" t="s">
        <v>635</v>
      </c>
      <c r="D30" t="s">
        <v>605</v>
      </c>
      <c r="E30">
        <v>65709</v>
      </c>
      <c r="F30">
        <v>65709</v>
      </c>
      <c r="G30" t="s">
        <v>606</v>
      </c>
      <c r="H30">
        <v>0</v>
      </c>
      <c r="I30" t="s">
        <v>35</v>
      </c>
      <c r="J30" t="s">
        <v>35</v>
      </c>
    </row>
    <row r="31" spans="1:10" x14ac:dyDescent="0.2">
      <c r="A31">
        <v>29</v>
      </c>
      <c r="B31" t="s">
        <v>636</v>
      </c>
      <c r="C31" t="s">
        <v>636</v>
      </c>
      <c r="D31" t="s">
        <v>605</v>
      </c>
      <c r="E31">
        <v>65709</v>
      </c>
      <c r="F31">
        <v>65704</v>
      </c>
      <c r="G31" t="s">
        <v>608</v>
      </c>
      <c r="H31">
        <v>5</v>
      </c>
      <c r="I31" t="s">
        <v>35</v>
      </c>
      <c r="J31" t="s">
        <v>35</v>
      </c>
    </row>
    <row r="32" spans="1:10" x14ac:dyDescent="0.2">
      <c r="A32">
        <v>30</v>
      </c>
      <c r="B32" t="s">
        <v>637</v>
      </c>
      <c r="C32" t="s">
        <v>637</v>
      </c>
      <c r="D32" t="s">
        <v>605</v>
      </c>
      <c r="E32">
        <v>65709</v>
      </c>
      <c r="F32">
        <v>65704</v>
      </c>
      <c r="G32" t="s">
        <v>608</v>
      </c>
      <c r="H32">
        <v>5</v>
      </c>
      <c r="I32" t="s">
        <v>35</v>
      </c>
      <c r="J32" t="s">
        <v>35</v>
      </c>
    </row>
    <row r="33" spans="1:10" x14ac:dyDescent="0.2">
      <c r="A33">
        <v>31</v>
      </c>
      <c r="B33" t="s">
        <v>638</v>
      </c>
      <c r="C33" t="s">
        <v>638</v>
      </c>
      <c r="D33" t="s">
        <v>605</v>
      </c>
      <c r="E33">
        <v>65709</v>
      </c>
      <c r="F33">
        <v>65508</v>
      </c>
      <c r="G33" t="s">
        <v>608</v>
      </c>
      <c r="H33">
        <v>201</v>
      </c>
      <c r="I33" t="s">
        <v>35</v>
      </c>
      <c r="J33" t="s">
        <v>35</v>
      </c>
    </row>
    <row r="34" spans="1:10" x14ac:dyDescent="0.2">
      <c r="A34">
        <v>32</v>
      </c>
      <c r="B34" t="s">
        <v>639</v>
      </c>
      <c r="C34" t="s">
        <v>639</v>
      </c>
      <c r="D34" t="s">
        <v>605</v>
      </c>
      <c r="E34">
        <v>65709</v>
      </c>
      <c r="F34">
        <v>65707</v>
      </c>
      <c r="G34" t="s">
        <v>608</v>
      </c>
      <c r="H34">
        <v>2</v>
      </c>
      <c r="I34" t="s">
        <v>35</v>
      </c>
      <c r="J34" t="s">
        <v>35</v>
      </c>
    </row>
    <row r="35" spans="1:10" x14ac:dyDescent="0.2">
      <c r="A35">
        <v>33</v>
      </c>
      <c r="B35" t="s">
        <v>640</v>
      </c>
      <c r="C35" t="s">
        <v>640</v>
      </c>
      <c r="D35" t="s">
        <v>605</v>
      </c>
      <c r="E35">
        <v>65709</v>
      </c>
      <c r="F35">
        <v>65709</v>
      </c>
      <c r="G35" t="s">
        <v>606</v>
      </c>
      <c r="H35">
        <v>0</v>
      </c>
      <c r="I35" t="s">
        <v>35</v>
      </c>
      <c r="J35" t="s">
        <v>35</v>
      </c>
    </row>
    <row r="36" spans="1:10" x14ac:dyDescent="0.2">
      <c r="A36">
        <v>34</v>
      </c>
      <c r="B36" t="s">
        <v>641</v>
      </c>
      <c r="C36" t="s">
        <v>641</v>
      </c>
      <c r="D36" t="s">
        <v>605</v>
      </c>
      <c r="E36">
        <v>65709</v>
      </c>
      <c r="F36">
        <v>61790</v>
      </c>
      <c r="G36" t="s">
        <v>608</v>
      </c>
      <c r="H36">
        <v>3919</v>
      </c>
      <c r="I36" t="s">
        <v>35</v>
      </c>
      <c r="J36" t="s">
        <v>35</v>
      </c>
    </row>
    <row r="37" spans="1:10" x14ac:dyDescent="0.2">
      <c r="A37">
        <v>35</v>
      </c>
      <c r="B37" t="s">
        <v>642</v>
      </c>
      <c r="C37" t="s">
        <v>642</v>
      </c>
      <c r="D37" t="s">
        <v>605</v>
      </c>
      <c r="E37">
        <v>65709</v>
      </c>
      <c r="F37">
        <v>61790</v>
      </c>
      <c r="G37" t="s">
        <v>608</v>
      </c>
      <c r="H37">
        <v>3919</v>
      </c>
      <c r="I37" t="s">
        <v>35</v>
      </c>
      <c r="J37" t="s">
        <v>35</v>
      </c>
    </row>
    <row r="38" spans="1:10" x14ac:dyDescent="0.2">
      <c r="A38">
        <v>36</v>
      </c>
      <c r="B38" t="s">
        <v>643</v>
      </c>
      <c r="C38" t="s">
        <v>643</v>
      </c>
      <c r="D38" t="s">
        <v>605</v>
      </c>
      <c r="E38">
        <v>65709</v>
      </c>
      <c r="F38">
        <v>65709</v>
      </c>
      <c r="G38" t="s">
        <v>606</v>
      </c>
      <c r="H38">
        <v>0</v>
      </c>
      <c r="I38" t="s">
        <v>35</v>
      </c>
      <c r="J38" t="s">
        <v>35</v>
      </c>
    </row>
    <row r="39" spans="1:10" x14ac:dyDescent="0.2">
      <c r="A39">
        <v>37</v>
      </c>
      <c r="B39" t="s">
        <v>644</v>
      </c>
      <c r="C39" t="s">
        <v>644</v>
      </c>
      <c r="D39" t="s">
        <v>605</v>
      </c>
      <c r="E39">
        <v>65709</v>
      </c>
      <c r="F39">
        <v>61790</v>
      </c>
      <c r="G39" t="s">
        <v>608</v>
      </c>
      <c r="H39">
        <v>3919</v>
      </c>
      <c r="I39" t="s">
        <v>35</v>
      </c>
      <c r="J39" t="s">
        <v>35</v>
      </c>
    </row>
    <row r="40" spans="1:10" x14ac:dyDescent="0.2">
      <c r="A40">
        <v>38</v>
      </c>
      <c r="B40" t="s">
        <v>645</v>
      </c>
      <c r="C40" t="s">
        <v>645</v>
      </c>
      <c r="D40" t="s">
        <v>605</v>
      </c>
      <c r="E40">
        <v>65709</v>
      </c>
      <c r="F40">
        <v>65704</v>
      </c>
      <c r="G40" t="s">
        <v>608</v>
      </c>
      <c r="H40">
        <v>5</v>
      </c>
      <c r="I40" t="s">
        <v>35</v>
      </c>
      <c r="J40" t="s">
        <v>35</v>
      </c>
    </row>
    <row r="41" spans="1:10" x14ac:dyDescent="0.2">
      <c r="A41">
        <v>39</v>
      </c>
      <c r="B41" t="s">
        <v>646</v>
      </c>
      <c r="C41" t="s">
        <v>646</v>
      </c>
      <c r="D41" t="s">
        <v>605</v>
      </c>
      <c r="E41">
        <v>65709</v>
      </c>
      <c r="F41">
        <v>65709</v>
      </c>
      <c r="G41" t="s">
        <v>606</v>
      </c>
      <c r="H41">
        <v>0</v>
      </c>
      <c r="I41" t="s">
        <v>35</v>
      </c>
      <c r="J41" t="s">
        <v>35</v>
      </c>
    </row>
    <row r="42" spans="1:10" x14ac:dyDescent="0.2">
      <c r="A42">
        <v>40</v>
      </c>
      <c r="B42" t="s">
        <v>647</v>
      </c>
      <c r="C42" t="s">
        <v>647</v>
      </c>
      <c r="D42" t="s">
        <v>605</v>
      </c>
      <c r="E42">
        <v>65709</v>
      </c>
      <c r="F42">
        <v>65709</v>
      </c>
      <c r="G42" t="s">
        <v>606</v>
      </c>
      <c r="H42">
        <v>0</v>
      </c>
      <c r="I42" t="s">
        <v>35</v>
      </c>
      <c r="J42" t="s">
        <v>35</v>
      </c>
    </row>
    <row r="43" spans="1:10" x14ac:dyDescent="0.2">
      <c r="A43">
        <v>41</v>
      </c>
      <c r="B43" t="s">
        <v>648</v>
      </c>
      <c r="C43" t="s">
        <v>648</v>
      </c>
      <c r="D43" t="s">
        <v>605</v>
      </c>
      <c r="E43">
        <v>65709</v>
      </c>
      <c r="F43">
        <v>65709</v>
      </c>
      <c r="G43" t="s">
        <v>606</v>
      </c>
      <c r="H43">
        <v>0</v>
      </c>
      <c r="I43" t="s">
        <v>35</v>
      </c>
      <c r="J43" t="s">
        <v>35</v>
      </c>
    </row>
    <row r="44" spans="1:10" x14ac:dyDescent="0.2">
      <c r="A44">
        <v>42</v>
      </c>
      <c r="B44" t="s">
        <v>649</v>
      </c>
      <c r="C44" t="s">
        <v>649</v>
      </c>
      <c r="D44" t="s">
        <v>605</v>
      </c>
      <c r="E44">
        <v>65709</v>
      </c>
      <c r="F44">
        <v>65709</v>
      </c>
      <c r="G44" t="s">
        <v>606</v>
      </c>
      <c r="H44">
        <v>0</v>
      </c>
      <c r="I44" t="s">
        <v>35</v>
      </c>
      <c r="J44" t="s">
        <v>35</v>
      </c>
    </row>
    <row r="45" spans="1:10" x14ac:dyDescent="0.2">
      <c r="A45">
        <v>43</v>
      </c>
      <c r="B45" t="s">
        <v>650</v>
      </c>
      <c r="C45" t="s">
        <v>650</v>
      </c>
      <c r="D45" t="s">
        <v>605</v>
      </c>
      <c r="E45">
        <v>65709</v>
      </c>
      <c r="F45">
        <v>61790</v>
      </c>
      <c r="G45" t="s">
        <v>608</v>
      </c>
      <c r="H45">
        <v>3919</v>
      </c>
      <c r="I45" t="s">
        <v>35</v>
      </c>
      <c r="J45" t="s">
        <v>35</v>
      </c>
    </row>
    <row r="46" spans="1:10" x14ac:dyDescent="0.2">
      <c r="A46">
        <v>44</v>
      </c>
      <c r="B46" t="s">
        <v>651</v>
      </c>
      <c r="C46" t="s">
        <v>651</v>
      </c>
      <c r="D46" t="s">
        <v>605</v>
      </c>
      <c r="E46">
        <v>65709</v>
      </c>
      <c r="F46">
        <v>61790</v>
      </c>
      <c r="G46" t="s">
        <v>608</v>
      </c>
      <c r="H46">
        <v>3919</v>
      </c>
      <c r="I46" t="s">
        <v>35</v>
      </c>
      <c r="J46" t="s">
        <v>35</v>
      </c>
    </row>
    <row r="47" spans="1:10" x14ac:dyDescent="0.2">
      <c r="A47">
        <v>45</v>
      </c>
      <c r="B47" t="s">
        <v>652</v>
      </c>
      <c r="C47" t="s">
        <v>652</v>
      </c>
      <c r="D47" t="s">
        <v>605</v>
      </c>
      <c r="E47">
        <v>65709</v>
      </c>
      <c r="F47">
        <v>65709</v>
      </c>
      <c r="G47" t="s">
        <v>606</v>
      </c>
      <c r="H47">
        <v>0</v>
      </c>
      <c r="I47" t="s">
        <v>35</v>
      </c>
      <c r="J47" t="s">
        <v>35</v>
      </c>
    </row>
    <row r="48" spans="1:10" x14ac:dyDescent="0.2">
      <c r="A48">
        <v>46</v>
      </c>
      <c r="B48" t="s">
        <v>653</v>
      </c>
      <c r="C48" t="s">
        <v>653</v>
      </c>
      <c r="D48" t="s">
        <v>605</v>
      </c>
      <c r="E48">
        <v>65709</v>
      </c>
      <c r="F48">
        <v>65709</v>
      </c>
      <c r="G48" t="s">
        <v>606</v>
      </c>
      <c r="H48">
        <v>0</v>
      </c>
      <c r="I48" t="s">
        <v>35</v>
      </c>
      <c r="J48" t="s">
        <v>35</v>
      </c>
    </row>
    <row r="49" spans="1:10" x14ac:dyDescent="0.2">
      <c r="A49">
        <v>47</v>
      </c>
      <c r="B49" t="s">
        <v>654</v>
      </c>
      <c r="C49" t="s">
        <v>654</v>
      </c>
      <c r="D49" t="s">
        <v>605</v>
      </c>
      <c r="E49">
        <v>65709</v>
      </c>
      <c r="F49">
        <v>65709</v>
      </c>
      <c r="G49" t="s">
        <v>606</v>
      </c>
      <c r="H49">
        <v>0</v>
      </c>
      <c r="I49" t="s">
        <v>35</v>
      </c>
      <c r="J49" t="s">
        <v>35</v>
      </c>
    </row>
    <row r="50" spans="1:10" x14ac:dyDescent="0.2">
      <c r="A50">
        <v>48</v>
      </c>
      <c r="B50" t="s">
        <v>655</v>
      </c>
      <c r="C50" t="s">
        <v>655</v>
      </c>
      <c r="D50" t="s">
        <v>605</v>
      </c>
      <c r="E50">
        <v>65709</v>
      </c>
      <c r="F50">
        <v>65709</v>
      </c>
      <c r="G50" t="s">
        <v>606</v>
      </c>
      <c r="H50">
        <v>0</v>
      </c>
      <c r="I50" t="s">
        <v>35</v>
      </c>
      <c r="J50" t="s">
        <v>35</v>
      </c>
    </row>
    <row r="51" spans="1:10" x14ac:dyDescent="0.2">
      <c r="A51">
        <v>49</v>
      </c>
      <c r="B51" t="s">
        <v>656</v>
      </c>
      <c r="C51" t="s">
        <v>656</v>
      </c>
      <c r="D51" t="s">
        <v>605</v>
      </c>
      <c r="E51">
        <v>65709</v>
      </c>
      <c r="F51">
        <v>65709</v>
      </c>
      <c r="G51" t="s">
        <v>606</v>
      </c>
      <c r="H51">
        <v>0</v>
      </c>
      <c r="I51" t="s">
        <v>35</v>
      </c>
      <c r="J51" t="s">
        <v>35</v>
      </c>
    </row>
    <row r="52" spans="1:10" x14ac:dyDescent="0.2">
      <c r="A52">
        <v>50</v>
      </c>
      <c r="B52" t="s">
        <v>657</v>
      </c>
      <c r="C52" t="s">
        <v>657</v>
      </c>
      <c r="D52" t="s">
        <v>605</v>
      </c>
      <c r="E52">
        <v>65709</v>
      </c>
      <c r="F52">
        <v>61790</v>
      </c>
      <c r="G52" t="s">
        <v>608</v>
      </c>
      <c r="H52">
        <v>3919</v>
      </c>
      <c r="I52" t="s">
        <v>35</v>
      </c>
      <c r="J52" t="s">
        <v>35</v>
      </c>
    </row>
    <row r="53" spans="1:10" x14ac:dyDescent="0.2">
      <c r="A53">
        <v>51</v>
      </c>
      <c r="B53" t="s">
        <v>658</v>
      </c>
      <c r="C53" t="s">
        <v>658</v>
      </c>
      <c r="D53" t="s">
        <v>605</v>
      </c>
      <c r="E53">
        <v>65709</v>
      </c>
      <c r="F53">
        <v>61790</v>
      </c>
      <c r="G53" t="s">
        <v>608</v>
      </c>
      <c r="H53">
        <v>3919</v>
      </c>
      <c r="I53" t="s">
        <v>35</v>
      </c>
      <c r="J53" t="s">
        <v>35</v>
      </c>
    </row>
    <row r="54" spans="1:10" x14ac:dyDescent="0.2">
      <c r="A54">
        <v>52</v>
      </c>
      <c r="B54" t="s">
        <v>659</v>
      </c>
      <c r="C54" t="s">
        <v>659</v>
      </c>
      <c r="D54" t="s">
        <v>605</v>
      </c>
      <c r="E54">
        <v>65709</v>
      </c>
      <c r="F54">
        <v>61790</v>
      </c>
      <c r="G54" t="s">
        <v>608</v>
      </c>
      <c r="H54">
        <v>3919</v>
      </c>
      <c r="I54" t="s">
        <v>35</v>
      </c>
      <c r="J54" t="s">
        <v>35</v>
      </c>
    </row>
    <row r="55" spans="1:10" x14ac:dyDescent="0.2">
      <c r="A55">
        <v>53</v>
      </c>
      <c r="B55" t="s">
        <v>660</v>
      </c>
      <c r="C55" t="s">
        <v>660</v>
      </c>
      <c r="D55" t="s">
        <v>605</v>
      </c>
      <c r="E55">
        <v>65709</v>
      </c>
      <c r="F55">
        <v>61790</v>
      </c>
      <c r="G55" t="s">
        <v>608</v>
      </c>
      <c r="H55">
        <v>3919</v>
      </c>
      <c r="I55" t="s">
        <v>35</v>
      </c>
      <c r="J55" t="s">
        <v>35</v>
      </c>
    </row>
    <row r="56" spans="1:10" x14ac:dyDescent="0.2">
      <c r="A56">
        <v>54</v>
      </c>
      <c r="B56" t="s">
        <v>661</v>
      </c>
      <c r="C56" t="s">
        <v>661</v>
      </c>
      <c r="D56" t="s">
        <v>605</v>
      </c>
      <c r="E56">
        <v>65709</v>
      </c>
      <c r="F56">
        <v>61790</v>
      </c>
      <c r="G56" t="s">
        <v>608</v>
      </c>
      <c r="H56">
        <v>3919</v>
      </c>
      <c r="I56" t="s">
        <v>35</v>
      </c>
      <c r="J56" t="s">
        <v>35</v>
      </c>
    </row>
    <row r="57" spans="1:10" x14ac:dyDescent="0.2">
      <c r="A57">
        <v>55</v>
      </c>
      <c r="B57" t="s">
        <v>662</v>
      </c>
      <c r="C57" t="s">
        <v>662</v>
      </c>
      <c r="D57" t="s">
        <v>605</v>
      </c>
      <c r="E57">
        <v>65709</v>
      </c>
      <c r="F57">
        <v>61790</v>
      </c>
      <c r="G57" t="s">
        <v>608</v>
      </c>
      <c r="H57">
        <v>3919</v>
      </c>
      <c r="I57" t="s">
        <v>35</v>
      </c>
      <c r="J57" t="s">
        <v>35</v>
      </c>
    </row>
    <row r="58" spans="1:10" x14ac:dyDescent="0.2">
      <c r="A58">
        <v>56</v>
      </c>
      <c r="B58" t="s">
        <v>663</v>
      </c>
      <c r="C58" t="s">
        <v>663</v>
      </c>
      <c r="D58" t="s">
        <v>605</v>
      </c>
      <c r="E58">
        <v>65709</v>
      </c>
      <c r="F58">
        <v>65705</v>
      </c>
      <c r="G58" t="s">
        <v>608</v>
      </c>
      <c r="H58">
        <v>4</v>
      </c>
      <c r="I58" t="s">
        <v>35</v>
      </c>
      <c r="J58" t="s">
        <v>35</v>
      </c>
    </row>
    <row r="59" spans="1:10" x14ac:dyDescent="0.2">
      <c r="A59">
        <v>57</v>
      </c>
      <c r="B59" t="s">
        <v>664</v>
      </c>
      <c r="C59" t="s">
        <v>664</v>
      </c>
      <c r="D59" t="s">
        <v>605</v>
      </c>
      <c r="E59">
        <v>65709</v>
      </c>
      <c r="F59">
        <v>65684</v>
      </c>
      <c r="G59" t="s">
        <v>608</v>
      </c>
      <c r="H59">
        <v>25</v>
      </c>
      <c r="I59" t="s">
        <v>35</v>
      </c>
      <c r="J59" t="s">
        <v>35</v>
      </c>
    </row>
    <row r="60" spans="1:10" x14ac:dyDescent="0.2">
      <c r="A60">
        <v>58</v>
      </c>
      <c r="B60" t="s">
        <v>593</v>
      </c>
      <c r="C60" t="s">
        <v>593</v>
      </c>
      <c r="D60" t="s">
        <v>605</v>
      </c>
      <c r="E60">
        <v>65709</v>
      </c>
      <c r="F60">
        <v>65709</v>
      </c>
      <c r="G60" t="s">
        <v>606</v>
      </c>
      <c r="H60">
        <v>0</v>
      </c>
      <c r="I60" t="s">
        <v>35</v>
      </c>
      <c r="J60" t="s">
        <v>35</v>
      </c>
    </row>
    <row r="61" spans="1:10" x14ac:dyDescent="0.2">
      <c r="A61">
        <v>59</v>
      </c>
      <c r="B61" t="s">
        <v>234</v>
      </c>
      <c r="C61" t="s">
        <v>234</v>
      </c>
      <c r="D61" t="s">
        <v>605</v>
      </c>
      <c r="E61">
        <v>65709</v>
      </c>
      <c r="F61">
        <v>62022</v>
      </c>
      <c r="G61" t="s">
        <v>608</v>
      </c>
      <c r="H61">
        <v>3687</v>
      </c>
      <c r="I61" t="s">
        <v>35</v>
      </c>
      <c r="J61" t="s">
        <v>35</v>
      </c>
    </row>
    <row r="62" spans="1:10" x14ac:dyDescent="0.2">
      <c r="A62">
        <v>60</v>
      </c>
      <c r="B62" t="s">
        <v>665</v>
      </c>
      <c r="C62" t="s">
        <v>665</v>
      </c>
      <c r="D62" t="s">
        <v>605</v>
      </c>
      <c r="E62">
        <v>65709</v>
      </c>
      <c r="F62">
        <v>61814</v>
      </c>
      <c r="G62" t="s">
        <v>608</v>
      </c>
      <c r="H62">
        <v>3895</v>
      </c>
      <c r="I62" t="s">
        <v>35</v>
      </c>
      <c r="J62" t="s">
        <v>35</v>
      </c>
    </row>
    <row r="63" spans="1:10" x14ac:dyDescent="0.2">
      <c r="A63">
        <v>61</v>
      </c>
      <c r="B63" t="s">
        <v>666</v>
      </c>
      <c r="C63" t="s">
        <v>666</v>
      </c>
      <c r="D63" t="s">
        <v>605</v>
      </c>
      <c r="E63">
        <v>65709</v>
      </c>
      <c r="F63">
        <v>61848</v>
      </c>
      <c r="G63" t="s">
        <v>608</v>
      </c>
      <c r="H63">
        <v>3861</v>
      </c>
      <c r="I63" t="s">
        <v>35</v>
      </c>
      <c r="J63" t="s">
        <v>35</v>
      </c>
    </row>
    <row r="64" spans="1:10" x14ac:dyDescent="0.2">
      <c r="A64">
        <v>62</v>
      </c>
      <c r="B64" t="s">
        <v>667</v>
      </c>
      <c r="C64" t="s">
        <v>667</v>
      </c>
      <c r="D64" t="s">
        <v>605</v>
      </c>
      <c r="E64">
        <v>65709</v>
      </c>
      <c r="F64">
        <v>62908</v>
      </c>
      <c r="G64" t="s">
        <v>608</v>
      </c>
      <c r="H64">
        <v>2801</v>
      </c>
      <c r="I64" t="s">
        <v>35</v>
      </c>
      <c r="J64" t="s">
        <v>35</v>
      </c>
    </row>
    <row r="65" spans="1:10" x14ac:dyDescent="0.2">
      <c r="A65">
        <v>63</v>
      </c>
      <c r="B65" t="s">
        <v>668</v>
      </c>
      <c r="C65" t="s">
        <v>668</v>
      </c>
      <c r="D65" t="s">
        <v>605</v>
      </c>
      <c r="E65">
        <v>65709</v>
      </c>
      <c r="F65">
        <v>65467</v>
      </c>
      <c r="G65" t="s">
        <v>608</v>
      </c>
      <c r="H65">
        <v>242</v>
      </c>
      <c r="I65" t="s">
        <v>35</v>
      </c>
      <c r="J65" t="s">
        <v>35</v>
      </c>
    </row>
    <row r="66" spans="1:10" x14ac:dyDescent="0.2">
      <c r="A66">
        <v>64</v>
      </c>
      <c r="B66" t="s">
        <v>669</v>
      </c>
      <c r="C66" t="s">
        <v>669</v>
      </c>
      <c r="D66" t="s">
        <v>605</v>
      </c>
      <c r="E66">
        <v>65709</v>
      </c>
      <c r="F66">
        <v>61814</v>
      </c>
      <c r="G66" t="s">
        <v>608</v>
      </c>
      <c r="H66">
        <v>3895</v>
      </c>
      <c r="I66" t="s">
        <v>35</v>
      </c>
      <c r="J66" t="s">
        <v>35</v>
      </c>
    </row>
    <row r="67" spans="1:10" x14ac:dyDescent="0.2">
      <c r="A67">
        <v>65</v>
      </c>
      <c r="B67" t="s">
        <v>670</v>
      </c>
      <c r="C67" t="s">
        <v>670</v>
      </c>
      <c r="D67" t="s">
        <v>605</v>
      </c>
      <c r="E67">
        <v>65709</v>
      </c>
      <c r="F67">
        <v>65109</v>
      </c>
      <c r="G67" t="s">
        <v>608</v>
      </c>
      <c r="H67">
        <v>600</v>
      </c>
      <c r="I67" t="s">
        <v>35</v>
      </c>
      <c r="J67" t="s">
        <v>35</v>
      </c>
    </row>
    <row r="68" spans="1:10" x14ac:dyDescent="0.2">
      <c r="A68">
        <v>66</v>
      </c>
      <c r="B68" t="s">
        <v>671</v>
      </c>
      <c r="C68" t="s">
        <v>671</v>
      </c>
      <c r="D68" t="s">
        <v>605</v>
      </c>
      <c r="E68">
        <v>65709</v>
      </c>
      <c r="F68">
        <v>65709</v>
      </c>
      <c r="G68" t="s">
        <v>606</v>
      </c>
      <c r="H68">
        <v>0</v>
      </c>
      <c r="I68" t="s">
        <v>35</v>
      </c>
      <c r="J68" t="s">
        <v>35</v>
      </c>
    </row>
    <row r="69" spans="1:10" x14ac:dyDescent="0.2">
      <c r="A69">
        <v>67</v>
      </c>
      <c r="B69" t="s">
        <v>672</v>
      </c>
      <c r="C69" t="s">
        <v>672</v>
      </c>
      <c r="D69" t="s">
        <v>605</v>
      </c>
      <c r="E69">
        <v>65709</v>
      </c>
      <c r="F69">
        <v>65709</v>
      </c>
      <c r="G69" t="s">
        <v>606</v>
      </c>
      <c r="H69">
        <v>0</v>
      </c>
      <c r="I69" t="s">
        <v>35</v>
      </c>
      <c r="J69" t="s">
        <v>35</v>
      </c>
    </row>
    <row r="70" spans="1:10" x14ac:dyDescent="0.2">
      <c r="A70">
        <v>68</v>
      </c>
      <c r="B70" t="s">
        <v>673</v>
      </c>
      <c r="C70" t="s">
        <v>673</v>
      </c>
      <c r="D70" t="s">
        <v>605</v>
      </c>
      <c r="E70">
        <v>65709</v>
      </c>
      <c r="F70">
        <v>65102</v>
      </c>
      <c r="G70" t="s">
        <v>608</v>
      </c>
      <c r="H70">
        <v>607</v>
      </c>
      <c r="I70" t="s">
        <v>35</v>
      </c>
      <c r="J70" t="s">
        <v>35</v>
      </c>
    </row>
    <row r="71" spans="1:10" x14ac:dyDescent="0.2">
      <c r="A71">
        <v>69</v>
      </c>
      <c r="B71" t="s">
        <v>674</v>
      </c>
      <c r="C71" t="s">
        <v>674</v>
      </c>
      <c r="D71" t="s">
        <v>614</v>
      </c>
      <c r="E71">
        <v>65709</v>
      </c>
      <c r="F71">
        <v>64000</v>
      </c>
      <c r="G71" t="s">
        <v>608</v>
      </c>
      <c r="H71">
        <v>1709</v>
      </c>
      <c r="I71">
        <f>MAX('FULL MISMATCHES 1'!FG:FG)</f>
        <v>21806592</v>
      </c>
      <c r="J71">
        <f>MIN('FULL MISMATCHES 1'!FG:FG)</f>
        <v>7624</v>
      </c>
    </row>
    <row r="72" spans="1:10" x14ac:dyDescent="0.2">
      <c r="A72">
        <v>70</v>
      </c>
      <c r="B72" t="s">
        <v>675</v>
      </c>
      <c r="C72" t="s">
        <v>675</v>
      </c>
      <c r="D72" t="s">
        <v>614</v>
      </c>
      <c r="E72">
        <v>65709</v>
      </c>
      <c r="F72">
        <v>63924</v>
      </c>
      <c r="G72" t="s">
        <v>608</v>
      </c>
      <c r="H72">
        <v>1785</v>
      </c>
      <c r="I72">
        <f>MAX('FULL MISMATCHES 1'!FL:FL)</f>
        <v>21806592</v>
      </c>
      <c r="J72">
        <f>MIN('FULL MISMATCHES 1'!FL:FL)</f>
        <v>7624</v>
      </c>
    </row>
    <row r="73" spans="1:10" x14ac:dyDescent="0.2">
      <c r="A73">
        <v>71</v>
      </c>
      <c r="B73" t="s">
        <v>676</v>
      </c>
      <c r="C73" t="s">
        <v>676</v>
      </c>
      <c r="D73" t="s">
        <v>614</v>
      </c>
      <c r="E73">
        <v>65709</v>
      </c>
      <c r="F73">
        <v>63999</v>
      </c>
      <c r="G73" t="s">
        <v>608</v>
      </c>
      <c r="H73">
        <v>1710</v>
      </c>
      <c r="I73">
        <f>MAX('FULL MISMATCHES 1'!FQ:FQ)</f>
        <v>21806592</v>
      </c>
      <c r="J73">
        <f>MIN('FULL MISMATCHES 1'!FQ:FQ)</f>
        <v>7624</v>
      </c>
    </row>
    <row r="74" spans="1:10" x14ac:dyDescent="0.2">
      <c r="A74">
        <v>72</v>
      </c>
      <c r="B74" t="s">
        <v>677</v>
      </c>
      <c r="C74" t="s">
        <v>677</v>
      </c>
      <c r="D74" t="s">
        <v>614</v>
      </c>
      <c r="E74">
        <v>65709</v>
      </c>
      <c r="F74">
        <v>64270</v>
      </c>
      <c r="G74" t="s">
        <v>608</v>
      </c>
      <c r="H74">
        <v>1439</v>
      </c>
      <c r="I74">
        <f>MAX('FULL MISMATCHES 1'!FV:FV)</f>
        <v>21806592</v>
      </c>
      <c r="J74">
        <f>MIN('FULL MISMATCHES 1'!FV:FV)</f>
        <v>7624</v>
      </c>
    </row>
    <row r="75" spans="1:10" x14ac:dyDescent="0.2">
      <c r="A75">
        <v>73</v>
      </c>
      <c r="B75" t="s">
        <v>678</v>
      </c>
      <c r="C75" t="s">
        <v>678</v>
      </c>
      <c r="D75" t="s">
        <v>614</v>
      </c>
      <c r="E75">
        <v>65709</v>
      </c>
      <c r="F75">
        <v>64193</v>
      </c>
      <c r="G75" t="s">
        <v>608</v>
      </c>
      <c r="H75">
        <v>1516</v>
      </c>
      <c r="I75">
        <f>MAX('FULL MISMATCHES 1'!GA:GA)</f>
        <v>21806592</v>
      </c>
      <c r="J75">
        <f>MIN('FULL MISMATCHES 1'!GA:GA)</f>
        <v>7624</v>
      </c>
    </row>
    <row r="76" spans="1:10" x14ac:dyDescent="0.2">
      <c r="A76">
        <v>74</v>
      </c>
      <c r="B76" t="s">
        <v>679</v>
      </c>
      <c r="C76" t="s">
        <v>679</v>
      </c>
      <c r="D76" t="s">
        <v>614</v>
      </c>
      <c r="E76">
        <v>65709</v>
      </c>
      <c r="F76">
        <v>64269</v>
      </c>
      <c r="G76" t="s">
        <v>608</v>
      </c>
      <c r="H76">
        <v>1440</v>
      </c>
      <c r="I76">
        <f>MAX('FULL MISMATCHES 1'!GF:GF)</f>
        <v>21806592</v>
      </c>
      <c r="J76">
        <f>MIN('FULL MISMATCHES 1'!GF:GF)</f>
        <v>7624</v>
      </c>
    </row>
    <row r="77" spans="1:10" x14ac:dyDescent="0.2">
      <c r="A77">
        <v>75</v>
      </c>
      <c r="B77" t="s">
        <v>680</v>
      </c>
      <c r="C77" t="s">
        <v>680</v>
      </c>
      <c r="D77" t="s">
        <v>605</v>
      </c>
      <c r="E77">
        <v>65709</v>
      </c>
      <c r="F77">
        <v>65696</v>
      </c>
      <c r="G77" t="s">
        <v>608</v>
      </c>
      <c r="H77">
        <v>13</v>
      </c>
      <c r="I77" t="s">
        <v>35</v>
      </c>
      <c r="J77" t="s">
        <v>35</v>
      </c>
    </row>
    <row r="78" spans="1:10" x14ac:dyDescent="0.2">
      <c r="A78">
        <v>76</v>
      </c>
      <c r="B78" t="s">
        <v>681</v>
      </c>
      <c r="C78" t="s">
        <v>681</v>
      </c>
      <c r="D78" t="s">
        <v>605</v>
      </c>
      <c r="E78">
        <v>65709</v>
      </c>
      <c r="F78">
        <v>65696</v>
      </c>
      <c r="G78" t="s">
        <v>608</v>
      </c>
      <c r="H78">
        <v>13</v>
      </c>
      <c r="I78" t="s">
        <v>35</v>
      </c>
      <c r="J78" t="s">
        <v>35</v>
      </c>
    </row>
    <row r="79" spans="1:10" x14ac:dyDescent="0.2">
      <c r="A79">
        <v>77</v>
      </c>
      <c r="B79" t="s">
        <v>682</v>
      </c>
      <c r="C79" t="s">
        <v>682</v>
      </c>
      <c r="D79" t="s">
        <v>605</v>
      </c>
      <c r="E79">
        <v>65709</v>
      </c>
      <c r="F79">
        <v>61814</v>
      </c>
      <c r="G79" t="s">
        <v>608</v>
      </c>
      <c r="H79">
        <v>3895</v>
      </c>
      <c r="I79" t="s">
        <v>35</v>
      </c>
      <c r="J79" t="s">
        <v>35</v>
      </c>
    </row>
    <row r="80" spans="1:10" x14ac:dyDescent="0.2">
      <c r="A80">
        <v>78</v>
      </c>
      <c r="B80" t="s">
        <v>683</v>
      </c>
      <c r="C80" t="s">
        <v>683</v>
      </c>
      <c r="D80" t="s">
        <v>605</v>
      </c>
      <c r="E80">
        <v>65709</v>
      </c>
      <c r="F80">
        <v>65704</v>
      </c>
      <c r="G80" t="s">
        <v>608</v>
      </c>
      <c r="H80">
        <v>5</v>
      </c>
      <c r="I80" t="s">
        <v>35</v>
      </c>
      <c r="J80" t="s">
        <v>35</v>
      </c>
    </row>
    <row r="81" spans="1:10" x14ac:dyDescent="0.2">
      <c r="A81">
        <v>79</v>
      </c>
      <c r="B81" t="s">
        <v>684</v>
      </c>
      <c r="C81" t="s">
        <v>684</v>
      </c>
      <c r="D81" t="s">
        <v>605</v>
      </c>
      <c r="E81">
        <v>65709</v>
      </c>
      <c r="F81">
        <v>65704</v>
      </c>
      <c r="G81" t="s">
        <v>608</v>
      </c>
      <c r="H81">
        <v>5</v>
      </c>
      <c r="I81" t="s">
        <v>35</v>
      </c>
      <c r="J81" t="s">
        <v>35</v>
      </c>
    </row>
    <row r="82" spans="1:10" x14ac:dyDescent="0.2">
      <c r="A82">
        <v>80</v>
      </c>
      <c r="B82" t="s">
        <v>685</v>
      </c>
      <c r="C82" t="s">
        <v>685</v>
      </c>
      <c r="D82" t="s">
        <v>605</v>
      </c>
      <c r="E82">
        <v>65709</v>
      </c>
      <c r="F82">
        <v>65704</v>
      </c>
      <c r="G82" t="s">
        <v>608</v>
      </c>
      <c r="H82">
        <v>5</v>
      </c>
      <c r="I82" t="s">
        <v>35</v>
      </c>
      <c r="J82" t="s">
        <v>35</v>
      </c>
    </row>
    <row r="83" spans="1:10" x14ac:dyDescent="0.2">
      <c r="A83">
        <v>81</v>
      </c>
      <c r="B83" t="s">
        <v>686</v>
      </c>
      <c r="C83" t="s">
        <v>686</v>
      </c>
      <c r="D83" t="s">
        <v>605</v>
      </c>
      <c r="E83">
        <v>65709</v>
      </c>
      <c r="F83">
        <v>61792</v>
      </c>
      <c r="G83" t="s">
        <v>608</v>
      </c>
      <c r="H83">
        <v>3917</v>
      </c>
      <c r="I83" t="s">
        <v>35</v>
      </c>
      <c r="J83" t="s">
        <v>35</v>
      </c>
    </row>
    <row r="84" spans="1:10" x14ac:dyDescent="0.2">
      <c r="A84">
        <v>82</v>
      </c>
      <c r="B84" t="s">
        <v>687</v>
      </c>
      <c r="C84" t="s">
        <v>687</v>
      </c>
      <c r="D84" t="s">
        <v>605</v>
      </c>
      <c r="E84">
        <v>65709</v>
      </c>
      <c r="F84">
        <v>61792</v>
      </c>
      <c r="G84" t="s">
        <v>608</v>
      </c>
      <c r="H84">
        <v>3917</v>
      </c>
      <c r="I84" t="s">
        <v>35</v>
      </c>
      <c r="J84" t="s">
        <v>35</v>
      </c>
    </row>
    <row r="85" spans="1:10" x14ac:dyDescent="0.2">
      <c r="A85">
        <v>83</v>
      </c>
      <c r="B85" t="s">
        <v>688</v>
      </c>
      <c r="C85" t="s">
        <v>688</v>
      </c>
      <c r="D85" t="s">
        <v>605</v>
      </c>
      <c r="E85">
        <v>65709</v>
      </c>
      <c r="F85">
        <v>61792</v>
      </c>
      <c r="G85" t="s">
        <v>608</v>
      </c>
      <c r="H85">
        <v>3917</v>
      </c>
      <c r="I85" t="s">
        <v>35</v>
      </c>
      <c r="J85" t="s">
        <v>35</v>
      </c>
    </row>
    <row r="86" spans="1:10" x14ac:dyDescent="0.2">
      <c r="A86">
        <v>84</v>
      </c>
      <c r="B86" t="s">
        <v>689</v>
      </c>
      <c r="C86" t="s">
        <v>689</v>
      </c>
      <c r="D86" t="s">
        <v>605</v>
      </c>
      <c r="E86">
        <v>65709</v>
      </c>
      <c r="F86">
        <v>61790</v>
      </c>
      <c r="G86" t="s">
        <v>608</v>
      </c>
      <c r="H86">
        <v>3919</v>
      </c>
      <c r="I86" t="s">
        <v>35</v>
      </c>
      <c r="J86" t="s">
        <v>35</v>
      </c>
    </row>
    <row r="87" spans="1:10" x14ac:dyDescent="0.2">
      <c r="A87">
        <v>85</v>
      </c>
      <c r="B87" t="s">
        <v>690</v>
      </c>
      <c r="C87" t="s">
        <v>690</v>
      </c>
      <c r="D87" t="s">
        <v>605</v>
      </c>
      <c r="E87">
        <v>65709</v>
      </c>
      <c r="F87">
        <v>65709</v>
      </c>
      <c r="G87" t="s">
        <v>606</v>
      </c>
      <c r="H87">
        <v>0</v>
      </c>
      <c r="I87" t="s">
        <v>35</v>
      </c>
      <c r="J87" t="s">
        <v>35</v>
      </c>
    </row>
    <row r="88" spans="1:10" x14ac:dyDescent="0.2">
      <c r="A88">
        <v>86</v>
      </c>
      <c r="B88" t="s">
        <v>691</v>
      </c>
      <c r="C88" t="s">
        <v>691</v>
      </c>
      <c r="D88" t="s">
        <v>605</v>
      </c>
      <c r="E88">
        <v>65709</v>
      </c>
      <c r="F88">
        <v>65697</v>
      </c>
      <c r="G88" t="s">
        <v>608</v>
      </c>
      <c r="H88">
        <v>12</v>
      </c>
      <c r="I88" t="s">
        <v>35</v>
      </c>
      <c r="J88" t="s">
        <v>35</v>
      </c>
    </row>
    <row r="89" spans="1:10" x14ac:dyDescent="0.2">
      <c r="A89">
        <v>87</v>
      </c>
      <c r="B89" t="s">
        <v>692</v>
      </c>
      <c r="C89" t="s">
        <v>692</v>
      </c>
      <c r="D89" t="s">
        <v>605</v>
      </c>
      <c r="E89">
        <v>65709</v>
      </c>
      <c r="F89">
        <v>65697</v>
      </c>
      <c r="G89" t="s">
        <v>608</v>
      </c>
      <c r="H89">
        <v>12</v>
      </c>
      <c r="I89" t="s">
        <v>35</v>
      </c>
      <c r="J89" t="s">
        <v>35</v>
      </c>
    </row>
    <row r="90" spans="1:10" x14ac:dyDescent="0.2">
      <c r="A90">
        <v>88</v>
      </c>
      <c r="B90" t="s">
        <v>693</v>
      </c>
      <c r="C90" t="s">
        <v>693</v>
      </c>
      <c r="D90" t="s">
        <v>605</v>
      </c>
      <c r="E90">
        <v>65709</v>
      </c>
      <c r="F90">
        <v>65697</v>
      </c>
      <c r="G90" t="s">
        <v>608</v>
      </c>
      <c r="H90">
        <v>12</v>
      </c>
      <c r="I90" t="s">
        <v>35</v>
      </c>
      <c r="J90" t="s">
        <v>35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51BD-C11A-402F-B089-E25588E34356}">
  <dimension ref="A1:Q90"/>
  <sheetViews>
    <sheetView tabSelected="1" zoomScaleNormal="100" workbookViewId="0">
      <selection activeCell="P2" sqref="P2"/>
    </sheetView>
  </sheetViews>
  <sheetFormatPr baseColWidth="10" defaultColWidth="9.1640625" defaultRowHeight="15" x14ac:dyDescent="0.2"/>
  <cols>
    <col min="1" max="1" width="6" style="240" bestFit="1" customWidth="1"/>
    <col min="2" max="3" width="29.6640625" style="240" bestFit="1" customWidth="1"/>
    <col min="4" max="4" width="11.6640625" style="240" bestFit="1" customWidth="1"/>
    <col min="5" max="5" width="13.1640625" style="240" bestFit="1" customWidth="1"/>
    <col min="6" max="6" width="14.33203125" style="240" bestFit="1" customWidth="1"/>
    <col min="7" max="7" width="17.5" style="240" bestFit="1" customWidth="1"/>
    <col min="8" max="8" width="11.6640625" style="240" bestFit="1" customWidth="1"/>
    <col min="9" max="9" width="11.83203125" style="240" bestFit="1" customWidth="1"/>
    <col min="10" max="10" width="10.1640625" style="240" bestFit="1" customWidth="1"/>
    <col min="11" max="11" width="15.6640625" style="247" customWidth="1"/>
    <col min="12" max="12" width="16.6640625" style="247" bestFit="1" customWidth="1"/>
    <col min="13" max="13" width="23.6640625" style="247" customWidth="1"/>
    <col min="14" max="14" width="27.6640625" style="247" customWidth="1"/>
    <col min="15" max="15" width="28.5" style="247" customWidth="1"/>
    <col min="16" max="16" width="22.83203125" style="247" bestFit="1" customWidth="1"/>
    <col min="17" max="16384" width="9.1640625" style="240"/>
  </cols>
  <sheetData>
    <row r="1" spans="1:17" x14ac:dyDescent="0.2">
      <c r="A1" s="288" t="s">
        <v>594</v>
      </c>
      <c r="B1" s="289"/>
      <c r="C1" s="289"/>
      <c r="D1" s="289"/>
      <c r="E1" s="289"/>
      <c r="F1" s="289"/>
      <c r="G1" s="289"/>
      <c r="H1" s="289"/>
      <c r="I1" s="289"/>
      <c r="J1" s="289"/>
    </row>
    <row r="2" spans="1:17" ht="16" x14ac:dyDescent="0.2">
      <c r="A2" s="221" t="s">
        <v>44</v>
      </c>
      <c r="B2" s="222" t="s">
        <v>595</v>
      </c>
      <c r="C2" s="223" t="s">
        <v>596</v>
      </c>
      <c r="D2" s="224" t="s">
        <v>597</v>
      </c>
      <c r="E2" s="225" t="s">
        <v>598</v>
      </c>
      <c r="F2" s="226" t="s">
        <v>599</v>
      </c>
      <c r="G2" s="227" t="s">
        <v>600</v>
      </c>
      <c r="H2" s="228" t="s">
        <v>601</v>
      </c>
      <c r="I2" s="229" t="s">
        <v>602</v>
      </c>
      <c r="J2" s="230" t="s">
        <v>603</v>
      </c>
      <c r="K2" s="248" t="s">
        <v>708</v>
      </c>
      <c r="L2" s="248" t="s">
        <v>707</v>
      </c>
      <c r="M2" s="248" t="s">
        <v>714</v>
      </c>
      <c r="N2" s="248" t="s">
        <v>715</v>
      </c>
      <c r="O2" s="248" t="s">
        <v>716</v>
      </c>
      <c r="P2" s="248" t="s">
        <v>717</v>
      </c>
    </row>
    <row r="3" spans="1:17" ht="64" x14ac:dyDescent="0.2">
      <c r="A3" s="240">
        <v>1</v>
      </c>
      <c r="B3" s="240" t="s">
        <v>604</v>
      </c>
      <c r="C3" s="240" t="s">
        <v>604</v>
      </c>
      <c r="D3" s="240" t="s">
        <v>605</v>
      </c>
      <c r="E3" s="240">
        <v>65709</v>
      </c>
      <c r="F3" s="240">
        <v>65709</v>
      </c>
      <c r="G3" s="240" t="s">
        <v>606</v>
      </c>
      <c r="H3" s="240">
        <v>0</v>
      </c>
      <c r="I3" s="240" t="s">
        <v>35</v>
      </c>
      <c r="J3" s="240" t="s">
        <v>35</v>
      </c>
      <c r="K3" s="247" t="s">
        <v>718</v>
      </c>
      <c r="L3" s="247" t="s">
        <v>718</v>
      </c>
      <c r="M3" s="247" t="s">
        <v>719</v>
      </c>
      <c r="N3" s="247" t="s">
        <v>720</v>
      </c>
      <c r="O3" s="247" t="s">
        <v>721</v>
      </c>
      <c r="P3" s="247" t="s">
        <v>722</v>
      </c>
    </row>
    <row r="4" spans="1:17" s="241" customFormat="1" x14ac:dyDescent="0.2">
      <c r="A4" s="241">
        <v>2</v>
      </c>
      <c r="B4" s="241" t="s">
        <v>607</v>
      </c>
      <c r="C4" s="241" t="s">
        <v>607</v>
      </c>
      <c r="D4" s="241" t="s">
        <v>605</v>
      </c>
      <c r="E4" s="241">
        <v>65709</v>
      </c>
      <c r="F4" s="241">
        <v>61790</v>
      </c>
      <c r="G4" s="241" t="s">
        <v>608</v>
      </c>
      <c r="H4" s="241">
        <v>3919</v>
      </c>
      <c r="I4" s="241" t="s">
        <v>35</v>
      </c>
      <c r="J4" s="241" t="s">
        <v>35</v>
      </c>
      <c r="K4" s="249"/>
      <c r="L4" s="249"/>
      <c r="M4" s="249"/>
      <c r="N4" s="249"/>
      <c r="O4" s="249"/>
      <c r="P4" s="249"/>
    </row>
    <row r="5" spans="1:17" x14ac:dyDescent="0.2">
      <c r="A5" s="240">
        <v>3</v>
      </c>
      <c r="B5" s="240" t="s">
        <v>609</v>
      </c>
      <c r="C5" s="240" t="s">
        <v>609</v>
      </c>
      <c r="D5" s="240" t="s">
        <v>605</v>
      </c>
      <c r="E5" s="240">
        <v>65709</v>
      </c>
      <c r="F5" s="240">
        <v>65709</v>
      </c>
      <c r="G5" s="240" t="s">
        <v>606</v>
      </c>
      <c r="H5" s="240">
        <v>0</v>
      </c>
      <c r="I5" s="240" t="s">
        <v>35</v>
      </c>
      <c r="J5" s="240" t="s">
        <v>35</v>
      </c>
    </row>
    <row r="6" spans="1:17" x14ac:dyDescent="0.2">
      <c r="A6" s="240">
        <v>4</v>
      </c>
      <c r="B6" s="240" t="s">
        <v>610</v>
      </c>
      <c r="C6" s="240" t="s">
        <v>610</v>
      </c>
      <c r="D6" s="240" t="s">
        <v>605</v>
      </c>
      <c r="E6" s="240">
        <v>65709</v>
      </c>
      <c r="F6" s="240">
        <v>65709</v>
      </c>
      <c r="G6" s="240" t="s">
        <v>606</v>
      </c>
      <c r="H6" s="240">
        <v>0</v>
      </c>
      <c r="I6" s="240" t="s">
        <v>35</v>
      </c>
      <c r="J6" s="240" t="s">
        <v>35</v>
      </c>
    </row>
    <row r="7" spans="1:17" x14ac:dyDescent="0.2">
      <c r="A7" s="240">
        <v>5</v>
      </c>
      <c r="B7" s="240" t="s">
        <v>611</v>
      </c>
      <c r="C7" s="240" t="s">
        <v>611</v>
      </c>
      <c r="D7" s="240" t="s">
        <v>605</v>
      </c>
      <c r="E7" s="240">
        <v>65709</v>
      </c>
      <c r="F7" s="240">
        <v>65709</v>
      </c>
      <c r="G7" s="240" t="s">
        <v>606</v>
      </c>
      <c r="H7" s="240">
        <v>0</v>
      </c>
      <c r="I7" s="240" t="s">
        <v>35</v>
      </c>
      <c r="J7" s="240" t="s">
        <v>35</v>
      </c>
    </row>
    <row r="8" spans="1:17" x14ac:dyDescent="0.2">
      <c r="A8" s="240">
        <v>6</v>
      </c>
      <c r="B8" s="240" t="s">
        <v>612</v>
      </c>
      <c r="C8" s="240" t="s">
        <v>612</v>
      </c>
      <c r="D8" s="240" t="s">
        <v>605</v>
      </c>
      <c r="E8" s="240">
        <v>65709</v>
      </c>
      <c r="F8" s="240">
        <v>65709</v>
      </c>
      <c r="G8" s="240" t="s">
        <v>606</v>
      </c>
      <c r="H8" s="240">
        <v>0</v>
      </c>
      <c r="I8" s="240" t="s">
        <v>35</v>
      </c>
      <c r="J8" s="240" t="s">
        <v>35</v>
      </c>
    </row>
    <row r="9" spans="1:17" x14ac:dyDescent="0.2">
      <c r="A9" s="240">
        <v>7</v>
      </c>
      <c r="B9" s="240" t="s">
        <v>613</v>
      </c>
      <c r="C9" s="240" t="s">
        <v>613</v>
      </c>
      <c r="D9" s="240" t="s">
        <v>614</v>
      </c>
      <c r="E9" s="240">
        <v>65709</v>
      </c>
      <c r="F9" s="240">
        <v>65705</v>
      </c>
      <c r="G9" s="240" t="s">
        <v>608</v>
      </c>
      <c r="H9" s="240">
        <v>4</v>
      </c>
      <c r="I9" s="240" t="e">
        <f>MAX('FULL MISMATCHES 1'!#REF!)</f>
        <v>#REF!</v>
      </c>
      <c r="J9" s="240" t="e">
        <f>MIN('FULL MISMATCHES 1'!#REF!)</f>
        <v>#REF!</v>
      </c>
    </row>
    <row r="10" spans="1:17" x14ac:dyDescent="0.2">
      <c r="A10" s="240">
        <v>8</v>
      </c>
      <c r="B10" s="240" t="s">
        <v>615</v>
      </c>
      <c r="C10" s="240" t="s">
        <v>615</v>
      </c>
      <c r="D10" s="240" t="s">
        <v>614</v>
      </c>
      <c r="E10" s="240">
        <v>65709</v>
      </c>
      <c r="F10" s="240">
        <v>65661</v>
      </c>
      <c r="G10" s="240" t="s">
        <v>608</v>
      </c>
      <c r="H10" s="240">
        <v>48</v>
      </c>
      <c r="I10" s="240">
        <f>MAX('FULL MISMATCHES 1'!S:S)</f>
        <v>0</v>
      </c>
      <c r="J10" s="240">
        <f>MIN('FULL MISMATCHES 1'!S:S)</f>
        <v>0</v>
      </c>
    </row>
    <row r="11" spans="1:17" x14ac:dyDescent="0.2">
      <c r="A11" s="240">
        <v>9</v>
      </c>
      <c r="B11" s="240" t="s">
        <v>616</v>
      </c>
      <c r="C11" s="240" t="s">
        <v>616</v>
      </c>
      <c r="D11" s="240" t="s">
        <v>614</v>
      </c>
      <c r="E11" s="240">
        <v>65709</v>
      </c>
      <c r="F11" s="240">
        <v>65215</v>
      </c>
      <c r="G11" s="240" t="s">
        <v>608</v>
      </c>
      <c r="H11" s="240">
        <v>494</v>
      </c>
      <c r="I11" s="240">
        <f>MAX('FULL MISMATCHES 1'!X:X)</f>
        <v>0</v>
      </c>
      <c r="J11" s="240">
        <f>MIN('FULL MISMATCHES 1'!X:X)</f>
        <v>0</v>
      </c>
      <c r="Q11" s="240">
        <f>COUNTIFS('FULL MISMATCHES 1'!U1:U24,"Pass")</f>
        <v>23</v>
      </c>
    </row>
    <row r="12" spans="1:17" x14ac:dyDescent="0.2">
      <c r="A12" s="240">
        <v>10</v>
      </c>
      <c r="B12" s="240" t="s">
        <v>617</v>
      </c>
      <c r="C12" s="240" t="s">
        <v>617</v>
      </c>
      <c r="D12" s="240" t="s">
        <v>614</v>
      </c>
      <c r="E12" s="240">
        <v>65709</v>
      </c>
      <c r="F12" s="240">
        <v>65303</v>
      </c>
      <c r="G12" s="240" t="s">
        <v>608</v>
      </c>
      <c r="H12" s="240">
        <v>406</v>
      </c>
      <c r="I12" s="240">
        <f>MAX('FULL MISMATCHES 1'!AC:AC)</f>
        <v>0</v>
      </c>
      <c r="J12" s="240">
        <f>MIN('FULL MISMATCHES 1'!AC:AC)</f>
        <v>0</v>
      </c>
    </row>
    <row r="13" spans="1:17" x14ac:dyDescent="0.2">
      <c r="A13" s="240">
        <v>11</v>
      </c>
      <c r="B13" s="240" t="s">
        <v>618</v>
      </c>
      <c r="C13" s="240" t="s">
        <v>618</v>
      </c>
      <c r="D13" s="240" t="s">
        <v>614</v>
      </c>
      <c r="E13" s="240">
        <v>65709</v>
      </c>
      <c r="F13" s="240">
        <v>65517</v>
      </c>
      <c r="G13" s="240" t="s">
        <v>608</v>
      </c>
      <c r="H13" s="240">
        <v>192</v>
      </c>
      <c r="I13" s="240">
        <f>MAX('FULL MISMATCHES 1'!AH:AH)</f>
        <v>0</v>
      </c>
      <c r="J13" s="240">
        <f>MIN('FULL MISMATCHES 1'!AH:AH)</f>
        <v>0</v>
      </c>
    </row>
    <row r="14" spans="1:17" x14ac:dyDescent="0.2">
      <c r="A14" s="240">
        <v>12</v>
      </c>
      <c r="B14" s="240" t="s">
        <v>619</v>
      </c>
      <c r="C14" s="240" t="s">
        <v>619</v>
      </c>
      <c r="D14" s="240" t="s">
        <v>605</v>
      </c>
      <c r="E14" s="240">
        <v>65709</v>
      </c>
      <c r="F14" s="240">
        <v>61790</v>
      </c>
      <c r="G14" s="240" t="s">
        <v>608</v>
      </c>
      <c r="H14" s="240">
        <v>3919</v>
      </c>
      <c r="I14" s="240" t="s">
        <v>35</v>
      </c>
      <c r="J14" s="240" t="s">
        <v>35</v>
      </c>
    </row>
    <row r="15" spans="1:17" x14ac:dyDescent="0.2">
      <c r="A15" s="240">
        <v>13</v>
      </c>
      <c r="B15" s="240" t="s">
        <v>620</v>
      </c>
      <c r="C15" s="240" t="s">
        <v>620</v>
      </c>
      <c r="D15" s="240" t="s">
        <v>605</v>
      </c>
      <c r="E15" s="240">
        <v>65709</v>
      </c>
      <c r="F15" s="240">
        <v>61806</v>
      </c>
      <c r="G15" s="240" t="s">
        <v>608</v>
      </c>
      <c r="H15" s="240">
        <v>3903</v>
      </c>
      <c r="I15" s="240">
        <v>0</v>
      </c>
      <c r="J15" s="240" t="s">
        <v>35</v>
      </c>
    </row>
    <row r="16" spans="1:17" x14ac:dyDescent="0.2">
      <c r="A16" s="240">
        <v>14</v>
      </c>
      <c r="B16" s="240" t="s">
        <v>621</v>
      </c>
      <c r="C16" s="240" t="s">
        <v>621</v>
      </c>
      <c r="D16" s="240" t="s">
        <v>605</v>
      </c>
      <c r="E16" s="240">
        <v>65709</v>
      </c>
      <c r="F16" s="240">
        <v>64134</v>
      </c>
      <c r="G16" s="240" t="s">
        <v>608</v>
      </c>
      <c r="H16" s="240">
        <v>1575</v>
      </c>
      <c r="I16" s="240" t="s">
        <v>35</v>
      </c>
      <c r="J16" s="240" t="s">
        <v>35</v>
      </c>
    </row>
    <row r="17" spans="1:16" x14ac:dyDescent="0.2">
      <c r="A17" s="240">
        <v>15</v>
      </c>
      <c r="B17" s="240" t="s">
        <v>622</v>
      </c>
      <c r="C17" s="240" t="s">
        <v>622</v>
      </c>
      <c r="D17" s="240" t="s">
        <v>614</v>
      </c>
      <c r="E17" s="240">
        <v>65709</v>
      </c>
      <c r="F17" s="240">
        <v>65214</v>
      </c>
      <c r="G17" s="240" t="s">
        <v>608</v>
      </c>
      <c r="H17" s="240">
        <v>495</v>
      </c>
      <c r="I17" s="240">
        <f>MAX('FULL MISMATCHES 1'!AS:AS)</f>
        <v>0</v>
      </c>
      <c r="J17" s="240">
        <f>MIN('FULL MISMATCHES 1'!AS:AS)</f>
        <v>0</v>
      </c>
    </row>
    <row r="18" spans="1:16" x14ac:dyDescent="0.2">
      <c r="A18" s="240">
        <v>16</v>
      </c>
      <c r="B18" s="240" t="s">
        <v>623</v>
      </c>
      <c r="C18" s="240" t="s">
        <v>623</v>
      </c>
      <c r="D18" s="240" t="s">
        <v>614</v>
      </c>
      <c r="E18" s="240">
        <v>65709</v>
      </c>
      <c r="F18" s="240">
        <v>65213</v>
      </c>
      <c r="G18" s="240" t="s">
        <v>608</v>
      </c>
      <c r="H18" s="240">
        <v>496</v>
      </c>
      <c r="I18" s="240">
        <f>MAX('FULL MISMATCHES 1'!AX:AX)</f>
        <v>0</v>
      </c>
      <c r="J18" s="240">
        <f>MIN('FULL MISMATCHES 1'!AX:AX)</f>
        <v>0</v>
      </c>
    </row>
    <row r="19" spans="1:16" x14ac:dyDescent="0.2">
      <c r="A19" s="240">
        <v>17</v>
      </c>
      <c r="B19" s="240" t="s">
        <v>624</v>
      </c>
      <c r="C19" s="240" t="s">
        <v>624</v>
      </c>
      <c r="D19" s="240" t="s">
        <v>614</v>
      </c>
      <c r="E19" s="240">
        <v>65709</v>
      </c>
      <c r="F19" s="240">
        <v>65248</v>
      </c>
      <c r="G19" s="240" t="s">
        <v>608</v>
      </c>
      <c r="H19" s="240">
        <v>461</v>
      </c>
      <c r="I19" s="240">
        <f>MAX('FULL MISMATCHES 1'!BC:BC)</f>
        <v>0</v>
      </c>
      <c r="J19" s="240">
        <f>MIN('FULL MISMATCHES 1'!BC:BC)</f>
        <v>0</v>
      </c>
    </row>
    <row r="20" spans="1:16" s="241" customFormat="1" x14ac:dyDescent="0.2">
      <c r="A20" s="241">
        <v>18</v>
      </c>
      <c r="B20" s="241" t="s">
        <v>625</v>
      </c>
      <c r="C20" s="241" t="s">
        <v>625</v>
      </c>
      <c r="D20" s="241" t="s">
        <v>605</v>
      </c>
      <c r="E20" s="241">
        <v>65709</v>
      </c>
      <c r="F20" s="241">
        <v>61790</v>
      </c>
      <c r="G20" s="241" t="s">
        <v>608</v>
      </c>
      <c r="H20" s="241">
        <v>3919</v>
      </c>
      <c r="I20" s="241" t="s">
        <v>35</v>
      </c>
      <c r="J20" s="241" t="s">
        <v>35</v>
      </c>
      <c r="K20" s="249"/>
      <c r="L20" s="249"/>
      <c r="M20" s="249"/>
      <c r="N20" s="249"/>
      <c r="O20" s="249"/>
      <c r="P20" s="249"/>
    </row>
    <row r="21" spans="1:16" x14ac:dyDescent="0.2">
      <c r="A21" s="240">
        <v>19</v>
      </c>
      <c r="B21" s="240" t="s">
        <v>626</v>
      </c>
      <c r="C21" s="240" t="s">
        <v>626</v>
      </c>
      <c r="D21" s="240" t="s">
        <v>605</v>
      </c>
      <c r="E21" s="240">
        <v>65709</v>
      </c>
      <c r="F21" s="240">
        <v>65709</v>
      </c>
      <c r="G21" s="240" t="s">
        <v>606</v>
      </c>
      <c r="H21" s="240">
        <v>0</v>
      </c>
      <c r="I21" s="240" t="s">
        <v>35</v>
      </c>
      <c r="J21" s="240" t="s">
        <v>35</v>
      </c>
    </row>
    <row r="22" spans="1:16" x14ac:dyDescent="0.2">
      <c r="A22" s="240">
        <v>20</v>
      </c>
      <c r="B22" s="240" t="s">
        <v>627</v>
      </c>
      <c r="C22" s="240" t="s">
        <v>627</v>
      </c>
      <c r="D22" s="240" t="s">
        <v>605</v>
      </c>
      <c r="E22" s="240">
        <v>65709</v>
      </c>
      <c r="F22" s="240">
        <v>65704</v>
      </c>
      <c r="G22" s="240" t="s">
        <v>608</v>
      </c>
      <c r="H22" s="240">
        <v>5</v>
      </c>
      <c r="I22" s="240" t="s">
        <v>35</v>
      </c>
      <c r="J22" s="240" t="s">
        <v>35</v>
      </c>
    </row>
    <row r="23" spans="1:16" x14ac:dyDescent="0.2">
      <c r="A23" s="240">
        <v>21</v>
      </c>
      <c r="B23" s="240" t="s">
        <v>628</v>
      </c>
      <c r="C23" s="240" t="s">
        <v>628</v>
      </c>
      <c r="D23" s="240" t="s">
        <v>605</v>
      </c>
      <c r="E23" s="240">
        <v>65709</v>
      </c>
      <c r="F23" s="240">
        <v>65708</v>
      </c>
      <c r="G23" s="240" t="s">
        <v>608</v>
      </c>
      <c r="H23" s="240">
        <v>1</v>
      </c>
      <c r="I23" s="240" t="s">
        <v>35</v>
      </c>
      <c r="J23" s="240" t="s">
        <v>35</v>
      </c>
    </row>
    <row r="24" spans="1:16" x14ac:dyDescent="0.2">
      <c r="A24" s="240">
        <v>22</v>
      </c>
      <c r="B24" s="240" t="s">
        <v>629</v>
      </c>
      <c r="C24" s="240" t="s">
        <v>629</v>
      </c>
      <c r="D24" s="240" t="s">
        <v>605</v>
      </c>
      <c r="E24" s="240">
        <v>65709</v>
      </c>
      <c r="F24" s="240">
        <v>61790</v>
      </c>
      <c r="G24" s="240" t="s">
        <v>608</v>
      </c>
      <c r="H24" s="240">
        <v>3919</v>
      </c>
      <c r="I24" s="240" t="s">
        <v>35</v>
      </c>
      <c r="J24" s="240" t="s">
        <v>35</v>
      </c>
    </row>
    <row r="25" spans="1:16" x14ac:dyDescent="0.2">
      <c r="A25" s="240">
        <v>23</v>
      </c>
      <c r="B25" s="240" t="s">
        <v>630</v>
      </c>
      <c r="C25" s="240" t="s">
        <v>630</v>
      </c>
      <c r="D25" s="240" t="s">
        <v>605</v>
      </c>
      <c r="E25" s="240">
        <v>65709</v>
      </c>
      <c r="F25" s="240">
        <v>65709</v>
      </c>
      <c r="G25" s="240" t="s">
        <v>606</v>
      </c>
      <c r="H25" s="240">
        <v>0</v>
      </c>
      <c r="I25" s="240" t="s">
        <v>35</v>
      </c>
      <c r="J25" s="240" t="s">
        <v>35</v>
      </c>
    </row>
    <row r="26" spans="1:16" x14ac:dyDescent="0.2">
      <c r="A26" s="240">
        <v>24</v>
      </c>
      <c r="B26" s="240" t="s">
        <v>631</v>
      </c>
      <c r="C26" s="240" t="s">
        <v>631</v>
      </c>
      <c r="D26" s="240" t="s">
        <v>605</v>
      </c>
      <c r="E26" s="240">
        <v>65709</v>
      </c>
      <c r="F26" s="240">
        <v>65709</v>
      </c>
      <c r="G26" s="240" t="s">
        <v>606</v>
      </c>
      <c r="H26" s="240">
        <v>0</v>
      </c>
      <c r="I26" s="240" t="s">
        <v>35</v>
      </c>
      <c r="J26" s="240" t="s">
        <v>35</v>
      </c>
    </row>
    <row r="27" spans="1:16" x14ac:dyDescent="0.2">
      <c r="A27" s="240">
        <v>25</v>
      </c>
      <c r="B27" s="240" t="s">
        <v>632</v>
      </c>
      <c r="C27" s="240" t="s">
        <v>632</v>
      </c>
      <c r="D27" s="240" t="s">
        <v>605</v>
      </c>
      <c r="E27" s="240">
        <v>65709</v>
      </c>
      <c r="F27" s="240">
        <v>65709</v>
      </c>
      <c r="G27" s="240" t="s">
        <v>606</v>
      </c>
      <c r="H27" s="240">
        <v>0</v>
      </c>
      <c r="I27" s="240" t="s">
        <v>35</v>
      </c>
      <c r="J27" s="240" t="s">
        <v>35</v>
      </c>
    </row>
    <row r="28" spans="1:16" x14ac:dyDescent="0.2">
      <c r="A28" s="240">
        <v>26</v>
      </c>
      <c r="B28" s="240" t="s">
        <v>633</v>
      </c>
      <c r="C28" s="240" t="s">
        <v>633</v>
      </c>
      <c r="D28" s="240" t="s">
        <v>605</v>
      </c>
      <c r="E28" s="240">
        <v>65709</v>
      </c>
      <c r="F28" s="240">
        <v>65709</v>
      </c>
      <c r="G28" s="240" t="s">
        <v>606</v>
      </c>
      <c r="H28" s="240">
        <v>0</v>
      </c>
      <c r="I28" s="240" t="s">
        <v>35</v>
      </c>
      <c r="J28" s="240" t="s">
        <v>35</v>
      </c>
    </row>
    <row r="29" spans="1:16" x14ac:dyDescent="0.2">
      <c r="A29" s="240">
        <v>27</v>
      </c>
      <c r="B29" s="240" t="s">
        <v>634</v>
      </c>
      <c r="C29" s="240" t="s">
        <v>634</v>
      </c>
      <c r="D29" s="240" t="s">
        <v>605</v>
      </c>
      <c r="E29" s="240">
        <v>65709</v>
      </c>
      <c r="F29" s="240">
        <v>65709</v>
      </c>
      <c r="G29" s="240" t="s">
        <v>606</v>
      </c>
      <c r="H29" s="240">
        <v>0</v>
      </c>
      <c r="I29" s="240" t="s">
        <v>35</v>
      </c>
      <c r="J29" s="240" t="s">
        <v>35</v>
      </c>
    </row>
    <row r="30" spans="1:16" x14ac:dyDescent="0.2">
      <c r="A30" s="240">
        <v>28</v>
      </c>
      <c r="B30" s="240" t="s">
        <v>635</v>
      </c>
      <c r="C30" s="240" t="s">
        <v>635</v>
      </c>
      <c r="D30" s="240" t="s">
        <v>605</v>
      </c>
      <c r="E30" s="240">
        <v>65709</v>
      </c>
      <c r="F30" s="240">
        <v>65709</v>
      </c>
      <c r="G30" s="240" t="s">
        <v>606</v>
      </c>
      <c r="H30" s="240">
        <v>0</v>
      </c>
      <c r="I30" s="240" t="s">
        <v>35</v>
      </c>
      <c r="J30" s="240" t="s">
        <v>35</v>
      </c>
    </row>
    <row r="31" spans="1:16" x14ac:dyDescent="0.2">
      <c r="A31" s="240">
        <v>29</v>
      </c>
      <c r="B31" s="240" t="s">
        <v>636</v>
      </c>
      <c r="C31" s="240" t="s">
        <v>636</v>
      </c>
      <c r="D31" s="240" t="s">
        <v>605</v>
      </c>
      <c r="E31" s="240">
        <v>65709</v>
      </c>
      <c r="F31" s="240">
        <v>65704</v>
      </c>
      <c r="G31" s="240" t="s">
        <v>608</v>
      </c>
      <c r="H31" s="240">
        <v>5</v>
      </c>
      <c r="I31" s="240" t="s">
        <v>35</v>
      </c>
      <c r="J31" s="240" t="s">
        <v>35</v>
      </c>
    </row>
    <row r="32" spans="1:16" x14ac:dyDescent="0.2">
      <c r="A32" s="240">
        <v>30</v>
      </c>
      <c r="B32" s="240" t="s">
        <v>637</v>
      </c>
      <c r="C32" s="240" t="s">
        <v>637</v>
      </c>
      <c r="D32" s="240" t="s">
        <v>605</v>
      </c>
      <c r="E32" s="240">
        <v>65709</v>
      </c>
      <c r="F32" s="240">
        <v>65704</v>
      </c>
      <c r="G32" s="240" t="s">
        <v>608</v>
      </c>
      <c r="H32" s="240">
        <v>5</v>
      </c>
      <c r="I32" s="240" t="s">
        <v>35</v>
      </c>
      <c r="J32" s="240" t="s">
        <v>35</v>
      </c>
    </row>
    <row r="33" spans="1:10" x14ac:dyDescent="0.2">
      <c r="A33" s="240">
        <v>31</v>
      </c>
      <c r="B33" s="240" t="s">
        <v>638</v>
      </c>
      <c r="C33" s="240" t="s">
        <v>638</v>
      </c>
      <c r="D33" s="240" t="s">
        <v>605</v>
      </c>
      <c r="E33" s="240">
        <v>65709</v>
      </c>
      <c r="F33" s="240">
        <v>65508</v>
      </c>
      <c r="G33" s="240" t="s">
        <v>608</v>
      </c>
      <c r="H33" s="240">
        <v>201</v>
      </c>
      <c r="I33" s="240" t="s">
        <v>35</v>
      </c>
      <c r="J33" s="240" t="s">
        <v>35</v>
      </c>
    </row>
    <row r="34" spans="1:10" x14ac:dyDescent="0.2">
      <c r="A34" s="240">
        <v>32</v>
      </c>
      <c r="B34" s="240" t="s">
        <v>639</v>
      </c>
      <c r="C34" s="240" t="s">
        <v>639</v>
      </c>
      <c r="D34" s="240" t="s">
        <v>605</v>
      </c>
      <c r="E34" s="240">
        <v>65709</v>
      </c>
      <c r="F34" s="240">
        <v>65707</v>
      </c>
      <c r="G34" s="240" t="s">
        <v>608</v>
      </c>
      <c r="H34" s="240">
        <v>2</v>
      </c>
      <c r="I34" s="240" t="s">
        <v>35</v>
      </c>
      <c r="J34" s="240" t="s">
        <v>35</v>
      </c>
    </row>
    <row r="35" spans="1:10" x14ac:dyDescent="0.2">
      <c r="A35" s="240">
        <v>33</v>
      </c>
      <c r="B35" s="240" t="s">
        <v>640</v>
      </c>
      <c r="C35" s="240" t="s">
        <v>640</v>
      </c>
      <c r="D35" s="240" t="s">
        <v>605</v>
      </c>
      <c r="E35" s="240">
        <v>65709</v>
      </c>
      <c r="F35" s="240">
        <v>65709</v>
      </c>
      <c r="G35" s="240" t="s">
        <v>606</v>
      </c>
      <c r="H35" s="240">
        <v>0</v>
      </c>
      <c r="I35" s="240" t="s">
        <v>35</v>
      </c>
      <c r="J35" s="240" t="s">
        <v>35</v>
      </c>
    </row>
    <row r="36" spans="1:10" x14ac:dyDescent="0.2">
      <c r="A36" s="240">
        <v>34</v>
      </c>
      <c r="B36" s="240" t="s">
        <v>641</v>
      </c>
      <c r="C36" s="240" t="s">
        <v>641</v>
      </c>
      <c r="D36" s="240" t="s">
        <v>605</v>
      </c>
      <c r="E36" s="240">
        <v>65709</v>
      </c>
      <c r="F36" s="240">
        <v>61790</v>
      </c>
      <c r="G36" s="240" t="s">
        <v>608</v>
      </c>
      <c r="H36" s="240">
        <v>3919</v>
      </c>
      <c r="I36" s="240" t="s">
        <v>35</v>
      </c>
      <c r="J36" s="240" t="s">
        <v>35</v>
      </c>
    </row>
    <row r="37" spans="1:10" x14ac:dyDescent="0.2">
      <c r="A37" s="240">
        <v>35</v>
      </c>
      <c r="B37" s="240" t="s">
        <v>642</v>
      </c>
      <c r="C37" s="240" t="s">
        <v>642</v>
      </c>
      <c r="D37" s="240" t="s">
        <v>605</v>
      </c>
      <c r="E37" s="240">
        <v>65709</v>
      </c>
      <c r="F37" s="240">
        <v>61790</v>
      </c>
      <c r="G37" s="240" t="s">
        <v>608</v>
      </c>
      <c r="H37" s="240">
        <v>3919</v>
      </c>
      <c r="I37" s="240" t="s">
        <v>35</v>
      </c>
      <c r="J37" s="240" t="s">
        <v>35</v>
      </c>
    </row>
    <row r="38" spans="1:10" x14ac:dyDescent="0.2">
      <c r="A38" s="240">
        <v>36</v>
      </c>
      <c r="B38" s="240" t="s">
        <v>643</v>
      </c>
      <c r="C38" s="240" t="s">
        <v>643</v>
      </c>
      <c r="D38" s="240" t="s">
        <v>605</v>
      </c>
      <c r="E38" s="240">
        <v>65709</v>
      </c>
      <c r="F38" s="240">
        <v>65709</v>
      </c>
      <c r="G38" s="240" t="s">
        <v>606</v>
      </c>
      <c r="H38" s="240">
        <v>0</v>
      </c>
      <c r="I38" s="240" t="s">
        <v>35</v>
      </c>
      <c r="J38" s="240" t="s">
        <v>35</v>
      </c>
    </row>
    <row r="39" spans="1:10" x14ac:dyDescent="0.2">
      <c r="A39" s="240">
        <v>37</v>
      </c>
      <c r="B39" s="240" t="s">
        <v>644</v>
      </c>
      <c r="C39" s="240" t="s">
        <v>644</v>
      </c>
      <c r="D39" s="240" t="s">
        <v>605</v>
      </c>
      <c r="E39" s="240">
        <v>65709</v>
      </c>
      <c r="F39" s="240">
        <v>61790</v>
      </c>
      <c r="G39" s="240" t="s">
        <v>608</v>
      </c>
      <c r="H39" s="240">
        <v>3919</v>
      </c>
      <c r="I39" s="240" t="s">
        <v>35</v>
      </c>
      <c r="J39" s="240" t="s">
        <v>35</v>
      </c>
    </row>
    <row r="40" spans="1:10" x14ac:dyDescent="0.2">
      <c r="A40" s="240">
        <v>38</v>
      </c>
      <c r="B40" s="240" t="s">
        <v>645</v>
      </c>
      <c r="C40" s="240" t="s">
        <v>645</v>
      </c>
      <c r="D40" s="240" t="s">
        <v>605</v>
      </c>
      <c r="E40" s="240">
        <v>65709</v>
      </c>
      <c r="F40" s="240">
        <v>65704</v>
      </c>
      <c r="G40" s="240" t="s">
        <v>608</v>
      </c>
      <c r="H40" s="240">
        <v>5</v>
      </c>
      <c r="I40" s="240" t="s">
        <v>35</v>
      </c>
      <c r="J40" s="240" t="s">
        <v>35</v>
      </c>
    </row>
    <row r="41" spans="1:10" x14ac:dyDescent="0.2">
      <c r="A41" s="240">
        <v>39</v>
      </c>
      <c r="B41" s="240" t="s">
        <v>646</v>
      </c>
      <c r="C41" s="240" t="s">
        <v>646</v>
      </c>
      <c r="D41" s="240" t="s">
        <v>605</v>
      </c>
      <c r="E41" s="240">
        <v>65709</v>
      </c>
      <c r="F41" s="240">
        <v>65709</v>
      </c>
      <c r="G41" s="240" t="s">
        <v>606</v>
      </c>
      <c r="H41" s="240">
        <v>0</v>
      </c>
      <c r="I41" s="240" t="s">
        <v>35</v>
      </c>
      <c r="J41" s="240" t="s">
        <v>35</v>
      </c>
    </row>
    <row r="42" spans="1:10" x14ac:dyDescent="0.2">
      <c r="A42" s="240">
        <v>40</v>
      </c>
      <c r="B42" s="240" t="s">
        <v>647</v>
      </c>
      <c r="C42" s="240" t="s">
        <v>647</v>
      </c>
      <c r="D42" s="240" t="s">
        <v>605</v>
      </c>
      <c r="E42" s="240">
        <v>65709</v>
      </c>
      <c r="F42" s="240">
        <v>65709</v>
      </c>
      <c r="G42" s="240" t="s">
        <v>606</v>
      </c>
      <c r="H42" s="240">
        <v>0</v>
      </c>
      <c r="I42" s="240" t="s">
        <v>35</v>
      </c>
      <c r="J42" s="240" t="s">
        <v>35</v>
      </c>
    </row>
    <row r="43" spans="1:10" x14ac:dyDescent="0.2">
      <c r="A43" s="240">
        <v>41</v>
      </c>
      <c r="B43" s="240" t="s">
        <v>648</v>
      </c>
      <c r="C43" s="240" t="s">
        <v>648</v>
      </c>
      <c r="D43" s="240" t="s">
        <v>605</v>
      </c>
      <c r="E43" s="240">
        <v>65709</v>
      </c>
      <c r="F43" s="240">
        <v>65709</v>
      </c>
      <c r="G43" s="240" t="s">
        <v>606</v>
      </c>
      <c r="H43" s="240">
        <v>0</v>
      </c>
      <c r="I43" s="240" t="s">
        <v>35</v>
      </c>
      <c r="J43" s="240" t="s">
        <v>35</v>
      </c>
    </row>
    <row r="44" spans="1:10" x14ac:dyDescent="0.2">
      <c r="A44" s="240">
        <v>42</v>
      </c>
      <c r="B44" s="240" t="s">
        <v>649</v>
      </c>
      <c r="C44" s="240" t="s">
        <v>649</v>
      </c>
      <c r="D44" s="240" t="s">
        <v>605</v>
      </c>
      <c r="E44" s="240">
        <v>65709</v>
      </c>
      <c r="F44" s="240">
        <v>65709</v>
      </c>
      <c r="G44" s="240" t="s">
        <v>606</v>
      </c>
      <c r="H44" s="240">
        <v>0</v>
      </c>
      <c r="I44" s="240" t="s">
        <v>35</v>
      </c>
      <c r="J44" s="240" t="s">
        <v>35</v>
      </c>
    </row>
    <row r="45" spans="1:10" x14ac:dyDescent="0.2">
      <c r="A45" s="240">
        <v>43</v>
      </c>
      <c r="B45" s="240" t="s">
        <v>650</v>
      </c>
      <c r="C45" s="240" t="s">
        <v>650</v>
      </c>
      <c r="D45" s="240" t="s">
        <v>605</v>
      </c>
      <c r="E45" s="240">
        <v>65709</v>
      </c>
      <c r="F45" s="240">
        <v>61790</v>
      </c>
      <c r="G45" s="240" t="s">
        <v>608</v>
      </c>
      <c r="H45" s="240">
        <v>3919</v>
      </c>
      <c r="I45" s="240" t="s">
        <v>35</v>
      </c>
      <c r="J45" s="240" t="s">
        <v>35</v>
      </c>
    </row>
    <row r="46" spans="1:10" x14ac:dyDescent="0.2">
      <c r="A46" s="240">
        <v>44</v>
      </c>
      <c r="B46" s="240" t="s">
        <v>651</v>
      </c>
      <c r="C46" s="240" t="s">
        <v>651</v>
      </c>
      <c r="D46" s="240" t="s">
        <v>605</v>
      </c>
      <c r="E46" s="240">
        <v>65709</v>
      </c>
      <c r="F46" s="240">
        <v>61790</v>
      </c>
      <c r="G46" s="240" t="s">
        <v>608</v>
      </c>
      <c r="H46" s="240">
        <v>3919</v>
      </c>
      <c r="I46" s="240" t="s">
        <v>35</v>
      </c>
      <c r="J46" s="240" t="s">
        <v>35</v>
      </c>
    </row>
    <row r="47" spans="1:10" x14ac:dyDescent="0.2">
      <c r="A47" s="240">
        <v>45</v>
      </c>
      <c r="B47" s="240" t="s">
        <v>652</v>
      </c>
      <c r="C47" s="240" t="s">
        <v>652</v>
      </c>
      <c r="D47" s="240" t="s">
        <v>605</v>
      </c>
      <c r="E47" s="240">
        <v>65709</v>
      </c>
      <c r="F47" s="240">
        <v>65709</v>
      </c>
      <c r="G47" s="240" t="s">
        <v>606</v>
      </c>
      <c r="H47" s="240">
        <v>0</v>
      </c>
      <c r="I47" s="240" t="s">
        <v>35</v>
      </c>
      <c r="J47" s="240" t="s">
        <v>35</v>
      </c>
    </row>
    <row r="48" spans="1:10" x14ac:dyDescent="0.2">
      <c r="A48" s="240">
        <v>46</v>
      </c>
      <c r="B48" s="240" t="s">
        <v>653</v>
      </c>
      <c r="C48" s="240" t="s">
        <v>653</v>
      </c>
      <c r="D48" s="240" t="s">
        <v>605</v>
      </c>
      <c r="E48" s="240">
        <v>65709</v>
      </c>
      <c r="F48" s="240">
        <v>65709</v>
      </c>
      <c r="G48" s="240" t="s">
        <v>606</v>
      </c>
      <c r="H48" s="240">
        <v>0</v>
      </c>
      <c r="I48" s="240" t="s">
        <v>35</v>
      </c>
      <c r="J48" s="240" t="s">
        <v>35</v>
      </c>
    </row>
    <row r="49" spans="1:10" x14ac:dyDescent="0.2">
      <c r="A49" s="240">
        <v>47</v>
      </c>
      <c r="B49" s="240" t="s">
        <v>654</v>
      </c>
      <c r="C49" s="240" t="s">
        <v>654</v>
      </c>
      <c r="D49" s="240" t="s">
        <v>605</v>
      </c>
      <c r="E49" s="240">
        <v>65709</v>
      </c>
      <c r="F49" s="240">
        <v>65709</v>
      </c>
      <c r="G49" s="240" t="s">
        <v>606</v>
      </c>
      <c r="H49" s="240">
        <v>0</v>
      </c>
      <c r="I49" s="240" t="s">
        <v>35</v>
      </c>
      <c r="J49" s="240" t="s">
        <v>35</v>
      </c>
    </row>
    <row r="50" spans="1:10" x14ac:dyDescent="0.2">
      <c r="A50" s="240">
        <v>48</v>
      </c>
      <c r="B50" s="240" t="s">
        <v>655</v>
      </c>
      <c r="C50" s="240" t="s">
        <v>655</v>
      </c>
      <c r="D50" s="240" t="s">
        <v>605</v>
      </c>
      <c r="E50" s="240">
        <v>65709</v>
      </c>
      <c r="F50" s="240">
        <v>65709</v>
      </c>
      <c r="G50" s="240" t="s">
        <v>606</v>
      </c>
      <c r="H50" s="240">
        <v>0</v>
      </c>
      <c r="I50" s="240" t="s">
        <v>35</v>
      </c>
      <c r="J50" s="240" t="s">
        <v>35</v>
      </c>
    </row>
    <row r="51" spans="1:10" x14ac:dyDescent="0.2">
      <c r="A51" s="240">
        <v>49</v>
      </c>
      <c r="B51" s="240" t="s">
        <v>656</v>
      </c>
      <c r="C51" s="240" t="s">
        <v>656</v>
      </c>
      <c r="D51" s="240" t="s">
        <v>605</v>
      </c>
      <c r="E51" s="240">
        <v>65709</v>
      </c>
      <c r="F51" s="240">
        <v>65709</v>
      </c>
      <c r="G51" s="240" t="s">
        <v>606</v>
      </c>
      <c r="H51" s="240">
        <v>0</v>
      </c>
      <c r="I51" s="240" t="s">
        <v>35</v>
      </c>
      <c r="J51" s="240" t="s">
        <v>35</v>
      </c>
    </row>
    <row r="52" spans="1:10" x14ac:dyDescent="0.2">
      <c r="A52" s="240">
        <v>50</v>
      </c>
      <c r="B52" s="240" t="s">
        <v>657</v>
      </c>
      <c r="C52" s="240" t="s">
        <v>657</v>
      </c>
      <c r="D52" s="240" t="s">
        <v>605</v>
      </c>
      <c r="E52" s="240">
        <v>65709</v>
      </c>
      <c r="F52" s="240">
        <v>61790</v>
      </c>
      <c r="G52" s="240" t="s">
        <v>608</v>
      </c>
      <c r="H52" s="240">
        <v>3919</v>
      </c>
      <c r="I52" s="240" t="s">
        <v>35</v>
      </c>
      <c r="J52" s="240" t="s">
        <v>35</v>
      </c>
    </row>
    <row r="53" spans="1:10" x14ac:dyDescent="0.2">
      <c r="A53" s="240">
        <v>51</v>
      </c>
      <c r="B53" s="240" t="s">
        <v>658</v>
      </c>
      <c r="C53" s="240" t="s">
        <v>658</v>
      </c>
      <c r="D53" s="240" t="s">
        <v>605</v>
      </c>
      <c r="E53" s="240">
        <v>65709</v>
      </c>
      <c r="F53" s="240">
        <v>61790</v>
      </c>
      <c r="G53" s="240" t="s">
        <v>608</v>
      </c>
      <c r="H53" s="240">
        <v>3919</v>
      </c>
      <c r="I53" s="240" t="s">
        <v>35</v>
      </c>
      <c r="J53" s="240" t="s">
        <v>35</v>
      </c>
    </row>
    <row r="54" spans="1:10" x14ac:dyDescent="0.2">
      <c r="A54" s="240">
        <v>52</v>
      </c>
      <c r="B54" s="240" t="s">
        <v>659</v>
      </c>
      <c r="C54" s="240" t="s">
        <v>659</v>
      </c>
      <c r="D54" s="240" t="s">
        <v>605</v>
      </c>
      <c r="E54" s="240">
        <v>65709</v>
      </c>
      <c r="F54" s="240">
        <v>61790</v>
      </c>
      <c r="G54" s="240" t="s">
        <v>608</v>
      </c>
      <c r="H54" s="240">
        <v>3919</v>
      </c>
      <c r="I54" s="240" t="s">
        <v>35</v>
      </c>
      <c r="J54" s="240" t="s">
        <v>35</v>
      </c>
    </row>
    <row r="55" spans="1:10" x14ac:dyDescent="0.2">
      <c r="A55" s="240">
        <v>53</v>
      </c>
      <c r="B55" s="240" t="s">
        <v>660</v>
      </c>
      <c r="C55" s="240" t="s">
        <v>660</v>
      </c>
      <c r="D55" s="240" t="s">
        <v>605</v>
      </c>
      <c r="E55" s="240">
        <v>65709</v>
      </c>
      <c r="F55" s="240">
        <v>61790</v>
      </c>
      <c r="G55" s="240" t="s">
        <v>608</v>
      </c>
      <c r="H55" s="240">
        <v>3919</v>
      </c>
      <c r="I55" s="240" t="s">
        <v>35</v>
      </c>
      <c r="J55" s="240" t="s">
        <v>35</v>
      </c>
    </row>
    <row r="56" spans="1:10" x14ac:dyDescent="0.2">
      <c r="A56" s="240">
        <v>54</v>
      </c>
      <c r="B56" s="240" t="s">
        <v>661</v>
      </c>
      <c r="C56" s="240" t="s">
        <v>661</v>
      </c>
      <c r="D56" s="240" t="s">
        <v>605</v>
      </c>
      <c r="E56" s="240">
        <v>65709</v>
      </c>
      <c r="F56" s="240">
        <v>61790</v>
      </c>
      <c r="G56" s="240" t="s">
        <v>608</v>
      </c>
      <c r="H56" s="240">
        <v>3919</v>
      </c>
      <c r="I56" s="240" t="s">
        <v>35</v>
      </c>
      <c r="J56" s="240" t="s">
        <v>35</v>
      </c>
    </row>
    <row r="57" spans="1:10" x14ac:dyDescent="0.2">
      <c r="A57" s="240">
        <v>55</v>
      </c>
      <c r="B57" s="240" t="s">
        <v>662</v>
      </c>
      <c r="C57" s="240" t="s">
        <v>662</v>
      </c>
      <c r="D57" s="240" t="s">
        <v>605</v>
      </c>
      <c r="E57" s="240">
        <v>65709</v>
      </c>
      <c r="F57" s="240">
        <v>61790</v>
      </c>
      <c r="G57" s="240" t="s">
        <v>608</v>
      </c>
      <c r="H57" s="240">
        <v>3919</v>
      </c>
      <c r="I57" s="240" t="s">
        <v>35</v>
      </c>
      <c r="J57" s="240" t="s">
        <v>35</v>
      </c>
    </row>
    <row r="58" spans="1:10" x14ac:dyDescent="0.2">
      <c r="A58" s="240">
        <v>56</v>
      </c>
      <c r="B58" s="240" t="s">
        <v>663</v>
      </c>
      <c r="C58" s="240" t="s">
        <v>663</v>
      </c>
      <c r="D58" s="240" t="s">
        <v>605</v>
      </c>
      <c r="E58" s="240">
        <v>65709</v>
      </c>
      <c r="F58" s="240">
        <v>65705</v>
      </c>
      <c r="G58" s="240" t="s">
        <v>608</v>
      </c>
      <c r="H58" s="240">
        <v>4</v>
      </c>
      <c r="I58" s="240" t="s">
        <v>35</v>
      </c>
      <c r="J58" s="240" t="s">
        <v>35</v>
      </c>
    </row>
    <row r="59" spans="1:10" x14ac:dyDescent="0.2">
      <c r="A59" s="240">
        <v>57</v>
      </c>
      <c r="B59" s="240" t="s">
        <v>664</v>
      </c>
      <c r="C59" s="240" t="s">
        <v>664</v>
      </c>
      <c r="D59" s="240" t="s">
        <v>605</v>
      </c>
      <c r="E59" s="240">
        <v>65709</v>
      </c>
      <c r="F59" s="240">
        <v>65684</v>
      </c>
      <c r="G59" s="240" t="s">
        <v>608</v>
      </c>
      <c r="H59" s="240">
        <v>25</v>
      </c>
      <c r="I59" s="240" t="s">
        <v>35</v>
      </c>
      <c r="J59" s="240" t="s">
        <v>35</v>
      </c>
    </row>
    <row r="60" spans="1:10" x14ac:dyDescent="0.2">
      <c r="A60" s="240">
        <v>58</v>
      </c>
      <c r="B60" s="240" t="s">
        <v>593</v>
      </c>
      <c r="C60" s="240" t="s">
        <v>593</v>
      </c>
      <c r="D60" s="240" t="s">
        <v>605</v>
      </c>
      <c r="E60" s="240">
        <v>65709</v>
      </c>
      <c r="F60" s="240">
        <v>65709</v>
      </c>
      <c r="G60" s="240" t="s">
        <v>606</v>
      </c>
      <c r="H60" s="240">
        <v>0</v>
      </c>
      <c r="I60" s="240" t="s">
        <v>35</v>
      </c>
      <c r="J60" s="240" t="s">
        <v>35</v>
      </c>
    </row>
    <row r="61" spans="1:10" x14ac:dyDescent="0.2">
      <c r="A61" s="240">
        <v>59</v>
      </c>
      <c r="B61" s="240" t="s">
        <v>234</v>
      </c>
      <c r="C61" s="240" t="s">
        <v>234</v>
      </c>
      <c r="D61" s="240" t="s">
        <v>605</v>
      </c>
      <c r="E61" s="240">
        <v>65709</v>
      </c>
      <c r="F61" s="240">
        <v>62022</v>
      </c>
      <c r="G61" s="240" t="s">
        <v>608</v>
      </c>
      <c r="H61" s="240">
        <v>3687</v>
      </c>
      <c r="I61" s="240" t="s">
        <v>35</v>
      </c>
      <c r="J61" s="240" t="s">
        <v>35</v>
      </c>
    </row>
    <row r="62" spans="1:10" x14ac:dyDescent="0.2">
      <c r="A62" s="240">
        <v>60</v>
      </c>
      <c r="B62" s="240" t="s">
        <v>665</v>
      </c>
      <c r="C62" s="240" t="s">
        <v>665</v>
      </c>
      <c r="D62" s="240" t="s">
        <v>605</v>
      </c>
      <c r="E62" s="240">
        <v>65709</v>
      </c>
      <c r="F62" s="240">
        <v>61814</v>
      </c>
      <c r="G62" s="240" t="s">
        <v>608</v>
      </c>
      <c r="H62" s="240">
        <v>3895</v>
      </c>
      <c r="I62" s="240" t="s">
        <v>35</v>
      </c>
      <c r="J62" s="240" t="s">
        <v>35</v>
      </c>
    </row>
    <row r="63" spans="1:10" x14ac:dyDescent="0.2">
      <c r="A63" s="240">
        <v>61</v>
      </c>
      <c r="B63" s="240" t="s">
        <v>666</v>
      </c>
      <c r="C63" s="240" t="s">
        <v>666</v>
      </c>
      <c r="D63" s="240" t="s">
        <v>605</v>
      </c>
      <c r="E63" s="240">
        <v>65709</v>
      </c>
      <c r="F63" s="240">
        <v>61848</v>
      </c>
      <c r="G63" s="240" t="s">
        <v>608</v>
      </c>
      <c r="H63" s="240">
        <v>3861</v>
      </c>
      <c r="I63" s="240" t="s">
        <v>35</v>
      </c>
      <c r="J63" s="240" t="s">
        <v>35</v>
      </c>
    </row>
    <row r="64" spans="1:10" x14ac:dyDescent="0.2">
      <c r="A64" s="240">
        <v>62</v>
      </c>
      <c r="B64" s="240" t="s">
        <v>667</v>
      </c>
      <c r="C64" s="240" t="s">
        <v>667</v>
      </c>
      <c r="D64" s="240" t="s">
        <v>605</v>
      </c>
      <c r="E64" s="240">
        <v>65709</v>
      </c>
      <c r="F64" s="240">
        <v>62908</v>
      </c>
      <c r="G64" s="240" t="s">
        <v>608</v>
      </c>
      <c r="H64" s="240">
        <v>2801</v>
      </c>
      <c r="I64" s="240" t="s">
        <v>35</v>
      </c>
      <c r="J64" s="240" t="s">
        <v>35</v>
      </c>
    </row>
    <row r="65" spans="1:11" x14ac:dyDescent="0.2">
      <c r="A65" s="240">
        <v>63</v>
      </c>
      <c r="B65" s="240" t="s">
        <v>668</v>
      </c>
      <c r="C65" s="240" t="s">
        <v>668</v>
      </c>
      <c r="D65" s="240" t="s">
        <v>605</v>
      </c>
      <c r="E65" s="240">
        <v>65709</v>
      </c>
      <c r="F65" s="240">
        <v>65467</v>
      </c>
      <c r="G65" s="240" t="s">
        <v>608</v>
      </c>
      <c r="H65" s="240">
        <v>242</v>
      </c>
      <c r="I65" s="240" t="s">
        <v>35</v>
      </c>
      <c r="J65" s="240" t="s">
        <v>35</v>
      </c>
    </row>
    <row r="66" spans="1:11" x14ac:dyDescent="0.2">
      <c r="A66" s="240">
        <v>64</v>
      </c>
      <c r="B66" s="240" t="s">
        <v>669</v>
      </c>
      <c r="C66" s="240" t="s">
        <v>669</v>
      </c>
      <c r="D66" s="240" t="s">
        <v>605</v>
      </c>
      <c r="E66" s="240">
        <v>65709</v>
      </c>
      <c r="F66" s="240">
        <v>61814</v>
      </c>
      <c r="G66" s="240" t="s">
        <v>608</v>
      </c>
      <c r="H66" s="240">
        <v>3895</v>
      </c>
      <c r="I66" s="240" t="s">
        <v>35</v>
      </c>
      <c r="J66" s="240" t="s">
        <v>35</v>
      </c>
    </row>
    <row r="67" spans="1:11" x14ac:dyDescent="0.2">
      <c r="A67" s="240">
        <v>65</v>
      </c>
      <c r="B67" s="240" t="s">
        <v>670</v>
      </c>
      <c r="C67" s="240" t="s">
        <v>670</v>
      </c>
      <c r="D67" s="240" t="s">
        <v>605</v>
      </c>
      <c r="E67" s="240">
        <v>65709</v>
      </c>
      <c r="F67" s="240">
        <v>65109</v>
      </c>
      <c r="G67" s="240" t="s">
        <v>608</v>
      </c>
      <c r="H67" s="240">
        <v>600</v>
      </c>
      <c r="I67" s="240" t="s">
        <v>35</v>
      </c>
      <c r="J67" s="240" t="s">
        <v>35</v>
      </c>
    </row>
    <row r="68" spans="1:11" x14ac:dyDescent="0.2">
      <c r="A68" s="240">
        <v>66</v>
      </c>
      <c r="B68" s="240" t="s">
        <v>671</v>
      </c>
      <c r="C68" s="240" t="s">
        <v>671</v>
      </c>
      <c r="D68" s="240" t="s">
        <v>605</v>
      </c>
      <c r="E68" s="240">
        <v>65709</v>
      </c>
      <c r="F68" s="240">
        <v>65709</v>
      </c>
      <c r="G68" s="240" t="s">
        <v>606</v>
      </c>
      <c r="H68" s="240">
        <v>0</v>
      </c>
      <c r="I68" s="240" t="s">
        <v>35</v>
      </c>
      <c r="J68" s="240" t="s">
        <v>35</v>
      </c>
    </row>
    <row r="69" spans="1:11" x14ac:dyDescent="0.2">
      <c r="A69" s="240">
        <v>67</v>
      </c>
      <c r="B69" s="240" t="s">
        <v>672</v>
      </c>
      <c r="C69" s="240" t="s">
        <v>672</v>
      </c>
      <c r="D69" s="240" t="s">
        <v>605</v>
      </c>
      <c r="E69" s="240">
        <v>65709</v>
      </c>
      <c r="F69" s="240">
        <v>65709</v>
      </c>
      <c r="G69" s="240" t="s">
        <v>606</v>
      </c>
      <c r="H69" s="240">
        <v>0</v>
      </c>
      <c r="I69" s="240" t="s">
        <v>35</v>
      </c>
      <c r="J69" s="240" t="s">
        <v>35</v>
      </c>
    </row>
    <row r="70" spans="1:11" x14ac:dyDescent="0.2">
      <c r="A70" s="240">
        <v>68</v>
      </c>
      <c r="B70" s="240" t="s">
        <v>673</v>
      </c>
      <c r="C70" s="240" t="s">
        <v>673</v>
      </c>
      <c r="D70" s="240" t="s">
        <v>605</v>
      </c>
      <c r="E70" s="240">
        <v>65709</v>
      </c>
      <c r="F70" s="240">
        <v>65102</v>
      </c>
      <c r="G70" s="240" t="s">
        <v>608</v>
      </c>
      <c r="H70" s="240">
        <v>607</v>
      </c>
      <c r="I70" s="240" t="s">
        <v>35</v>
      </c>
      <c r="J70" s="240" t="s">
        <v>35</v>
      </c>
    </row>
    <row r="71" spans="1:11" x14ac:dyDescent="0.2">
      <c r="A71" s="240">
        <v>69</v>
      </c>
      <c r="B71" s="240" t="s">
        <v>674</v>
      </c>
      <c r="C71" s="240" t="s">
        <v>674</v>
      </c>
      <c r="D71" s="240" t="s">
        <v>614</v>
      </c>
      <c r="E71" s="240">
        <v>65709</v>
      </c>
      <c r="F71" s="240">
        <v>64000</v>
      </c>
      <c r="G71" s="240" t="s">
        <v>608</v>
      </c>
      <c r="H71" s="240">
        <v>1709</v>
      </c>
      <c r="I71" s="240">
        <f>MAX('FULL MISMATCHES 1'!FG:FG)</f>
        <v>21806592</v>
      </c>
      <c r="J71" s="240">
        <f>MIN('FULL MISMATCHES 1'!FG:FG)</f>
        <v>7624</v>
      </c>
      <c r="K71" s="247">
        <f>COUNTIFS('FULL MISMATCHES 1'!FI2:FI24,"Failed")</f>
        <v>18</v>
      </c>
    </row>
    <row r="72" spans="1:11" x14ac:dyDescent="0.2">
      <c r="A72" s="240">
        <v>70</v>
      </c>
      <c r="B72" s="240" t="s">
        <v>675</v>
      </c>
      <c r="C72" s="240" t="s">
        <v>675</v>
      </c>
      <c r="D72" s="240" t="s">
        <v>614</v>
      </c>
      <c r="E72" s="240">
        <v>65709</v>
      </c>
      <c r="F72" s="240">
        <v>63924</v>
      </c>
      <c r="G72" s="240" t="s">
        <v>608</v>
      </c>
      <c r="H72" s="240">
        <v>1785</v>
      </c>
      <c r="I72" s="240">
        <f>MAX('FULL MISMATCHES 1'!FL:FL)</f>
        <v>21806592</v>
      </c>
      <c r="J72" s="240">
        <f>MIN('FULL MISMATCHES 1'!FL:FL)</f>
        <v>7624</v>
      </c>
      <c r="K72" s="247">
        <f>COUNTIFS('FULL MISMATCHES 1'!FN2:FN24,"Failed")</f>
        <v>18</v>
      </c>
    </row>
    <row r="73" spans="1:11" x14ac:dyDescent="0.2">
      <c r="A73" s="240">
        <v>71</v>
      </c>
      <c r="B73" s="240" t="s">
        <v>676</v>
      </c>
      <c r="C73" s="240" t="s">
        <v>676</v>
      </c>
      <c r="D73" s="240" t="s">
        <v>614</v>
      </c>
      <c r="E73" s="240">
        <v>65709</v>
      </c>
      <c r="F73" s="240">
        <v>63999</v>
      </c>
      <c r="G73" s="240" t="s">
        <v>608</v>
      </c>
      <c r="H73" s="240">
        <v>1710</v>
      </c>
      <c r="I73" s="240">
        <f>MAX('FULL MISMATCHES 1'!FQ:FQ)</f>
        <v>21806592</v>
      </c>
      <c r="J73" s="240">
        <f>MIN('FULL MISMATCHES 1'!FQ:FQ)</f>
        <v>7624</v>
      </c>
      <c r="K73" s="247">
        <f>COUNTIFS('FULL MISMATCHES 1'!FS2:FS24,"Failed")</f>
        <v>18</v>
      </c>
    </row>
    <row r="74" spans="1:11" x14ac:dyDescent="0.2">
      <c r="A74" s="240">
        <v>72</v>
      </c>
      <c r="B74" s="240" t="s">
        <v>677</v>
      </c>
      <c r="C74" s="240" t="s">
        <v>677</v>
      </c>
      <c r="D74" s="240" t="s">
        <v>614</v>
      </c>
      <c r="E74" s="240">
        <v>65709</v>
      </c>
      <c r="F74" s="240">
        <v>64270</v>
      </c>
      <c r="G74" s="240" t="s">
        <v>608</v>
      </c>
      <c r="H74" s="240">
        <v>1439</v>
      </c>
      <c r="I74" s="240">
        <f>MAX('FULL MISMATCHES 1'!FV:FV)</f>
        <v>21806592</v>
      </c>
      <c r="J74" s="240">
        <f>MIN('FULL MISMATCHES 1'!FV:FV)</f>
        <v>7624</v>
      </c>
      <c r="K74" s="247">
        <f>COUNTIFS('FULL MISMATCHES 1'!FX2:FX24,"Failed")</f>
        <v>18</v>
      </c>
    </row>
    <row r="75" spans="1:11" x14ac:dyDescent="0.2">
      <c r="A75" s="240">
        <v>73</v>
      </c>
      <c r="B75" s="240" t="s">
        <v>678</v>
      </c>
      <c r="C75" s="240" t="s">
        <v>678</v>
      </c>
      <c r="D75" s="240" t="s">
        <v>614</v>
      </c>
      <c r="E75" s="240">
        <v>65709</v>
      </c>
      <c r="F75" s="240">
        <v>64193</v>
      </c>
      <c r="G75" s="240" t="s">
        <v>608</v>
      </c>
      <c r="H75" s="240">
        <v>1516</v>
      </c>
      <c r="I75" s="240">
        <f>MAX('FULL MISMATCHES 1'!GA:GA)</f>
        <v>21806592</v>
      </c>
      <c r="J75" s="240">
        <f>MIN('FULL MISMATCHES 1'!GA:GA)</f>
        <v>7624</v>
      </c>
      <c r="K75" s="247">
        <f>COUNTIFS('FULL MISMATCHES 1'!GC2:GC24,"Failed")</f>
        <v>18</v>
      </c>
    </row>
    <row r="76" spans="1:11" x14ac:dyDescent="0.2">
      <c r="A76" s="240">
        <v>74</v>
      </c>
      <c r="B76" s="240" t="s">
        <v>679</v>
      </c>
      <c r="C76" s="240" t="s">
        <v>679</v>
      </c>
      <c r="D76" s="240" t="s">
        <v>614</v>
      </c>
      <c r="E76" s="240">
        <v>65709</v>
      </c>
      <c r="F76" s="240">
        <v>64269</v>
      </c>
      <c r="G76" s="240" t="s">
        <v>608</v>
      </c>
      <c r="H76" s="240">
        <v>1440</v>
      </c>
      <c r="I76" s="240">
        <f>MAX('FULL MISMATCHES 1'!GF:GF)</f>
        <v>21806592</v>
      </c>
      <c r="J76" s="240">
        <f>MIN('FULL MISMATCHES 1'!GF:GF)</f>
        <v>7624</v>
      </c>
      <c r="K76" s="247">
        <f>COUNTIFS('FULL MISMATCHES 1'!GH2:GH24,"Failed")</f>
        <v>18</v>
      </c>
    </row>
    <row r="77" spans="1:11" x14ac:dyDescent="0.2">
      <c r="A77" s="240">
        <v>75</v>
      </c>
      <c r="B77" s="240" t="s">
        <v>680</v>
      </c>
      <c r="C77" s="240" t="s">
        <v>680</v>
      </c>
      <c r="D77" s="240" t="s">
        <v>605</v>
      </c>
      <c r="E77" s="240">
        <v>65709</v>
      </c>
      <c r="F77" s="240">
        <v>65696</v>
      </c>
      <c r="G77" s="240" t="s">
        <v>608</v>
      </c>
      <c r="H77" s="240">
        <v>13</v>
      </c>
      <c r="I77" s="240" t="s">
        <v>35</v>
      </c>
      <c r="J77" s="240" t="s">
        <v>35</v>
      </c>
    </row>
    <row r="78" spans="1:11" x14ac:dyDescent="0.2">
      <c r="A78" s="240">
        <v>76</v>
      </c>
      <c r="B78" s="240" t="s">
        <v>681</v>
      </c>
      <c r="C78" s="240" t="s">
        <v>681</v>
      </c>
      <c r="D78" s="240" t="s">
        <v>605</v>
      </c>
      <c r="E78" s="240">
        <v>65709</v>
      </c>
      <c r="F78" s="240">
        <v>65696</v>
      </c>
      <c r="G78" s="240" t="s">
        <v>608</v>
      </c>
      <c r="H78" s="240">
        <v>13</v>
      </c>
      <c r="I78" s="240" t="s">
        <v>35</v>
      </c>
      <c r="J78" s="240" t="s">
        <v>35</v>
      </c>
    </row>
    <row r="79" spans="1:11" x14ac:dyDescent="0.2">
      <c r="A79" s="240">
        <v>77</v>
      </c>
      <c r="B79" s="240" t="s">
        <v>682</v>
      </c>
      <c r="C79" s="240" t="s">
        <v>682</v>
      </c>
      <c r="D79" s="240" t="s">
        <v>605</v>
      </c>
      <c r="E79" s="240">
        <v>65709</v>
      </c>
      <c r="F79" s="240">
        <v>61814</v>
      </c>
      <c r="G79" s="240" t="s">
        <v>608</v>
      </c>
      <c r="H79" s="240">
        <v>3895</v>
      </c>
      <c r="I79" s="240" t="s">
        <v>35</v>
      </c>
      <c r="J79" s="240" t="s">
        <v>35</v>
      </c>
    </row>
    <row r="80" spans="1:11" x14ac:dyDescent="0.2">
      <c r="A80" s="240">
        <v>78</v>
      </c>
      <c r="B80" s="240" t="s">
        <v>683</v>
      </c>
      <c r="C80" s="240" t="s">
        <v>683</v>
      </c>
      <c r="D80" s="240" t="s">
        <v>605</v>
      </c>
      <c r="E80" s="240">
        <v>65709</v>
      </c>
      <c r="F80" s="240">
        <v>65704</v>
      </c>
      <c r="G80" s="240" t="s">
        <v>608</v>
      </c>
      <c r="H80" s="240">
        <v>5</v>
      </c>
      <c r="I80" s="240" t="s">
        <v>35</v>
      </c>
      <c r="J80" s="240" t="s">
        <v>35</v>
      </c>
    </row>
    <row r="81" spans="1:10" x14ac:dyDescent="0.2">
      <c r="A81" s="240">
        <v>79</v>
      </c>
      <c r="B81" s="240" t="s">
        <v>684</v>
      </c>
      <c r="C81" s="240" t="s">
        <v>684</v>
      </c>
      <c r="D81" s="240" t="s">
        <v>605</v>
      </c>
      <c r="E81" s="240">
        <v>65709</v>
      </c>
      <c r="F81" s="240">
        <v>65704</v>
      </c>
      <c r="G81" s="240" t="s">
        <v>608</v>
      </c>
      <c r="H81" s="240">
        <v>5</v>
      </c>
      <c r="I81" s="240" t="s">
        <v>35</v>
      </c>
      <c r="J81" s="240" t="s">
        <v>35</v>
      </c>
    </row>
    <row r="82" spans="1:10" x14ac:dyDescent="0.2">
      <c r="A82" s="240">
        <v>80</v>
      </c>
      <c r="B82" s="240" t="s">
        <v>685</v>
      </c>
      <c r="C82" s="240" t="s">
        <v>685</v>
      </c>
      <c r="D82" s="240" t="s">
        <v>605</v>
      </c>
      <c r="E82" s="240">
        <v>65709</v>
      </c>
      <c r="F82" s="240">
        <v>65704</v>
      </c>
      <c r="G82" s="240" t="s">
        <v>608</v>
      </c>
      <c r="H82" s="240">
        <v>5</v>
      </c>
      <c r="I82" s="240" t="s">
        <v>35</v>
      </c>
      <c r="J82" s="240" t="s">
        <v>35</v>
      </c>
    </row>
    <row r="83" spans="1:10" x14ac:dyDescent="0.2">
      <c r="A83" s="240">
        <v>81</v>
      </c>
      <c r="B83" s="240" t="s">
        <v>686</v>
      </c>
      <c r="C83" s="240" t="s">
        <v>686</v>
      </c>
      <c r="D83" s="240" t="s">
        <v>605</v>
      </c>
      <c r="E83" s="240">
        <v>65709</v>
      </c>
      <c r="F83" s="240">
        <v>61792</v>
      </c>
      <c r="G83" s="240" t="s">
        <v>608</v>
      </c>
      <c r="H83" s="240">
        <v>3917</v>
      </c>
      <c r="I83" s="240" t="s">
        <v>35</v>
      </c>
      <c r="J83" s="240" t="s">
        <v>35</v>
      </c>
    </row>
    <row r="84" spans="1:10" x14ac:dyDescent="0.2">
      <c r="A84" s="240">
        <v>82</v>
      </c>
      <c r="B84" s="240" t="s">
        <v>687</v>
      </c>
      <c r="C84" s="240" t="s">
        <v>687</v>
      </c>
      <c r="D84" s="240" t="s">
        <v>605</v>
      </c>
      <c r="E84" s="240">
        <v>65709</v>
      </c>
      <c r="F84" s="240">
        <v>61792</v>
      </c>
      <c r="G84" s="240" t="s">
        <v>608</v>
      </c>
      <c r="H84" s="240">
        <v>3917</v>
      </c>
      <c r="I84" s="240" t="s">
        <v>35</v>
      </c>
      <c r="J84" s="240" t="s">
        <v>35</v>
      </c>
    </row>
    <row r="85" spans="1:10" x14ac:dyDescent="0.2">
      <c r="A85" s="240">
        <v>83</v>
      </c>
      <c r="B85" s="240" t="s">
        <v>688</v>
      </c>
      <c r="C85" s="240" t="s">
        <v>688</v>
      </c>
      <c r="D85" s="240" t="s">
        <v>605</v>
      </c>
      <c r="E85" s="240">
        <v>65709</v>
      </c>
      <c r="F85" s="240">
        <v>61792</v>
      </c>
      <c r="G85" s="240" t="s">
        <v>608</v>
      </c>
      <c r="H85" s="240">
        <v>3917</v>
      </c>
      <c r="I85" s="240" t="s">
        <v>35</v>
      </c>
      <c r="J85" s="240" t="s">
        <v>35</v>
      </c>
    </row>
    <row r="86" spans="1:10" x14ac:dyDescent="0.2">
      <c r="A86" s="240">
        <v>84</v>
      </c>
      <c r="B86" s="240" t="s">
        <v>689</v>
      </c>
      <c r="C86" s="240" t="s">
        <v>689</v>
      </c>
      <c r="D86" s="240" t="s">
        <v>605</v>
      </c>
      <c r="E86" s="240">
        <v>65709</v>
      </c>
      <c r="F86" s="240">
        <v>61790</v>
      </c>
      <c r="G86" s="240" t="s">
        <v>608</v>
      </c>
      <c r="H86" s="240">
        <v>3919</v>
      </c>
      <c r="I86" s="240" t="s">
        <v>35</v>
      </c>
      <c r="J86" s="240" t="s">
        <v>35</v>
      </c>
    </row>
    <row r="87" spans="1:10" x14ac:dyDescent="0.2">
      <c r="A87" s="240">
        <v>85</v>
      </c>
      <c r="B87" s="240" t="s">
        <v>690</v>
      </c>
      <c r="C87" s="240" t="s">
        <v>690</v>
      </c>
      <c r="D87" s="240" t="s">
        <v>605</v>
      </c>
      <c r="E87" s="240">
        <v>65709</v>
      </c>
      <c r="F87" s="240">
        <v>65709</v>
      </c>
      <c r="G87" s="240" t="s">
        <v>606</v>
      </c>
      <c r="H87" s="240">
        <v>0</v>
      </c>
      <c r="I87" s="240" t="s">
        <v>35</v>
      </c>
      <c r="J87" s="240" t="s">
        <v>35</v>
      </c>
    </row>
    <row r="88" spans="1:10" x14ac:dyDescent="0.2">
      <c r="A88" s="240">
        <v>86</v>
      </c>
      <c r="B88" s="240" t="s">
        <v>691</v>
      </c>
      <c r="C88" s="240" t="s">
        <v>691</v>
      </c>
      <c r="D88" s="240" t="s">
        <v>605</v>
      </c>
      <c r="E88" s="240">
        <v>65709</v>
      </c>
      <c r="F88" s="240">
        <v>65697</v>
      </c>
      <c r="G88" s="240" t="s">
        <v>608</v>
      </c>
      <c r="H88" s="240">
        <v>12</v>
      </c>
      <c r="I88" s="240" t="s">
        <v>35</v>
      </c>
      <c r="J88" s="240" t="s">
        <v>35</v>
      </c>
    </row>
    <row r="89" spans="1:10" x14ac:dyDescent="0.2">
      <c r="A89" s="240">
        <v>87</v>
      </c>
      <c r="B89" s="240" t="s">
        <v>692</v>
      </c>
      <c r="C89" s="240" t="s">
        <v>692</v>
      </c>
      <c r="D89" s="240" t="s">
        <v>605</v>
      </c>
      <c r="E89" s="240">
        <v>65709</v>
      </c>
      <c r="F89" s="240">
        <v>65697</v>
      </c>
      <c r="G89" s="240" t="s">
        <v>608</v>
      </c>
      <c r="H89" s="240">
        <v>12</v>
      </c>
      <c r="I89" s="240" t="s">
        <v>35</v>
      </c>
      <c r="J89" s="240" t="s">
        <v>35</v>
      </c>
    </row>
    <row r="90" spans="1:10" x14ac:dyDescent="0.2">
      <c r="A90" s="240">
        <v>88</v>
      </c>
      <c r="B90" s="240" t="s">
        <v>693</v>
      </c>
      <c r="C90" s="240" t="s">
        <v>693</v>
      </c>
      <c r="D90" s="240" t="s">
        <v>605</v>
      </c>
      <c r="E90" s="240">
        <v>65709</v>
      </c>
      <c r="F90" s="240">
        <v>65697</v>
      </c>
      <c r="G90" s="240" t="s">
        <v>608</v>
      </c>
      <c r="H90" s="240">
        <v>12</v>
      </c>
      <c r="I90" s="240" t="s">
        <v>35</v>
      </c>
      <c r="J90" s="240" t="s">
        <v>35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SUMMARY</vt:lpstr>
      <vt:lpstr>FULL MISMATCHES 1</vt:lpstr>
      <vt:lpstr>Joemon_FULL MISMATCHES 1</vt:lpstr>
      <vt:lpstr>REPORT SUMMARY</vt:lpstr>
      <vt:lpstr>Joemon_New_Summary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2020-11-27T08:16:00Z</dcterms:created>
  <dcterms:modified xsi:type="dcterms:W3CDTF">2020-11-27T22:26:00Z</dcterms:modified>
</cp:coreProperties>
</file>